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pivotTables/pivotTable7.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pivotTables/pivotTable8.xml" ContentType="application/vnd.openxmlformats-officedocument.spreadsheetml.pivotTable+xml"/>
  <Override PartName="/xl/drawings/drawing7.xml" ContentType="application/vnd.openxmlformats-officedocument.drawing+xml"/>
  <Override PartName="/xl/charts/chart9.xml" ContentType="application/vnd.openxmlformats-officedocument.drawingml.chart+xml"/>
  <Override PartName="/xl/pivotTables/pivotTable9.xml" ContentType="application/vnd.openxmlformats-officedocument.spreadsheetml.pivotTable+xml"/>
  <Override PartName="/xl/drawings/drawing8.xml" ContentType="application/vnd.openxmlformats-officedocument.drawing+xml"/>
  <Override PartName="/xl/charts/chart10.xml" ContentType="application/vnd.openxmlformats-officedocument.drawingml.chart+xml"/>
  <Override PartName="/xl/pivotTables/pivotTable10.xml" ContentType="application/vnd.openxmlformats-officedocument.spreadsheetml.pivotTable+xml"/>
  <Override PartName="/xl/drawings/drawing9.xml" ContentType="application/vnd.openxmlformats-officedocument.drawing+xml"/>
  <Override PartName="/xl/charts/chart11.xml" ContentType="application/vnd.openxmlformats-officedocument.drawingml.chart+xml"/>
  <Override PartName="/xl/drawings/drawing10.xml" ContentType="application/vnd.openxmlformats-officedocument.drawingml.chartshapes+xml"/>
  <Override PartName="/xl/pivotTables/pivotTable11.xml" ContentType="application/vnd.openxmlformats-officedocument.spreadsheetml.pivotTable+xml"/>
  <Override PartName="/xl/drawings/drawing11.xml" ContentType="application/vnd.openxmlformats-officedocument.drawing+xml"/>
  <Override PartName="/xl/charts/chart1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4240" windowHeight="11955" tabRatio="961" activeTab="5"/>
  </bookViews>
  <sheets>
    <sheet name="Instructions" sheetId="1" r:id="rId1"/>
    <sheet name="Sales" sheetId="13" r:id="rId2"/>
    <sheet name="productSKU" sheetId="3" r:id="rId3"/>
    <sheet name="Sales-New" sheetId="2" r:id="rId4"/>
    <sheet name="productSKU-New" sheetId="6" r:id="rId5"/>
    <sheet name="1. Channel &amp; Category Analysis" sheetId="21" r:id="rId6"/>
    <sheet name="2.Quantity by Category" sheetId="12" r:id="rId7"/>
    <sheet name="3.Sales by Category" sheetId="10" r:id="rId8"/>
    <sheet name="4. Gross Profit by Category" sheetId="14" r:id="rId9"/>
    <sheet name="5. Profitability by Category" sheetId="19" r:id="rId10"/>
    <sheet name="6. Quantity by Channel" sheetId="4" r:id="rId11"/>
    <sheet name="7.Sales by Channel" sheetId="11" r:id="rId12"/>
    <sheet name="8. Gross Profit by Channel" sheetId="8" r:id="rId13"/>
    <sheet name="9. Profitability by Channel" sheetId="20" r:id="rId14"/>
    <sheet name="10. Best Seller" sheetId="16" r:id="rId15"/>
    <sheet name="11. Discount by Category" sheetId="15" r:id="rId16"/>
  </sheets>
  <definedNames>
    <definedName name="_xlnm._FilterDatabase" localSheetId="2" hidden="1">productSKU!$B$1:$B$729</definedName>
    <definedName name="_xlnm._FilterDatabase" localSheetId="4" hidden="1">'productSKU-New'!$AG$1:$AG$726</definedName>
    <definedName name="_xlnm._FilterDatabase" localSheetId="3" hidden="1">'Sales-New'!$J$1:$J$1240</definedName>
  </definedNames>
  <calcPr calcId="145621"/>
  <pivotCaches>
    <pivotCache cacheId="12" r:id="rId17"/>
    <pivotCache cacheId="13" r:id="rId18"/>
    <pivotCache cacheId="14" r:id="rId19"/>
    <pivotCache cacheId="15" r:id="rId20"/>
  </pivotCaches>
</workbook>
</file>

<file path=xl/calcChain.xml><?xml version="1.0" encoding="utf-8"?>
<calcChain xmlns="http://schemas.openxmlformats.org/spreadsheetml/2006/main">
  <c r="J6" i="2" l="1"/>
  <c r="I2" i="2"/>
  <c r="L2" i="2" s="1"/>
  <c r="M2" i="2" s="1"/>
  <c r="N2" i="2" s="1"/>
  <c r="K2"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529" i="2"/>
  <c r="O530" i="2"/>
  <c r="O531" i="2"/>
  <c r="O532" i="2"/>
  <c r="O533" i="2"/>
  <c r="O534" i="2"/>
  <c r="O535" i="2"/>
  <c r="O536" i="2"/>
  <c r="O537" i="2"/>
  <c r="O538" i="2"/>
  <c r="O539" i="2"/>
  <c r="O540" i="2"/>
  <c r="O541" i="2"/>
  <c r="O542" i="2"/>
  <c r="O543" i="2"/>
  <c r="O544" i="2"/>
  <c r="O545" i="2"/>
  <c r="O546" i="2"/>
  <c r="O547" i="2"/>
  <c r="O548" i="2"/>
  <c r="O549" i="2"/>
  <c r="O550" i="2"/>
  <c r="O551" i="2"/>
  <c r="O552" i="2"/>
  <c r="O553" i="2"/>
  <c r="O554" i="2"/>
  <c r="O555" i="2"/>
  <c r="O556" i="2"/>
  <c r="O557" i="2"/>
  <c r="O558" i="2"/>
  <c r="O559" i="2"/>
  <c r="O560" i="2"/>
  <c r="O561" i="2"/>
  <c r="O562" i="2"/>
  <c r="O563" i="2"/>
  <c r="O564" i="2"/>
  <c r="O565" i="2"/>
  <c r="O566" i="2"/>
  <c r="O567" i="2"/>
  <c r="O568" i="2"/>
  <c r="O569" i="2"/>
  <c r="O570" i="2"/>
  <c r="O571" i="2"/>
  <c r="O572" i="2"/>
  <c r="O573" i="2"/>
  <c r="O574" i="2"/>
  <c r="O575" i="2"/>
  <c r="O576" i="2"/>
  <c r="O577" i="2"/>
  <c r="O578" i="2"/>
  <c r="O579" i="2"/>
  <c r="O580" i="2"/>
  <c r="O581" i="2"/>
  <c r="O582" i="2"/>
  <c r="O583" i="2"/>
  <c r="O584" i="2"/>
  <c r="O585" i="2"/>
  <c r="O586" i="2"/>
  <c r="O587" i="2"/>
  <c r="O588" i="2"/>
  <c r="O589" i="2"/>
  <c r="O590" i="2"/>
  <c r="O591" i="2"/>
  <c r="O592" i="2"/>
  <c r="O593" i="2"/>
  <c r="O594" i="2"/>
  <c r="O595" i="2"/>
  <c r="O596" i="2"/>
  <c r="O597" i="2"/>
  <c r="O598" i="2"/>
  <c r="O599" i="2"/>
  <c r="O600" i="2"/>
  <c r="O601" i="2"/>
  <c r="O602" i="2"/>
  <c r="O603" i="2"/>
  <c r="O604" i="2"/>
  <c r="O605" i="2"/>
  <c r="O606" i="2"/>
  <c r="O607" i="2"/>
  <c r="O608" i="2"/>
  <c r="O609" i="2"/>
  <c r="O610" i="2"/>
  <c r="O611" i="2"/>
  <c r="O612" i="2"/>
  <c r="O613" i="2"/>
  <c r="O614" i="2"/>
  <c r="O615" i="2"/>
  <c r="O616" i="2"/>
  <c r="O617" i="2"/>
  <c r="O618" i="2"/>
  <c r="O619" i="2"/>
  <c r="O620" i="2"/>
  <c r="O621" i="2"/>
  <c r="O622" i="2"/>
  <c r="O623" i="2"/>
  <c r="O624" i="2"/>
  <c r="O625" i="2"/>
  <c r="O626" i="2"/>
  <c r="O627" i="2"/>
  <c r="O628" i="2"/>
  <c r="O629" i="2"/>
  <c r="O630" i="2"/>
  <c r="O631" i="2"/>
  <c r="O632" i="2"/>
  <c r="O633" i="2"/>
  <c r="O634" i="2"/>
  <c r="O635" i="2"/>
  <c r="O636" i="2"/>
  <c r="O637" i="2"/>
  <c r="O638" i="2"/>
  <c r="O639" i="2"/>
  <c r="O640" i="2"/>
  <c r="O641" i="2"/>
  <c r="O642" i="2"/>
  <c r="O643" i="2"/>
  <c r="O644" i="2"/>
  <c r="O645" i="2"/>
  <c r="O646" i="2"/>
  <c r="O647" i="2"/>
  <c r="O648" i="2"/>
  <c r="O649" i="2"/>
  <c r="O650" i="2"/>
  <c r="O651" i="2"/>
  <c r="O652" i="2"/>
  <c r="O653" i="2"/>
  <c r="O654" i="2"/>
  <c r="O655" i="2"/>
  <c r="O656" i="2"/>
  <c r="O657" i="2"/>
  <c r="O658" i="2"/>
  <c r="O659" i="2"/>
  <c r="O660" i="2"/>
  <c r="O661" i="2"/>
  <c r="O662" i="2"/>
  <c r="O663" i="2"/>
  <c r="O664" i="2"/>
  <c r="O665" i="2"/>
  <c r="O666" i="2"/>
  <c r="O667" i="2"/>
  <c r="O668" i="2"/>
  <c r="O669" i="2"/>
  <c r="O670" i="2"/>
  <c r="O671" i="2"/>
  <c r="O672" i="2"/>
  <c r="O673" i="2"/>
  <c r="O674" i="2"/>
  <c r="O675" i="2"/>
  <c r="O676" i="2"/>
  <c r="O677" i="2"/>
  <c r="O678" i="2"/>
  <c r="O679" i="2"/>
  <c r="O680" i="2"/>
  <c r="O681" i="2"/>
  <c r="O682" i="2"/>
  <c r="O683" i="2"/>
  <c r="O684" i="2"/>
  <c r="O685" i="2"/>
  <c r="O686" i="2"/>
  <c r="O687" i="2"/>
  <c r="O688" i="2"/>
  <c r="O689" i="2"/>
  <c r="O690" i="2"/>
  <c r="O691" i="2"/>
  <c r="O692" i="2"/>
  <c r="O693" i="2"/>
  <c r="O694" i="2"/>
  <c r="O695" i="2"/>
  <c r="O696" i="2"/>
  <c r="O697" i="2"/>
  <c r="O698" i="2"/>
  <c r="O699" i="2"/>
  <c r="O700" i="2"/>
  <c r="O701" i="2"/>
  <c r="O702" i="2"/>
  <c r="O703" i="2"/>
  <c r="O704" i="2"/>
  <c r="O705" i="2"/>
  <c r="O706" i="2"/>
  <c r="O707" i="2"/>
  <c r="O708" i="2"/>
  <c r="O709" i="2"/>
  <c r="O710" i="2"/>
  <c r="O711" i="2"/>
  <c r="O712" i="2"/>
  <c r="O713" i="2"/>
  <c r="O714" i="2"/>
  <c r="O715" i="2"/>
  <c r="O716" i="2"/>
  <c r="O717" i="2"/>
  <c r="O718" i="2"/>
  <c r="O719" i="2"/>
  <c r="O720" i="2"/>
  <c r="O721" i="2"/>
  <c r="O722" i="2"/>
  <c r="O723" i="2"/>
  <c r="O724" i="2"/>
  <c r="O725" i="2"/>
  <c r="O726" i="2"/>
  <c r="O727" i="2"/>
  <c r="O728" i="2"/>
  <c r="O729" i="2"/>
  <c r="O730" i="2"/>
  <c r="O731" i="2"/>
  <c r="O732" i="2"/>
  <c r="O733" i="2"/>
  <c r="O734" i="2"/>
  <c r="O735" i="2"/>
  <c r="O736" i="2"/>
  <c r="O737" i="2"/>
  <c r="O738" i="2"/>
  <c r="O739" i="2"/>
  <c r="O740" i="2"/>
  <c r="O741" i="2"/>
  <c r="O742" i="2"/>
  <c r="O743" i="2"/>
  <c r="O744" i="2"/>
  <c r="O745" i="2"/>
  <c r="O746" i="2"/>
  <c r="O747" i="2"/>
  <c r="O748" i="2"/>
  <c r="O749" i="2"/>
  <c r="O750" i="2"/>
  <c r="O751" i="2"/>
  <c r="O752" i="2"/>
  <c r="O753" i="2"/>
  <c r="O754" i="2"/>
  <c r="O755" i="2"/>
  <c r="O756" i="2"/>
  <c r="O757" i="2"/>
  <c r="O758" i="2"/>
  <c r="O759" i="2"/>
  <c r="O760" i="2"/>
  <c r="O761" i="2"/>
  <c r="O762" i="2"/>
  <c r="O763" i="2"/>
  <c r="O764" i="2"/>
  <c r="O765" i="2"/>
  <c r="O766" i="2"/>
  <c r="O767" i="2"/>
  <c r="O768" i="2"/>
  <c r="O769" i="2"/>
  <c r="O770" i="2"/>
  <c r="O771" i="2"/>
  <c r="O772" i="2"/>
  <c r="O773" i="2"/>
  <c r="O774" i="2"/>
  <c r="O775" i="2"/>
  <c r="O776" i="2"/>
  <c r="O777" i="2"/>
  <c r="O778" i="2"/>
  <c r="O779" i="2"/>
  <c r="O780" i="2"/>
  <c r="O781" i="2"/>
  <c r="O782" i="2"/>
  <c r="O783" i="2"/>
  <c r="O784" i="2"/>
  <c r="O785" i="2"/>
  <c r="O786" i="2"/>
  <c r="O787" i="2"/>
  <c r="O788" i="2"/>
  <c r="O789" i="2"/>
  <c r="O790" i="2"/>
  <c r="O791" i="2"/>
  <c r="O792" i="2"/>
  <c r="O793" i="2"/>
  <c r="O794" i="2"/>
  <c r="O795" i="2"/>
  <c r="O796" i="2"/>
  <c r="O797" i="2"/>
  <c r="O798" i="2"/>
  <c r="O799" i="2"/>
  <c r="O800" i="2"/>
  <c r="O801" i="2"/>
  <c r="O802" i="2"/>
  <c r="O803" i="2"/>
  <c r="O804" i="2"/>
  <c r="O805" i="2"/>
  <c r="O806" i="2"/>
  <c r="O807" i="2"/>
  <c r="O808" i="2"/>
  <c r="O809" i="2"/>
  <c r="O810" i="2"/>
  <c r="O811" i="2"/>
  <c r="O812" i="2"/>
  <c r="O813" i="2"/>
  <c r="O814" i="2"/>
  <c r="O815" i="2"/>
  <c r="O816" i="2"/>
  <c r="O817" i="2"/>
  <c r="O818" i="2"/>
  <c r="O819" i="2"/>
  <c r="O820" i="2"/>
  <c r="O821" i="2"/>
  <c r="O822" i="2"/>
  <c r="O823" i="2"/>
  <c r="O824" i="2"/>
  <c r="O825" i="2"/>
  <c r="O826" i="2"/>
  <c r="O827" i="2"/>
  <c r="O828" i="2"/>
  <c r="O829" i="2"/>
  <c r="O830" i="2"/>
  <c r="O831" i="2"/>
  <c r="O832" i="2"/>
  <c r="O833" i="2"/>
  <c r="O834" i="2"/>
  <c r="O835" i="2"/>
  <c r="O836" i="2"/>
  <c r="O837" i="2"/>
  <c r="O838" i="2"/>
  <c r="O839" i="2"/>
  <c r="O840" i="2"/>
  <c r="O841" i="2"/>
  <c r="O842" i="2"/>
  <c r="O843" i="2"/>
  <c r="O844" i="2"/>
  <c r="O845" i="2"/>
  <c r="O846" i="2"/>
  <c r="O847" i="2"/>
  <c r="O848" i="2"/>
  <c r="O849" i="2"/>
  <c r="O850" i="2"/>
  <c r="O851" i="2"/>
  <c r="O852" i="2"/>
  <c r="O853" i="2"/>
  <c r="O854" i="2"/>
  <c r="O855" i="2"/>
  <c r="O856" i="2"/>
  <c r="O857" i="2"/>
  <c r="O858" i="2"/>
  <c r="O859" i="2"/>
  <c r="O860" i="2"/>
  <c r="O861" i="2"/>
  <c r="O862" i="2"/>
  <c r="O863" i="2"/>
  <c r="O864" i="2"/>
  <c r="O865" i="2"/>
  <c r="O866" i="2"/>
  <c r="O867" i="2"/>
  <c r="O868" i="2"/>
  <c r="O869" i="2"/>
  <c r="O870" i="2"/>
  <c r="O871" i="2"/>
  <c r="O872" i="2"/>
  <c r="O873" i="2"/>
  <c r="O874" i="2"/>
  <c r="O875" i="2"/>
  <c r="O876" i="2"/>
  <c r="O877" i="2"/>
  <c r="O878" i="2"/>
  <c r="O879" i="2"/>
  <c r="O880" i="2"/>
  <c r="O881" i="2"/>
  <c r="O882" i="2"/>
  <c r="O883" i="2"/>
  <c r="O884" i="2"/>
  <c r="O885" i="2"/>
  <c r="O886" i="2"/>
  <c r="O887" i="2"/>
  <c r="O888" i="2"/>
  <c r="O889" i="2"/>
  <c r="O890" i="2"/>
  <c r="O891" i="2"/>
  <c r="O892" i="2"/>
  <c r="O893" i="2"/>
  <c r="O894" i="2"/>
  <c r="O895" i="2"/>
  <c r="O896" i="2"/>
  <c r="O897" i="2"/>
  <c r="O898" i="2"/>
  <c r="O899" i="2"/>
  <c r="O900" i="2"/>
  <c r="O901" i="2"/>
  <c r="O902" i="2"/>
  <c r="O903" i="2"/>
  <c r="O904" i="2"/>
  <c r="O905" i="2"/>
  <c r="O906" i="2"/>
  <c r="O907" i="2"/>
  <c r="O908" i="2"/>
  <c r="O909" i="2"/>
  <c r="O910" i="2"/>
  <c r="O911" i="2"/>
  <c r="O912" i="2"/>
  <c r="O913" i="2"/>
  <c r="O914" i="2"/>
  <c r="O915" i="2"/>
  <c r="O916" i="2"/>
  <c r="O917" i="2"/>
  <c r="O918" i="2"/>
  <c r="O919" i="2"/>
  <c r="O920" i="2"/>
  <c r="O921" i="2"/>
  <c r="O922" i="2"/>
  <c r="O923" i="2"/>
  <c r="O924" i="2"/>
  <c r="O925" i="2"/>
  <c r="O926" i="2"/>
  <c r="O927" i="2"/>
  <c r="O928" i="2"/>
  <c r="O929" i="2"/>
  <c r="O930" i="2"/>
  <c r="O931" i="2"/>
  <c r="O932" i="2"/>
  <c r="O933" i="2"/>
  <c r="O934" i="2"/>
  <c r="O935" i="2"/>
  <c r="O936" i="2"/>
  <c r="O937" i="2"/>
  <c r="O938" i="2"/>
  <c r="O939" i="2"/>
  <c r="O940" i="2"/>
  <c r="O941" i="2"/>
  <c r="O942" i="2"/>
  <c r="O943" i="2"/>
  <c r="O944" i="2"/>
  <c r="O945" i="2"/>
  <c r="O946" i="2"/>
  <c r="O947" i="2"/>
  <c r="O948" i="2"/>
  <c r="O949" i="2"/>
  <c r="O950" i="2"/>
  <c r="O951" i="2"/>
  <c r="O952" i="2"/>
  <c r="O953" i="2"/>
  <c r="O954" i="2"/>
  <c r="O955" i="2"/>
  <c r="O956" i="2"/>
  <c r="O957" i="2"/>
  <c r="O958" i="2"/>
  <c r="O959" i="2"/>
  <c r="O960" i="2"/>
  <c r="O961" i="2"/>
  <c r="O962" i="2"/>
  <c r="O963" i="2"/>
  <c r="O964" i="2"/>
  <c r="O965" i="2"/>
  <c r="O966" i="2"/>
  <c r="O967" i="2"/>
  <c r="O968" i="2"/>
  <c r="O969" i="2"/>
  <c r="O970" i="2"/>
  <c r="O971" i="2"/>
  <c r="O972" i="2"/>
  <c r="O973" i="2"/>
  <c r="O974" i="2"/>
  <c r="O975" i="2"/>
  <c r="O976" i="2"/>
  <c r="O977" i="2"/>
  <c r="O978" i="2"/>
  <c r="O979" i="2"/>
  <c r="O980" i="2"/>
  <c r="O981" i="2"/>
  <c r="O982" i="2"/>
  <c r="O983" i="2"/>
  <c r="O984" i="2"/>
  <c r="O985" i="2"/>
  <c r="O986" i="2"/>
  <c r="O987" i="2"/>
  <c r="O988" i="2"/>
  <c r="O989" i="2"/>
  <c r="O990" i="2"/>
  <c r="O991" i="2"/>
  <c r="O992" i="2"/>
  <c r="O993" i="2"/>
  <c r="O994" i="2"/>
  <c r="O995" i="2"/>
  <c r="O996" i="2"/>
  <c r="O997" i="2"/>
  <c r="O998" i="2"/>
  <c r="O999" i="2"/>
  <c r="O1000" i="2"/>
  <c r="O1001" i="2"/>
  <c r="O1002" i="2"/>
  <c r="O1003" i="2"/>
  <c r="O1004" i="2"/>
  <c r="O1005" i="2"/>
  <c r="O1006" i="2"/>
  <c r="O1007" i="2"/>
  <c r="O1008" i="2"/>
  <c r="O1009" i="2"/>
  <c r="O1010" i="2"/>
  <c r="O1011" i="2"/>
  <c r="O1012" i="2"/>
  <c r="O1013" i="2"/>
  <c r="O1014" i="2"/>
  <c r="O1015" i="2"/>
  <c r="O1016" i="2"/>
  <c r="O1017" i="2"/>
  <c r="O1018" i="2"/>
  <c r="O1019" i="2"/>
  <c r="O1020" i="2"/>
  <c r="O1021" i="2"/>
  <c r="O1022" i="2"/>
  <c r="O1023" i="2"/>
  <c r="O1024" i="2"/>
  <c r="O1025" i="2"/>
  <c r="O1026" i="2"/>
  <c r="O1027" i="2"/>
  <c r="O1028" i="2"/>
  <c r="O1029" i="2"/>
  <c r="O1030" i="2"/>
  <c r="O1031" i="2"/>
  <c r="O1032" i="2"/>
  <c r="O1033" i="2"/>
  <c r="O1034" i="2"/>
  <c r="O1035" i="2"/>
  <c r="O1036" i="2"/>
  <c r="O1037" i="2"/>
  <c r="O1038" i="2"/>
  <c r="O1039" i="2"/>
  <c r="O1040" i="2"/>
  <c r="O1041" i="2"/>
  <c r="O1042" i="2"/>
  <c r="O1043" i="2"/>
  <c r="O1044" i="2"/>
  <c r="O1045" i="2"/>
  <c r="O1046" i="2"/>
  <c r="O1047" i="2"/>
  <c r="O1048" i="2"/>
  <c r="O1049" i="2"/>
  <c r="O1050" i="2"/>
  <c r="O1051" i="2"/>
  <c r="O1052" i="2"/>
  <c r="O1053" i="2"/>
  <c r="O1054" i="2"/>
  <c r="O1055" i="2"/>
  <c r="O1056" i="2"/>
  <c r="O1057" i="2"/>
  <c r="O1058" i="2"/>
  <c r="O1059" i="2"/>
  <c r="O1060" i="2"/>
  <c r="O1061" i="2"/>
  <c r="O1062" i="2"/>
  <c r="O1063" i="2"/>
  <c r="O1064" i="2"/>
  <c r="O1065" i="2"/>
  <c r="O1066" i="2"/>
  <c r="O1067" i="2"/>
  <c r="O1068" i="2"/>
  <c r="O1069" i="2"/>
  <c r="O1070" i="2"/>
  <c r="O1071" i="2"/>
  <c r="O1072" i="2"/>
  <c r="O1073" i="2"/>
  <c r="O1074" i="2"/>
  <c r="O1075" i="2"/>
  <c r="O1076" i="2"/>
  <c r="O1077" i="2"/>
  <c r="O1078" i="2"/>
  <c r="O1079" i="2"/>
  <c r="O1080" i="2"/>
  <c r="O1081" i="2"/>
  <c r="O1082" i="2"/>
  <c r="O1083" i="2"/>
  <c r="O1084" i="2"/>
  <c r="O1085" i="2"/>
  <c r="O1086" i="2"/>
  <c r="O1087" i="2"/>
  <c r="O1088" i="2"/>
  <c r="O1089" i="2"/>
  <c r="O1090" i="2"/>
  <c r="O1091" i="2"/>
  <c r="O1092" i="2"/>
  <c r="O1093" i="2"/>
  <c r="O1094" i="2"/>
  <c r="O1095" i="2"/>
  <c r="O1096" i="2"/>
  <c r="O1097" i="2"/>
  <c r="O1098" i="2"/>
  <c r="O1099" i="2"/>
  <c r="O1100" i="2"/>
  <c r="O1101" i="2"/>
  <c r="O1102" i="2"/>
  <c r="O1103" i="2"/>
  <c r="O1104" i="2"/>
  <c r="O1105" i="2"/>
  <c r="O1106" i="2"/>
  <c r="O1107" i="2"/>
  <c r="O1108" i="2"/>
  <c r="O1109" i="2"/>
  <c r="O1110" i="2"/>
  <c r="O1111" i="2"/>
  <c r="O1112" i="2"/>
  <c r="O1113" i="2"/>
  <c r="O1114" i="2"/>
  <c r="O1115" i="2"/>
  <c r="O1116" i="2"/>
  <c r="O1117" i="2"/>
  <c r="O1118" i="2"/>
  <c r="O1119" i="2"/>
  <c r="O1120" i="2"/>
  <c r="O1121" i="2"/>
  <c r="O1122" i="2"/>
  <c r="O1123" i="2"/>
  <c r="O1124" i="2"/>
  <c r="O1125" i="2"/>
  <c r="O1126" i="2"/>
  <c r="O1127" i="2"/>
  <c r="O1128" i="2"/>
  <c r="O1129" i="2"/>
  <c r="O1130" i="2"/>
  <c r="O1131" i="2"/>
  <c r="O1132" i="2"/>
  <c r="O1133" i="2"/>
  <c r="O1134" i="2"/>
  <c r="O1135" i="2"/>
  <c r="O1136" i="2"/>
  <c r="O1137" i="2"/>
  <c r="O1138" i="2"/>
  <c r="O1139" i="2"/>
  <c r="O1140" i="2"/>
  <c r="O1141" i="2"/>
  <c r="O1142" i="2"/>
  <c r="O1143" i="2"/>
  <c r="O1144" i="2"/>
  <c r="O1145" i="2"/>
  <c r="O1146" i="2"/>
  <c r="O1147" i="2"/>
  <c r="O1148" i="2"/>
  <c r="O1149" i="2"/>
  <c r="O1150" i="2"/>
  <c r="O1151" i="2"/>
  <c r="O1152" i="2"/>
  <c r="O1153" i="2"/>
  <c r="O1154" i="2"/>
  <c r="O1155" i="2"/>
  <c r="O1156" i="2"/>
  <c r="O1157" i="2"/>
  <c r="O1158" i="2"/>
  <c r="O1159" i="2"/>
  <c r="O1160" i="2"/>
  <c r="O1161" i="2"/>
  <c r="O1162" i="2"/>
  <c r="O1163" i="2"/>
  <c r="O1164" i="2"/>
  <c r="O1165" i="2"/>
  <c r="O1166" i="2"/>
  <c r="O1167" i="2"/>
  <c r="O1168" i="2"/>
  <c r="O1169" i="2"/>
  <c r="O1170" i="2"/>
  <c r="O1171" i="2"/>
  <c r="O1172" i="2"/>
  <c r="O1173" i="2"/>
  <c r="O1174" i="2"/>
  <c r="O1175" i="2"/>
  <c r="O1176" i="2"/>
  <c r="O1177" i="2"/>
  <c r="O1178" i="2"/>
  <c r="O1179" i="2"/>
  <c r="O1180" i="2"/>
  <c r="O1181" i="2"/>
  <c r="O1182" i="2"/>
  <c r="O1183" i="2"/>
  <c r="O1184" i="2"/>
  <c r="O1185" i="2"/>
  <c r="O1186" i="2"/>
  <c r="O1187" i="2"/>
  <c r="O1188" i="2"/>
  <c r="O1189" i="2"/>
  <c r="O1190" i="2"/>
  <c r="O1191" i="2"/>
  <c r="O1192" i="2"/>
  <c r="O1193" i="2"/>
  <c r="O1194" i="2"/>
  <c r="O1195" i="2"/>
  <c r="O1196" i="2"/>
  <c r="O1197" i="2"/>
  <c r="O1198" i="2"/>
  <c r="O1199" i="2"/>
  <c r="O1200" i="2"/>
  <c r="O1201" i="2"/>
  <c r="O1202" i="2"/>
  <c r="O1203" i="2"/>
  <c r="O1204" i="2"/>
  <c r="O1205" i="2"/>
  <c r="O1206" i="2"/>
  <c r="O1207" i="2"/>
  <c r="O1208" i="2"/>
  <c r="O1209" i="2"/>
  <c r="O1210" i="2"/>
  <c r="O1211" i="2"/>
  <c r="O1212" i="2"/>
  <c r="O1213" i="2"/>
  <c r="O1214" i="2"/>
  <c r="O1215" i="2"/>
  <c r="O1216" i="2"/>
  <c r="O1217" i="2"/>
  <c r="O1218" i="2"/>
  <c r="O1219" i="2"/>
  <c r="O1220" i="2"/>
  <c r="O1221" i="2"/>
  <c r="O1222" i="2"/>
  <c r="O1223" i="2"/>
  <c r="O1224" i="2"/>
  <c r="O1225" i="2"/>
  <c r="O1226" i="2"/>
  <c r="O1227" i="2"/>
  <c r="O1228" i="2"/>
  <c r="O1229" i="2"/>
  <c r="O1230" i="2"/>
  <c r="O1231" i="2"/>
  <c r="O1232" i="2"/>
  <c r="O1233" i="2"/>
  <c r="O1234" i="2"/>
  <c r="J2" i="2"/>
  <c r="K3" i="2"/>
  <c r="L71" i="2" l="1"/>
  <c r="M71" i="2" s="1"/>
  <c r="L249" i="2"/>
  <c r="M249" i="2" s="1"/>
  <c r="L319" i="2"/>
  <c r="M319" i="2" s="1"/>
  <c r="L902" i="2"/>
  <c r="M902" i="2" s="1"/>
  <c r="L1167" i="2"/>
  <c r="M1167" i="2" s="1"/>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1002" i="2"/>
  <c r="K1003" i="2"/>
  <c r="K1004" i="2"/>
  <c r="K1005" i="2"/>
  <c r="K1006" i="2"/>
  <c r="K1007" i="2"/>
  <c r="K1008" i="2"/>
  <c r="K1009" i="2"/>
  <c r="K1010" i="2"/>
  <c r="K1011" i="2"/>
  <c r="K1012" i="2"/>
  <c r="K1013" i="2"/>
  <c r="K1014" i="2"/>
  <c r="K1015" i="2"/>
  <c r="K1016" i="2"/>
  <c r="K1017" i="2"/>
  <c r="K1018" i="2"/>
  <c r="K1019" i="2"/>
  <c r="K1020" i="2"/>
  <c r="K1021" i="2"/>
  <c r="K1022" i="2"/>
  <c r="K1023" i="2"/>
  <c r="K1024" i="2"/>
  <c r="K1025" i="2"/>
  <c r="K1026" i="2"/>
  <c r="K1027" i="2"/>
  <c r="K1028" i="2"/>
  <c r="K1029" i="2"/>
  <c r="K1030" i="2"/>
  <c r="K1031" i="2"/>
  <c r="K1032" i="2"/>
  <c r="K1033" i="2"/>
  <c r="K1034" i="2"/>
  <c r="K1035" i="2"/>
  <c r="K1036" i="2"/>
  <c r="K1037" i="2"/>
  <c r="K1038" i="2"/>
  <c r="K1039" i="2"/>
  <c r="K1040" i="2"/>
  <c r="K1041" i="2"/>
  <c r="K1042" i="2"/>
  <c r="K1043" i="2"/>
  <c r="K1044" i="2"/>
  <c r="K1045" i="2"/>
  <c r="K1046" i="2"/>
  <c r="K1047" i="2"/>
  <c r="K1048" i="2"/>
  <c r="K1049" i="2"/>
  <c r="K1050" i="2"/>
  <c r="K1051" i="2"/>
  <c r="K1052" i="2"/>
  <c r="K1053" i="2"/>
  <c r="K1054" i="2"/>
  <c r="K1055" i="2"/>
  <c r="K1056" i="2"/>
  <c r="K1057" i="2"/>
  <c r="K1058" i="2"/>
  <c r="K1059" i="2"/>
  <c r="K1060" i="2"/>
  <c r="K1061" i="2"/>
  <c r="K1062" i="2"/>
  <c r="K1063" i="2"/>
  <c r="K1064" i="2"/>
  <c r="K1065" i="2"/>
  <c r="K1066" i="2"/>
  <c r="K1067" i="2"/>
  <c r="K1068" i="2"/>
  <c r="K1069" i="2"/>
  <c r="K1070" i="2"/>
  <c r="K1071" i="2"/>
  <c r="K1072" i="2"/>
  <c r="K1073" i="2"/>
  <c r="K1074" i="2"/>
  <c r="K1075" i="2"/>
  <c r="K1076" i="2"/>
  <c r="K1077" i="2"/>
  <c r="K1078" i="2"/>
  <c r="K1079" i="2"/>
  <c r="K1080" i="2"/>
  <c r="K1081" i="2"/>
  <c r="K1082" i="2"/>
  <c r="K1083" i="2"/>
  <c r="K1084" i="2"/>
  <c r="K1085" i="2"/>
  <c r="K1086" i="2"/>
  <c r="K1087" i="2"/>
  <c r="K1088" i="2"/>
  <c r="K1089" i="2"/>
  <c r="K1090" i="2"/>
  <c r="K1091" i="2"/>
  <c r="K1092" i="2"/>
  <c r="K1093" i="2"/>
  <c r="K1094" i="2"/>
  <c r="K1095" i="2"/>
  <c r="K1096" i="2"/>
  <c r="K1097" i="2"/>
  <c r="K1098" i="2"/>
  <c r="K1099" i="2"/>
  <c r="K1100" i="2"/>
  <c r="K1101" i="2"/>
  <c r="K1102" i="2"/>
  <c r="K1103" i="2"/>
  <c r="K1104" i="2"/>
  <c r="K1105" i="2"/>
  <c r="K1106" i="2"/>
  <c r="K1107" i="2"/>
  <c r="K1108" i="2"/>
  <c r="K1109" i="2"/>
  <c r="K1110" i="2"/>
  <c r="K1111" i="2"/>
  <c r="K1112" i="2"/>
  <c r="K1113" i="2"/>
  <c r="K1114" i="2"/>
  <c r="K1115" i="2"/>
  <c r="K1116" i="2"/>
  <c r="K1117" i="2"/>
  <c r="K1118" i="2"/>
  <c r="K1119" i="2"/>
  <c r="K1120" i="2"/>
  <c r="K1121" i="2"/>
  <c r="K1122" i="2"/>
  <c r="K1123" i="2"/>
  <c r="K1124" i="2"/>
  <c r="K1125" i="2"/>
  <c r="K1126" i="2"/>
  <c r="K1127" i="2"/>
  <c r="K1128" i="2"/>
  <c r="K1129" i="2"/>
  <c r="K1130" i="2"/>
  <c r="K1131" i="2"/>
  <c r="K1132" i="2"/>
  <c r="K1133" i="2"/>
  <c r="K1134" i="2"/>
  <c r="K1135" i="2"/>
  <c r="K1136" i="2"/>
  <c r="K1137" i="2"/>
  <c r="K1138" i="2"/>
  <c r="K1139" i="2"/>
  <c r="K1140" i="2"/>
  <c r="K1141" i="2"/>
  <c r="K1142" i="2"/>
  <c r="K1143" i="2"/>
  <c r="K1144" i="2"/>
  <c r="K1145" i="2"/>
  <c r="K1146" i="2"/>
  <c r="K1147" i="2"/>
  <c r="K1148" i="2"/>
  <c r="K1149" i="2"/>
  <c r="K1150" i="2"/>
  <c r="K1151" i="2"/>
  <c r="K1152" i="2"/>
  <c r="K1153" i="2"/>
  <c r="K1154" i="2"/>
  <c r="K1155" i="2"/>
  <c r="K1156" i="2"/>
  <c r="K1157" i="2"/>
  <c r="K1158" i="2"/>
  <c r="K1159" i="2"/>
  <c r="K1160" i="2"/>
  <c r="K1161" i="2"/>
  <c r="K1162" i="2"/>
  <c r="K1163" i="2"/>
  <c r="K1164" i="2"/>
  <c r="K1165" i="2"/>
  <c r="K1166" i="2"/>
  <c r="K1167" i="2"/>
  <c r="K1168" i="2"/>
  <c r="K1169" i="2"/>
  <c r="K1170" i="2"/>
  <c r="K1171" i="2"/>
  <c r="K1172" i="2"/>
  <c r="K1173" i="2"/>
  <c r="K1174" i="2"/>
  <c r="K1175" i="2"/>
  <c r="K1176" i="2"/>
  <c r="K1177" i="2"/>
  <c r="K1178" i="2"/>
  <c r="K1179" i="2"/>
  <c r="K1180" i="2"/>
  <c r="K1181" i="2"/>
  <c r="K1182" i="2"/>
  <c r="K1183" i="2"/>
  <c r="K1184" i="2"/>
  <c r="K1185" i="2"/>
  <c r="K1186" i="2"/>
  <c r="K1187" i="2"/>
  <c r="K1188" i="2"/>
  <c r="K1189" i="2"/>
  <c r="K1190" i="2"/>
  <c r="K1191" i="2"/>
  <c r="K1192" i="2"/>
  <c r="K1193" i="2"/>
  <c r="K1194" i="2"/>
  <c r="K1195" i="2"/>
  <c r="K1196" i="2"/>
  <c r="K1197" i="2"/>
  <c r="K1198" i="2"/>
  <c r="K1199" i="2"/>
  <c r="K1200" i="2"/>
  <c r="K1201" i="2"/>
  <c r="K1202" i="2"/>
  <c r="K1203" i="2"/>
  <c r="K1204" i="2"/>
  <c r="K1205" i="2"/>
  <c r="K1206" i="2"/>
  <c r="K1207" i="2"/>
  <c r="K1208" i="2"/>
  <c r="K1209" i="2"/>
  <c r="K1210" i="2"/>
  <c r="K1211" i="2"/>
  <c r="K1212" i="2"/>
  <c r="K1213" i="2"/>
  <c r="K1214" i="2"/>
  <c r="K1215" i="2"/>
  <c r="K1216" i="2"/>
  <c r="K1217" i="2"/>
  <c r="K1218" i="2"/>
  <c r="K1219" i="2"/>
  <c r="K1220" i="2"/>
  <c r="K1221" i="2"/>
  <c r="K1222" i="2"/>
  <c r="K1223" i="2"/>
  <c r="K1224" i="2"/>
  <c r="K1225" i="2"/>
  <c r="K1226" i="2"/>
  <c r="K1227" i="2"/>
  <c r="K1228" i="2"/>
  <c r="K1229" i="2"/>
  <c r="K1230" i="2"/>
  <c r="K1231" i="2"/>
  <c r="K1232" i="2"/>
  <c r="K1233" i="2"/>
  <c r="K1234" i="2"/>
  <c r="J1219" i="2"/>
  <c r="J1212" i="2"/>
  <c r="J1211" i="2"/>
  <c r="J1189" i="2"/>
  <c r="J1185" i="2"/>
  <c r="J1120" i="2"/>
  <c r="J1080" i="2"/>
  <c r="J1072" i="2"/>
  <c r="J1053" i="2"/>
  <c r="J1049" i="2"/>
  <c r="J1043" i="2"/>
  <c r="J1038" i="2"/>
  <c r="J1036" i="2"/>
  <c r="J1034" i="2"/>
  <c r="J1033" i="2"/>
  <c r="J1026" i="2"/>
  <c r="J1008" i="2"/>
  <c r="J999" i="2"/>
  <c r="J981" i="2"/>
  <c r="J967" i="2"/>
  <c r="J952" i="2"/>
  <c r="J934" i="2"/>
  <c r="J928" i="2"/>
  <c r="J926" i="2"/>
  <c r="J907" i="2"/>
  <c r="J897" i="2"/>
  <c r="J886" i="2"/>
  <c r="J875" i="2"/>
  <c r="J871" i="2"/>
  <c r="J857" i="2"/>
  <c r="J856" i="2"/>
  <c r="J855" i="2"/>
  <c r="J854" i="2"/>
  <c r="J852" i="2"/>
  <c r="J837" i="2"/>
  <c r="J834" i="2"/>
  <c r="J832" i="2"/>
  <c r="J827" i="2"/>
  <c r="J825" i="2"/>
  <c r="J816" i="2"/>
  <c r="J809" i="2"/>
  <c r="J808" i="2"/>
  <c r="J805" i="2"/>
  <c r="J766" i="2"/>
  <c r="J764" i="2"/>
  <c r="J763" i="2"/>
  <c r="J762" i="2"/>
  <c r="J749" i="2"/>
  <c r="J743" i="2"/>
  <c r="J739" i="2"/>
  <c r="J720" i="2"/>
  <c r="J717" i="2"/>
  <c r="J687" i="2"/>
  <c r="J674" i="2"/>
  <c r="J670" i="2"/>
  <c r="J669" i="2"/>
  <c r="J663" i="2"/>
  <c r="J654" i="2"/>
  <c r="J615" i="2"/>
  <c r="J609" i="2"/>
  <c r="J588" i="2"/>
  <c r="J587" i="2"/>
  <c r="J586" i="2"/>
  <c r="J571" i="2"/>
  <c r="J565" i="2"/>
  <c r="J532" i="2"/>
  <c r="J513" i="2"/>
  <c r="J510" i="2"/>
  <c r="J507" i="2"/>
  <c r="J505" i="2"/>
  <c r="J468" i="2"/>
  <c r="J453" i="2"/>
  <c r="J448" i="2"/>
  <c r="J444" i="2"/>
  <c r="J443" i="2"/>
  <c r="J424" i="2"/>
  <c r="J418" i="2"/>
  <c r="J402" i="2"/>
  <c r="J312" i="2"/>
  <c r="J311" i="2"/>
  <c r="J310" i="2"/>
  <c r="J253" i="2"/>
  <c r="J251" i="2"/>
  <c r="J238" i="2"/>
  <c r="J226" i="2"/>
  <c r="J203" i="2"/>
  <c r="J198" i="2"/>
  <c r="J197" i="2"/>
  <c r="J196" i="2"/>
  <c r="J194" i="2"/>
  <c r="J193" i="2"/>
  <c r="J190" i="2"/>
  <c r="J189" i="2"/>
  <c r="J186" i="2"/>
  <c r="J185" i="2"/>
  <c r="J182" i="2"/>
  <c r="J167" i="2"/>
  <c r="J166" i="2"/>
  <c r="J165" i="2"/>
  <c r="J164" i="2"/>
  <c r="J159" i="2"/>
  <c r="J157" i="2"/>
  <c r="J141" i="2"/>
  <c r="J123" i="2"/>
  <c r="J120" i="2"/>
  <c r="J102" i="2"/>
  <c r="J99" i="2"/>
  <c r="J93" i="2"/>
  <c r="J85" i="2"/>
  <c r="J84" i="2"/>
  <c r="J60" i="2"/>
  <c r="J55" i="2"/>
  <c r="J53" i="2"/>
  <c r="J52" i="2"/>
  <c r="J42" i="2"/>
  <c r="J41" i="2"/>
  <c r="J37" i="2"/>
  <c r="J36" i="2"/>
  <c r="J30" i="2"/>
  <c r="J29" i="2"/>
  <c r="J21" i="2"/>
  <c r="J16" i="2"/>
  <c r="J3" i="2"/>
  <c r="J4" i="2"/>
  <c r="J5" i="2"/>
  <c r="J7" i="2"/>
  <c r="J8" i="2"/>
  <c r="J9" i="2"/>
  <c r="J10" i="2"/>
  <c r="J11" i="2"/>
  <c r="J12" i="2"/>
  <c r="J13" i="2"/>
  <c r="J14" i="2"/>
  <c r="J15" i="2"/>
  <c r="J17" i="2"/>
  <c r="J18" i="2"/>
  <c r="J19" i="2"/>
  <c r="J20" i="2"/>
  <c r="J22" i="2"/>
  <c r="J23" i="2"/>
  <c r="J24" i="2"/>
  <c r="J25" i="2"/>
  <c r="J26" i="2"/>
  <c r="J27" i="2"/>
  <c r="J28" i="2"/>
  <c r="J31" i="2"/>
  <c r="J32" i="2"/>
  <c r="J33" i="2"/>
  <c r="J34" i="2"/>
  <c r="J35" i="2"/>
  <c r="J38" i="2"/>
  <c r="J39" i="2"/>
  <c r="J40" i="2"/>
  <c r="J43" i="2"/>
  <c r="J44" i="2"/>
  <c r="J45" i="2"/>
  <c r="J46" i="2"/>
  <c r="J47" i="2"/>
  <c r="J48" i="2"/>
  <c r="J49" i="2"/>
  <c r="J50" i="2"/>
  <c r="J51" i="2"/>
  <c r="J54" i="2"/>
  <c r="J56" i="2"/>
  <c r="J57" i="2"/>
  <c r="J58" i="2"/>
  <c r="J59" i="2"/>
  <c r="J61" i="2"/>
  <c r="J62" i="2"/>
  <c r="J63" i="2"/>
  <c r="J64" i="2"/>
  <c r="J65" i="2"/>
  <c r="J66" i="2"/>
  <c r="J67" i="2"/>
  <c r="J68" i="2"/>
  <c r="J69" i="2"/>
  <c r="J70" i="2"/>
  <c r="J72" i="2"/>
  <c r="J73" i="2"/>
  <c r="J74" i="2"/>
  <c r="J75" i="2"/>
  <c r="J76" i="2"/>
  <c r="J77" i="2"/>
  <c r="J78" i="2"/>
  <c r="J79" i="2"/>
  <c r="J80" i="2"/>
  <c r="J81" i="2"/>
  <c r="J82" i="2"/>
  <c r="J83" i="2"/>
  <c r="J86" i="2"/>
  <c r="J87" i="2"/>
  <c r="J88" i="2"/>
  <c r="J89" i="2"/>
  <c r="J90" i="2"/>
  <c r="J91" i="2"/>
  <c r="J92" i="2"/>
  <c r="J94" i="2"/>
  <c r="J95" i="2"/>
  <c r="J96" i="2"/>
  <c r="J97" i="2"/>
  <c r="J98" i="2"/>
  <c r="J100" i="2"/>
  <c r="J101" i="2"/>
  <c r="J103" i="2"/>
  <c r="J104" i="2"/>
  <c r="J105" i="2"/>
  <c r="J106" i="2"/>
  <c r="J107" i="2"/>
  <c r="J108" i="2"/>
  <c r="J109" i="2"/>
  <c r="J110" i="2"/>
  <c r="J111" i="2"/>
  <c r="J112" i="2"/>
  <c r="J113" i="2"/>
  <c r="J114" i="2"/>
  <c r="J115" i="2"/>
  <c r="J116" i="2"/>
  <c r="J117" i="2"/>
  <c r="J118" i="2"/>
  <c r="J119" i="2"/>
  <c r="J121" i="2"/>
  <c r="J122" i="2"/>
  <c r="J124" i="2"/>
  <c r="J125" i="2"/>
  <c r="J126" i="2"/>
  <c r="J127" i="2"/>
  <c r="J128" i="2"/>
  <c r="J129" i="2"/>
  <c r="J130" i="2"/>
  <c r="J131" i="2"/>
  <c r="J132" i="2"/>
  <c r="J133" i="2"/>
  <c r="J134" i="2"/>
  <c r="J135" i="2"/>
  <c r="J136" i="2"/>
  <c r="J137" i="2"/>
  <c r="J138" i="2"/>
  <c r="J139" i="2"/>
  <c r="J140" i="2"/>
  <c r="J142" i="2"/>
  <c r="J143" i="2"/>
  <c r="J144" i="2"/>
  <c r="J145" i="2"/>
  <c r="J146" i="2"/>
  <c r="J147" i="2"/>
  <c r="J148" i="2"/>
  <c r="J149" i="2"/>
  <c r="J150" i="2"/>
  <c r="J151" i="2"/>
  <c r="J152" i="2"/>
  <c r="J153" i="2"/>
  <c r="J154" i="2"/>
  <c r="J155" i="2"/>
  <c r="J156" i="2"/>
  <c r="J158" i="2"/>
  <c r="J160" i="2"/>
  <c r="J161" i="2"/>
  <c r="J162" i="2"/>
  <c r="J163" i="2"/>
  <c r="J168" i="2"/>
  <c r="J169" i="2"/>
  <c r="J170" i="2"/>
  <c r="J171" i="2"/>
  <c r="J172" i="2"/>
  <c r="J173" i="2"/>
  <c r="J174" i="2"/>
  <c r="J175" i="2"/>
  <c r="J176" i="2"/>
  <c r="J177" i="2"/>
  <c r="J178" i="2"/>
  <c r="J179" i="2"/>
  <c r="J180" i="2"/>
  <c r="J181" i="2"/>
  <c r="J183" i="2"/>
  <c r="J184" i="2"/>
  <c r="J187" i="2"/>
  <c r="J188" i="2"/>
  <c r="J191" i="2"/>
  <c r="J192" i="2"/>
  <c r="J195" i="2"/>
  <c r="J199" i="2"/>
  <c r="J200" i="2"/>
  <c r="J201" i="2"/>
  <c r="J202" i="2"/>
  <c r="J204" i="2"/>
  <c r="J205" i="2"/>
  <c r="J206" i="2"/>
  <c r="J207" i="2"/>
  <c r="J208" i="2"/>
  <c r="J209" i="2"/>
  <c r="J210" i="2"/>
  <c r="J211" i="2"/>
  <c r="J212" i="2"/>
  <c r="J213" i="2"/>
  <c r="J214" i="2"/>
  <c r="J215" i="2"/>
  <c r="J216" i="2"/>
  <c r="J217" i="2"/>
  <c r="J218" i="2"/>
  <c r="J219" i="2"/>
  <c r="J220" i="2"/>
  <c r="J221" i="2"/>
  <c r="J222" i="2"/>
  <c r="J223" i="2"/>
  <c r="J224" i="2"/>
  <c r="J225" i="2"/>
  <c r="J227" i="2"/>
  <c r="J228" i="2"/>
  <c r="J229" i="2"/>
  <c r="J230" i="2"/>
  <c r="J231" i="2"/>
  <c r="J232" i="2"/>
  <c r="J233" i="2"/>
  <c r="J234" i="2"/>
  <c r="J235" i="2"/>
  <c r="J236" i="2"/>
  <c r="J237" i="2"/>
  <c r="J239" i="2"/>
  <c r="J240" i="2"/>
  <c r="J241" i="2"/>
  <c r="J242" i="2"/>
  <c r="J243" i="2"/>
  <c r="J244" i="2"/>
  <c r="J245" i="2"/>
  <c r="J246" i="2"/>
  <c r="J247" i="2"/>
  <c r="J248" i="2"/>
  <c r="J250" i="2"/>
  <c r="J252"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3" i="2"/>
  <c r="J314" i="2"/>
  <c r="J315" i="2"/>
  <c r="J316" i="2"/>
  <c r="J317" i="2"/>
  <c r="J318"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3" i="2"/>
  <c r="J404" i="2"/>
  <c r="J405" i="2"/>
  <c r="J406" i="2"/>
  <c r="J407" i="2"/>
  <c r="J408" i="2"/>
  <c r="J409" i="2"/>
  <c r="J410" i="2"/>
  <c r="J411" i="2"/>
  <c r="J412" i="2"/>
  <c r="J413" i="2"/>
  <c r="J414" i="2"/>
  <c r="J415" i="2"/>
  <c r="J416" i="2"/>
  <c r="J417" i="2"/>
  <c r="J419" i="2"/>
  <c r="J420" i="2"/>
  <c r="J421" i="2"/>
  <c r="J422" i="2"/>
  <c r="J423" i="2"/>
  <c r="J425" i="2"/>
  <c r="J426" i="2"/>
  <c r="J427" i="2"/>
  <c r="J428" i="2"/>
  <c r="J429" i="2"/>
  <c r="J430" i="2"/>
  <c r="J431" i="2"/>
  <c r="J432" i="2"/>
  <c r="J433" i="2"/>
  <c r="J434" i="2"/>
  <c r="J435" i="2"/>
  <c r="J436" i="2"/>
  <c r="J437" i="2"/>
  <c r="J438" i="2"/>
  <c r="J439" i="2"/>
  <c r="J440" i="2"/>
  <c r="J441" i="2"/>
  <c r="J442" i="2"/>
  <c r="J445" i="2"/>
  <c r="J446" i="2"/>
  <c r="J447" i="2"/>
  <c r="J449" i="2"/>
  <c r="J450" i="2"/>
  <c r="J451" i="2"/>
  <c r="J452" i="2"/>
  <c r="J454" i="2"/>
  <c r="J455" i="2"/>
  <c r="J456" i="2"/>
  <c r="J457" i="2"/>
  <c r="J458" i="2"/>
  <c r="J459" i="2"/>
  <c r="J460" i="2"/>
  <c r="J461" i="2"/>
  <c r="J462" i="2"/>
  <c r="J463" i="2"/>
  <c r="J464" i="2"/>
  <c r="J465" i="2"/>
  <c r="J466" i="2"/>
  <c r="J467"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6" i="2"/>
  <c r="J508" i="2"/>
  <c r="J509" i="2"/>
  <c r="J511" i="2"/>
  <c r="J512" i="2"/>
  <c r="J514" i="2"/>
  <c r="J515" i="2"/>
  <c r="J516" i="2"/>
  <c r="J517" i="2"/>
  <c r="J518" i="2"/>
  <c r="J519" i="2"/>
  <c r="J520" i="2"/>
  <c r="J521" i="2"/>
  <c r="J522" i="2"/>
  <c r="J523" i="2"/>
  <c r="J524" i="2"/>
  <c r="J525" i="2"/>
  <c r="J526" i="2"/>
  <c r="J527" i="2"/>
  <c r="J528" i="2"/>
  <c r="J529" i="2"/>
  <c r="J530" i="2"/>
  <c r="J531"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6" i="2"/>
  <c r="J567" i="2"/>
  <c r="J568" i="2"/>
  <c r="J569" i="2"/>
  <c r="J570" i="2"/>
  <c r="J572" i="2"/>
  <c r="J573" i="2"/>
  <c r="J574" i="2"/>
  <c r="J575" i="2"/>
  <c r="J576" i="2"/>
  <c r="J577" i="2"/>
  <c r="J578" i="2"/>
  <c r="J579" i="2"/>
  <c r="J580" i="2"/>
  <c r="J581" i="2"/>
  <c r="J582" i="2"/>
  <c r="J583" i="2"/>
  <c r="J584" i="2"/>
  <c r="J585" i="2"/>
  <c r="J589" i="2"/>
  <c r="J590" i="2"/>
  <c r="J591" i="2"/>
  <c r="J592" i="2"/>
  <c r="J593" i="2"/>
  <c r="J594" i="2"/>
  <c r="J595" i="2"/>
  <c r="J596" i="2"/>
  <c r="J597" i="2"/>
  <c r="J598" i="2"/>
  <c r="J599" i="2"/>
  <c r="J600" i="2"/>
  <c r="J601" i="2"/>
  <c r="J602" i="2"/>
  <c r="J603" i="2"/>
  <c r="J604" i="2"/>
  <c r="J605" i="2"/>
  <c r="J606" i="2"/>
  <c r="J607" i="2"/>
  <c r="J608" i="2"/>
  <c r="J610" i="2"/>
  <c r="J611" i="2"/>
  <c r="J612" i="2"/>
  <c r="J613" i="2"/>
  <c r="J614"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5" i="2"/>
  <c r="J656" i="2"/>
  <c r="J657" i="2"/>
  <c r="J658" i="2"/>
  <c r="J659" i="2"/>
  <c r="J660" i="2"/>
  <c r="J661" i="2"/>
  <c r="J662" i="2"/>
  <c r="J664" i="2"/>
  <c r="J665" i="2"/>
  <c r="J666" i="2"/>
  <c r="J667" i="2"/>
  <c r="J668" i="2"/>
  <c r="J671" i="2"/>
  <c r="J672" i="2"/>
  <c r="J673" i="2"/>
  <c r="J675" i="2"/>
  <c r="J676" i="2"/>
  <c r="J677" i="2"/>
  <c r="J678" i="2"/>
  <c r="J679" i="2"/>
  <c r="J680" i="2"/>
  <c r="J681" i="2"/>
  <c r="J682" i="2"/>
  <c r="J683" i="2"/>
  <c r="J684" i="2"/>
  <c r="J685" i="2"/>
  <c r="J686"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8" i="2"/>
  <c r="J719" i="2"/>
  <c r="J721" i="2"/>
  <c r="J722" i="2"/>
  <c r="J723" i="2"/>
  <c r="J724" i="2"/>
  <c r="J725" i="2"/>
  <c r="J726" i="2"/>
  <c r="J727" i="2"/>
  <c r="J728" i="2"/>
  <c r="J729" i="2"/>
  <c r="J730" i="2"/>
  <c r="J731" i="2"/>
  <c r="J732" i="2"/>
  <c r="J733" i="2"/>
  <c r="J734" i="2"/>
  <c r="J735" i="2"/>
  <c r="J736" i="2"/>
  <c r="J737" i="2"/>
  <c r="J738" i="2"/>
  <c r="J740" i="2"/>
  <c r="J741" i="2"/>
  <c r="J742" i="2"/>
  <c r="J744" i="2"/>
  <c r="J745" i="2"/>
  <c r="J746" i="2"/>
  <c r="J747" i="2"/>
  <c r="J748" i="2"/>
  <c r="J750" i="2"/>
  <c r="J751" i="2"/>
  <c r="J752" i="2"/>
  <c r="J753" i="2"/>
  <c r="J754" i="2"/>
  <c r="J755" i="2"/>
  <c r="J756" i="2"/>
  <c r="J757" i="2"/>
  <c r="J758" i="2"/>
  <c r="J759" i="2"/>
  <c r="J760" i="2"/>
  <c r="J761" i="2"/>
  <c r="J765"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6" i="2"/>
  <c r="J807" i="2"/>
  <c r="J810" i="2"/>
  <c r="J811" i="2"/>
  <c r="J812" i="2"/>
  <c r="J813" i="2"/>
  <c r="J814" i="2"/>
  <c r="J815" i="2"/>
  <c r="J817" i="2"/>
  <c r="J818" i="2"/>
  <c r="J819" i="2"/>
  <c r="J820" i="2"/>
  <c r="J821" i="2"/>
  <c r="J822" i="2"/>
  <c r="J823" i="2"/>
  <c r="J824" i="2"/>
  <c r="J826" i="2"/>
  <c r="J828" i="2"/>
  <c r="J829" i="2"/>
  <c r="J830" i="2"/>
  <c r="J831" i="2"/>
  <c r="J833" i="2"/>
  <c r="J835" i="2"/>
  <c r="J836" i="2"/>
  <c r="J838" i="2"/>
  <c r="J839" i="2"/>
  <c r="J840" i="2"/>
  <c r="J841" i="2"/>
  <c r="J842" i="2"/>
  <c r="J843" i="2"/>
  <c r="J844" i="2"/>
  <c r="J845" i="2"/>
  <c r="J846" i="2"/>
  <c r="J847" i="2"/>
  <c r="J848" i="2"/>
  <c r="J849" i="2"/>
  <c r="J850" i="2"/>
  <c r="J851" i="2"/>
  <c r="J853" i="2"/>
  <c r="J858" i="2"/>
  <c r="J859" i="2"/>
  <c r="J860" i="2"/>
  <c r="J861" i="2"/>
  <c r="J862" i="2"/>
  <c r="J863" i="2"/>
  <c r="J864" i="2"/>
  <c r="J865" i="2"/>
  <c r="J866" i="2"/>
  <c r="J867" i="2"/>
  <c r="J868" i="2"/>
  <c r="J869" i="2"/>
  <c r="J870" i="2"/>
  <c r="J872" i="2"/>
  <c r="J873" i="2"/>
  <c r="J874" i="2"/>
  <c r="J876" i="2"/>
  <c r="J877" i="2"/>
  <c r="J878" i="2"/>
  <c r="J879" i="2"/>
  <c r="J880" i="2"/>
  <c r="J881" i="2"/>
  <c r="J882" i="2"/>
  <c r="J883" i="2"/>
  <c r="J884" i="2"/>
  <c r="J885" i="2"/>
  <c r="J887" i="2"/>
  <c r="J888" i="2"/>
  <c r="J889" i="2"/>
  <c r="J890" i="2"/>
  <c r="J891" i="2"/>
  <c r="J892" i="2"/>
  <c r="J893" i="2"/>
  <c r="J894" i="2"/>
  <c r="J895" i="2"/>
  <c r="J896" i="2"/>
  <c r="J898" i="2"/>
  <c r="J899" i="2"/>
  <c r="J900" i="2"/>
  <c r="J901" i="2"/>
  <c r="J903" i="2"/>
  <c r="J904" i="2"/>
  <c r="J905" i="2"/>
  <c r="J906" i="2"/>
  <c r="J908" i="2"/>
  <c r="J909" i="2"/>
  <c r="J910" i="2"/>
  <c r="J911" i="2"/>
  <c r="J912" i="2"/>
  <c r="J913" i="2"/>
  <c r="J914" i="2"/>
  <c r="J915" i="2"/>
  <c r="J916" i="2"/>
  <c r="J917" i="2"/>
  <c r="J918" i="2"/>
  <c r="J919" i="2"/>
  <c r="J920" i="2"/>
  <c r="J921" i="2"/>
  <c r="J922" i="2"/>
  <c r="J923" i="2"/>
  <c r="J924" i="2"/>
  <c r="J925" i="2"/>
  <c r="J927" i="2"/>
  <c r="J929" i="2"/>
  <c r="J930" i="2"/>
  <c r="J931" i="2"/>
  <c r="J932" i="2"/>
  <c r="J933" i="2"/>
  <c r="J935" i="2"/>
  <c r="J936" i="2"/>
  <c r="J937" i="2"/>
  <c r="J938" i="2"/>
  <c r="J939" i="2"/>
  <c r="J940" i="2"/>
  <c r="J941" i="2"/>
  <c r="J942" i="2"/>
  <c r="J943" i="2"/>
  <c r="J944" i="2"/>
  <c r="J945" i="2"/>
  <c r="J946" i="2"/>
  <c r="J947" i="2"/>
  <c r="J948" i="2"/>
  <c r="J949" i="2"/>
  <c r="J950" i="2"/>
  <c r="J951" i="2"/>
  <c r="J953" i="2"/>
  <c r="J954" i="2"/>
  <c r="J955" i="2"/>
  <c r="J956" i="2"/>
  <c r="J957" i="2"/>
  <c r="J958" i="2"/>
  <c r="J959" i="2"/>
  <c r="J960" i="2"/>
  <c r="J961" i="2"/>
  <c r="J962" i="2"/>
  <c r="J963" i="2"/>
  <c r="J964" i="2"/>
  <c r="J965" i="2"/>
  <c r="J966" i="2"/>
  <c r="J968" i="2"/>
  <c r="J969" i="2"/>
  <c r="J970" i="2"/>
  <c r="J971" i="2"/>
  <c r="J972" i="2"/>
  <c r="J973" i="2"/>
  <c r="J974" i="2"/>
  <c r="J975" i="2"/>
  <c r="J976" i="2"/>
  <c r="J977" i="2"/>
  <c r="J978" i="2"/>
  <c r="J979" i="2"/>
  <c r="J980" i="2"/>
  <c r="J982" i="2"/>
  <c r="J983" i="2"/>
  <c r="J984" i="2"/>
  <c r="J985" i="2"/>
  <c r="J986" i="2"/>
  <c r="J987" i="2"/>
  <c r="J988" i="2"/>
  <c r="J989" i="2"/>
  <c r="J990" i="2"/>
  <c r="J991" i="2"/>
  <c r="J992" i="2"/>
  <c r="J993" i="2"/>
  <c r="J994" i="2"/>
  <c r="J995" i="2"/>
  <c r="J996" i="2"/>
  <c r="J997" i="2"/>
  <c r="J998" i="2"/>
  <c r="J1000" i="2"/>
  <c r="J1001" i="2"/>
  <c r="J1002" i="2"/>
  <c r="J1003" i="2"/>
  <c r="J1004" i="2"/>
  <c r="J1005" i="2"/>
  <c r="J1006" i="2"/>
  <c r="J1007" i="2"/>
  <c r="J1009" i="2"/>
  <c r="J1010" i="2"/>
  <c r="J1011" i="2"/>
  <c r="J1012" i="2"/>
  <c r="J1013" i="2"/>
  <c r="J1014" i="2"/>
  <c r="J1015" i="2"/>
  <c r="J1016" i="2"/>
  <c r="J1017" i="2"/>
  <c r="J1018" i="2"/>
  <c r="J1019" i="2"/>
  <c r="J1020" i="2"/>
  <c r="J1021" i="2"/>
  <c r="J1022" i="2"/>
  <c r="J1023" i="2"/>
  <c r="J1024" i="2"/>
  <c r="J1025" i="2"/>
  <c r="J1027" i="2"/>
  <c r="J1028" i="2"/>
  <c r="J1029" i="2"/>
  <c r="J1030" i="2"/>
  <c r="J1031" i="2"/>
  <c r="J1032" i="2"/>
  <c r="J1035" i="2"/>
  <c r="J1037" i="2"/>
  <c r="J1039" i="2"/>
  <c r="J1040" i="2"/>
  <c r="J1041" i="2"/>
  <c r="J1042" i="2"/>
  <c r="J1044" i="2"/>
  <c r="J1045" i="2"/>
  <c r="J1046" i="2"/>
  <c r="J1047" i="2"/>
  <c r="J1048" i="2"/>
  <c r="J1050" i="2"/>
  <c r="J1051" i="2"/>
  <c r="J1052" i="2"/>
  <c r="J1054" i="2"/>
  <c r="J1055" i="2"/>
  <c r="J1056" i="2"/>
  <c r="J1057" i="2"/>
  <c r="J1058" i="2"/>
  <c r="J1059" i="2"/>
  <c r="J1060" i="2"/>
  <c r="J1061" i="2"/>
  <c r="J1062" i="2"/>
  <c r="J1063" i="2"/>
  <c r="J1064" i="2"/>
  <c r="J1065" i="2"/>
  <c r="J1066" i="2"/>
  <c r="J1067" i="2"/>
  <c r="J1068" i="2"/>
  <c r="J1069" i="2"/>
  <c r="J1070" i="2"/>
  <c r="J1071" i="2"/>
  <c r="J1073" i="2"/>
  <c r="J1074" i="2"/>
  <c r="J1075" i="2"/>
  <c r="J1076" i="2"/>
  <c r="J1077" i="2"/>
  <c r="J1078" i="2"/>
  <c r="J1079" i="2"/>
  <c r="J1081" i="2"/>
  <c r="J1082" i="2"/>
  <c r="J1083" i="2"/>
  <c r="J1084" i="2"/>
  <c r="J1085" i="2"/>
  <c r="J1086" i="2"/>
  <c r="J1087" i="2"/>
  <c r="J1088" i="2"/>
  <c r="J1089" i="2"/>
  <c r="J1090" i="2"/>
  <c r="J1091" i="2"/>
  <c r="J1092" i="2"/>
  <c r="J1093" i="2"/>
  <c r="J1094" i="2"/>
  <c r="J1095" i="2"/>
  <c r="J1096" i="2"/>
  <c r="J1097" i="2"/>
  <c r="J1098" i="2"/>
  <c r="J1099" i="2"/>
  <c r="J1100" i="2"/>
  <c r="J1101" i="2"/>
  <c r="J1102" i="2"/>
  <c r="J1103" i="2"/>
  <c r="J1104" i="2"/>
  <c r="J1105" i="2"/>
  <c r="J1106" i="2"/>
  <c r="J1107" i="2"/>
  <c r="J1108" i="2"/>
  <c r="J1109" i="2"/>
  <c r="J1110" i="2"/>
  <c r="J1111" i="2"/>
  <c r="J1112" i="2"/>
  <c r="J1113" i="2"/>
  <c r="J1114" i="2"/>
  <c r="J1115" i="2"/>
  <c r="J1116" i="2"/>
  <c r="J1117" i="2"/>
  <c r="J1118" i="2"/>
  <c r="J1119" i="2"/>
  <c r="J1121" i="2"/>
  <c r="J1122" i="2"/>
  <c r="J1123" i="2"/>
  <c r="J1124" i="2"/>
  <c r="J1125" i="2"/>
  <c r="J1126" i="2"/>
  <c r="J1127" i="2"/>
  <c r="J1128" i="2"/>
  <c r="J1129" i="2"/>
  <c r="J1130" i="2"/>
  <c r="J1131" i="2"/>
  <c r="J1132" i="2"/>
  <c r="J1133" i="2"/>
  <c r="J1134" i="2"/>
  <c r="J1135" i="2"/>
  <c r="J1136" i="2"/>
  <c r="J1137" i="2"/>
  <c r="J1138" i="2"/>
  <c r="J1139" i="2"/>
  <c r="J1140" i="2"/>
  <c r="J1141" i="2"/>
  <c r="J1142" i="2"/>
  <c r="J1143" i="2"/>
  <c r="J1144" i="2"/>
  <c r="J1145" i="2"/>
  <c r="J1146" i="2"/>
  <c r="J1147" i="2"/>
  <c r="J1148" i="2"/>
  <c r="J1149" i="2"/>
  <c r="J1150" i="2"/>
  <c r="J1151" i="2"/>
  <c r="J1152" i="2"/>
  <c r="J1153" i="2"/>
  <c r="J1154" i="2"/>
  <c r="J1155" i="2"/>
  <c r="J1156" i="2"/>
  <c r="J1157" i="2"/>
  <c r="J1158" i="2"/>
  <c r="J1159" i="2"/>
  <c r="J1160" i="2"/>
  <c r="J1161" i="2"/>
  <c r="J1162" i="2"/>
  <c r="J1163" i="2"/>
  <c r="J1164" i="2"/>
  <c r="J1165" i="2"/>
  <c r="J1166" i="2"/>
  <c r="J1168" i="2"/>
  <c r="J1169" i="2"/>
  <c r="J1170" i="2"/>
  <c r="J1171" i="2"/>
  <c r="J1172" i="2"/>
  <c r="J1173" i="2"/>
  <c r="J1174" i="2"/>
  <c r="J1175" i="2"/>
  <c r="J1176" i="2"/>
  <c r="J1177" i="2"/>
  <c r="J1178" i="2"/>
  <c r="J1179" i="2"/>
  <c r="J1180" i="2"/>
  <c r="J1181" i="2"/>
  <c r="J1182" i="2"/>
  <c r="J1183" i="2"/>
  <c r="J1184" i="2"/>
  <c r="J1186" i="2"/>
  <c r="J1187" i="2"/>
  <c r="J1188" i="2"/>
  <c r="J1190" i="2"/>
  <c r="J1191" i="2"/>
  <c r="J1192" i="2"/>
  <c r="J1193" i="2"/>
  <c r="J1194" i="2"/>
  <c r="J1195" i="2"/>
  <c r="J1196" i="2"/>
  <c r="J1197" i="2"/>
  <c r="J1198" i="2"/>
  <c r="J1199" i="2"/>
  <c r="J1200" i="2"/>
  <c r="J1201" i="2"/>
  <c r="J1202" i="2"/>
  <c r="J1203" i="2"/>
  <c r="J1204" i="2"/>
  <c r="J1205" i="2"/>
  <c r="J1206" i="2"/>
  <c r="J1207" i="2"/>
  <c r="J1208" i="2"/>
  <c r="J1209" i="2"/>
  <c r="J1210" i="2"/>
  <c r="J1213" i="2"/>
  <c r="J1214" i="2"/>
  <c r="J1215" i="2"/>
  <c r="J1216" i="2"/>
  <c r="J1217" i="2"/>
  <c r="J1218" i="2"/>
  <c r="J1220" i="2"/>
  <c r="J1221" i="2"/>
  <c r="J1222" i="2"/>
  <c r="J1223" i="2"/>
  <c r="J1224" i="2"/>
  <c r="J1225" i="2"/>
  <c r="J1226" i="2"/>
  <c r="J1227" i="2"/>
  <c r="J1228" i="2"/>
  <c r="J1229" i="2"/>
  <c r="J1230" i="2"/>
  <c r="J1231" i="2"/>
  <c r="J1232" i="2"/>
  <c r="J1233" i="2"/>
  <c r="J1234" i="2"/>
  <c r="I3" i="2"/>
  <c r="L3" i="2" s="1"/>
  <c r="M3" i="2" s="1"/>
  <c r="N3" i="2" s="1"/>
  <c r="I4" i="2"/>
  <c r="L4" i="2" s="1"/>
  <c r="M4" i="2" s="1"/>
  <c r="N4" i="2" s="1"/>
  <c r="I5" i="2"/>
  <c r="L5" i="2" s="1"/>
  <c r="M5" i="2" s="1"/>
  <c r="N5" i="2" s="1"/>
  <c r="I6" i="2"/>
  <c r="L6" i="2" s="1"/>
  <c r="M6" i="2" s="1"/>
  <c r="N6" i="2" s="1"/>
  <c r="I7" i="2"/>
  <c r="L7" i="2" s="1"/>
  <c r="M7" i="2" s="1"/>
  <c r="N7" i="2" s="1"/>
  <c r="I8" i="2"/>
  <c r="L8" i="2" s="1"/>
  <c r="M8" i="2" s="1"/>
  <c r="N8" i="2" s="1"/>
  <c r="I9" i="2"/>
  <c r="L9" i="2" s="1"/>
  <c r="M9" i="2" s="1"/>
  <c r="N9" i="2" s="1"/>
  <c r="I10" i="2"/>
  <c r="L10" i="2" s="1"/>
  <c r="M10" i="2" s="1"/>
  <c r="N10" i="2" s="1"/>
  <c r="I11" i="2"/>
  <c r="L11" i="2" s="1"/>
  <c r="M11" i="2" s="1"/>
  <c r="N11" i="2" s="1"/>
  <c r="I12" i="2"/>
  <c r="L12" i="2" s="1"/>
  <c r="M12" i="2" s="1"/>
  <c r="N12" i="2" s="1"/>
  <c r="I13" i="2"/>
  <c r="L13" i="2" s="1"/>
  <c r="M13" i="2" s="1"/>
  <c r="N13" i="2" s="1"/>
  <c r="I14" i="2"/>
  <c r="L14" i="2" s="1"/>
  <c r="M14" i="2" s="1"/>
  <c r="I15" i="2"/>
  <c r="L15" i="2" s="1"/>
  <c r="M15" i="2" s="1"/>
  <c r="N15" i="2" s="1"/>
  <c r="I16" i="2"/>
  <c r="L16" i="2" s="1"/>
  <c r="M16" i="2" s="1"/>
  <c r="N16" i="2" s="1"/>
  <c r="I17" i="2"/>
  <c r="L17" i="2" s="1"/>
  <c r="M17" i="2" s="1"/>
  <c r="N17" i="2" s="1"/>
  <c r="I18" i="2"/>
  <c r="L18" i="2" s="1"/>
  <c r="M18" i="2" s="1"/>
  <c r="N18" i="2" s="1"/>
  <c r="I19" i="2"/>
  <c r="L19" i="2" s="1"/>
  <c r="M19" i="2" s="1"/>
  <c r="N19" i="2" s="1"/>
  <c r="I20" i="2"/>
  <c r="L20" i="2" s="1"/>
  <c r="M20" i="2" s="1"/>
  <c r="N20" i="2" s="1"/>
  <c r="I21" i="2"/>
  <c r="L21" i="2" s="1"/>
  <c r="M21" i="2" s="1"/>
  <c r="N21" i="2" s="1"/>
  <c r="I22" i="2"/>
  <c r="L22" i="2" s="1"/>
  <c r="M22" i="2" s="1"/>
  <c r="N22" i="2" s="1"/>
  <c r="I23" i="2"/>
  <c r="L23" i="2" s="1"/>
  <c r="M23" i="2" s="1"/>
  <c r="N23" i="2" s="1"/>
  <c r="I24" i="2"/>
  <c r="L24" i="2" s="1"/>
  <c r="M24" i="2" s="1"/>
  <c r="N24" i="2" s="1"/>
  <c r="I25" i="2"/>
  <c r="I26" i="2"/>
  <c r="L26" i="2" s="1"/>
  <c r="M26" i="2" s="1"/>
  <c r="N26" i="2" s="1"/>
  <c r="I27" i="2"/>
  <c r="L27" i="2" s="1"/>
  <c r="M27" i="2" s="1"/>
  <c r="N27" i="2" s="1"/>
  <c r="I28" i="2"/>
  <c r="L28" i="2" s="1"/>
  <c r="M28" i="2" s="1"/>
  <c r="N28" i="2" s="1"/>
  <c r="I29" i="2"/>
  <c r="L29" i="2" s="1"/>
  <c r="M29" i="2" s="1"/>
  <c r="N29" i="2" s="1"/>
  <c r="I30" i="2"/>
  <c r="L30" i="2" s="1"/>
  <c r="M30" i="2" s="1"/>
  <c r="N30" i="2" s="1"/>
  <c r="I31" i="2"/>
  <c r="L31" i="2" s="1"/>
  <c r="M31" i="2" s="1"/>
  <c r="N31" i="2" s="1"/>
  <c r="I32" i="2"/>
  <c r="L32" i="2" s="1"/>
  <c r="M32" i="2" s="1"/>
  <c r="N32" i="2" s="1"/>
  <c r="I33" i="2"/>
  <c r="L33" i="2" s="1"/>
  <c r="M33" i="2" s="1"/>
  <c r="N33" i="2" s="1"/>
  <c r="I34" i="2"/>
  <c r="L34" i="2" s="1"/>
  <c r="M34" i="2" s="1"/>
  <c r="N34" i="2" s="1"/>
  <c r="I35" i="2"/>
  <c r="L35" i="2" s="1"/>
  <c r="M35" i="2" s="1"/>
  <c r="N35" i="2" s="1"/>
  <c r="I36" i="2"/>
  <c r="L36" i="2" s="1"/>
  <c r="M36" i="2" s="1"/>
  <c r="N36" i="2" s="1"/>
  <c r="I37" i="2"/>
  <c r="L37" i="2" s="1"/>
  <c r="M37" i="2" s="1"/>
  <c r="N37" i="2" s="1"/>
  <c r="I38" i="2"/>
  <c r="L38" i="2" s="1"/>
  <c r="M38" i="2" s="1"/>
  <c r="N38" i="2" s="1"/>
  <c r="I39" i="2"/>
  <c r="L39" i="2" s="1"/>
  <c r="M39" i="2" s="1"/>
  <c r="N39" i="2" s="1"/>
  <c r="I40" i="2"/>
  <c r="L40" i="2" s="1"/>
  <c r="M40" i="2" s="1"/>
  <c r="N40" i="2" s="1"/>
  <c r="I41" i="2"/>
  <c r="L41" i="2" s="1"/>
  <c r="M41" i="2" s="1"/>
  <c r="N41" i="2" s="1"/>
  <c r="I42" i="2"/>
  <c r="L42" i="2" s="1"/>
  <c r="M42" i="2" s="1"/>
  <c r="N42" i="2" s="1"/>
  <c r="I43" i="2"/>
  <c r="L43" i="2" s="1"/>
  <c r="M43" i="2" s="1"/>
  <c r="N43" i="2" s="1"/>
  <c r="I44" i="2"/>
  <c r="L44" i="2" s="1"/>
  <c r="M44" i="2" s="1"/>
  <c r="N44" i="2" s="1"/>
  <c r="I45" i="2"/>
  <c r="L45" i="2" s="1"/>
  <c r="M45" i="2" s="1"/>
  <c r="N45" i="2" s="1"/>
  <c r="I46" i="2"/>
  <c r="L46" i="2" s="1"/>
  <c r="M46" i="2" s="1"/>
  <c r="N46" i="2" s="1"/>
  <c r="I47" i="2"/>
  <c r="L47" i="2" s="1"/>
  <c r="M47" i="2" s="1"/>
  <c r="N47" i="2" s="1"/>
  <c r="I48" i="2"/>
  <c r="L48" i="2" s="1"/>
  <c r="M48" i="2" s="1"/>
  <c r="N48" i="2" s="1"/>
  <c r="I49" i="2"/>
  <c r="L49" i="2" s="1"/>
  <c r="M49" i="2" s="1"/>
  <c r="N49" i="2" s="1"/>
  <c r="I50" i="2"/>
  <c r="L50" i="2" s="1"/>
  <c r="M50" i="2" s="1"/>
  <c r="N50" i="2" s="1"/>
  <c r="I51" i="2"/>
  <c r="L51" i="2" s="1"/>
  <c r="M51" i="2" s="1"/>
  <c r="N51" i="2" s="1"/>
  <c r="I52" i="2"/>
  <c r="L52" i="2" s="1"/>
  <c r="M52" i="2" s="1"/>
  <c r="N52" i="2" s="1"/>
  <c r="I53" i="2"/>
  <c r="L53" i="2" s="1"/>
  <c r="M53" i="2" s="1"/>
  <c r="N53" i="2" s="1"/>
  <c r="I54" i="2"/>
  <c r="L54" i="2" s="1"/>
  <c r="M54" i="2" s="1"/>
  <c r="N54" i="2" s="1"/>
  <c r="I55" i="2"/>
  <c r="L55" i="2" s="1"/>
  <c r="M55" i="2" s="1"/>
  <c r="N55" i="2" s="1"/>
  <c r="I56" i="2"/>
  <c r="L56" i="2" s="1"/>
  <c r="M56" i="2" s="1"/>
  <c r="N56" i="2" s="1"/>
  <c r="I57" i="2"/>
  <c r="L57" i="2" s="1"/>
  <c r="M57" i="2" s="1"/>
  <c r="N57" i="2" s="1"/>
  <c r="I58" i="2"/>
  <c r="L58" i="2" s="1"/>
  <c r="M58" i="2" s="1"/>
  <c r="N58" i="2" s="1"/>
  <c r="I59" i="2"/>
  <c r="L59" i="2" s="1"/>
  <c r="M59" i="2" s="1"/>
  <c r="N59" i="2" s="1"/>
  <c r="I60" i="2"/>
  <c r="L60" i="2" s="1"/>
  <c r="M60" i="2" s="1"/>
  <c r="N60" i="2" s="1"/>
  <c r="I61" i="2"/>
  <c r="L61" i="2" s="1"/>
  <c r="M61" i="2" s="1"/>
  <c r="N61" i="2" s="1"/>
  <c r="I62" i="2"/>
  <c r="L62" i="2" s="1"/>
  <c r="M62" i="2" s="1"/>
  <c r="N62" i="2" s="1"/>
  <c r="I63" i="2"/>
  <c r="L63" i="2" s="1"/>
  <c r="M63" i="2" s="1"/>
  <c r="N63" i="2" s="1"/>
  <c r="I64" i="2"/>
  <c r="L64" i="2" s="1"/>
  <c r="M64" i="2" s="1"/>
  <c r="N64" i="2" s="1"/>
  <c r="I65" i="2"/>
  <c r="L65" i="2" s="1"/>
  <c r="M65" i="2" s="1"/>
  <c r="N65" i="2" s="1"/>
  <c r="I66" i="2"/>
  <c r="L66" i="2" s="1"/>
  <c r="M66" i="2" s="1"/>
  <c r="N66" i="2" s="1"/>
  <c r="I67" i="2"/>
  <c r="L67" i="2" s="1"/>
  <c r="M67" i="2" s="1"/>
  <c r="N67" i="2" s="1"/>
  <c r="I68" i="2"/>
  <c r="L68" i="2" s="1"/>
  <c r="M68" i="2" s="1"/>
  <c r="N68" i="2" s="1"/>
  <c r="I69" i="2"/>
  <c r="L69" i="2" s="1"/>
  <c r="M69" i="2" s="1"/>
  <c r="N69" i="2" s="1"/>
  <c r="I70" i="2"/>
  <c r="L70" i="2" s="1"/>
  <c r="M70" i="2" s="1"/>
  <c r="N70" i="2" s="1"/>
  <c r="I72" i="2"/>
  <c r="L72" i="2" s="1"/>
  <c r="M72" i="2" s="1"/>
  <c r="N72" i="2" s="1"/>
  <c r="I73" i="2"/>
  <c r="L73" i="2" s="1"/>
  <c r="M73" i="2" s="1"/>
  <c r="N73" i="2" s="1"/>
  <c r="I74" i="2"/>
  <c r="L74" i="2" s="1"/>
  <c r="M74" i="2" s="1"/>
  <c r="N74" i="2" s="1"/>
  <c r="I75" i="2"/>
  <c r="L75" i="2" s="1"/>
  <c r="M75" i="2" s="1"/>
  <c r="N75" i="2" s="1"/>
  <c r="I76" i="2"/>
  <c r="L76" i="2" s="1"/>
  <c r="M76" i="2" s="1"/>
  <c r="N76" i="2" s="1"/>
  <c r="I77" i="2"/>
  <c r="L77" i="2" s="1"/>
  <c r="M77" i="2" s="1"/>
  <c r="N77" i="2" s="1"/>
  <c r="I78" i="2"/>
  <c r="L78" i="2" s="1"/>
  <c r="M78" i="2" s="1"/>
  <c r="N78" i="2" s="1"/>
  <c r="I79" i="2"/>
  <c r="L79" i="2" s="1"/>
  <c r="M79" i="2" s="1"/>
  <c r="N79" i="2" s="1"/>
  <c r="I80" i="2"/>
  <c r="L80" i="2" s="1"/>
  <c r="M80" i="2" s="1"/>
  <c r="N80" i="2" s="1"/>
  <c r="I81" i="2"/>
  <c r="L81" i="2" s="1"/>
  <c r="M81" i="2" s="1"/>
  <c r="N81" i="2" s="1"/>
  <c r="I82" i="2"/>
  <c r="L82" i="2" s="1"/>
  <c r="M82" i="2" s="1"/>
  <c r="N82" i="2" s="1"/>
  <c r="I83" i="2"/>
  <c r="L83" i="2" s="1"/>
  <c r="M83" i="2" s="1"/>
  <c r="N83" i="2" s="1"/>
  <c r="I84" i="2"/>
  <c r="L84" i="2" s="1"/>
  <c r="M84" i="2" s="1"/>
  <c r="N84" i="2" s="1"/>
  <c r="I85" i="2"/>
  <c r="L85" i="2" s="1"/>
  <c r="M85" i="2" s="1"/>
  <c r="N85" i="2" s="1"/>
  <c r="I86" i="2"/>
  <c r="L86" i="2" s="1"/>
  <c r="M86" i="2" s="1"/>
  <c r="N86" i="2" s="1"/>
  <c r="I87" i="2"/>
  <c r="L87" i="2" s="1"/>
  <c r="M87" i="2" s="1"/>
  <c r="N87" i="2" s="1"/>
  <c r="I88" i="2"/>
  <c r="L88" i="2" s="1"/>
  <c r="M88" i="2" s="1"/>
  <c r="N88" i="2" s="1"/>
  <c r="I89" i="2"/>
  <c r="L89" i="2" s="1"/>
  <c r="M89" i="2" s="1"/>
  <c r="N89" i="2" s="1"/>
  <c r="I90" i="2"/>
  <c r="L90" i="2" s="1"/>
  <c r="M90" i="2" s="1"/>
  <c r="N90" i="2" s="1"/>
  <c r="I91" i="2"/>
  <c r="L91" i="2" s="1"/>
  <c r="M91" i="2" s="1"/>
  <c r="N91" i="2" s="1"/>
  <c r="I92" i="2"/>
  <c r="L92" i="2" s="1"/>
  <c r="M92" i="2" s="1"/>
  <c r="N92" i="2" s="1"/>
  <c r="I93" i="2"/>
  <c r="L93" i="2" s="1"/>
  <c r="M93" i="2" s="1"/>
  <c r="N93" i="2" s="1"/>
  <c r="I94" i="2"/>
  <c r="L94" i="2" s="1"/>
  <c r="M94" i="2" s="1"/>
  <c r="N94" i="2" s="1"/>
  <c r="I95" i="2"/>
  <c r="L95" i="2" s="1"/>
  <c r="M95" i="2" s="1"/>
  <c r="N95" i="2" s="1"/>
  <c r="I96" i="2"/>
  <c r="L96" i="2" s="1"/>
  <c r="M96" i="2" s="1"/>
  <c r="N96" i="2" s="1"/>
  <c r="I97" i="2"/>
  <c r="L97" i="2" s="1"/>
  <c r="M97" i="2" s="1"/>
  <c r="N97" i="2" s="1"/>
  <c r="I98" i="2"/>
  <c r="L98" i="2" s="1"/>
  <c r="M98" i="2" s="1"/>
  <c r="N98" i="2" s="1"/>
  <c r="I99" i="2"/>
  <c r="L99" i="2" s="1"/>
  <c r="M99" i="2" s="1"/>
  <c r="N99" i="2" s="1"/>
  <c r="I100" i="2"/>
  <c r="L100" i="2" s="1"/>
  <c r="M100" i="2" s="1"/>
  <c r="N100" i="2" s="1"/>
  <c r="I101" i="2"/>
  <c r="L101" i="2" s="1"/>
  <c r="M101" i="2" s="1"/>
  <c r="N101" i="2" s="1"/>
  <c r="I102" i="2"/>
  <c r="L102" i="2" s="1"/>
  <c r="M102" i="2" s="1"/>
  <c r="N102" i="2" s="1"/>
  <c r="I103" i="2"/>
  <c r="L103" i="2" s="1"/>
  <c r="M103" i="2" s="1"/>
  <c r="N103" i="2" s="1"/>
  <c r="I104" i="2"/>
  <c r="L104" i="2" s="1"/>
  <c r="M104" i="2" s="1"/>
  <c r="I105" i="2"/>
  <c r="L105" i="2" s="1"/>
  <c r="M105" i="2" s="1"/>
  <c r="N105" i="2" s="1"/>
  <c r="I106" i="2"/>
  <c r="L106" i="2" s="1"/>
  <c r="M106" i="2" s="1"/>
  <c r="N106" i="2" s="1"/>
  <c r="I107" i="2"/>
  <c r="L107" i="2" s="1"/>
  <c r="M107" i="2" s="1"/>
  <c r="N107" i="2" s="1"/>
  <c r="I108" i="2"/>
  <c r="L108" i="2" s="1"/>
  <c r="M108" i="2" s="1"/>
  <c r="N108" i="2" s="1"/>
  <c r="I109" i="2"/>
  <c r="L109" i="2" s="1"/>
  <c r="M109" i="2" s="1"/>
  <c r="N109" i="2" s="1"/>
  <c r="I110" i="2"/>
  <c r="L110" i="2" s="1"/>
  <c r="M110" i="2" s="1"/>
  <c r="N110" i="2" s="1"/>
  <c r="I111" i="2"/>
  <c r="L111" i="2" s="1"/>
  <c r="M111" i="2" s="1"/>
  <c r="N111" i="2" s="1"/>
  <c r="I112" i="2"/>
  <c r="L112" i="2" s="1"/>
  <c r="M112" i="2" s="1"/>
  <c r="N112" i="2" s="1"/>
  <c r="I113" i="2"/>
  <c r="L113" i="2" s="1"/>
  <c r="M113" i="2" s="1"/>
  <c r="N113" i="2" s="1"/>
  <c r="I114" i="2"/>
  <c r="L114" i="2" s="1"/>
  <c r="M114" i="2" s="1"/>
  <c r="N114" i="2" s="1"/>
  <c r="I115" i="2"/>
  <c r="L115" i="2" s="1"/>
  <c r="M115" i="2" s="1"/>
  <c r="N115" i="2" s="1"/>
  <c r="I116" i="2"/>
  <c r="L116" i="2" s="1"/>
  <c r="M116" i="2" s="1"/>
  <c r="N116" i="2" s="1"/>
  <c r="I117" i="2"/>
  <c r="L117" i="2" s="1"/>
  <c r="M117" i="2" s="1"/>
  <c r="N117" i="2" s="1"/>
  <c r="I118" i="2"/>
  <c r="L118" i="2" s="1"/>
  <c r="M118" i="2" s="1"/>
  <c r="N118" i="2" s="1"/>
  <c r="I119" i="2"/>
  <c r="L119" i="2" s="1"/>
  <c r="M119" i="2" s="1"/>
  <c r="N119" i="2" s="1"/>
  <c r="I120" i="2"/>
  <c r="L120" i="2" s="1"/>
  <c r="M120" i="2" s="1"/>
  <c r="N120" i="2" s="1"/>
  <c r="I121" i="2"/>
  <c r="L121" i="2" s="1"/>
  <c r="M121" i="2" s="1"/>
  <c r="N121" i="2" s="1"/>
  <c r="I122" i="2"/>
  <c r="L122" i="2" s="1"/>
  <c r="M122" i="2" s="1"/>
  <c r="N122" i="2" s="1"/>
  <c r="I123" i="2"/>
  <c r="L123" i="2" s="1"/>
  <c r="M123" i="2" s="1"/>
  <c r="N123" i="2" s="1"/>
  <c r="I124" i="2"/>
  <c r="L124" i="2" s="1"/>
  <c r="M124" i="2" s="1"/>
  <c r="N124" i="2" s="1"/>
  <c r="I125" i="2"/>
  <c r="L125" i="2" s="1"/>
  <c r="M125" i="2" s="1"/>
  <c r="N125" i="2" s="1"/>
  <c r="I126" i="2"/>
  <c r="L126" i="2" s="1"/>
  <c r="M126" i="2" s="1"/>
  <c r="N126" i="2" s="1"/>
  <c r="I127" i="2"/>
  <c r="L127" i="2" s="1"/>
  <c r="M127" i="2" s="1"/>
  <c r="N127" i="2" s="1"/>
  <c r="I128" i="2"/>
  <c r="L128" i="2" s="1"/>
  <c r="M128" i="2" s="1"/>
  <c r="N128" i="2" s="1"/>
  <c r="I129" i="2"/>
  <c r="L129" i="2" s="1"/>
  <c r="M129" i="2" s="1"/>
  <c r="N129" i="2" s="1"/>
  <c r="I130" i="2"/>
  <c r="L130" i="2" s="1"/>
  <c r="M130" i="2" s="1"/>
  <c r="N130" i="2" s="1"/>
  <c r="I131" i="2"/>
  <c r="L131" i="2" s="1"/>
  <c r="M131" i="2" s="1"/>
  <c r="N131" i="2" s="1"/>
  <c r="I132" i="2"/>
  <c r="L132" i="2" s="1"/>
  <c r="M132" i="2" s="1"/>
  <c r="N132" i="2" s="1"/>
  <c r="I133" i="2"/>
  <c r="L133" i="2" s="1"/>
  <c r="M133" i="2" s="1"/>
  <c r="N133" i="2" s="1"/>
  <c r="I134" i="2"/>
  <c r="L134" i="2" s="1"/>
  <c r="M134" i="2" s="1"/>
  <c r="N134" i="2" s="1"/>
  <c r="I135" i="2"/>
  <c r="L135" i="2" s="1"/>
  <c r="M135" i="2" s="1"/>
  <c r="N135" i="2" s="1"/>
  <c r="I136" i="2"/>
  <c r="L136" i="2" s="1"/>
  <c r="M136" i="2" s="1"/>
  <c r="N136" i="2" s="1"/>
  <c r="I137" i="2"/>
  <c r="L137" i="2" s="1"/>
  <c r="M137" i="2" s="1"/>
  <c r="N137" i="2" s="1"/>
  <c r="I138" i="2"/>
  <c r="L138" i="2" s="1"/>
  <c r="M138" i="2" s="1"/>
  <c r="N138" i="2" s="1"/>
  <c r="I139" i="2"/>
  <c r="L139" i="2" s="1"/>
  <c r="M139" i="2" s="1"/>
  <c r="N139" i="2" s="1"/>
  <c r="I140" i="2"/>
  <c r="L140" i="2" s="1"/>
  <c r="M140" i="2" s="1"/>
  <c r="N140" i="2" s="1"/>
  <c r="I141" i="2"/>
  <c r="L141" i="2" s="1"/>
  <c r="M141" i="2" s="1"/>
  <c r="N141" i="2" s="1"/>
  <c r="I142" i="2"/>
  <c r="L142" i="2" s="1"/>
  <c r="M142" i="2" s="1"/>
  <c r="N142" i="2" s="1"/>
  <c r="I143" i="2"/>
  <c r="L143" i="2" s="1"/>
  <c r="M143" i="2" s="1"/>
  <c r="N143" i="2" s="1"/>
  <c r="I144" i="2"/>
  <c r="L144" i="2" s="1"/>
  <c r="M144" i="2" s="1"/>
  <c r="N144" i="2" s="1"/>
  <c r="I145" i="2"/>
  <c r="L145" i="2" s="1"/>
  <c r="M145" i="2" s="1"/>
  <c r="N145" i="2" s="1"/>
  <c r="I146" i="2"/>
  <c r="L146" i="2" s="1"/>
  <c r="M146" i="2" s="1"/>
  <c r="N146" i="2" s="1"/>
  <c r="I147" i="2"/>
  <c r="L147" i="2" s="1"/>
  <c r="M147" i="2" s="1"/>
  <c r="N147" i="2" s="1"/>
  <c r="I148" i="2"/>
  <c r="L148" i="2" s="1"/>
  <c r="M148" i="2" s="1"/>
  <c r="N148" i="2" s="1"/>
  <c r="I149" i="2"/>
  <c r="L149" i="2" s="1"/>
  <c r="M149" i="2" s="1"/>
  <c r="N149" i="2" s="1"/>
  <c r="I150" i="2"/>
  <c r="L150" i="2" s="1"/>
  <c r="M150" i="2" s="1"/>
  <c r="N150" i="2" s="1"/>
  <c r="I151" i="2"/>
  <c r="L151" i="2" s="1"/>
  <c r="M151" i="2" s="1"/>
  <c r="N151" i="2" s="1"/>
  <c r="I152" i="2"/>
  <c r="L152" i="2" s="1"/>
  <c r="M152" i="2" s="1"/>
  <c r="N152" i="2" s="1"/>
  <c r="I153" i="2"/>
  <c r="L153" i="2" s="1"/>
  <c r="M153" i="2" s="1"/>
  <c r="N153" i="2" s="1"/>
  <c r="I154" i="2"/>
  <c r="L154" i="2" s="1"/>
  <c r="M154" i="2" s="1"/>
  <c r="N154" i="2" s="1"/>
  <c r="I155" i="2"/>
  <c r="L155" i="2" s="1"/>
  <c r="M155" i="2" s="1"/>
  <c r="N155" i="2" s="1"/>
  <c r="I156" i="2"/>
  <c r="L156" i="2" s="1"/>
  <c r="M156" i="2" s="1"/>
  <c r="N156" i="2" s="1"/>
  <c r="I157" i="2"/>
  <c r="L157" i="2" s="1"/>
  <c r="M157" i="2" s="1"/>
  <c r="N157" i="2" s="1"/>
  <c r="I158" i="2"/>
  <c r="L158" i="2" s="1"/>
  <c r="M158" i="2" s="1"/>
  <c r="N158" i="2" s="1"/>
  <c r="I159" i="2"/>
  <c r="L159" i="2" s="1"/>
  <c r="M159" i="2" s="1"/>
  <c r="N159" i="2" s="1"/>
  <c r="I160" i="2"/>
  <c r="L160" i="2" s="1"/>
  <c r="M160" i="2" s="1"/>
  <c r="N160" i="2" s="1"/>
  <c r="I161" i="2"/>
  <c r="L161" i="2" s="1"/>
  <c r="M161" i="2" s="1"/>
  <c r="N161" i="2" s="1"/>
  <c r="I162" i="2"/>
  <c r="L162" i="2" s="1"/>
  <c r="M162" i="2" s="1"/>
  <c r="N162" i="2" s="1"/>
  <c r="I163" i="2"/>
  <c r="L163" i="2" s="1"/>
  <c r="M163" i="2" s="1"/>
  <c r="N163" i="2" s="1"/>
  <c r="I164" i="2"/>
  <c r="L164" i="2" s="1"/>
  <c r="M164" i="2" s="1"/>
  <c r="N164" i="2" s="1"/>
  <c r="I165" i="2"/>
  <c r="L165" i="2" s="1"/>
  <c r="M165" i="2" s="1"/>
  <c r="N165" i="2" s="1"/>
  <c r="I166" i="2"/>
  <c r="L166" i="2" s="1"/>
  <c r="M166" i="2" s="1"/>
  <c r="N166" i="2" s="1"/>
  <c r="I167" i="2"/>
  <c r="L167" i="2" s="1"/>
  <c r="M167" i="2" s="1"/>
  <c r="N167" i="2" s="1"/>
  <c r="I168" i="2"/>
  <c r="L168" i="2" s="1"/>
  <c r="M168" i="2" s="1"/>
  <c r="N168" i="2" s="1"/>
  <c r="I169" i="2"/>
  <c r="L169" i="2" s="1"/>
  <c r="M169" i="2" s="1"/>
  <c r="N169" i="2" s="1"/>
  <c r="I170" i="2"/>
  <c r="L170" i="2" s="1"/>
  <c r="M170" i="2" s="1"/>
  <c r="N170" i="2" s="1"/>
  <c r="I171" i="2"/>
  <c r="L171" i="2" s="1"/>
  <c r="M171" i="2" s="1"/>
  <c r="N171" i="2" s="1"/>
  <c r="I172" i="2"/>
  <c r="L172" i="2" s="1"/>
  <c r="M172" i="2" s="1"/>
  <c r="N172" i="2" s="1"/>
  <c r="I173" i="2"/>
  <c r="L173" i="2" s="1"/>
  <c r="M173" i="2" s="1"/>
  <c r="N173" i="2" s="1"/>
  <c r="I174" i="2"/>
  <c r="L174" i="2" s="1"/>
  <c r="M174" i="2" s="1"/>
  <c r="N174" i="2" s="1"/>
  <c r="I175" i="2"/>
  <c r="L175" i="2" s="1"/>
  <c r="M175" i="2" s="1"/>
  <c r="N175" i="2" s="1"/>
  <c r="I176" i="2"/>
  <c r="L176" i="2" s="1"/>
  <c r="M176" i="2" s="1"/>
  <c r="N176" i="2" s="1"/>
  <c r="I177" i="2"/>
  <c r="L177" i="2" s="1"/>
  <c r="M177" i="2" s="1"/>
  <c r="N177" i="2" s="1"/>
  <c r="I178" i="2"/>
  <c r="L178" i="2" s="1"/>
  <c r="M178" i="2" s="1"/>
  <c r="N178" i="2" s="1"/>
  <c r="I179" i="2"/>
  <c r="L179" i="2" s="1"/>
  <c r="M179" i="2" s="1"/>
  <c r="N179" i="2" s="1"/>
  <c r="I180" i="2"/>
  <c r="L180" i="2" s="1"/>
  <c r="M180" i="2" s="1"/>
  <c r="N180" i="2" s="1"/>
  <c r="I181" i="2"/>
  <c r="L181" i="2" s="1"/>
  <c r="M181" i="2" s="1"/>
  <c r="N181" i="2" s="1"/>
  <c r="I182" i="2"/>
  <c r="L182" i="2" s="1"/>
  <c r="M182" i="2" s="1"/>
  <c r="N182" i="2" s="1"/>
  <c r="I183" i="2"/>
  <c r="L183" i="2" s="1"/>
  <c r="M183" i="2" s="1"/>
  <c r="N183" i="2" s="1"/>
  <c r="I184" i="2"/>
  <c r="L184" i="2" s="1"/>
  <c r="M184" i="2" s="1"/>
  <c r="N184" i="2" s="1"/>
  <c r="I185" i="2"/>
  <c r="L185" i="2" s="1"/>
  <c r="M185" i="2" s="1"/>
  <c r="N185" i="2" s="1"/>
  <c r="I186" i="2"/>
  <c r="L186" i="2" s="1"/>
  <c r="M186" i="2" s="1"/>
  <c r="N186" i="2" s="1"/>
  <c r="I187" i="2"/>
  <c r="L187" i="2" s="1"/>
  <c r="M187" i="2" s="1"/>
  <c r="N187" i="2" s="1"/>
  <c r="I188" i="2"/>
  <c r="L188" i="2" s="1"/>
  <c r="M188" i="2" s="1"/>
  <c r="N188" i="2" s="1"/>
  <c r="I189" i="2"/>
  <c r="L189" i="2" s="1"/>
  <c r="M189" i="2" s="1"/>
  <c r="N189" i="2" s="1"/>
  <c r="I190" i="2"/>
  <c r="L190" i="2" s="1"/>
  <c r="M190" i="2" s="1"/>
  <c r="N190" i="2" s="1"/>
  <c r="I191" i="2"/>
  <c r="L191" i="2" s="1"/>
  <c r="M191" i="2" s="1"/>
  <c r="N191" i="2" s="1"/>
  <c r="I192" i="2"/>
  <c r="L192" i="2" s="1"/>
  <c r="M192" i="2" s="1"/>
  <c r="N192" i="2" s="1"/>
  <c r="I193" i="2"/>
  <c r="L193" i="2" s="1"/>
  <c r="M193" i="2" s="1"/>
  <c r="N193" i="2" s="1"/>
  <c r="I194" i="2"/>
  <c r="L194" i="2" s="1"/>
  <c r="M194" i="2" s="1"/>
  <c r="N194" i="2" s="1"/>
  <c r="I195" i="2"/>
  <c r="L195" i="2" s="1"/>
  <c r="M195" i="2" s="1"/>
  <c r="N195" i="2" s="1"/>
  <c r="I196" i="2"/>
  <c r="L196" i="2" s="1"/>
  <c r="M196" i="2" s="1"/>
  <c r="N196" i="2" s="1"/>
  <c r="I197" i="2"/>
  <c r="L197" i="2" s="1"/>
  <c r="M197" i="2" s="1"/>
  <c r="N197" i="2" s="1"/>
  <c r="I198" i="2"/>
  <c r="L198" i="2" s="1"/>
  <c r="M198" i="2" s="1"/>
  <c r="N198" i="2" s="1"/>
  <c r="I199" i="2"/>
  <c r="L199" i="2" s="1"/>
  <c r="M199" i="2" s="1"/>
  <c r="N199" i="2" s="1"/>
  <c r="I200" i="2"/>
  <c r="L200" i="2" s="1"/>
  <c r="M200" i="2" s="1"/>
  <c r="N200" i="2" s="1"/>
  <c r="I201" i="2"/>
  <c r="L201" i="2" s="1"/>
  <c r="M201" i="2" s="1"/>
  <c r="N201" i="2" s="1"/>
  <c r="I202" i="2"/>
  <c r="L202" i="2" s="1"/>
  <c r="M202" i="2" s="1"/>
  <c r="N202" i="2" s="1"/>
  <c r="I203" i="2"/>
  <c r="L203" i="2" s="1"/>
  <c r="M203" i="2" s="1"/>
  <c r="N203" i="2" s="1"/>
  <c r="I204" i="2"/>
  <c r="L204" i="2" s="1"/>
  <c r="M204" i="2" s="1"/>
  <c r="N204" i="2" s="1"/>
  <c r="I205" i="2"/>
  <c r="L205" i="2" s="1"/>
  <c r="M205" i="2" s="1"/>
  <c r="N205" i="2" s="1"/>
  <c r="I206" i="2"/>
  <c r="L206" i="2" s="1"/>
  <c r="M206" i="2" s="1"/>
  <c r="N206" i="2" s="1"/>
  <c r="I207" i="2"/>
  <c r="L207" i="2" s="1"/>
  <c r="M207" i="2" s="1"/>
  <c r="N207" i="2" s="1"/>
  <c r="I208" i="2"/>
  <c r="L208" i="2" s="1"/>
  <c r="M208" i="2" s="1"/>
  <c r="N208" i="2" s="1"/>
  <c r="I209" i="2"/>
  <c r="L209" i="2" s="1"/>
  <c r="M209" i="2" s="1"/>
  <c r="N209" i="2" s="1"/>
  <c r="I210" i="2"/>
  <c r="L210" i="2" s="1"/>
  <c r="M210" i="2" s="1"/>
  <c r="N210" i="2" s="1"/>
  <c r="I211" i="2"/>
  <c r="L211" i="2" s="1"/>
  <c r="M211" i="2" s="1"/>
  <c r="N211" i="2" s="1"/>
  <c r="I212" i="2"/>
  <c r="L212" i="2" s="1"/>
  <c r="M212" i="2" s="1"/>
  <c r="N212" i="2" s="1"/>
  <c r="I213" i="2"/>
  <c r="L213" i="2" s="1"/>
  <c r="M213" i="2" s="1"/>
  <c r="N213" i="2" s="1"/>
  <c r="I214" i="2"/>
  <c r="L214" i="2" s="1"/>
  <c r="M214" i="2" s="1"/>
  <c r="N214" i="2" s="1"/>
  <c r="I215" i="2"/>
  <c r="L215" i="2" s="1"/>
  <c r="M215" i="2" s="1"/>
  <c r="N215" i="2" s="1"/>
  <c r="I216" i="2"/>
  <c r="L216" i="2" s="1"/>
  <c r="M216" i="2" s="1"/>
  <c r="N216" i="2" s="1"/>
  <c r="I217" i="2"/>
  <c r="L217" i="2" s="1"/>
  <c r="M217" i="2" s="1"/>
  <c r="N217" i="2" s="1"/>
  <c r="I218" i="2"/>
  <c r="L218" i="2" s="1"/>
  <c r="M218" i="2" s="1"/>
  <c r="N218" i="2" s="1"/>
  <c r="I219" i="2"/>
  <c r="L219" i="2" s="1"/>
  <c r="M219" i="2" s="1"/>
  <c r="N219" i="2" s="1"/>
  <c r="I220" i="2"/>
  <c r="L220" i="2" s="1"/>
  <c r="M220" i="2" s="1"/>
  <c r="N220" i="2" s="1"/>
  <c r="I221" i="2"/>
  <c r="L221" i="2" s="1"/>
  <c r="M221" i="2" s="1"/>
  <c r="N221" i="2" s="1"/>
  <c r="I222" i="2"/>
  <c r="L222" i="2" s="1"/>
  <c r="M222" i="2" s="1"/>
  <c r="N222" i="2" s="1"/>
  <c r="I223" i="2"/>
  <c r="L223" i="2" s="1"/>
  <c r="M223" i="2" s="1"/>
  <c r="N223" i="2" s="1"/>
  <c r="I224" i="2"/>
  <c r="L224" i="2" s="1"/>
  <c r="M224" i="2" s="1"/>
  <c r="N224" i="2" s="1"/>
  <c r="I225" i="2"/>
  <c r="L225" i="2" s="1"/>
  <c r="M225" i="2" s="1"/>
  <c r="N225" i="2" s="1"/>
  <c r="I226" i="2"/>
  <c r="L226" i="2" s="1"/>
  <c r="M226" i="2" s="1"/>
  <c r="N226" i="2" s="1"/>
  <c r="I227" i="2"/>
  <c r="L227" i="2" s="1"/>
  <c r="M227" i="2" s="1"/>
  <c r="N227" i="2" s="1"/>
  <c r="I228" i="2"/>
  <c r="L228" i="2" s="1"/>
  <c r="M228" i="2" s="1"/>
  <c r="N228" i="2" s="1"/>
  <c r="I229" i="2"/>
  <c r="L229" i="2" s="1"/>
  <c r="M229" i="2" s="1"/>
  <c r="N229" i="2" s="1"/>
  <c r="I230" i="2"/>
  <c r="L230" i="2" s="1"/>
  <c r="M230" i="2" s="1"/>
  <c r="N230" i="2" s="1"/>
  <c r="I231" i="2"/>
  <c r="L231" i="2" s="1"/>
  <c r="M231" i="2" s="1"/>
  <c r="N231" i="2" s="1"/>
  <c r="I232" i="2"/>
  <c r="L232" i="2" s="1"/>
  <c r="M232" i="2" s="1"/>
  <c r="N232" i="2" s="1"/>
  <c r="I233" i="2"/>
  <c r="L233" i="2" s="1"/>
  <c r="M233" i="2" s="1"/>
  <c r="N233" i="2" s="1"/>
  <c r="I234" i="2"/>
  <c r="L234" i="2" s="1"/>
  <c r="M234" i="2" s="1"/>
  <c r="N234" i="2" s="1"/>
  <c r="I235" i="2"/>
  <c r="L235" i="2" s="1"/>
  <c r="M235" i="2" s="1"/>
  <c r="N235" i="2" s="1"/>
  <c r="I236" i="2"/>
  <c r="L236" i="2" s="1"/>
  <c r="M236" i="2" s="1"/>
  <c r="N236" i="2" s="1"/>
  <c r="I237" i="2"/>
  <c r="L237" i="2" s="1"/>
  <c r="M237" i="2" s="1"/>
  <c r="N237" i="2" s="1"/>
  <c r="I238" i="2"/>
  <c r="L238" i="2" s="1"/>
  <c r="M238" i="2" s="1"/>
  <c r="N238" i="2" s="1"/>
  <c r="I239" i="2"/>
  <c r="L239" i="2" s="1"/>
  <c r="M239" i="2" s="1"/>
  <c r="N239" i="2" s="1"/>
  <c r="I240" i="2"/>
  <c r="L240" i="2" s="1"/>
  <c r="M240" i="2" s="1"/>
  <c r="N240" i="2" s="1"/>
  <c r="I241" i="2"/>
  <c r="L241" i="2" s="1"/>
  <c r="M241" i="2" s="1"/>
  <c r="N241" i="2" s="1"/>
  <c r="I242" i="2"/>
  <c r="L242" i="2" s="1"/>
  <c r="M242" i="2" s="1"/>
  <c r="N242" i="2" s="1"/>
  <c r="I243" i="2"/>
  <c r="L243" i="2" s="1"/>
  <c r="M243" i="2" s="1"/>
  <c r="N243" i="2" s="1"/>
  <c r="I244" i="2"/>
  <c r="L244" i="2" s="1"/>
  <c r="M244" i="2" s="1"/>
  <c r="N244" i="2" s="1"/>
  <c r="I245" i="2"/>
  <c r="L245" i="2" s="1"/>
  <c r="M245" i="2" s="1"/>
  <c r="N245" i="2" s="1"/>
  <c r="I246" i="2"/>
  <c r="L246" i="2" s="1"/>
  <c r="M246" i="2" s="1"/>
  <c r="N246" i="2" s="1"/>
  <c r="I247" i="2"/>
  <c r="L247" i="2" s="1"/>
  <c r="M247" i="2" s="1"/>
  <c r="N247" i="2" s="1"/>
  <c r="I248" i="2"/>
  <c r="L248" i="2" s="1"/>
  <c r="M248" i="2" s="1"/>
  <c r="N248" i="2" s="1"/>
  <c r="I250" i="2"/>
  <c r="L250" i="2" s="1"/>
  <c r="M250" i="2" s="1"/>
  <c r="N250" i="2" s="1"/>
  <c r="I251" i="2"/>
  <c r="L251" i="2" s="1"/>
  <c r="M251" i="2" s="1"/>
  <c r="N251" i="2" s="1"/>
  <c r="I252" i="2"/>
  <c r="L252" i="2" s="1"/>
  <c r="M252" i="2" s="1"/>
  <c r="N252" i="2" s="1"/>
  <c r="I253" i="2"/>
  <c r="L253" i="2" s="1"/>
  <c r="M253" i="2" s="1"/>
  <c r="N253" i="2" s="1"/>
  <c r="I254" i="2"/>
  <c r="L254" i="2" s="1"/>
  <c r="M254" i="2" s="1"/>
  <c r="N254" i="2" s="1"/>
  <c r="I255" i="2"/>
  <c r="L255" i="2" s="1"/>
  <c r="M255" i="2" s="1"/>
  <c r="N255" i="2" s="1"/>
  <c r="I256" i="2"/>
  <c r="L256" i="2" s="1"/>
  <c r="M256" i="2" s="1"/>
  <c r="N256" i="2" s="1"/>
  <c r="I257" i="2"/>
  <c r="L257" i="2" s="1"/>
  <c r="M257" i="2" s="1"/>
  <c r="N257" i="2" s="1"/>
  <c r="I258" i="2"/>
  <c r="L258" i="2" s="1"/>
  <c r="M258" i="2" s="1"/>
  <c r="N258" i="2" s="1"/>
  <c r="I259" i="2"/>
  <c r="L259" i="2" s="1"/>
  <c r="M259" i="2" s="1"/>
  <c r="N259" i="2" s="1"/>
  <c r="I260" i="2"/>
  <c r="L260" i="2" s="1"/>
  <c r="M260" i="2" s="1"/>
  <c r="N260" i="2" s="1"/>
  <c r="I261" i="2"/>
  <c r="L261" i="2" s="1"/>
  <c r="M261" i="2" s="1"/>
  <c r="N261" i="2" s="1"/>
  <c r="I262" i="2"/>
  <c r="L262" i="2" s="1"/>
  <c r="M262" i="2" s="1"/>
  <c r="I263" i="2"/>
  <c r="L263" i="2" s="1"/>
  <c r="M263" i="2" s="1"/>
  <c r="N263" i="2" s="1"/>
  <c r="I264" i="2"/>
  <c r="L264" i="2" s="1"/>
  <c r="M264" i="2" s="1"/>
  <c r="N264" i="2" s="1"/>
  <c r="I265" i="2"/>
  <c r="L265" i="2" s="1"/>
  <c r="M265" i="2" s="1"/>
  <c r="N265" i="2" s="1"/>
  <c r="I266" i="2"/>
  <c r="L266" i="2" s="1"/>
  <c r="M266" i="2" s="1"/>
  <c r="N266" i="2" s="1"/>
  <c r="I267" i="2"/>
  <c r="L267" i="2" s="1"/>
  <c r="M267" i="2" s="1"/>
  <c r="N267" i="2" s="1"/>
  <c r="I268" i="2"/>
  <c r="L268" i="2" s="1"/>
  <c r="M268" i="2" s="1"/>
  <c r="N268" i="2" s="1"/>
  <c r="I269" i="2"/>
  <c r="L269" i="2" s="1"/>
  <c r="M269" i="2" s="1"/>
  <c r="N269" i="2" s="1"/>
  <c r="I270" i="2"/>
  <c r="L270" i="2" s="1"/>
  <c r="M270" i="2" s="1"/>
  <c r="N270" i="2" s="1"/>
  <c r="I271" i="2"/>
  <c r="L271" i="2" s="1"/>
  <c r="M271" i="2" s="1"/>
  <c r="N271" i="2" s="1"/>
  <c r="I272" i="2"/>
  <c r="L272" i="2" s="1"/>
  <c r="M272" i="2" s="1"/>
  <c r="N272" i="2" s="1"/>
  <c r="I273" i="2"/>
  <c r="L273" i="2" s="1"/>
  <c r="M273" i="2" s="1"/>
  <c r="N273" i="2" s="1"/>
  <c r="I274" i="2"/>
  <c r="L274" i="2" s="1"/>
  <c r="M274" i="2" s="1"/>
  <c r="N274" i="2" s="1"/>
  <c r="I275" i="2"/>
  <c r="L275" i="2" s="1"/>
  <c r="M275" i="2" s="1"/>
  <c r="N275" i="2" s="1"/>
  <c r="I276" i="2"/>
  <c r="L276" i="2" s="1"/>
  <c r="M276" i="2" s="1"/>
  <c r="N276" i="2" s="1"/>
  <c r="I277" i="2"/>
  <c r="L277" i="2" s="1"/>
  <c r="M277" i="2" s="1"/>
  <c r="N277" i="2" s="1"/>
  <c r="I278" i="2"/>
  <c r="L278" i="2" s="1"/>
  <c r="M278" i="2" s="1"/>
  <c r="N278" i="2" s="1"/>
  <c r="I279" i="2"/>
  <c r="L279" i="2" s="1"/>
  <c r="M279" i="2" s="1"/>
  <c r="N279" i="2" s="1"/>
  <c r="I280" i="2"/>
  <c r="L280" i="2" s="1"/>
  <c r="M280" i="2" s="1"/>
  <c r="N280" i="2" s="1"/>
  <c r="I281" i="2"/>
  <c r="L281" i="2" s="1"/>
  <c r="M281" i="2" s="1"/>
  <c r="N281" i="2" s="1"/>
  <c r="I282" i="2"/>
  <c r="L282" i="2" s="1"/>
  <c r="M282" i="2" s="1"/>
  <c r="N282" i="2" s="1"/>
  <c r="I283" i="2"/>
  <c r="L283" i="2" s="1"/>
  <c r="M283" i="2" s="1"/>
  <c r="N283" i="2" s="1"/>
  <c r="I284" i="2"/>
  <c r="L284" i="2" s="1"/>
  <c r="M284" i="2" s="1"/>
  <c r="N284" i="2" s="1"/>
  <c r="I285" i="2"/>
  <c r="L285" i="2" s="1"/>
  <c r="M285" i="2" s="1"/>
  <c r="N285" i="2" s="1"/>
  <c r="I286" i="2"/>
  <c r="L286" i="2" s="1"/>
  <c r="M286" i="2" s="1"/>
  <c r="N286" i="2" s="1"/>
  <c r="I287" i="2"/>
  <c r="L287" i="2" s="1"/>
  <c r="M287" i="2" s="1"/>
  <c r="N287" i="2" s="1"/>
  <c r="I288" i="2"/>
  <c r="L288" i="2" s="1"/>
  <c r="M288" i="2" s="1"/>
  <c r="N288" i="2" s="1"/>
  <c r="I289" i="2"/>
  <c r="L289" i="2" s="1"/>
  <c r="M289" i="2" s="1"/>
  <c r="N289" i="2" s="1"/>
  <c r="I290" i="2"/>
  <c r="L290" i="2" s="1"/>
  <c r="M290" i="2" s="1"/>
  <c r="N290" i="2" s="1"/>
  <c r="I291" i="2"/>
  <c r="L291" i="2" s="1"/>
  <c r="M291" i="2" s="1"/>
  <c r="N291" i="2" s="1"/>
  <c r="I292" i="2"/>
  <c r="L292" i="2" s="1"/>
  <c r="M292" i="2" s="1"/>
  <c r="N292" i="2" s="1"/>
  <c r="I293" i="2"/>
  <c r="L293" i="2" s="1"/>
  <c r="M293" i="2" s="1"/>
  <c r="N293" i="2" s="1"/>
  <c r="I294" i="2"/>
  <c r="L294" i="2" s="1"/>
  <c r="M294" i="2" s="1"/>
  <c r="N294" i="2" s="1"/>
  <c r="I295" i="2"/>
  <c r="L295" i="2" s="1"/>
  <c r="M295" i="2" s="1"/>
  <c r="N295" i="2" s="1"/>
  <c r="I296" i="2"/>
  <c r="L296" i="2" s="1"/>
  <c r="M296" i="2" s="1"/>
  <c r="N296" i="2" s="1"/>
  <c r="I297" i="2"/>
  <c r="L297" i="2" s="1"/>
  <c r="M297" i="2" s="1"/>
  <c r="N297" i="2" s="1"/>
  <c r="I298" i="2"/>
  <c r="L298" i="2" s="1"/>
  <c r="M298" i="2" s="1"/>
  <c r="N298" i="2" s="1"/>
  <c r="I299" i="2"/>
  <c r="L299" i="2" s="1"/>
  <c r="M299" i="2" s="1"/>
  <c r="N299" i="2" s="1"/>
  <c r="I300" i="2"/>
  <c r="L300" i="2" s="1"/>
  <c r="M300" i="2" s="1"/>
  <c r="N300" i="2" s="1"/>
  <c r="I301" i="2"/>
  <c r="L301" i="2" s="1"/>
  <c r="M301" i="2" s="1"/>
  <c r="N301" i="2" s="1"/>
  <c r="I302" i="2"/>
  <c r="L302" i="2" s="1"/>
  <c r="M302" i="2" s="1"/>
  <c r="N302" i="2" s="1"/>
  <c r="I303" i="2"/>
  <c r="L303" i="2" s="1"/>
  <c r="M303" i="2" s="1"/>
  <c r="N303" i="2" s="1"/>
  <c r="I304" i="2"/>
  <c r="L304" i="2" s="1"/>
  <c r="M304" i="2" s="1"/>
  <c r="N304" i="2" s="1"/>
  <c r="I305" i="2"/>
  <c r="L305" i="2" s="1"/>
  <c r="M305" i="2" s="1"/>
  <c r="N305" i="2" s="1"/>
  <c r="I306" i="2"/>
  <c r="L306" i="2" s="1"/>
  <c r="M306" i="2" s="1"/>
  <c r="N306" i="2" s="1"/>
  <c r="I307" i="2"/>
  <c r="L307" i="2" s="1"/>
  <c r="M307" i="2" s="1"/>
  <c r="N307" i="2" s="1"/>
  <c r="I308" i="2"/>
  <c r="L308" i="2" s="1"/>
  <c r="M308" i="2" s="1"/>
  <c r="N308" i="2" s="1"/>
  <c r="I309" i="2"/>
  <c r="L309" i="2" s="1"/>
  <c r="M309" i="2" s="1"/>
  <c r="N309" i="2" s="1"/>
  <c r="I310" i="2"/>
  <c r="L310" i="2" s="1"/>
  <c r="M310" i="2" s="1"/>
  <c r="N310" i="2" s="1"/>
  <c r="I311" i="2"/>
  <c r="L311" i="2" s="1"/>
  <c r="M311" i="2" s="1"/>
  <c r="N311" i="2" s="1"/>
  <c r="I312" i="2"/>
  <c r="L312" i="2" s="1"/>
  <c r="M312" i="2" s="1"/>
  <c r="N312" i="2" s="1"/>
  <c r="I313" i="2"/>
  <c r="L313" i="2" s="1"/>
  <c r="M313" i="2" s="1"/>
  <c r="N313" i="2" s="1"/>
  <c r="I314" i="2"/>
  <c r="L314" i="2" s="1"/>
  <c r="M314" i="2" s="1"/>
  <c r="N314" i="2" s="1"/>
  <c r="I315" i="2"/>
  <c r="L315" i="2" s="1"/>
  <c r="M315" i="2" s="1"/>
  <c r="N315" i="2" s="1"/>
  <c r="I316" i="2"/>
  <c r="L316" i="2" s="1"/>
  <c r="M316" i="2" s="1"/>
  <c r="N316" i="2" s="1"/>
  <c r="I317" i="2"/>
  <c r="L317" i="2" s="1"/>
  <c r="M317" i="2" s="1"/>
  <c r="N317" i="2" s="1"/>
  <c r="I318" i="2"/>
  <c r="L318" i="2" s="1"/>
  <c r="M318" i="2" s="1"/>
  <c r="N318" i="2" s="1"/>
  <c r="I320" i="2"/>
  <c r="L320" i="2" s="1"/>
  <c r="M320" i="2" s="1"/>
  <c r="N320" i="2" s="1"/>
  <c r="I321" i="2"/>
  <c r="L321" i="2" s="1"/>
  <c r="M321" i="2" s="1"/>
  <c r="N321" i="2" s="1"/>
  <c r="I322" i="2"/>
  <c r="L322" i="2" s="1"/>
  <c r="M322" i="2" s="1"/>
  <c r="N322" i="2" s="1"/>
  <c r="I323" i="2"/>
  <c r="L323" i="2" s="1"/>
  <c r="M323" i="2" s="1"/>
  <c r="N323" i="2" s="1"/>
  <c r="I324" i="2"/>
  <c r="L324" i="2" s="1"/>
  <c r="M324" i="2" s="1"/>
  <c r="I325" i="2"/>
  <c r="L325" i="2" s="1"/>
  <c r="M325" i="2" s="1"/>
  <c r="N325" i="2" s="1"/>
  <c r="I326" i="2"/>
  <c r="L326" i="2" s="1"/>
  <c r="M326" i="2" s="1"/>
  <c r="N326" i="2" s="1"/>
  <c r="I327" i="2"/>
  <c r="L327" i="2" s="1"/>
  <c r="M327" i="2" s="1"/>
  <c r="N327" i="2" s="1"/>
  <c r="I328" i="2"/>
  <c r="L328" i="2" s="1"/>
  <c r="M328" i="2" s="1"/>
  <c r="N328" i="2" s="1"/>
  <c r="I329" i="2"/>
  <c r="L329" i="2" s="1"/>
  <c r="M329" i="2" s="1"/>
  <c r="N329" i="2" s="1"/>
  <c r="I330" i="2"/>
  <c r="L330" i="2" s="1"/>
  <c r="M330" i="2" s="1"/>
  <c r="N330" i="2" s="1"/>
  <c r="I331" i="2"/>
  <c r="L331" i="2" s="1"/>
  <c r="M331" i="2" s="1"/>
  <c r="N331" i="2" s="1"/>
  <c r="I332" i="2"/>
  <c r="L332" i="2" s="1"/>
  <c r="M332" i="2" s="1"/>
  <c r="N332" i="2" s="1"/>
  <c r="I333" i="2"/>
  <c r="L333" i="2" s="1"/>
  <c r="M333" i="2" s="1"/>
  <c r="N333" i="2" s="1"/>
  <c r="I334" i="2"/>
  <c r="L334" i="2" s="1"/>
  <c r="M334" i="2" s="1"/>
  <c r="N334" i="2" s="1"/>
  <c r="I335" i="2"/>
  <c r="L335" i="2" s="1"/>
  <c r="M335" i="2" s="1"/>
  <c r="N335" i="2" s="1"/>
  <c r="I336" i="2"/>
  <c r="L336" i="2" s="1"/>
  <c r="M336" i="2" s="1"/>
  <c r="N336" i="2" s="1"/>
  <c r="I337" i="2"/>
  <c r="L337" i="2" s="1"/>
  <c r="M337" i="2" s="1"/>
  <c r="N337" i="2" s="1"/>
  <c r="I338" i="2"/>
  <c r="L338" i="2" s="1"/>
  <c r="M338" i="2" s="1"/>
  <c r="N338" i="2" s="1"/>
  <c r="I339" i="2"/>
  <c r="L339" i="2" s="1"/>
  <c r="M339" i="2" s="1"/>
  <c r="N339" i="2" s="1"/>
  <c r="I340" i="2"/>
  <c r="L340" i="2" s="1"/>
  <c r="M340" i="2" s="1"/>
  <c r="N340" i="2" s="1"/>
  <c r="I341" i="2"/>
  <c r="L341" i="2" s="1"/>
  <c r="M341" i="2" s="1"/>
  <c r="N341" i="2" s="1"/>
  <c r="I342" i="2"/>
  <c r="L342" i="2" s="1"/>
  <c r="M342" i="2" s="1"/>
  <c r="N342" i="2" s="1"/>
  <c r="I343" i="2"/>
  <c r="L343" i="2" s="1"/>
  <c r="M343" i="2" s="1"/>
  <c r="N343" i="2" s="1"/>
  <c r="I344" i="2"/>
  <c r="L344" i="2" s="1"/>
  <c r="M344" i="2" s="1"/>
  <c r="N344" i="2" s="1"/>
  <c r="I345" i="2"/>
  <c r="L345" i="2" s="1"/>
  <c r="M345" i="2" s="1"/>
  <c r="N345" i="2" s="1"/>
  <c r="I346" i="2"/>
  <c r="L346" i="2" s="1"/>
  <c r="M346" i="2" s="1"/>
  <c r="N346" i="2" s="1"/>
  <c r="I347" i="2"/>
  <c r="L347" i="2" s="1"/>
  <c r="M347" i="2" s="1"/>
  <c r="N347" i="2" s="1"/>
  <c r="I348" i="2"/>
  <c r="L348" i="2" s="1"/>
  <c r="M348" i="2" s="1"/>
  <c r="N348" i="2" s="1"/>
  <c r="I349" i="2"/>
  <c r="L349" i="2" s="1"/>
  <c r="M349" i="2" s="1"/>
  <c r="N349" i="2" s="1"/>
  <c r="I350" i="2"/>
  <c r="L350" i="2" s="1"/>
  <c r="M350" i="2" s="1"/>
  <c r="N350" i="2" s="1"/>
  <c r="I351" i="2"/>
  <c r="L351" i="2" s="1"/>
  <c r="M351" i="2" s="1"/>
  <c r="N351" i="2" s="1"/>
  <c r="I352" i="2"/>
  <c r="L352" i="2" s="1"/>
  <c r="M352" i="2" s="1"/>
  <c r="N352" i="2" s="1"/>
  <c r="I353" i="2"/>
  <c r="L353" i="2" s="1"/>
  <c r="M353" i="2" s="1"/>
  <c r="N353" i="2" s="1"/>
  <c r="I354" i="2"/>
  <c r="L354" i="2" s="1"/>
  <c r="M354" i="2" s="1"/>
  <c r="N354" i="2" s="1"/>
  <c r="I355" i="2"/>
  <c r="L355" i="2" s="1"/>
  <c r="M355" i="2" s="1"/>
  <c r="N355" i="2" s="1"/>
  <c r="I356" i="2"/>
  <c r="L356" i="2" s="1"/>
  <c r="M356" i="2" s="1"/>
  <c r="N356" i="2" s="1"/>
  <c r="I357" i="2"/>
  <c r="L357" i="2" s="1"/>
  <c r="M357" i="2" s="1"/>
  <c r="N357" i="2" s="1"/>
  <c r="I358" i="2"/>
  <c r="L358" i="2" s="1"/>
  <c r="M358" i="2" s="1"/>
  <c r="N358" i="2" s="1"/>
  <c r="I359" i="2"/>
  <c r="L359" i="2" s="1"/>
  <c r="M359" i="2" s="1"/>
  <c r="N359" i="2" s="1"/>
  <c r="I360" i="2"/>
  <c r="L360" i="2" s="1"/>
  <c r="M360" i="2" s="1"/>
  <c r="N360" i="2" s="1"/>
  <c r="I361" i="2"/>
  <c r="L361" i="2" s="1"/>
  <c r="M361" i="2" s="1"/>
  <c r="N361" i="2" s="1"/>
  <c r="I362" i="2"/>
  <c r="L362" i="2" s="1"/>
  <c r="M362" i="2" s="1"/>
  <c r="N362" i="2" s="1"/>
  <c r="I363" i="2"/>
  <c r="L363" i="2" s="1"/>
  <c r="M363" i="2" s="1"/>
  <c r="N363" i="2" s="1"/>
  <c r="I364" i="2"/>
  <c r="L364" i="2" s="1"/>
  <c r="M364" i="2" s="1"/>
  <c r="N364" i="2" s="1"/>
  <c r="I365" i="2"/>
  <c r="L365" i="2" s="1"/>
  <c r="M365" i="2" s="1"/>
  <c r="N365" i="2" s="1"/>
  <c r="I366" i="2"/>
  <c r="L366" i="2" s="1"/>
  <c r="M366" i="2" s="1"/>
  <c r="N366" i="2" s="1"/>
  <c r="I367" i="2"/>
  <c r="L367" i="2" s="1"/>
  <c r="M367" i="2" s="1"/>
  <c r="N367" i="2" s="1"/>
  <c r="I368" i="2"/>
  <c r="L368" i="2" s="1"/>
  <c r="M368" i="2" s="1"/>
  <c r="N368" i="2" s="1"/>
  <c r="I369" i="2"/>
  <c r="L369" i="2" s="1"/>
  <c r="M369" i="2" s="1"/>
  <c r="N369" i="2" s="1"/>
  <c r="I370" i="2"/>
  <c r="L370" i="2" s="1"/>
  <c r="M370" i="2" s="1"/>
  <c r="N370" i="2" s="1"/>
  <c r="I371" i="2"/>
  <c r="L371" i="2" s="1"/>
  <c r="M371" i="2" s="1"/>
  <c r="N371" i="2" s="1"/>
  <c r="I372" i="2"/>
  <c r="L372" i="2" s="1"/>
  <c r="M372" i="2" s="1"/>
  <c r="N372" i="2" s="1"/>
  <c r="I373" i="2"/>
  <c r="L373" i="2" s="1"/>
  <c r="M373" i="2" s="1"/>
  <c r="N373" i="2" s="1"/>
  <c r="I374" i="2"/>
  <c r="L374" i="2" s="1"/>
  <c r="M374" i="2" s="1"/>
  <c r="N374" i="2" s="1"/>
  <c r="I375" i="2"/>
  <c r="L375" i="2" s="1"/>
  <c r="M375" i="2" s="1"/>
  <c r="N375" i="2" s="1"/>
  <c r="I376" i="2"/>
  <c r="L376" i="2" s="1"/>
  <c r="M376" i="2" s="1"/>
  <c r="N376" i="2" s="1"/>
  <c r="I377" i="2"/>
  <c r="L377" i="2" s="1"/>
  <c r="M377" i="2" s="1"/>
  <c r="N377" i="2" s="1"/>
  <c r="I378" i="2"/>
  <c r="L378" i="2" s="1"/>
  <c r="M378" i="2" s="1"/>
  <c r="N378" i="2" s="1"/>
  <c r="I379" i="2"/>
  <c r="L379" i="2" s="1"/>
  <c r="M379" i="2" s="1"/>
  <c r="N379" i="2" s="1"/>
  <c r="I380" i="2"/>
  <c r="L380" i="2" s="1"/>
  <c r="M380" i="2" s="1"/>
  <c r="N380" i="2" s="1"/>
  <c r="I381" i="2"/>
  <c r="L381" i="2" s="1"/>
  <c r="M381" i="2" s="1"/>
  <c r="N381" i="2" s="1"/>
  <c r="I382" i="2"/>
  <c r="L382" i="2" s="1"/>
  <c r="M382" i="2" s="1"/>
  <c r="N382" i="2" s="1"/>
  <c r="I383" i="2"/>
  <c r="L383" i="2" s="1"/>
  <c r="M383" i="2" s="1"/>
  <c r="N383" i="2" s="1"/>
  <c r="I384" i="2"/>
  <c r="L384" i="2" s="1"/>
  <c r="M384" i="2" s="1"/>
  <c r="N384" i="2" s="1"/>
  <c r="I385" i="2"/>
  <c r="L385" i="2" s="1"/>
  <c r="M385" i="2" s="1"/>
  <c r="N385" i="2" s="1"/>
  <c r="I386" i="2"/>
  <c r="L386" i="2" s="1"/>
  <c r="M386" i="2" s="1"/>
  <c r="N386" i="2" s="1"/>
  <c r="I387" i="2"/>
  <c r="L387" i="2" s="1"/>
  <c r="M387" i="2" s="1"/>
  <c r="N387" i="2" s="1"/>
  <c r="I388" i="2"/>
  <c r="L388" i="2" s="1"/>
  <c r="M388" i="2" s="1"/>
  <c r="N388" i="2" s="1"/>
  <c r="I389" i="2"/>
  <c r="L389" i="2" s="1"/>
  <c r="M389" i="2" s="1"/>
  <c r="N389" i="2" s="1"/>
  <c r="I390" i="2"/>
  <c r="L390" i="2" s="1"/>
  <c r="M390" i="2" s="1"/>
  <c r="N390" i="2" s="1"/>
  <c r="I391" i="2"/>
  <c r="L391" i="2" s="1"/>
  <c r="M391" i="2" s="1"/>
  <c r="N391" i="2" s="1"/>
  <c r="I392" i="2"/>
  <c r="L392" i="2" s="1"/>
  <c r="M392" i="2" s="1"/>
  <c r="N392" i="2" s="1"/>
  <c r="I393" i="2"/>
  <c r="L393" i="2" s="1"/>
  <c r="M393" i="2" s="1"/>
  <c r="N393" i="2" s="1"/>
  <c r="I394" i="2"/>
  <c r="L394" i="2" s="1"/>
  <c r="M394" i="2" s="1"/>
  <c r="N394" i="2" s="1"/>
  <c r="I395" i="2"/>
  <c r="L395" i="2" s="1"/>
  <c r="M395" i="2" s="1"/>
  <c r="N395" i="2" s="1"/>
  <c r="I396" i="2"/>
  <c r="L396" i="2" s="1"/>
  <c r="M396" i="2" s="1"/>
  <c r="N396" i="2" s="1"/>
  <c r="I397" i="2"/>
  <c r="L397" i="2" s="1"/>
  <c r="M397" i="2" s="1"/>
  <c r="N397" i="2" s="1"/>
  <c r="I398" i="2"/>
  <c r="L398" i="2" s="1"/>
  <c r="M398" i="2" s="1"/>
  <c r="N398" i="2" s="1"/>
  <c r="I399" i="2"/>
  <c r="L399" i="2" s="1"/>
  <c r="M399" i="2" s="1"/>
  <c r="N399" i="2" s="1"/>
  <c r="I400" i="2"/>
  <c r="L400" i="2" s="1"/>
  <c r="M400" i="2" s="1"/>
  <c r="N400" i="2" s="1"/>
  <c r="I401" i="2"/>
  <c r="L401" i="2" s="1"/>
  <c r="M401" i="2" s="1"/>
  <c r="N401" i="2" s="1"/>
  <c r="I402" i="2"/>
  <c r="L402" i="2" s="1"/>
  <c r="M402" i="2" s="1"/>
  <c r="N402" i="2" s="1"/>
  <c r="I403" i="2"/>
  <c r="L403" i="2" s="1"/>
  <c r="M403" i="2" s="1"/>
  <c r="N403" i="2" s="1"/>
  <c r="I404" i="2"/>
  <c r="L404" i="2" s="1"/>
  <c r="M404" i="2" s="1"/>
  <c r="N404" i="2" s="1"/>
  <c r="I405" i="2"/>
  <c r="L405" i="2" s="1"/>
  <c r="M405" i="2" s="1"/>
  <c r="N405" i="2" s="1"/>
  <c r="I406" i="2"/>
  <c r="L406" i="2" s="1"/>
  <c r="M406" i="2" s="1"/>
  <c r="N406" i="2" s="1"/>
  <c r="I407" i="2"/>
  <c r="L407" i="2" s="1"/>
  <c r="M407" i="2" s="1"/>
  <c r="N407" i="2" s="1"/>
  <c r="I408" i="2"/>
  <c r="L408" i="2" s="1"/>
  <c r="M408" i="2" s="1"/>
  <c r="N408" i="2" s="1"/>
  <c r="I409" i="2"/>
  <c r="L409" i="2" s="1"/>
  <c r="M409" i="2" s="1"/>
  <c r="N409" i="2" s="1"/>
  <c r="I410" i="2"/>
  <c r="L410" i="2" s="1"/>
  <c r="M410" i="2" s="1"/>
  <c r="N410" i="2" s="1"/>
  <c r="I411" i="2"/>
  <c r="L411" i="2" s="1"/>
  <c r="M411" i="2" s="1"/>
  <c r="N411" i="2" s="1"/>
  <c r="I412" i="2"/>
  <c r="L412" i="2" s="1"/>
  <c r="M412" i="2" s="1"/>
  <c r="N412" i="2" s="1"/>
  <c r="I413" i="2"/>
  <c r="L413" i="2" s="1"/>
  <c r="M413" i="2" s="1"/>
  <c r="N413" i="2" s="1"/>
  <c r="I414" i="2"/>
  <c r="L414" i="2" s="1"/>
  <c r="M414" i="2" s="1"/>
  <c r="N414" i="2" s="1"/>
  <c r="I415" i="2"/>
  <c r="L415" i="2" s="1"/>
  <c r="M415" i="2" s="1"/>
  <c r="N415" i="2" s="1"/>
  <c r="I416" i="2"/>
  <c r="L416" i="2" s="1"/>
  <c r="M416" i="2" s="1"/>
  <c r="N416" i="2" s="1"/>
  <c r="I417" i="2"/>
  <c r="L417" i="2" s="1"/>
  <c r="M417" i="2" s="1"/>
  <c r="N417" i="2" s="1"/>
  <c r="I418" i="2"/>
  <c r="L418" i="2" s="1"/>
  <c r="M418" i="2" s="1"/>
  <c r="N418" i="2" s="1"/>
  <c r="I419" i="2"/>
  <c r="L419" i="2" s="1"/>
  <c r="M419" i="2" s="1"/>
  <c r="N419" i="2" s="1"/>
  <c r="I420" i="2"/>
  <c r="L420" i="2" s="1"/>
  <c r="M420" i="2" s="1"/>
  <c r="N420" i="2" s="1"/>
  <c r="I421" i="2"/>
  <c r="L421" i="2" s="1"/>
  <c r="M421" i="2" s="1"/>
  <c r="N421" i="2" s="1"/>
  <c r="I422" i="2"/>
  <c r="L422" i="2" s="1"/>
  <c r="M422" i="2" s="1"/>
  <c r="N422" i="2" s="1"/>
  <c r="I423" i="2"/>
  <c r="L423" i="2" s="1"/>
  <c r="M423" i="2" s="1"/>
  <c r="N423" i="2" s="1"/>
  <c r="I424" i="2"/>
  <c r="L424" i="2" s="1"/>
  <c r="M424" i="2" s="1"/>
  <c r="N424" i="2" s="1"/>
  <c r="I425" i="2"/>
  <c r="L425" i="2" s="1"/>
  <c r="M425" i="2" s="1"/>
  <c r="N425" i="2" s="1"/>
  <c r="I426" i="2"/>
  <c r="L426" i="2" s="1"/>
  <c r="M426" i="2" s="1"/>
  <c r="N426" i="2" s="1"/>
  <c r="I427" i="2"/>
  <c r="L427" i="2" s="1"/>
  <c r="M427" i="2" s="1"/>
  <c r="N427" i="2" s="1"/>
  <c r="I428" i="2"/>
  <c r="L428" i="2" s="1"/>
  <c r="M428" i="2" s="1"/>
  <c r="N428" i="2" s="1"/>
  <c r="I429" i="2"/>
  <c r="L429" i="2" s="1"/>
  <c r="M429" i="2" s="1"/>
  <c r="N429" i="2" s="1"/>
  <c r="I430" i="2"/>
  <c r="L430" i="2" s="1"/>
  <c r="M430" i="2" s="1"/>
  <c r="N430" i="2" s="1"/>
  <c r="I431" i="2"/>
  <c r="L431" i="2" s="1"/>
  <c r="M431" i="2" s="1"/>
  <c r="N431" i="2" s="1"/>
  <c r="I432" i="2"/>
  <c r="L432" i="2" s="1"/>
  <c r="M432" i="2" s="1"/>
  <c r="N432" i="2" s="1"/>
  <c r="I433" i="2"/>
  <c r="L433" i="2" s="1"/>
  <c r="M433" i="2" s="1"/>
  <c r="N433" i="2" s="1"/>
  <c r="I434" i="2"/>
  <c r="L434" i="2" s="1"/>
  <c r="M434" i="2" s="1"/>
  <c r="N434" i="2" s="1"/>
  <c r="I435" i="2"/>
  <c r="L435" i="2" s="1"/>
  <c r="M435" i="2" s="1"/>
  <c r="N435" i="2" s="1"/>
  <c r="I436" i="2"/>
  <c r="L436" i="2" s="1"/>
  <c r="M436" i="2" s="1"/>
  <c r="N436" i="2" s="1"/>
  <c r="I437" i="2"/>
  <c r="L437" i="2" s="1"/>
  <c r="M437" i="2" s="1"/>
  <c r="N437" i="2" s="1"/>
  <c r="I438" i="2"/>
  <c r="L438" i="2" s="1"/>
  <c r="M438" i="2" s="1"/>
  <c r="N438" i="2" s="1"/>
  <c r="I439" i="2"/>
  <c r="L439" i="2" s="1"/>
  <c r="M439" i="2" s="1"/>
  <c r="N439" i="2" s="1"/>
  <c r="I440" i="2"/>
  <c r="L440" i="2" s="1"/>
  <c r="M440" i="2" s="1"/>
  <c r="N440" i="2" s="1"/>
  <c r="I441" i="2"/>
  <c r="L441" i="2" s="1"/>
  <c r="M441" i="2" s="1"/>
  <c r="N441" i="2" s="1"/>
  <c r="I442" i="2"/>
  <c r="L442" i="2" s="1"/>
  <c r="M442" i="2" s="1"/>
  <c r="N442" i="2" s="1"/>
  <c r="I443" i="2"/>
  <c r="L443" i="2" s="1"/>
  <c r="M443" i="2" s="1"/>
  <c r="N443" i="2" s="1"/>
  <c r="I444" i="2"/>
  <c r="L444" i="2" s="1"/>
  <c r="M444" i="2" s="1"/>
  <c r="N444" i="2" s="1"/>
  <c r="I445" i="2"/>
  <c r="L445" i="2" s="1"/>
  <c r="M445" i="2" s="1"/>
  <c r="I446" i="2"/>
  <c r="L446" i="2" s="1"/>
  <c r="M446" i="2" s="1"/>
  <c r="N446" i="2" s="1"/>
  <c r="I447" i="2"/>
  <c r="L447" i="2" s="1"/>
  <c r="M447" i="2" s="1"/>
  <c r="N447" i="2" s="1"/>
  <c r="I448" i="2"/>
  <c r="L448" i="2" s="1"/>
  <c r="M448" i="2" s="1"/>
  <c r="N448" i="2" s="1"/>
  <c r="I449" i="2"/>
  <c r="L449" i="2" s="1"/>
  <c r="M449" i="2" s="1"/>
  <c r="N449" i="2" s="1"/>
  <c r="I450" i="2"/>
  <c r="L450" i="2" s="1"/>
  <c r="M450" i="2" s="1"/>
  <c r="N450" i="2" s="1"/>
  <c r="I451" i="2"/>
  <c r="L451" i="2" s="1"/>
  <c r="M451" i="2" s="1"/>
  <c r="N451" i="2" s="1"/>
  <c r="I452" i="2"/>
  <c r="L452" i="2" s="1"/>
  <c r="M452" i="2" s="1"/>
  <c r="N452" i="2" s="1"/>
  <c r="I453" i="2"/>
  <c r="L453" i="2" s="1"/>
  <c r="M453" i="2" s="1"/>
  <c r="N453" i="2" s="1"/>
  <c r="I454" i="2"/>
  <c r="L454" i="2" s="1"/>
  <c r="M454" i="2" s="1"/>
  <c r="N454" i="2" s="1"/>
  <c r="I455" i="2"/>
  <c r="L455" i="2" s="1"/>
  <c r="M455" i="2" s="1"/>
  <c r="N455" i="2" s="1"/>
  <c r="I456" i="2"/>
  <c r="L456" i="2" s="1"/>
  <c r="M456" i="2" s="1"/>
  <c r="N456" i="2" s="1"/>
  <c r="I457" i="2"/>
  <c r="L457" i="2" s="1"/>
  <c r="M457" i="2" s="1"/>
  <c r="N457" i="2" s="1"/>
  <c r="I458" i="2"/>
  <c r="L458" i="2" s="1"/>
  <c r="M458" i="2" s="1"/>
  <c r="N458" i="2" s="1"/>
  <c r="I459" i="2"/>
  <c r="L459" i="2" s="1"/>
  <c r="M459" i="2" s="1"/>
  <c r="N459" i="2" s="1"/>
  <c r="I460" i="2"/>
  <c r="L460" i="2" s="1"/>
  <c r="M460" i="2" s="1"/>
  <c r="N460" i="2" s="1"/>
  <c r="I461" i="2"/>
  <c r="L461" i="2" s="1"/>
  <c r="M461" i="2" s="1"/>
  <c r="N461" i="2" s="1"/>
  <c r="I462" i="2"/>
  <c r="L462" i="2" s="1"/>
  <c r="M462" i="2" s="1"/>
  <c r="N462" i="2" s="1"/>
  <c r="I463" i="2"/>
  <c r="L463" i="2" s="1"/>
  <c r="M463" i="2" s="1"/>
  <c r="N463" i="2" s="1"/>
  <c r="I464" i="2"/>
  <c r="L464" i="2" s="1"/>
  <c r="M464" i="2" s="1"/>
  <c r="N464" i="2" s="1"/>
  <c r="I465" i="2"/>
  <c r="L465" i="2" s="1"/>
  <c r="M465" i="2" s="1"/>
  <c r="N465" i="2" s="1"/>
  <c r="I466" i="2"/>
  <c r="L466" i="2" s="1"/>
  <c r="M466" i="2" s="1"/>
  <c r="N466" i="2" s="1"/>
  <c r="I467" i="2"/>
  <c r="L467" i="2" s="1"/>
  <c r="M467" i="2" s="1"/>
  <c r="N467" i="2" s="1"/>
  <c r="I468" i="2"/>
  <c r="L468" i="2" s="1"/>
  <c r="M468" i="2" s="1"/>
  <c r="N468" i="2" s="1"/>
  <c r="I469" i="2"/>
  <c r="L469" i="2" s="1"/>
  <c r="M469" i="2" s="1"/>
  <c r="N469" i="2" s="1"/>
  <c r="I470" i="2"/>
  <c r="L470" i="2" s="1"/>
  <c r="M470" i="2" s="1"/>
  <c r="N470" i="2" s="1"/>
  <c r="I471" i="2"/>
  <c r="L471" i="2" s="1"/>
  <c r="M471" i="2" s="1"/>
  <c r="N471" i="2" s="1"/>
  <c r="I472" i="2"/>
  <c r="L472" i="2" s="1"/>
  <c r="M472" i="2" s="1"/>
  <c r="N472" i="2" s="1"/>
  <c r="I473" i="2"/>
  <c r="L473" i="2" s="1"/>
  <c r="M473" i="2" s="1"/>
  <c r="N473" i="2" s="1"/>
  <c r="I474" i="2"/>
  <c r="L474" i="2" s="1"/>
  <c r="M474" i="2" s="1"/>
  <c r="N474" i="2" s="1"/>
  <c r="I475" i="2"/>
  <c r="L475" i="2" s="1"/>
  <c r="M475" i="2" s="1"/>
  <c r="N475" i="2" s="1"/>
  <c r="I476" i="2"/>
  <c r="L476" i="2" s="1"/>
  <c r="M476" i="2" s="1"/>
  <c r="N476" i="2" s="1"/>
  <c r="I477" i="2"/>
  <c r="L477" i="2" s="1"/>
  <c r="M477" i="2" s="1"/>
  <c r="N477" i="2" s="1"/>
  <c r="I478" i="2"/>
  <c r="L478" i="2" s="1"/>
  <c r="M478" i="2" s="1"/>
  <c r="N478" i="2" s="1"/>
  <c r="I479" i="2"/>
  <c r="L479" i="2" s="1"/>
  <c r="M479" i="2" s="1"/>
  <c r="N479" i="2" s="1"/>
  <c r="I480" i="2"/>
  <c r="L480" i="2" s="1"/>
  <c r="M480" i="2" s="1"/>
  <c r="N480" i="2" s="1"/>
  <c r="I481" i="2"/>
  <c r="L481" i="2" s="1"/>
  <c r="M481" i="2" s="1"/>
  <c r="N481" i="2" s="1"/>
  <c r="I482" i="2"/>
  <c r="L482" i="2" s="1"/>
  <c r="M482" i="2" s="1"/>
  <c r="N482" i="2" s="1"/>
  <c r="I483" i="2"/>
  <c r="L483" i="2" s="1"/>
  <c r="M483" i="2" s="1"/>
  <c r="N483" i="2" s="1"/>
  <c r="I484" i="2"/>
  <c r="L484" i="2" s="1"/>
  <c r="M484" i="2" s="1"/>
  <c r="N484" i="2" s="1"/>
  <c r="I485" i="2"/>
  <c r="L485" i="2" s="1"/>
  <c r="M485" i="2" s="1"/>
  <c r="N485" i="2" s="1"/>
  <c r="I486" i="2"/>
  <c r="L486" i="2" s="1"/>
  <c r="M486" i="2" s="1"/>
  <c r="N486" i="2" s="1"/>
  <c r="I487" i="2"/>
  <c r="L487" i="2" s="1"/>
  <c r="M487" i="2" s="1"/>
  <c r="N487" i="2" s="1"/>
  <c r="I488" i="2"/>
  <c r="L488" i="2" s="1"/>
  <c r="M488" i="2" s="1"/>
  <c r="N488" i="2" s="1"/>
  <c r="I489" i="2"/>
  <c r="L489" i="2" s="1"/>
  <c r="M489" i="2" s="1"/>
  <c r="N489" i="2" s="1"/>
  <c r="I490" i="2"/>
  <c r="L490" i="2" s="1"/>
  <c r="M490" i="2" s="1"/>
  <c r="N490" i="2" s="1"/>
  <c r="I491" i="2"/>
  <c r="L491" i="2" s="1"/>
  <c r="M491" i="2" s="1"/>
  <c r="N491" i="2" s="1"/>
  <c r="I492" i="2"/>
  <c r="L492" i="2" s="1"/>
  <c r="M492" i="2" s="1"/>
  <c r="N492" i="2" s="1"/>
  <c r="I493" i="2"/>
  <c r="L493" i="2" s="1"/>
  <c r="M493" i="2" s="1"/>
  <c r="N493" i="2" s="1"/>
  <c r="I494" i="2"/>
  <c r="L494" i="2" s="1"/>
  <c r="M494" i="2" s="1"/>
  <c r="N494" i="2" s="1"/>
  <c r="I495" i="2"/>
  <c r="L495" i="2" s="1"/>
  <c r="M495" i="2" s="1"/>
  <c r="N495" i="2" s="1"/>
  <c r="I496" i="2"/>
  <c r="L496" i="2" s="1"/>
  <c r="M496" i="2" s="1"/>
  <c r="N496" i="2" s="1"/>
  <c r="I497" i="2"/>
  <c r="L497" i="2" s="1"/>
  <c r="M497" i="2" s="1"/>
  <c r="N497" i="2" s="1"/>
  <c r="I498" i="2"/>
  <c r="L498" i="2" s="1"/>
  <c r="M498" i="2" s="1"/>
  <c r="N498" i="2" s="1"/>
  <c r="I499" i="2"/>
  <c r="L499" i="2" s="1"/>
  <c r="M499" i="2" s="1"/>
  <c r="N499" i="2" s="1"/>
  <c r="I500" i="2"/>
  <c r="L500" i="2" s="1"/>
  <c r="M500" i="2" s="1"/>
  <c r="N500" i="2" s="1"/>
  <c r="I501" i="2"/>
  <c r="L501" i="2" s="1"/>
  <c r="M501" i="2" s="1"/>
  <c r="N501" i="2" s="1"/>
  <c r="I502" i="2"/>
  <c r="L502" i="2" s="1"/>
  <c r="M502" i="2" s="1"/>
  <c r="N502" i="2" s="1"/>
  <c r="I503" i="2"/>
  <c r="L503" i="2" s="1"/>
  <c r="M503" i="2" s="1"/>
  <c r="N503" i="2" s="1"/>
  <c r="I504" i="2"/>
  <c r="L504" i="2" s="1"/>
  <c r="M504" i="2" s="1"/>
  <c r="N504" i="2" s="1"/>
  <c r="I505" i="2"/>
  <c r="L505" i="2" s="1"/>
  <c r="M505" i="2" s="1"/>
  <c r="N505" i="2" s="1"/>
  <c r="I506" i="2"/>
  <c r="L506" i="2" s="1"/>
  <c r="M506" i="2" s="1"/>
  <c r="N506" i="2" s="1"/>
  <c r="I507" i="2"/>
  <c r="L507" i="2" s="1"/>
  <c r="M507" i="2" s="1"/>
  <c r="N507" i="2" s="1"/>
  <c r="I508" i="2"/>
  <c r="L508" i="2" s="1"/>
  <c r="M508" i="2" s="1"/>
  <c r="N508" i="2" s="1"/>
  <c r="I509" i="2"/>
  <c r="L509" i="2" s="1"/>
  <c r="M509" i="2" s="1"/>
  <c r="N509" i="2" s="1"/>
  <c r="I510" i="2"/>
  <c r="L510" i="2" s="1"/>
  <c r="M510" i="2" s="1"/>
  <c r="N510" i="2" s="1"/>
  <c r="I511" i="2"/>
  <c r="L511" i="2" s="1"/>
  <c r="M511" i="2" s="1"/>
  <c r="N511" i="2" s="1"/>
  <c r="I512" i="2"/>
  <c r="L512" i="2" s="1"/>
  <c r="M512" i="2" s="1"/>
  <c r="N512" i="2" s="1"/>
  <c r="I513" i="2"/>
  <c r="L513" i="2" s="1"/>
  <c r="M513" i="2" s="1"/>
  <c r="N513" i="2" s="1"/>
  <c r="I514" i="2"/>
  <c r="L514" i="2" s="1"/>
  <c r="M514" i="2" s="1"/>
  <c r="N514" i="2" s="1"/>
  <c r="I515" i="2"/>
  <c r="L515" i="2" s="1"/>
  <c r="M515" i="2" s="1"/>
  <c r="N515" i="2" s="1"/>
  <c r="I516" i="2"/>
  <c r="L516" i="2" s="1"/>
  <c r="M516" i="2" s="1"/>
  <c r="N516" i="2" s="1"/>
  <c r="I517" i="2"/>
  <c r="L517" i="2" s="1"/>
  <c r="M517" i="2" s="1"/>
  <c r="N517" i="2" s="1"/>
  <c r="I518" i="2"/>
  <c r="L518" i="2" s="1"/>
  <c r="M518" i="2" s="1"/>
  <c r="N518" i="2" s="1"/>
  <c r="I519" i="2"/>
  <c r="L519" i="2" s="1"/>
  <c r="M519" i="2" s="1"/>
  <c r="N519" i="2" s="1"/>
  <c r="I520" i="2"/>
  <c r="L520" i="2" s="1"/>
  <c r="M520" i="2" s="1"/>
  <c r="N520" i="2" s="1"/>
  <c r="I521" i="2"/>
  <c r="L521" i="2" s="1"/>
  <c r="M521" i="2" s="1"/>
  <c r="N521" i="2" s="1"/>
  <c r="I522" i="2"/>
  <c r="L522" i="2" s="1"/>
  <c r="M522" i="2" s="1"/>
  <c r="N522" i="2" s="1"/>
  <c r="I523" i="2"/>
  <c r="L523" i="2" s="1"/>
  <c r="M523" i="2" s="1"/>
  <c r="N523" i="2" s="1"/>
  <c r="I524" i="2"/>
  <c r="L524" i="2" s="1"/>
  <c r="M524" i="2" s="1"/>
  <c r="N524" i="2" s="1"/>
  <c r="I525" i="2"/>
  <c r="L525" i="2" s="1"/>
  <c r="M525" i="2" s="1"/>
  <c r="N525" i="2" s="1"/>
  <c r="I526" i="2"/>
  <c r="L526" i="2" s="1"/>
  <c r="M526" i="2" s="1"/>
  <c r="N526" i="2" s="1"/>
  <c r="I527" i="2"/>
  <c r="L527" i="2" s="1"/>
  <c r="M527" i="2" s="1"/>
  <c r="N527" i="2" s="1"/>
  <c r="I528" i="2"/>
  <c r="L528" i="2" s="1"/>
  <c r="M528" i="2" s="1"/>
  <c r="N528" i="2" s="1"/>
  <c r="I529" i="2"/>
  <c r="L529" i="2" s="1"/>
  <c r="M529" i="2" s="1"/>
  <c r="N529" i="2" s="1"/>
  <c r="I530" i="2"/>
  <c r="L530" i="2" s="1"/>
  <c r="M530" i="2" s="1"/>
  <c r="N530" i="2" s="1"/>
  <c r="I531" i="2"/>
  <c r="L531" i="2" s="1"/>
  <c r="M531" i="2" s="1"/>
  <c r="N531" i="2" s="1"/>
  <c r="I532" i="2"/>
  <c r="L532" i="2" s="1"/>
  <c r="M532" i="2" s="1"/>
  <c r="N532" i="2" s="1"/>
  <c r="I533" i="2"/>
  <c r="L533" i="2" s="1"/>
  <c r="M533" i="2" s="1"/>
  <c r="N533" i="2" s="1"/>
  <c r="I534" i="2"/>
  <c r="L534" i="2" s="1"/>
  <c r="M534" i="2" s="1"/>
  <c r="N534" i="2" s="1"/>
  <c r="I535" i="2"/>
  <c r="L535" i="2" s="1"/>
  <c r="M535" i="2" s="1"/>
  <c r="N535" i="2" s="1"/>
  <c r="I536" i="2"/>
  <c r="L536" i="2" s="1"/>
  <c r="M536" i="2" s="1"/>
  <c r="N536" i="2" s="1"/>
  <c r="I537" i="2"/>
  <c r="L537" i="2" s="1"/>
  <c r="M537" i="2" s="1"/>
  <c r="N537" i="2" s="1"/>
  <c r="I538" i="2"/>
  <c r="L538" i="2" s="1"/>
  <c r="M538" i="2" s="1"/>
  <c r="N538" i="2" s="1"/>
  <c r="I539" i="2"/>
  <c r="L539" i="2" s="1"/>
  <c r="M539" i="2" s="1"/>
  <c r="N539" i="2" s="1"/>
  <c r="I540" i="2"/>
  <c r="L540" i="2" s="1"/>
  <c r="M540" i="2" s="1"/>
  <c r="N540" i="2" s="1"/>
  <c r="I541" i="2"/>
  <c r="L541" i="2" s="1"/>
  <c r="M541" i="2" s="1"/>
  <c r="N541" i="2" s="1"/>
  <c r="I542" i="2"/>
  <c r="L542" i="2" s="1"/>
  <c r="M542" i="2" s="1"/>
  <c r="N542" i="2" s="1"/>
  <c r="I543" i="2"/>
  <c r="L543" i="2" s="1"/>
  <c r="M543" i="2" s="1"/>
  <c r="N543" i="2" s="1"/>
  <c r="I544" i="2"/>
  <c r="L544" i="2" s="1"/>
  <c r="M544" i="2" s="1"/>
  <c r="N544" i="2" s="1"/>
  <c r="I545" i="2"/>
  <c r="L545" i="2" s="1"/>
  <c r="M545" i="2" s="1"/>
  <c r="N545" i="2" s="1"/>
  <c r="I546" i="2"/>
  <c r="L546" i="2" s="1"/>
  <c r="M546" i="2" s="1"/>
  <c r="N546" i="2" s="1"/>
  <c r="I547" i="2"/>
  <c r="L547" i="2" s="1"/>
  <c r="M547" i="2" s="1"/>
  <c r="N547" i="2" s="1"/>
  <c r="I548" i="2"/>
  <c r="L548" i="2" s="1"/>
  <c r="M548" i="2" s="1"/>
  <c r="N548" i="2" s="1"/>
  <c r="I549" i="2"/>
  <c r="L549" i="2" s="1"/>
  <c r="M549" i="2" s="1"/>
  <c r="N549" i="2" s="1"/>
  <c r="I550" i="2"/>
  <c r="L550" i="2" s="1"/>
  <c r="M550" i="2" s="1"/>
  <c r="N550" i="2" s="1"/>
  <c r="I551" i="2"/>
  <c r="L551" i="2" s="1"/>
  <c r="M551" i="2" s="1"/>
  <c r="N551" i="2" s="1"/>
  <c r="I552" i="2"/>
  <c r="L552" i="2" s="1"/>
  <c r="M552" i="2" s="1"/>
  <c r="N552" i="2" s="1"/>
  <c r="I553" i="2"/>
  <c r="L553" i="2" s="1"/>
  <c r="M553" i="2" s="1"/>
  <c r="N553" i="2" s="1"/>
  <c r="I554" i="2"/>
  <c r="L554" i="2" s="1"/>
  <c r="M554" i="2" s="1"/>
  <c r="N554" i="2" s="1"/>
  <c r="I555" i="2"/>
  <c r="L555" i="2" s="1"/>
  <c r="M555" i="2" s="1"/>
  <c r="N555" i="2" s="1"/>
  <c r="I556" i="2"/>
  <c r="L556" i="2" s="1"/>
  <c r="M556" i="2" s="1"/>
  <c r="N556" i="2" s="1"/>
  <c r="I557" i="2"/>
  <c r="L557" i="2" s="1"/>
  <c r="M557" i="2" s="1"/>
  <c r="N557" i="2" s="1"/>
  <c r="I558" i="2"/>
  <c r="L558" i="2" s="1"/>
  <c r="M558" i="2" s="1"/>
  <c r="N558" i="2" s="1"/>
  <c r="I559" i="2"/>
  <c r="L559" i="2" s="1"/>
  <c r="M559" i="2" s="1"/>
  <c r="N559" i="2" s="1"/>
  <c r="I560" i="2"/>
  <c r="L560" i="2" s="1"/>
  <c r="M560" i="2" s="1"/>
  <c r="N560" i="2" s="1"/>
  <c r="I561" i="2"/>
  <c r="L561" i="2" s="1"/>
  <c r="M561" i="2" s="1"/>
  <c r="N561" i="2" s="1"/>
  <c r="I562" i="2"/>
  <c r="L562" i="2" s="1"/>
  <c r="M562" i="2" s="1"/>
  <c r="N562" i="2" s="1"/>
  <c r="I563" i="2"/>
  <c r="L563" i="2" s="1"/>
  <c r="M563" i="2" s="1"/>
  <c r="N563" i="2" s="1"/>
  <c r="I564" i="2"/>
  <c r="L564" i="2" s="1"/>
  <c r="M564" i="2" s="1"/>
  <c r="N564" i="2" s="1"/>
  <c r="I565" i="2"/>
  <c r="L565" i="2" s="1"/>
  <c r="M565" i="2" s="1"/>
  <c r="N565" i="2" s="1"/>
  <c r="I566" i="2"/>
  <c r="L566" i="2" s="1"/>
  <c r="M566" i="2" s="1"/>
  <c r="N566" i="2" s="1"/>
  <c r="I567" i="2"/>
  <c r="L567" i="2" s="1"/>
  <c r="M567" i="2" s="1"/>
  <c r="N567" i="2" s="1"/>
  <c r="I568" i="2"/>
  <c r="L568" i="2" s="1"/>
  <c r="M568" i="2" s="1"/>
  <c r="N568" i="2" s="1"/>
  <c r="I569" i="2"/>
  <c r="L569" i="2" s="1"/>
  <c r="M569" i="2" s="1"/>
  <c r="N569" i="2" s="1"/>
  <c r="I570" i="2"/>
  <c r="L570" i="2" s="1"/>
  <c r="M570" i="2" s="1"/>
  <c r="N570" i="2" s="1"/>
  <c r="I571" i="2"/>
  <c r="L571" i="2" s="1"/>
  <c r="M571" i="2" s="1"/>
  <c r="N571" i="2" s="1"/>
  <c r="I572" i="2"/>
  <c r="L572" i="2" s="1"/>
  <c r="M572" i="2" s="1"/>
  <c r="N572" i="2" s="1"/>
  <c r="I573" i="2"/>
  <c r="L573" i="2" s="1"/>
  <c r="M573" i="2" s="1"/>
  <c r="N573" i="2" s="1"/>
  <c r="I574" i="2"/>
  <c r="L574" i="2" s="1"/>
  <c r="M574" i="2" s="1"/>
  <c r="N574" i="2" s="1"/>
  <c r="I575" i="2"/>
  <c r="L575" i="2" s="1"/>
  <c r="M575" i="2" s="1"/>
  <c r="N575" i="2" s="1"/>
  <c r="I576" i="2"/>
  <c r="L576" i="2" s="1"/>
  <c r="M576" i="2" s="1"/>
  <c r="N576" i="2" s="1"/>
  <c r="I577" i="2"/>
  <c r="L577" i="2" s="1"/>
  <c r="M577" i="2" s="1"/>
  <c r="N577" i="2" s="1"/>
  <c r="I578" i="2"/>
  <c r="L578" i="2" s="1"/>
  <c r="M578" i="2" s="1"/>
  <c r="N578" i="2" s="1"/>
  <c r="I579" i="2"/>
  <c r="L579" i="2" s="1"/>
  <c r="M579" i="2" s="1"/>
  <c r="N579" i="2" s="1"/>
  <c r="I580" i="2"/>
  <c r="L580" i="2" s="1"/>
  <c r="M580" i="2" s="1"/>
  <c r="N580" i="2" s="1"/>
  <c r="I581" i="2"/>
  <c r="L581" i="2" s="1"/>
  <c r="M581" i="2" s="1"/>
  <c r="N581" i="2" s="1"/>
  <c r="I582" i="2"/>
  <c r="L582" i="2" s="1"/>
  <c r="M582" i="2" s="1"/>
  <c r="N582" i="2" s="1"/>
  <c r="I583" i="2"/>
  <c r="L583" i="2" s="1"/>
  <c r="M583" i="2" s="1"/>
  <c r="N583" i="2" s="1"/>
  <c r="I584" i="2"/>
  <c r="L584" i="2" s="1"/>
  <c r="M584" i="2" s="1"/>
  <c r="N584" i="2" s="1"/>
  <c r="I585" i="2"/>
  <c r="L585" i="2" s="1"/>
  <c r="M585" i="2" s="1"/>
  <c r="N585" i="2" s="1"/>
  <c r="I586" i="2"/>
  <c r="L586" i="2" s="1"/>
  <c r="M586" i="2" s="1"/>
  <c r="N586" i="2" s="1"/>
  <c r="I587" i="2"/>
  <c r="L587" i="2" s="1"/>
  <c r="M587" i="2" s="1"/>
  <c r="N587" i="2" s="1"/>
  <c r="I588" i="2"/>
  <c r="L588" i="2" s="1"/>
  <c r="M588" i="2" s="1"/>
  <c r="N588" i="2" s="1"/>
  <c r="I589" i="2"/>
  <c r="L589" i="2" s="1"/>
  <c r="M589" i="2" s="1"/>
  <c r="N589" i="2" s="1"/>
  <c r="I590" i="2"/>
  <c r="L590" i="2" s="1"/>
  <c r="M590" i="2" s="1"/>
  <c r="N590" i="2" s="1"/>
  <c r="I591" i="2"/>
  <c r="L591" i="2" s="1"/>
  <c r="M591" i="2" s="1"/>
  <c r="N591" i="2" s="1"/>
  <c r="I592" i="2"/>
  <c r="L592" i="2" s="1"/>
  <c r="M592" i="2" s="1"/>
  <c r="N592" i="2" s="1"/>
  <c r="I593" i="2"/>
  <c r="L593" i="2" s="1"/>
  <c r="M593" i="2" s="1"/>
  <c r="N593" i="2" s="1"/>
  <c r="I594" i="2"/>
  <c r="L594" i="2" s="1"/>
  <c r="M594" i="2" s="1"/>
  <c r="N594" i="2" s="1"/>
  <c r="I595" i="2"/>
  <c r="L595" i="2" s="1"/>
  <c r="M595" i="2" s="1"/>
  <c r="N595" i="2" s="1"/>
  <c r="I596" i="2"/>
  <c r="L596" i="2" s="1"/>
  <c r="M596" i="2" s="1"/>
  <c r="N596" i="2" s="1"/>
  <c r="I597" i="2"/>
  <c r="L597" i="2" s="1"/>
  <c r="M597" i="2" s="1"/>
  <c r="N597" i="2" s="1"/>
  <c r="I598" i="2"/>
  <c r="L598" i="2" s="1"/>
  <c r="M598" i="2" s="1"/>
  <c r="N598" i="2" s="1"/>
  <c r="I599" i="2"/>
  <c r="L599" i="2" s="1"/>
  <c r="M599" i="2" s="1"/>
  <c r="N599" i="2" s="1"/>
  <c r="I600" i="2"/>
  <c r="L600" i="2" s="1"/>
  <c r="M600" i="2" s="1"/>
  <c r="N600" i="2" s="1"/>
  <c r="I601" i="2"/>
  <c r="L601" i="2" s="1"/>
  <c r="M601" i="2" s="1"/>
  <c r="N601" i="2" s="1"/>
  <c r="I602" i="2"/>
  <c r="L602" i="2" s="1"/>
  <c r="M602" i="2" s="1"/>
  <c r="N602" i="2" s="1"/>
  <c r="I603" i="2"/>
  <c r="L603" i="2" s="1"/>
  <c r="M603" i="2" s="1"/>
  <c r="N603" i="2" s="1"/>
  <c r="I604" i="2"/>
  <c r="L604" i="2" s="1"/>
  <c r="M604" i="2" s="1"/>
  <c r="N604" i="2" s="1"/>
  <c r="I605" i="2"/>
  <c r="L605" i="2" s="1"/>
  <c r="M605" i="2" s="1"/>
  <c r="N605" i="2" s="1"/>
  <c r="I606" i="2"/>
  <c r="L606" i="2" s="1"/>
  <c r="M606" i="2" s="1"/>
  <c r="N606" i="2" s="1"/>
  <c r="I607" i="2"/>
  <c r="L607" i="2" s="1"/>
  <c r="M607" i="2" s="1"/>
  <c r="N607" i="2" s="1"/>
  <c r="I608" i="2"/>
  <c r="L608" i="2" s="1"/>
  <c r="M608" i="2" s="1"/>
  <c r="N608" i="2" s="1"/>
  <c r="I609" i="2"/>
  <c r="L609" i="2" s="1"/>
  <c r="M609" i="2" s="1"/>
  <c r="N609" i="2" s="1"/>
  <c r="I610" i="2"/>
  <c r="L610" i="2" s="1"/>
  <c r="M610" i="2" s="1"/>
  <c r="N610" i="2" s="1"/>
  <c r="I611" i="2"/>
  <c r="L611" i="2" s="1"/>
  <c r="M611" i="2" s="1"/>
  <c r="N611" i="2" s="1"/>
  <c r="I612" i="2"/>
  <c r="L612" i="2" s="1"/>
  <c r="M612" i="2" s="1"/>
  <c r="N612" i="2" s="1"/>
  <c r="I613" i="2"/>
  <c r="L613" i="2" s="1"/>
  <c r="M613" i="2" s="1"/>
  <c r="N613" i="2" s="1"/>
  <c r="I614" i="2"/>
  <c r="L614" i="2" s="1"/>
  <c r="M614" i="2" s="1"/>
  <c r="N614" i="2" s="1"/>
  <c r="I615" i="2"/>
  <c r="L615" i="2" s="1"/>
  <c r="M615" i="2" s="1"/>
  <c r="N615" i="2" s="1"/>
  <c r="I616" i="2"/>
  <c r="L616" i="2" s="1"/>
  <c r="M616" i="2" s="1"/>
  <c r="N616" i="2" s="1"/>
  <c r="I617" i="2"/>
  <c r="L617" i="2" s="1"/>
  <c r="M617" i="2" s="1"/>
  <c r="N617" i="2" s="1"/>
  <c r="I618" i="2"/>
  <c r="L618" i="2" s="1"/>
  <c r="M618" i="2" s="1"/>
  <c r="N618" i="2" s="1"/>
  <c r="I619" i="2"/>
  <c r="L619" i="2" s="1"/>
  <c r="M619" i="2" s="1"/>
  <c r="N619" i="2" s="1"/>
  <c r="I620" i="2"/>
  <c r="L620" i="2" s="1"/>
  <c r="M620" i="2" s="1"/>
  <c r="N620" i="2" s="1"/>
  <c r="I621" i="2"/>
  <c r="L621" i="2" s="1"/>
  <c r="M621" i="2" s="1"/>
  <c r="N621" i="2" s="1"/>
  <c r="I622" i="2"/>
  <c r="L622" i="2" s="1"/>
  <c r="M622" i="2" s="1"/>
  <c r="N622" i="2" s="1"/>
  <c r="I623" i="2"/>
  <c r="L623" i="2" s="1"/>
  <c r="M623" i="2" s="1"/>
  <c r="N623" i="2" s="1"/>
  <c r="I624" i="2"/>
  <c r="L624" i="2" s="1"/>
  <c r="M624" i="2" s="1"/>
  <c r="N624" i="2" s="1"/>
  <c r="I625" i="2"/>
  <c r="L625" i="2" s="1"/>
  <c r="M625" i="2" s="1"/>
  <c r="N625" i="2" s="1"/>
  <c r="I626" i="2"/>
  <c r="L626" i="2" s="1"/>
  <c r="M626" i="2" s="1"/>
  <c r="N626" i="2" s="1"/>
  <c r="I627" i="2"/>
  <c r="L627" i="2" s="1"/>
  <c r="M627" i="2" s="1"/>
  <c r="N627" i="2" s="1"/>
  <c r="I628" i="2"/>
  <c r="L628" i="2" s="1"/>
  <c r="M628" i="2" s="1"/>
  <c r="N628" i="2" s="1"/>
  <c r="I629" i="2"/>
  <c r="L629" i="2" s="1"/>
  <c r="M629" i="2" s="1"/>
  <c r="N629" i="2" s="1"/>
  <c r="I630" i="2"/>
  <c r="L630" i="2" s="1"/>
  <c r="M630" i="2" s="1"/>
  <c r="N630" i="2" s="1"/>
  <c r="I631" i="2"/>
  <c r="L631" i="2" s="1"/>
  <c r="M631" i="2" s="1"/>
  <c r="N631" i="2" s="1"/>
  <c r="I632" i="2"/>
  <c r="L632" i="2" s="1"/>
  <c r="M632" i="2" s="1"/>
  <c r="N632" i="2" s="1"/>
  <c r="I633" i="2"/>
  <c r="L633" i="2" s="1"/>
  <c r="M633" i="2" s="1"/>
  <c r="N633" i="2" s="1"/>
  <c r="I634" i="2"/>
  <c r="L634" i="2" s="1"/>
  <c r="M634" i="2" s="1"/>
  <c r="N634" i="2" s="1"/>
  <c r="I635" i="2"/>
  <c r="L635" i="2" s="1"/>
  <c r="M635" i="2" s="1"/>
  <c r="N635" i="2" s="1"/>
  <c r="I636" i="2"/>
  <c r="L636" i="2" s="1"/>
  <c r="M636" i="2" s="1"/>
  <c r="N636" i="2" s="1"/>
  <c r="I637" i="2"/>
  <c r="L637" i="2" s="1"/>
  <c r="M637" i="2" s="1"/>
  <c r="N637" i="2" s="1"/>
  <c r="I638" i="2"/>
  <c r="L638" i="2" s="1"/>
  <c r="M638" i="2" s="1"/>
  <c r="N638" i="2" s="1"/>
  <c r="I639" i="2"/>
  <c r="L639" i="2" s="1"/>
  <c r="M639" i="2" s="1"/>
  <c r="N639" i="2" s="1"/>
  <c r="I640" i="2"/>
  <c r="L640" i="2" s="1"/>
  <c r="M640" i="2" s="1"/>
  <c r="N640" i="2" s="1"/>
  <c r="I641" i="2"/>
  <c r="L641" i="2" s="1"/>
  <c r="M641" i="2" s="1"/>
  <c r="N641" i="2" s="1"/>
  <c r="I642" i="2"/>
  <c r="L642" i="2" s="1"/>
  <c r="M642" i="2" s="1"/>
  <c r="N642" i="2" s="1"/>
  <c r="I643" i="2"/>
  <c r="L643" i="2" s="1"/>
  <c r="M643" i="2" s="1"/>
  <c r="N643" i="2" s="1"/>
  <c r="I644" i="2"/>
  <c r="L644" i="2" s="1"/>
  <c r="M644" i="2" s="1"/>
  <c r="N644" i="2" s="1"/>
  <c r="I645" i="2"/>
  <c r="L645" i="2" s="1"/>
  <c r="M645" i="2" s="1"/>
  <c r="N645" i="2" s="1"/>
  <c r="I646" i="2"/>
  <c r="L646" i="2" s="1"/>
  <c r="M646" i="2" s="1"/>
  <c r="N646" i="2" s="1"/>
  <c r="I647" i="2"/>
  <c r="L647" i="2" s="1"/>
  <c r="M647" i="2" s="1"/>
  <c r="N647" i="2" s="1"/>
  <c r="I648" i="2"/>
  <c r="L648" i="2" s="1"/>
  <c r="M648" i="2" s="1"/>
  <c r="N648" i="2" s="1"/>
  <c r="I649" i="2"/>
  <c r="L649" i="2" s="1"/>
  <c r="M649" i="2" s="1"/>
  <c r="N649" i="2" s="1"/>
  <c r="I650" i="2"/>
  <c r="L650" i="2" s="1"/>
  <c r="M650" i="2" s="1"/>
  <c r="N650" i="2" s="1"/>
  <c r="I651" i="2"/>
  <c r="L651" i="2" s="1"/>
  <c r="M651" i="2" s="1"/>
  <c r="N651" i="2" s="1"/>
  <c r="I652" i="2"/>
  <c r="L652" i="2" s="1"/>
  <c r="M652" i="2" s="1"/>
  <c r="N652" i="2" s="1"/>
  <c r="I653" i="2"/>
  <c r="L653" i="2" s="1"/>
  <c r="M653" i="2" s="1"/>
  <c r="N653" i="2" s="1"/>
  <c r="I654" i="2"/>
  <c r="L654" i="2" s="1"/>
  <c r="M654" i="2" s="1"/>
  <c r="N654" i="2" s="1"/>
  <c r="I655" i="2"/>
  <c r="L655" i="2" s="1"/>
  <c r="M655" i="2" s="1"/>
  <c r="N655" i="2" s="1"/>
  <c r="I656" i="2"/>
  <c r="L656" i="2" s="1"/>
  <c r="M656" i="2" s="1"/>
  <c r="N656" i="2" s="1"/>
  <c r="I657" i="2"/>
  <c r="L657" i="2" s="1"/>
  <c r="M657" i="2" s="1"/>
  <c r="N657" i="2" s="1"/>
  <c r="I658" i="2"/>
  <c r="L658" i="2" s="1"/>
  <c r="M658" i="2" s="1"/>
  <c r="N658" i="2" s="1"/>
  <c r="I659" i="2"/>
  <c r="L659" i="2" s="1"/>
  <c r="M659" i="2" s="1"/>
  <c r="N659" i="2" s="1"/>
  <c r="I660" i="2"/>
  <c r="L660" i="2" s="1"/>
  <c r="M660" i="2" s="1"/>
  <c r="N660" i="2" s="1"/>
  <c r="I661" i="2"/>
  <c r="L661" i="2" s="1"/>
  <c r="M661" i="2" s="1"/>
  <c r="N661" i="2" s="1"/>
  <c r="I662" i="2"/>
  <c r="L662" i="2" s="1"/>
  <c r="M662" i="2" s="1"/>
  <c r="N662" i="2" s="1"/>
  <c r="I663" i="2"/>
  <c r="L663" i="2" s="1"/>
  <c r="M663" i="2" s="1"/>
  <c r="N663" i="2" s="1"/>
  <c r="I664" i="2"/>
  <c r="L664" i="2" s="1"/>
  <c r="M664" i="2" s="1"/>
  <c r="N664" i="2" s="1"/>
  <c r="I665" i="2"/>
  <c r="L665" i="2" s="1"/>
  <c r="M665" i="2" s="1"/>
  <c r="N665" i="2" s="1"/>
  <c r="I666" i="2"/>
  <c r="L666" i="2" s="1"/>
  <c r="M666" i="2" s="1"/>
  <c r="N666" i="2" s="1"/>
  <c r="I667" i="2"/>
  <c r="L667" i="2" s="1"/>
  <c r="M667" i="2" s="1"/>
  <c r="N667" i="2" s="1"/>
  <c r="I668" i="2"/>
  <c r="L668" i="2" s="1"/>
  <c r="M668" i="2" s="1"/>
  <c r="N668" i="2" s="1"/>
  <c r="I669" i="2"/>
  <c r="L669" i="2" s="1"/>
  <c r="M669" i="2" s="1"/>
  <c r="N669" i="2" s="1"/>
  <c r="I670" i="2"/>
  <c r="L670" i="2" s="1"/>
  <c r="M670" i="2" s="1"/>
  <c r="N670" i="2" s="1"/>
  <c r="I671" i="2"/>
  <c r="L671" i="2" s="1"/>
  <c r="M671" i="2" s="1"/>
  <c r="N671" i="2" s="1"/>
  <c r="I672" i="2"/>
  <c r="L672" i="2" s="1"/>
  <c r="M672" i="2" s="1"/>
  <c r="N672" i="2" s="1"/>
  <c r="I673" i="2"/>
  <c r="L673" i="2" s="1"/>
  <c r="M673" i="2" s="1"/>
  <c r="N673" i="2" s="1"/>
  <c r="I674" i="2"/>
  <c r="L674" i="2" s="1"/>
  <c r="M674" i="2" s="1"/>
  <c r="N674" i="2" s="1"/>
  <c r="I675" i="2"/>
  <c r="L675" i="2" s="1"/>
  <c r="M675" i="2" s="1"/>
  <c r="N675" i="2" s="1"/>
  <c r="I676" i="2"/>
  <c r="L676" i="2" s="1"/>
  <c r="M676" i="2" s="1"/>
  <c r="N676" i="2" s="1"/>
  <c r="I677" i="2"/>
  <c r="L677" i="2" s="1"/>
  <c r="M677" i="2" s="1"/>
  <c r="N677" i="2" s="1"/>
  <c r="I678" i="2"/>
  <c r="L678" i="2" s="1"/>
  <c r="M678" i="2" s="1"/>
  <c r="N678" i="2" s="1"/>
  <c r="I679" i="2"/>
  <c r="L679" i="2" s="1"/>
  <c r="M679" i="2" s="1"/>
  <c r="N679" i="2" s="1"/>
  <c r="I680" i="2"/>
  <c r="L680" i="2" s="1"/>
  <c r="M680" i="2" s="1"/>
  <c r="N680" i="2" s="1"/>
  <c r="I681" i="2"/>
  <c r="L681" i="2" s="1"/>
  <c r="M681" i="2" s="1"/>
  <c r="N681" i="2" s="1"/>
  <c r="I682" i="2"/>
  <c r="L682" i="2" s="1"/>
  <c r="M682" i="2" s="1"/>
  <c r="N682" i="2" s="1"/>
  <c r="I683" i="2"/>
  <c r="L683" i="2" s="1"/>
  <c r="M683" i="2" s="1"/>
  <c r="N683" i="2" s="1"/>
  <c r="I684" i="2"/>
  <c r="L684" i="2" s="1"/>
  <c r="M684" i="2" s="1"/>
  <c r="N684" i="2" s="1"/>
  <c r="I685" i="2"/>
  <c r="L685" i="2" s="1"/>
  <c r="M685" i="2" s="1"/>
  <c r="N685" i="2" s="1"/>
  <c r="I686" i="2"/>
  <c r="L686" i="2" s="1"/>
  <c r="M686" i="2" s="1"/>
  <c r="N686" i="2" s="1"/>
  <c r="I687" i="2"/>
  <c r="L687" i="2" s="1"/>
  <c r="M687" i="2" s="1"/>
  <c r="N687" i="2" s="1"/>
  <c r="I688" i="2"/>
  <c r="L688" i="2" s="1"/>
  <c r="M688" i="2" s="1"/>
  <c r="N688" i="2" s="1"/>
  <c r="I689" i="2"/>
  <c r="L689" i="2" s="1"/>
  <c r="M689" i="2" s="1"/>
  <c r="N689" i="2" s="1"/>
  <c r="I690" i="2"/>
  <c r="L690" i="2" s="1"/>
  <c r="M690" i="2" s="1"/>
  <c r="N690" i="2" s="1"/>
  <c r="I691" i="2"/>
  <c r="L691" i="2" s="1"/>
  <c r="M691" i="2" s="1"/>
  <c r="N691" i="2" s="1"/>
  <c r="I692" i="2"/>
  <c r="L692" i="2" s="1"/>
  <c r="M692" i="2" s="1"/>
  <c r="N692" i="2" s="1"/>
  <c r="I693" i="2"/>
  <c r="L693" i="2" s="1"/>
  <c r="M693" i="2" s="1"/>
  <c r="N693" i="2" s="1"/>
  <c r="I694" i="2"/>
  <c r="L694" i="2" s="1"/>
  <c r="M694" i="2" s="1"/>
  <c r="N694" i="2" s="1"/>
  <c r="I695" i="2"/>
  <c r="L695" i="2" s="1"/>
  <c r="M695" i="2" s="1"/>
  <c r="N695" i="2" s="1"/>
  <c r="I696" i="2"/>
  <c r="L696" i="2" s="1"/>
  <c r="M696" i="2" s="1"/>
  <c r="N696" i="2" s="1"/>
  <c r="I697" i="2"/>
  <c r="L697" i="2" s="1"/>
  <c r="M697" i="2" s="1"/>
  <c r="N697" i="2" s="1"/>
  <c r="I698" i="2"/>
  <c r="L698" i="2" s="1"/>
  <c r="M698" i="2" s="1"/>
  <c r="N698" i="2" s="1"/>
  <c r="I699" i="2"/>
  <c r="L699" i="2" s="1"/>
  <c r="M699" i="2" s="1"/>
  <c r="N699" i="2" s="1"/>
  <c r="I700" i="2"/>
  <c r="L700" i="2" s="1"/>
  <c r="M700" i="2" s="1"/>
  <c r="N700" i="2" s="1"/>
  <c r="I701" i="2"/>
  <c r="L701" i="2" s="1"/>
  <c r="M701" i="2" s="1"/>
  <c r="N701" i="2" s="1"/>
  <c r="I702" i="2"/>
  <c r="L702" i="2" s="1"/>
  <c r="M702" i="2" s="1"/>
  <c r="N702" i="2" s="1"/>
  <c r="I703" i="2"/>
  <c r="L703" i="2" s="1"/>
  <c r="M703" i="2" s="1"/>
  <c r="N703" i="2" s="1"/>
  <c r="I704" i="2"/>
  <c r="L704" i="2" s="1"/>
  <c r="M704" i="2" s="1"/>
  <c r="N704" i="2" s="1"/>
  <c r="I705" i="2"/>
  <c r="L705" i="2" s="1"/>
  <c r="M705" i="2" s="1"/>
  <c r="N705" i="2" s="1"/>
  <c r="I706" i="2"/>
  <c r="L706" i="2" s="1"/>
  <c r="M706" i="2" s="1"/>
  <c r="N706" i="2" s="1"/>
  <c r="I707" i="2"/>
  <c r="L707" i="2" s="1"/>
  <c r="M707" i="2" s="1"/>
  <c r="N707" i="2" s="1"/>
  <c r="I708" i="2"/>
  <c r="L708" i="2" s="1"/>
  <c r="M708" i="2" s="1"/>
  <c r="N708" i="2" s="1"/>
  <c r="I709" i="2"/>
  <c r="L709" i="2" s="1"/>
  <c r="M709" i="2" s="1"/>
  <c r="N709" i="2" s="1"/>
  <c r="I710" i="2"/>
  <c r="L710" i="2" s="1"/>
  <c r="M710" i="2" s="1"/>
  <c r="N710" i="2" s="1"/>
  <c r="I711" i="2"/>
  <c r="L711" i="2" s="1"/>
  <c r="M711" i="2" s="1"/>
  <c r="N711" i="2" s="1"/>
  <c r="I712" i="2"/>
  <c r="L712" i="2" s="1"/>
  <c r="M712" i="2" s="1"/>
  <c r="N712" i="2" s="1"/>
  <c r="I713" i="2"/>
  <c r="L713" i="2" s="1"/>
  <c r="M713" i="2" s="1"/>
  <c r="N713" i="2" s="1"/>
  <c r="I714" i="2"/>
  <c r="L714" i="2" s="1"/>
  <c r="M714" i="2" s="1"/>
  <c r="N714" i="2" s="1"/>
  <c r="I715" i="2"/>
  <c r="L715" i="2" s="1"/>
  <c r="M715" i="2" s="1"/>
  <c r="N715" i="2" s="1"/>
  <c r="I716" i="2"/>
  <c r="L716" i="2" s="1"/>
  <c r="M716" i="2" s="1"/>
  <c r="N716" i="2" s="1"/>
  <c r="I717" i="2"/>
  <c r="L717" i="2" s="1"/>
  <c r="M717" i="2" s="1"/>
  <c r="I718" i="2"/>
  <c r="L718" i="2" s="1"/>
  <c r="M718" i="2" s="1"/>
  <c r="N718" i="2" s="1"/>
  <c r="I719" i="2"/>
  <c r="L719" i="2" s="1"/>
  <c r="M719" i="2" s="1"/>
  <c r="N719" i="2" s="1"/>
  <c r="I720" i="2"/>
  <c r="L720" i="2" s="1"/>
  <c r="M720" i="2" s="1"/>
  <c r="N720" i="2" s="1"/>
  <c r="I721" i="2"/>
  <c r="L721" i="2" s="1"/>
  <c r="M721" i="2" s="1"/>
  <c r="N721" i="2" s="1"/>
  <c r="I722" i="2"/>
  <c r="L722" i="2" s="1"/>
  <c r="M722" i="2" s="1"/>
  <c r="N722" i="2" s="1"/>
  <c r="I723" i="2"/>
  <c r="L723" i="2" s="1"/>
  <c r="M723" i="2" s="1"/>
  <c r="N723" i="2" s="1"/>
  <c r="I724" i="2"/>
  <c r="L724" i="2" s="1"/>
  <c r="M724" i="2" s="1"/>
  <c r="N724" i="2" s="1"/>
  <c r="I725" i="2"/>
  <c r="L725" i="2" s="1"/>
  <c r="M725" i="2" s="1"/>
  <c r="N725" i="2" s="1"/>
  <c r="I726" i="2"/>
  <c r="L726" i="2" s="1"/>
  <c r="M726" i="2" s="1"/>
  <c r="N726" i="2" s="1"/>
  <c r="I727" i="2"/>
  <c r="L727" i="2" s="1"/>
  <c r="M727" i="2" s="1"/>
  <c r="N727" i="2" s="1"/>
  <c r="I728" i="2"/>
  <c r="L728" i="2" s="1"/>
  <c r="M728" i="2" s="1"/>
  <c r="N728" i="2" s="1"/>
  <c r="I729" i="2"/>
  <c r="L729" i="2" s="1"/>
  <c r="M729" i="2" s="1"/>
  <c r="N729" i="2" s="1"/>
  <c r="I730" i="2"/>
  <c r="L730" i="2" s="1"/>
  <c r="M730" i="2" s="1"/>
  <c r="N730" i="2" s="1"/>
  <c r="I731" i="2"/>
  <c r="L731" i="2" s="1"/>
  <c r="M731" i="2" s="1"/>
  <c r="N731" i="2" s="1"/>
  <c r="I732" i="2"/>
  <c r="L732" i="2" s="1"/>
  <c r="M732" i="2" s="1"/>
  <c r="N732" i="2" s="1"/>
  <c r="I733" i="2"/>
  <c r="L733" i="2" s="1"/>
  <c r="M733" i="2" s="1"/>
  <c r="N733" i="2" s="1"/>
  <c r="I734" i="2"/>
  <c r="L734" i="2" s="1"/>
  <c r="M734" i="2" s="1"/>
  <c r="N734" i="2" s="1"/>
  <c r="I735" i="2"/>
  <c r="L735" i="2" s="1"/>
  <c r="M735" i="2" s="1"/>
  <c r="N735" i="2" s="1"/>
  <c r="I736" i="2"/>
  <c r="L736" i="2" s="1"/>
  <c r="M736" i="2" s="1"/>
  <c r="N736" i="2" s="1"/>
  <c r="I737" i="2"/>
  <c r="L737" i="2" s="1"/>
  <c r="M737" i="2" s="1"/>
  <c r="N737" i="2" s="1"/>
  <c r="I738" i="2"/>
  <c r="L738" i="2" s="1"/>
  <c r="M738" i="2" s="1"/>
  <c r="N738" i="2" s="1"/>
  <c r="I739" i="2"/>
  <c r="L739" i="2" s="1"/>
  <c r="M739" i="2" s="1"/>
  <c r="N739" i="2" s="1"/>
  <c r="I740" i="2"/>
  <c r="L740" i="2" s="1"/>
  <c r="M740" i="2" s="1"/>
  <c r="N740" i="2" s="1"/>
  <c r="I741" i="2"/>
  <c r="L741" i="2" s="1"/>
  <c r="M741" i="2" s="1"/>
  <c r="N741" i="2" s="1"/>
  <c r="I742" i="2"/>
  <c r="L742" i="2" s="1"/>
  <c r="M742" i="2" s="1"/>
  <c r="N742" i="2" s="1"/>
  <c r="I743" i="2"/>
  <c r="L743" i="2" s="1"/>
  <c r="M743" i="2" s="1"/>
  <c r="N743" i="2" s="1"/>
  <c r="I744" i="2"/>
  <c r="L744" i="2" s="1"/>
  <c r="M744" i="2" s="1"/>
  <c r="N744" i="2" s="1"/>
  <c r="I745" i="2"/>
  <c r="L745" i="2" s="1"/>
  <c r="M745" i="2" s="1"/>
  <c r="N745" i="2" s="1"/>
  <c r="I746" i="2"/>
  <c r="L746" i="2" s="1"/>
  <c r="M746" i="2" s="1"/>
  <c r="N746" i="2" s="1"/>
  <c r="I747" i="2"/>
  <c r="L747" i="2" s="1"/>
  <c r="M747" i="2" s="1"/>
  <c r="N747" i="2" s="1"/>
  <c r="I748" i="2"/>
  <c r="L748" i="2" s="1"/>
  <c r="M748" i="2" s="1"/>
  <c r="N748" i="2" s="1"/>
  <c r="I749" i="2"/>
  <c r="L749" i="2" s="1"/>
  <c r="M749" i="2" s="1"/>
  <c r="N749" i="2" s="1"/>
  <c r="I750" i="2"/>
  <c r="L750" i="2" s="1"/>
  <c r="M750" i="2" s="1"/>
  <c r="N750" i="2" s="1"/>
  <c r="I751" i="2"/>
  <c r="L751" i="2" s="1"/>
  <c r="M751" i="2" s="1"/>
  <c r="N751" i="2" s="1"/>
  <c r="I752" i="2"/>
  <c r="L752" i="2" s="1"/>
  <c r="M752" i="2" s="1"/>
  <c r="N752" i="2" s="1"/>
  <c r="I753" i="2"/>
  <c r="L753" i="2" s="1"/>
  <c r="M753" i="2" s="1"/>
  <c r="N753" i="2" s="1"/>
  <c r="I754" i="2"/>
  <c r="L754" i="2" s="1"/>
  <c r="M754" i="2" s="1"/>
  <c r="N754" i="2" s="1"/>
  <c r="I755" i="2"/>
  <c r="L755" i="2" s="1"/>
  <c r="M755" i="2" s="1"/>
  <c r="N755" i="2" s="1"/>
  <c r="I756" i="2"/>
  <c r="L756" i="2" s="1"/>
  <c r="M756" i="2" s="1"/>
  <c r="N756" i="2" s="1"/>
  <c r="I757" i="2"/>
  <c r="L757" i="2" s="1"/>
  <c r="M757" i="2" s="1"/>
  <c r="N757" i="2" s="1"/>
  <c r="I758" i="2"/>
  <c r="L758" i="2" s="1"/>
  <c r="M758" i="2" s="1"/>
  <c r="N758" i="2" s="1"/>
  <c r="I759" i="2"/>
  <c r="L759" i="2" s="1"/>
  <c r="M759" i="2" s="1"/>
  <c r="N759" i="2" s="1"/>
  <c r="I760" i="2"/>
  <c r="L760" i="2" s="1"/>
  <c r="M760" i="2" s="1"/>
  <c r="N760" i="2" s="1"/>
  <c r="I761" i="2"/>
  <c r="L761" i="2" s="1"/>
  <c r="M761" i="2" s="1"/>
  <c r="N761" i="2" s="1"/>
  <c r="I762" i="2"/>
  <c r="L762" i="2" s="1"/>
  <c r="M762" i="2" s="1"/>
  <c r="N762" i="2" s="1"/>
  <c r="I763" i="2"/>
  <c r="L763" i="2" s="1"/>
  <c r="M763" i="2" s="1"/>
  <c r="N763" i="2" s="1"/>
  <c r="I764" i="2"/>
  <c r="L764" i="2" s="1"/>
  <c r="M764" i="2" s="1"/>
  <c r="N764" i="2" s="1"/>
  <c r="I765" i="2"/>
  <c r="L765" i="2" s="1"/>
  <c r="M765" i="2" s="1"/>
  <c r="N765" i="2" s="1"/>
  <c r="I766" i="2"/>
  <c r="L766" i="2" s="1"/>
  <c r="M766" i="2" s="1"/>
  <c r="N766" i="2" s="1"/>
  <c r="I767" i="2"/>
  <c r="L767" i="2" s="1"/>
  <c r="M767" i="2" s="1"/>
  <c r="N767" i="2" s="1"/>
  <c r="I768" i="2"/>
  <c r="L768" i="2" s="1"/>
  <c r="M768" i="2" s="1"/>
  <c r="N768" i="2" s="1"/>
  <c r="I769" i="2"/>
  <c r="L769" i="2" s="1"/>
  <c r="M769" i="2" s="1"/>
  <c r="N769" i="2" s="1"/>
  <c r="I770" i="2"/>
  <c r="L770" i="2" s="1"/>
  <c r="M770" i="2" s="1"/>
  <c r="N770" i="2" s="1"/>
  <c r="I771" i="2"/>
  <c r="L771" i="2" s="1"/>
  <c r="M771" i="2" s="1"/>
  <c r="N771" i="2" s="1"/>
  <c r="I772" i="2"/>
  <c r="L772" i="2" s="1"/>
  <c r="M772" i="2" s="1"/>
  <c r="N772" i="2" s="1"/>
  <c r="I773" i="2"/>
  <c r="L773" i="2" s="1"/>
  <c r="M773" i="2" s="1"/>
  <c r="N773" i="2" s="1"/>
  <c r="I774" i="2"/>
  <c r="L774" i="2" s="1"/>
  <c r="M774" i="2" s="1"/>
  <c r="N774" i="2" s="1"/>
  <c r="I775" i="2"/>
  <c r="L775" i="2" s="1"/>
  <c r="M775" i="2" s="1"/>
  <c r="N775" i="2" s="1"/>
  <c r="I776" i="2"/>
  <c r="L776" i="2" s="1"/>
  <c r="M776" i="2" s="1"/>
  <c r="N776" i="2" s="1"/>
  <c r="I777" i="2"/>
  <c r="L777" i="2" s="1"/>
  <c r="M777" i="2" s="1"/>
  <c r="N777" i="2" s="1"/>
  <c r="I778" i="2"/>
  <c r="L778" i="2" s="1"/>
  <c r="M778" i="2" s="1"/>
  <c r="N778" i="2" s="1"/>
  <c r="I779" i="2"/>
  <c r="L779" i="2" s="1"/>
  <c r="M779" i="2" s="1"/>
  <c r="N779" i="2" s="1"/>
  <c r="I780" i="2"/>
  <c r="L780" i="2" s="1"/>
  <c r="M780" i="2" s="1"/>
  <c r="N780" i="2" s="1"/>
  <c r="I781" i="2"/>
  <c r="L781" i="2" s="1"/>
  <c r="M781" i="2" s="1"/>
  <c r="N781" i="2" s="1"/>
  <c r="I782" i="2"/>
  <c r="L782" i="2" s="1"/>
  <c r="M782" i="2" s="1"/>
  <c r="N782" i="2" s="1"/>
  <c r="I783" i="2"/>
  <c r="L783" i="2" s="1"/>
  <c r="M783" i="2" s="1"/>
  <c r="N783" i="2" s="1"/>
  <c r="I784" i="2"/>
  <c r="L784" i="2" s="1"/>
  <c r="M784" i="2" s="1"/>
  <c r="N784" i="2" s="1"/>
  <c r="I785" i="2"/>
  <c r="L785" i="2" s="1"/>
  <c r="M785" i="2" s="1"/>
  <c r="N785" i="2" s="1"/>
  <c r="I786" i="2"/>
  <c r="L786" i="2" s="1"/>
  <c r="M786" i="2" s="1"/>
  <c r="N786" i="2" s="1"/>
  <c r="I787" i="2"/>
  <c r="L787" i="2" s="1"/>
  <c r="M787" i="2" s="1"/>
  <c r="N787" i="2" s="1"/>
  <c r="I788" i="2"/>
  <c r="L788" i="2" s="1"/>
  <c r="M788" i="2" s="1"/>
  <c r="N788" i="2" s="1"/>
  <c r="I789" i="2"/>
  <c r="L789" i="2" s="1"/>
  <c r="M789" i="2" s="1"/>
  <c r="N789" i="2" s="1"/>
  <c r="I790" i="2"/>
  <c r="L790" i="2" s="1"/>
  <c r="M790" i="2" s="1"/>
  <c r="N790" i="2" s="1"/>
  <c r="I791" i="2"/>
  <c r="L791" i="2" s="1"/>
  <c r="M791" i="2" s="1"/>
  <c r="N791" i="2" s="1"/>
  <c r="I792" i="2"/>
  <c r="L792" i="2" s="1"/>
  <c r="M792" i="2" s="1"/>
  <c r="N792" i="2" s="1"/>
  <c r="I793" i="2"/>
  <c r="L793" i="2" s="1"/>
  <c r="M793" i="2" s="1"/>
  <c r="N793" i="2" s="1"/>
  <c r="I794" i="2"/>
  <c r="L794" i="2" s="1"/>
  <c r="M794" i="2" s="1"/>
  <c r="N794" i="2" s="1"/>
  <c r="I795" i="2"/>
  <c r="L795" i="2" s="1"/>
  <c r="M795" i="2" s="1"/>
  <c r="N795" i="2" s="1"/>
  <c r="I796" i="2"/>
  <c r="L796" i="2" s="1"/>
  <c r="M796" i="2" s="1"/>
  <c r="N796" i="2" s="1"/>
  <c r="I797" i="2"/>
  <c r="L797" i="2" s="1"/>
  <c r="M797" i="2" s="1"/>
  <c r="N797" i="2" s="1"/>
  <c r="I798" i="2"/>
  <c r="L798" i="2" s="1"/>
  <c r="M798" i="2" s="1"/>
  <c r="N798" i="2" s="1"/>
  <c r="I799" i="2"/>
  <c r="L799" i="2" s="1"/>
  <c r="M799" i="2" s="1"/>
  <c r="N799" i="2" s="1"/>
  <c r="I800" i="2"/>
  <c r="L800" i="2" s="1"/>
  <c r="M800" i="2" s="1"/>
  <c r="N800" i="2" s="1"/>
  <c r="I801" i="2"/>
  <c r="L801" i="2" s="1"/>
  <c r="M801" i="2" s="1"/>
  <c r="N801" i="2" s="1"/>
  <c r="I802" i="2"/>
  <c r="L802" i="2" s="1"/>
  <c r="M802" i="2" s="1"/>
  <c r="N802" i="2" s="1"/>
  <c r="I803" i="2"/>
  <c r="L803" i="2" s="1"/>
  <c r="M803" i="2" s="1"/>
  <c r="N803" i="2" s="1"/>
  <c r="I804" i="2"/>
  <c r="L804" i="2" s="1"/>
  <c r="M804" i="2" s="1"/>
  <c r="N804" i="2" s="1"/>
  <c r="I805" i="2"/>
  <c r="L805" i="2" s="1"/>
  <c r="M805" i="2" s="1"/>
  <c r="N805" i="2" s="1"/>
  <c r="I806" i="2"/>
  <c r="L806" i="2" s="1"/>
  <c r="M806" i="2" s="1"/>
  <c r="N806" i="2" s="1"/>
  <c r="I807" i="2"/>
  <c r="L807" i="2" s="1"/>
  <c r="M807" i="2" s="1"/>
  <c r="N807" i="2" s="1"/>
  <c r="I808" i="2"/>
  <c r="L808" i="2" s="1"/>
  <c r="M808" i="2" s="1"/>
  <c r="N808" i="2" s="1"/>
  <c r="I809" i="2"/>
  <c r="L809" i="2" s="1"/>
  <c r="M809" i="2" s="1"/>
  <c r="N809" i="2" s="1"/>
  <c r="I810" i="2"/>
  <c r="L810" i="2" s="1"/>
  <c r="M810" i="2" s="1"/>
  <c r="N810" i="2" s="1"/>
  <c r="I811" i="2"/>
  <c r="L811" i="2" s="1"/>
  <c r="M811" i="2" s="1"/>
  <c r="N811" i="2" s="1"/>
  <c r="I812" i="2"/>
  <c r="L812" i="2" s="1"/>
  <c r="M812" i="2" s="1"/>
  <c r="N812" i="2" s="1"/>
  <c r="I813" i="2"/>
  <c r="L813" i="2" s="1"/>
  <c r="M813" i="2" s="1"/>
  <c r="N813" i="2" s="1"/>
  <c r="I814" i="2"/>
  <c r="L814" i="2" s="1"/>
  <c r="M814" i="2" s="1"/>
  <c r="N814" i="2" s="1"/>
  <c r="I815" i="2"/>
  <c r="L815" i="2" s="1"/>
  <c r="M815" i="2" s="1"/>
  <c r="N815" i="2" s="1"/>
  <c r="I816" i="2"/>
  <c r="L816" i="2" s="1"/>
  <c r="M816" i="2" s="1"/>
  <c r="N816" i="2" s="1"/>
  <c r="I817" i="2"/>
  <c r="L817" i="2" s="1"/>
  <c r="M817" i="2" s="1"/>
  <c r="N817" i="2" s="1"/>
  <c r="I818" i="2"/>
  <c r="L818" i="2" s="1"/>
  <c r="M818" i="2" s="1"/>
  <c r="N818" i="2" s="1"/>
  <c r="I819" i="2"/>
  <c r="L819" i="2" s="1"/>
  <c r="M819" i="2" s="1"/>
  <c r="N819" i="2" s="1"/>
  <c r="I820" i="2"/>
  <c r="L820" i="2" s="1"/>
  <c r="M820" i="2" s="1"/>
  <c r="N820" i="2" s="1"/>
  <c r="I821" i="2"/>
  <c r="L821" i="2" s="1"/>
  <c r="M821" i="2" s="1"/>
  <c r="N821" i="2" s="1"/>
  <c r="I822" i="2"/>
  <c r="L822" i="2" s="1"/>
  <c r="M822" i="2" s="1"/>
  <c r="N822" i="2" s="1"/>
  <c r="I823" i="2"/>
  <c r="L823" i="2" s="1"/>
  <c r="M823" i="2" s="1"/>
  <c r="N823" i="2" s="1"/>
  <c r="I824" i="2"/>
  <c r="L824" i="2" s="1"/>
  <c r="M824" i="2" s="1"/>
  <c r="N824" i="2" s="1"/>
  <c r="I825" i="2"/>
  <c r="L825" i="2" s="1"/>
  <c r="M825" i="2" s="1"/>
  <c r="N825" i="2" s="1"/>
  <c r="I826" i="2"/>
  <c r="L826" i="2" s="1"/>
  <c r="M826" i="2" s="1"/>
  <c r="N826" i="2" s="1"/>
  <c r="I827" i="2"/>
  <c r="L827" i="2" s="1"/>
  <c r="M827" i="2" s="1"/>
  <c r="N827" i="2" s="1"/>
  <c r="I828" i="2"/>
  <c r="L828" i="2" s="1"/>
  <c r="M828" i="2" s="1"/>
  <c r="N828" i="2" s="1"/>
  <c r="I829" i="2"/>
  <c r="L829" i="2" s="1"/>
  <c r="M829" i="2" s="1"/>
  <c r="N829" i="2" s="1"/>
  <c r="I830" i="2"/>
  <c r="L830" i="2" s="1"/>
  <c r="M830" i="2" s="1"/>
  <c r="N830" i="2" s="1"/>
  <c r="I831" i="2"/>
  <c r="L831" i="2" s="1"/>
  <c r="M831" i="2" s="1"/>
  <c r="N831" i="2" s="1"/>
  <c r="I832" i="2"/>
  <c r="L832" i="2" s="1"/>
  <c r="M832" i="2" s="1"/>
  <c r="N832" i="2" s="1"/>
  <c r="I833" i="2"/>
  <c r="L833" i="2" s="1"/>
  <c r="M833" i="2" s="1"/>
  <c r="N833" i="2" s="1"/>
  <c r="I834" i="2"/>
  <c r="L834" i="2" s="1"/>
  <c r="M834" i="2" s="1"/>
  <c r="N834" i="2" s="1"/>
  <c r="I835" i="2"/>
  <c r="L835" i="2" s="1"/>
  <c r="M835" i="2" s="1"/>
  <c r="N835" i="2" s="1"/>
  <c r="I836" i="2"/>
  <c r="L836" i="2" s="1"/>
  <c r="M836" i="2" s="1"/>
  <c r="N836" i="2" s="1"/>
  <c r="I837" i="2"/>
  <c r="L837" i="2" s="1"/>
  <c r="M837" i="2" s="1"/>
  <c r="N837" i="2" s="1"/>
  <c r="I838" i="2"/>
  <c r="L838" i="2" s="1"/>
  <c r="M838" i="2" s="1"/>
  <c r="N838" i="2" s="1"/>
  <c r="I839" i="2"/>
  <c r="L839" i="2" s="1"/>
  <c r="M839" i="2" s="1"/>
  <c r="N839" i="2" s="1"/>
  <c r="I840" i="2"/>
  <c r="L840" i="2" s="1"/>
  <c r="M840" i="2" s="1"/>
  <c r="N840" i="2" s="1"/>
  <c r="I841" i="2"/>
  <c r="L841" i="2" s="1"/>
  <c r="M841" i="2" s="1"/>
  <c r="N841" i="2" s="1"/>
  <c r="I842" i="2"/>
  <c r="L842" i="2" s="1"/>
  <c r="M842" i="2" s="1"/>
  <c r="N842" i="2" s="1"/>
  <c r="I843" i="2"/>
  <c r="L843" i="2" s="1"/>
  <c r="M843" i="2" s="1"/>
  <c r="N843" i="2" s="1"/>
  <c r="I844" i="2"/>
  <c r="L844" i="2" s="1"/>
  <c r="M844" i="2" s="1"/>
  <c r="N844" i="2" s="1"/>
  <c r="I845" i="2"/>
  <c r="L845" i="2" s="1"/>
  <c r="M845" i="2" s="1"/>
  <c r="N845" i="2" s="1"/>
  <c r="I846" i="2"/>
  <c r="L846" i="2" s="1"/>
  <c r="M846" i="2" s="1"/>
  <c r="N846" i="2" s="1"/>
  <c r="I847" i="2"/>
  <c r="L847" i="2" s="1"/>
  <c r="M847" i="2" s="1"/>
  <c r="N847" i="2" s="1"/>
  <c r="I848" i="2"/>
  <c r="L848" i="2" s="1"/>
  <c r="M848" i="2" s="1"/>
  <c r="N848" i="2" s="1"/>
  <c r="I849" i="2"/>
  <c r="L849" i="2" s="1"/>
  <c r="M849" i="2" s="1"/>
  <c r="N849" i="2" s="1"/>
  <c r="I850" i="2"/>
  <c r="L850" i="2" s="1"/>
  <c r="M850" i="2" s="1"/>
  <c r="N850" i="2" s="1"/>
  <c r="I851" i="2"/>
  <c r="L851" i="2" s="1"/>
  <c r="M851" i="2" s="1"/>
  <c r="N851" i="2" s="1"/>
  <c r="I852" i="2"/>
  <c r="L852" i="2" s="1"/>
  <c r="M852" i="2" s="1"/>
  <c r="N852" i="2" s="1"/>
  <c r="I853" i="2"/>
  <c r="L853" i="2" s="1"/>
  <c r="M853" i="2" s="1"/>
  <c r="N853" i="2" s="1"/>
  <c r="I854" i="2"/>
  <c r="L854" i="2" s="1"/>
  <c r="M854" i="2" s="1"/>
  <c r="N854" i="2" s="1"/>
  <c r="I855" i="2"/>
  <c r="L855" i="2" s="1"/>
  <c r="M855" i="2" s="1"/>
  <c r="N855" i="2" s="1"/>
  <c r="I856" i="2"/>
  <c r="L856" i="2" s="1"/>
  <c r="M856" i="2" s="1"/>
  <c r="N856" i="2" s="1"/>
  <c r="I857" i="2"/>
  <c r="L857" i="2" s="1"/>
  <c r="M857" i="2" s="1"/>
  <c r="N857" i="2" s="1"/>
  <c r="I858" i="2"/>
  <c r="L858" i="2" s="1"/>
  <c r="M858" i="2" s="1"/>
  <c r="N858" i="2" s="1"/>
  <c r="I859" i="2"/>
  <c r="L859" i="2" s="1"/>
  <c r="M859" i="2" s="1"/>
  <c r="N859" i="2" s="1"/>
  <c r="I860" i="2"/>
  <c r="L860" i="2" s="1"/>
  <c r="M860" i="2" s="1"/>
  <c r="N860" i="2" s="1"/>
  <c r="I861" i="2"/>
  <c r="L861" i="2" s="1"/>
  <c r="M861" i="2" s="1"/>
  <c r="N861" i="2" s="1"/>
  <c r="I862" i="2"/>
  <c r="L862" i="2" s="1"/>
  <c r="M862" i="2" s="1"/>
  <c r="N862" i="2" s="1"/>
  <c r="I863" i="2"/>
  <c r="L863" i="2" s="1"/>
  <c r="M863" i="2" s="1"/>
  <c r="N863" i="2" s="1"/>
  <c r="I864" i="2"/>
  <c r="L864" i="2" s="1"/>
  <c r="M864" i="2" s="1"/>
  <c r="N864" i="2" s="1"/>
  <c r="I865" i="2"/>
  <c r="L865" i="2" s="1"/>
  <c r="M865" i="2" s="1"/>
  <c r="N865" i="2" s="1"/>
  <c r="I866" i="2"/>
  <c r="L866" i="2" s="1"/>
  <c r="M866" i="2" s="1"/>
  <c r="N866" i="2" s="1"/>
  <c r="I867" i="2"/>
  <c r="L867" i="2" s="1"/>
  <c r="M867" i="2" s="1"/>
  <c r="N867" i="2" s="1"/>
  <c r="I868" i="2"/>
  <c r="L868" i="2" s="1"/>
  <c r="M868" i="2" s="1"/>
  <c r="N868" i="2" s="1"/>
  <c r="I869" i="2"/>
  <c r="L869" i="2" s="1"/>
  <c r="M869" i="2" s="1"/>
  <c r="N869" i="2" s="1"/>
  <c r="I870" i="2"/>
  <c r="L870" i="2" s="1"/>
  <c r="M870" i="2" s="1"/>
  <c r="N870" i="2" s="1"/>
  <c r="I871" i="2"/>
  <c r="L871" i="2" s="1"/>
  <c r="M871" i="2" s="1"/>
  <c r="N871" i="2" s="1"/>
  <c r="I872" i="2"/>
  <c r="L872" i="2" s="1"/>
  <c r="M872" i="2" s="1"/>
  <c r="N872" i="2" s="1"/>
  <c r="I873" i="2"/>
  <c r="L873" i="2" s="1"/>
  <c r="M873" i="2" s="1"/>
  <c r="N873" i="2" s="1"/>
  <c r="I874" i="2"/>
  <c r="L874" i="2" s="1"/>
  <c r="M874" i="2" s="1"/>
  <c r="N874" i="2" s="1"/>
  <c r="I875" i="2"/>
  <c r="L875" i="2" s="1"/>
  <c r="M875" i="2" s="1"/>
  <c r="N875" i="2" s="1"/>
  <c r="I876" i="2"/>
  <c r="L876" i="2" s="1"/>
  <c r="M876" i="2" s="1"/>
  <c r="N876" i="2" s="1"/>
  <c r="I877" i="2"/>
  <c r="L877" i="2" s="1"/>
  <c r="M877" i="2" s="1"/>
  <c r="N877" i="2" s="1"/>
  <c r="I878" i="2"/>
  <c r="L878" i="2" s="1"/>
  <c r="M878" i="2" s="1"/>
  <c r="N878" i="2" s="1"/>
  <c r="I879" i="2"/>
  <c r="L879" i="2" s="1"/>
  <c r="M879" i="2" s="1"/>
  <c r="N879" i="2" s="1"/>
  <c r="I880" i="2"/>
  <c r="L880" i="2" s="1"/>
  <c r="M880" i="2" s="1"/>
  <c r="N880" i="2" s="1"/>
  <c r="I881" i="2"/>
  <c r="L881" i="2" s="1"/>
  <c r="M881" i="2" s="1"/>
  <c r="N881" i="2" s="1"/>
  <c r="I882" i="2"/>
  <c r="L882" i="2" s="1"/>
  <c r="M882" i="2" s="1"/>
  <c r="N882" i="2" s="1"/>
  <c r="I883" i="2"/>
  <c r="L883" i="2" s="1"/>
  <c r="M883" i="2" s="1"/>
  <c r="N883" i="2" s="1"/>
  <c r="I884" i="2"/>
  <c r="L884" i="2" s="1"/>
  <c r="M884" i="2" s="1"/>
  <c r="N884" i="2" s="1"/>
  <c r="I885" i="2"/>
  <c r="L885" i="2" s="1"/>
  <c r="M885" i="2" s="1"/>
  <c r="N885" i="2" s="1"/>
  <c r="I886" i="2"/>
  <c r="L886" i="2" s="1"/>
  <c r="M886" i="2" s="1"/>
  <c r="N886" i="2" s="1"/>
  <c r="I887" i="2"/>
  <c r="L887" i="2" s="1"/>
  <c r="M887" i="2" s="1"/>
  <c r="N887" i="2" s="1"/>
  <c r="I888" i="2"/>
  <c r="L888" i="2" s="1"/>
  <c r="M888" i="2" s="1"/>
  <c r="N888" i="2" s="1"/>
  <c r="I889" i="2"/>
  <c r="L889" i="2" s="1"/>
  <c r="M889" i="2" s="1"/>
  <c r="N889" i="2" s="1"/>
  <c r="I890" i="2"/>
  <c r="L890" i="2" s="1"/>
  <c r="M890" i="2" s="1"/>
  <c r="N890" i="2" s="1"/>
  <c r="I891" i="2"/>
  <c r="L891" i="2" s="1"/>
  <c r="M891" i="2" s="1"/>
  <c r="N891" i="2" s="1"/>
  <c r="I892" i="2"/>
  <c r="L892" i="2" s="1"/>
  <c r="M892" i="2" s="1"/>
  <c r="N892" i="2" s="1"/>
  <c r="I893" i="2"/>
  <c r="L893" i="2" s="1"/>
  <c r="M893" i="2" s="1"/>
  <c r="N893" i="2" s="1"/>
  <c r="I894" i="2"/>
  <c r="L894" i="2" s="1"/>
  <c r="M894" i="2" s="1"/>
  <c r="N894" i="2" s="1"/>
  <c r="I895" i="2"/>
  <c r="L895" i="2" s="1"/>
  <c r="M895" i="2" s="1"/>
  <c r="N895" i="2" s="1"/>
  <c r="I896" i="2"/>
  <c r="L896" i="2" s="1"/>
  <c r="M896" i="2" s="1"/>
  <c r="N896" i="2" s="1"/>
  <c r="I897" i="2"/>
  <c r="L897" i="2" s="1"/>
  <c r="M897" i="2" s="1"/>
  <c r="N897" i="2" s="1"/>
  <c r="I898" i="2"/>
  <c r="L898" i="2" s="1"/>
  <c r="M898" i="2" s="1"/>
  <c r="N898" i="2" s="1"/>
  <c r="I899" i="2"/>
  <c r="L899" i="2" s="1"/>
  <c r="M899" i="2" s="1"/>
  <c r="N899" i="2" s="1"/>
  <c r="I900" i="2"/>
  <c r="L900" i="2" s="1"/>
  <c r="M900" i="2" s="1"/>
  <c r="N900" i="2" s="1"/>
  <c r="I901" i="2"/>
  <c r="L901" i="2" s="1"/>
  <c r="M901" i="2" s="1"/>
  <c r="N901" i="2" s="1"/>
  <c r="I903" i="2"/>
  <c r="L903" i="2" s="1"/>
  <c r="M903" i="2" s="1"/>
  <c r="N903" i="2" s="1"/>
  <c r="I904" i="2"/>
  <c r="L904" i="2" s="1"/>
  <c r="M904" i="2" s="1"/>
  <c r="N904" i="2" s="1"/>
  <c r="I905" i="2"/>
  <c r="L905" i="2" s="1"/>
  <c r="M905" i="2" s="1"/>
  <c r="N905" i="2" s="1"/>
  <c r="I906" i="2"/>
  <c r="L906" i="2" s="1"/>
  <c r="M906" i="2" s="1"/>
  <c r="N906" i="2" s="1"/>
  <c r="I907" i="2"/>
  <c r="L907" i="2" s="1"/>
  <c r="M907" i="2" s="1"/>
  <c r="N907" i="2" s="1"/>
  <c r="I908" i="2"/>
  <c r="L908" i="2" s="1"/>
  <c r="M908" i="2" s="1"/>
  <c r="N908" i="2" s="1"/>
  <c r="I909" i="2"/>
  <c r="L909" i="2" s="1"/>
  <c r="M909" i="2" s="1"/>
  <c r="N909" i="2" s="1"/>
  <c r="I910" i="2"/>
  <c r="L910" i="2" s="1"/>
  <c r="M910" i="2" s="1"/>
  <c r="N910" i="2" s="1"/>
  <c r="I911" i="2"/>
  <c r="L911" i="2" s="1"/>
  <c r="M911" i="2" s="1"/>
  <c r="N911" i="2" s="1"/>
  <c r="I912" i="2"/>
  <c r="L912" i="2" s="1"/>
  <c r="M912" i="2" s="1"/>
  <c r="N912" i="2" s="1"/>
  <c r="I913" i="2"/>
  <c r="L913" i="2" s="1"/>
  <c r="M913" i="2" s="1"/>
  <c r="N913" i="2" s="1"/>
  <c r="I914" i="2"/>
  <c r="L914" i="2" s="1"/>
  <c r="M914" i="2" s="1"/>
  <c r="N914" i="2" s="1"/>
  <c r="I915" i="2"/>
  <c r="L915" i="2" s="1"/>
  <c r="M915" i="2" s="1"/>
  <c r="N915" i="2" s="1"/>
  <c r="I916" i="2"/>
  <c r="L916" i="2" s="1"/>
  <c r="M916" i="2" s="1"/>
  <c r="N916" i="2" s="1"/>
  <c r="I917" i="2"/>
  <c r="L917" i="2" s="1"/>
  <c r="M917" i="2" s="1"/>
  <c r="N917" i="2" s="1"/>
  <c r="I918" i="2"/>
  <c r="L918" i="2" s="1"/>
  <c r="M918" i="2" s="1"/>
  <c r="N918" i="2" s="1"/>
  <c r="I919" i="2"/>
  <c r="L919" i="2" s="1"/>
  <c r="M919" i="2" s="1"/>
  <c r="N919" i="2" s="1"/>
  <c r="I920" i="2"/>
  <c r="L920" i="2" s="1"/>
  <c r="M920" i="2" s="1"/>
  <c r="N920" i="2" s="1"/>
  <c r="I921" i="2"/>
  <c r="L921" i="2" s="1"/>
  <c r="M921" i="2" s="1"/>
  <c r="N921" i="2" s="1"/>
  <c r="I922" i="2"/>
  <c r="L922" i="2" s="1"/>
  <c r="M922" i="2" s="1"/>
  <c r="N922" i="2" s="1"/>
  <c r="I923" i="2"/>
  <c r="L923" i="2" s="1"/>
  <c r="M923" i="2" s="1"/>
  <c r="N923" i="2" s="1"/>
  <c r="I924" i="2"/>
  <c r="L924" i="2" s="1"/>
  <c r="M924" i="2" s="1"/>
  <c r="N924" i="2" s="1"/>
  <c r="I925" i="2"/>
  <c r="L925" i="2" s="1"/>
  <c r="M925" i="2" s="1"/>
  <c r="N925" i="2" s="1"/>
  <c r="I926" i="2"/>
  <c r="L926" i="2" s="1"/>
  <c r="M926" i="2" s="1"/>
  <c r="N926" i="2" s="1"/>
  <c r="I927" i="2"/>
  <c r="L927" i="2" s="1"/>
  <c r="M927" i="2" s="1"/>
  <c r="N927" i="2" s="1"/>
  <c r="I928" i="2"/>
  <c r="L928" i="2" s="1"/>
  <c r="M928" i="2" s="1"/>
  <c r="N928" i="2" s="1"/>
  <c r="I929" i="2"/>
  <c r="L929" i="2" s="1"/>
  <c r="M929" i="2" s="1"/>
  <c r="N929" i="2" s="1"/>
  <c r="I930" i="2"/>
  <c r="L930" i="2" s="1"/>
  <c r="M930" i="2" s="1"/>
  <c r="N930" i="2" s="1"/>
  <c r="I931" i="2"/>
  <c r="L931" i="2" s="1"/>
  <c r="M931" i="2" s="1"/>
  <c r="N931" i="2" s="1"/>
  <c r="I932" i="2"/>
  <c r="L932" i="2" s="1"/>
  <c r="M932" i="2" s="1"/>
  <c r="N932" i="2" s="1"/>
  <c r="I933" i="2"/>
  <c r="L933" i="2" s="1"/>
  <c r="M933" i="2" s="1"/>
  <c r="N933" i="2" s="1"/>
  <c r="I934" i="2"/>
  <c r="L934" i="2" s="1"/>
  <c r="M934" i="2" s="1"/>
  <c r="N934" i="2" s="1"/>
  <c r="I935" i="2"/>
  <c r="L935" i="2" s="1"/>
  <c r="M935" i="2" s="1"/>
  <c r="N935" i="2" s="1"/>
  <c r="I936" i="2"/>
  <c r="L936" i="2" s="1"/>
  <c r="M936" i="2" s="1"/>
  <c r="N936" i="2" s="1"/>
  <c r="I937" i="2"/>
  <c r="L937" i="2" s="1"/>
  <c r="M937" i="2" s="1"/>
  <c r="N937" i="2" s="1"/>
  <c r="I938" i="2"/>
  <c r="L938" i="2" s="1"/>
  <c r="M938" i="2" s="1"/>
  <c r="N938" i="2" s="1"/>
  <c r="I939" i="2"/>
  <c r="L939" i="2" s="1"/>
  <c r="M939" i="2" s="1"/>
  <c r="N939" i="2" s="1"/>
  <c r="I940" i="2"/>
  <c r="L940" i="2" s="1"/>
  <c r="M940" i="2" s="1"/>
  <c r="N940" i="2" s="1"/>
  <c r="I941" i="2"/>
  <c r="L941" i="2" s="1"/>
  <c r="M941" i="2" s="1"/>
  <c r="N941" i="2" s="1"/>
  <c r="I942" i="2"/>
  <c r="L942" i="2" s="1"/>
  <c r="M942" i="2" s="1"/>
  <c r="N942" i="2" s="1"/>
  <c r="I943" i="2"/>
  <c r="L943" i="2" s="1"/>
  <c r="M943" i="2" s="1"/>
  <c r="N943" i="2" s="1"/>
  <c r="I944" i="2"/>
  <c r="L944" i="2" s="1"/>
  <c r="M944" i="2" s="1"/>
  <c r="N944" i="2" s="1"/>
  <c r="I945" i="2"/>
  <c r="L945" i="2" s="1"/>
  <c r="M945" i="2" s="1"/>
  <c r="N945" i="2" s="1"/>
  <c r="I946" i="2"/>
  <c r="L946" i="2" s="1"/>
  <c r="M946" i="2" s="1"/>
  <c r="N946" i="2" s="1"/>
  <c r="I947" i="2"/>
  <c r="L947" i="2" s="1"/>
  <c r="M947" i="2" s="1"/>
  <c r="N947" i="2" s="1"/>
  <c r="I948" i="2"/>
  <c r="L948" i="2" s="1"/>
  <c r="M948" i="2" s="1"/>
  <c r="N948" i="2" s="1"/>
  <c r="I949" i="2"/>
  <c r="L949" i="2" s="1"/>
  <c r="M949" i="2" s="1"/>
  <c r="N949" i="2" s="1"/>
  <c r="I950" i="2"/>
  <c r="L950" i="2" s="1"/>
  <c r="M950" i="2" s="1"/>
  <c r="N950" i="2" s="1"/>
  <c r="I951" i="2"/>
  <c r="L951" i="2" s="1"/>
  <c r="M951" i="2" s="1"/>
  <c r="N951" i="2" s="1"/>
  <c r="I952" i="2"/>
  <c r="L952" i="2" s="1"/>
  <c r="M952" i="2" s="1"/>
  <c r="N952" i="2" s="1"/>
  <c r="I953" i="2"/>
  <c r="L953" i="2" s="1"/>
  <c r="M953" i="2" s="1"/>
  <c r="N953" i="2" s="1"/>
  <c r="I954" i="2"/>
  <c r="L954" i="2" s="1"/>
  <c r="M954" i="2" s="1"/>
  <c r="N954" i="2" s="1"/>
  <c r="I955" i="2"/>
  <c r="L955" i="2" s="1"/>
  <c r="M955" i="2" s="1"/>
  <c r="N955" i="2" s="1"/>
  <c r="I956" i="2"/>
  <c r="L956" i="2" s="1"/>
  <c r="M956" i="2" s="1"/>
  <c r="N956" i="2" s="1"/>
  <c r="I957" i="2"/>
  <c r="L957" i="2" s="1"/>
  <c r="M957" i="2" s="1"/>
  <c r="N957" i="2" s="1"/>
  <c r="I958" i="2"/>
  <c r="L958" i="2" s="1"/>
  <c r="M958" i="2" s="1"/>
  <c r="N958" i="2" s="1"/>
  <c r="I959" i="2"/>
  <c r="L959" i="2" s="1"/>
  <c r="M959" i="2" s="1"/>
  <c r="N959" i="2" s="1"/>
  <c r="I960" i="2"/>
  <c r="L960" i="2" s="1"/>
  <c r="M960" i="2" s="1"/>
  <c r="N960" i="2" s="1"/>
  <c r="I961" i="2"/>
  <c r="L961" i="2" s="1"/>
  <c r="M961" i="2" s="1"/>
  <c r="N961" i="2" s="1"/>
  <c r="I962" i="2"/>
  <c r="L962" i="2" s="1"/>
  <c r="M962" i="2" s="1"/>
  <c r="N962" i="2" s="1"/>
  <c r="I963" i="2"/>
  <c r="L963" i="2" s="1"/>
  <c r="M963" i="2" s="1"/>
  <c r="N963" i="2" s="1"/>
  <c r="I964" i="2"/>
  <c r="L964" i="2" s="1"/>
  <c r="M964" i="2" s="1"/>
  <c r="N964" i="2" s="1"/>
  <c r="I965" i="2"/>
  <c r="L965" i="2" s="1"/>
  <c r="M965" i="2" s="1"/>
  <c r="N965" i="2" s="1"/>
  <c r="I966" i="2"/>
  <c r="L966" i="2" s="1"/>
  <c r="M966" i="2" s="1"/>
  <c r="N966" i="2" s="1"/>
  <c r="I967" i="2"/>
  <c r="L967" i="2" s="1"/>
  <c r="M967" i="2" s="1"/>
  <c r="N967" i="2" s="1"/>
  <c r="I968" i="2"/>
  <c r="L968" i="2" s="1"/>
  <c r="M968" i="2" s="1"/>
  <c r="N968" i="2" s="1"/>
  <c r="I969" i="2"/>
  <c r="L969" i="2" s="1"/>
  <c r="M969" i="2" s="1"/>
  <c r="N969" i="2" s="1"/>
  <c r="I970" i="2"/>
  <c r="L970" i="2" s="1"/>
  <c r="M970" i="2" s="1"/>
  <c r="N970" i="2" s="1"/>
  <c r="I971" i="2"/>
  <c r="L971" i="2" s="1"/>
  <c r="M971" i="2" s="1"/>
  <c r="N971" i="2" s="1"/>
  <c r="I972" i="2"/>
  <c r="L972" i="2" s="1"/>
  <c r="M972" i="2" s="1"/>
  <c r="N972" i="2" s="1"/>
  <c r="I973" i="2"/>
  <c r="L973" i="2" s="1"/>
  <c r="M973" i="2" s="1"/>
  <c r="N973" i="2" s="1"/>
  <c r="I974" i="2"/>
  <c r="L974" i="2" s="1"/>
  <c r="M974" i="2" s="1"/>
  <c r="N974" i="2" s="1"/>
  <c r="I975" i="2"/>
  <c r="L975" i="2" s="1"/>
  <c r="M975" i="2" s="1"/>
  <c r="N975" i="2" s="1"/>
  <c r="I976" i="2"/>
  <c r="L976" i="2" s="1"/>
  <c r="M976" i="2" s="1"/>
  <c r="N976" i="2" s="1"/>
  <c r="I977" i="2"/>
  <c r="L977" i="2" s="1"/>
  <c r="M977" i="2" s="1"/>
  <c r="N977" i="2" s="1"/>
  <c r="I978" i="2"/>
  <c r="L978" i="2" s="1"/>
  <c r="M978" i="2" s="1"/>
  <c r="N978" i="2" s="1"/>
  <c r="I979" i="2"/>
  <c r="L979" i="2" s="1"/>
  <c r="M979" i="2" s="1"/>
  <c r="N979" i="2" s="1"/>
  <c r="I980" i="2"/>
  <c r="L980" i="2" s="1"/>
  <c r="M980" i="2" s="1"/>
  <c r="N980" i="2" s="1"/>
  <c r="I981" i="2"/>
  <c r="L981" i="2" s="1"/>
  <c r="M981" i="2" s="1"/>
  <c r="N981" i="2" s="1"/>
  <c r="I982" i="2"/>
  <c r="L982" i="2" s="1"/>
  <c r="M982" i="2" s="1"/>
  <c r="N982" i="2" s="1"/>
  <c r="I983" i="2"/>
  <c r="L983" i="2" s="1"/>
  <c r="M983" i="2" s="1"/>
  <c r="N983" i="2" s="1"/>
  <c r="I984" i="2"/>
  <c r="L984" i="2" s="1"/>
  <c r="M984" i="2" s="1"/>
  <c r="N984" i="2" s="1"/>
  <c r="I985" i="2"/>
  <c r="L985" i="2" s="1"/>
  <c r="M985" i="2" s="1"/>
  <c r="N985" i="2" s="1"/>
  <c r="I986" i="2"/>
  <c r="L986" i="2" s="1"/>
  <c r="M986" i="2" s="1"/>
  <c r="N986" i="2" s="1"/>
  <c r="I987" i="2"/>
  <c r="L987" i="2" s="1"/>
  <c r="M987" i="2" s="1"/>
  <c r="N987" i="2" s="1"/>
  <c r="I988" i="2"/>
  <c r="L988" i="2" s="1"/>
  <c r="M988" i="2" s="1"/>
  <c r="N988" i="2" s="1"/>
  <c r="I989" i="2"/>
  <c r="L989" i="2" s="1"/>
  <c r="M989" i="2" s="1"/>
  <c r="N989" i="2" s="1"/>
  <c r="I990" i="2"/>
  <c r="L990" i="2" s="1"/>
  <c r="M990" i="2" s="1"/>
  <c r="N990" i="2" s="1"/>
  <c r="I991" i="2"/>
  <c r="L991" i="2" s="1"/>
  <c r="M991" i="2" s="1"/>
  <c r="N991" i="2" s="1"/>
  <c r="I992" i="2"/>
  <c r="L992" i="2" s="1"/>
  <c r="M992" i="2" s="1"/>
  <c r="N992" i="2" s="1"/>
  <c r="I993" i="2"/>
  <c r="L993" i="2" s="1"/>
  <c r="M993" i="2" s="1"/>
  <c r="N993" i="2" s="1"/>
  <c r="I994" i="2"/>
  <c r="L994" i="2" s="1"/>
  <c r="M994" i="2" s="1"/>
  <c r="N994" i="2" s="1"/>
  <c r="I995" i="2"/>
  <c r="L995" i="2" s="1"/>
  <c r="M995" i="2" s="1"/>
  <c r="N995" i="2" s="1"/>
  <c r="I996" i="2"/>
  <c r="L996" i="2" s="1"/>
  <c r="M996" i="2" s="1"/>
  <c r="N996" i="2" s="1"/>
  <c r="I997" i="2"/>
  <c r="L997" i="2" s="1"/>
  <c r="M997" i="2" s="1"/>
  <c r="N997" i="2" s="1"/>
  <c r="I998" i="2"/>
  <c r="L998" i="2" s="1"/>
  <c r="M998" i="2" s="1"/>
  <c r="N998" i="2" s="1"/>
  <c r="I999" i="2"/>
  <c r="L999" i="2" s="1"/>
  <c r="M999" i="2" s="1"/>
  <c r="N999" i="2" s="1"/>
  <c r="I1000" i="2"/>
  <c r="L1000" i="2" s="1"/>
  <c r="M1000" i="2" s="1"/>
  <c r="N1000" i="2" s="1"/>
  <c r="I1001" i="2"/>
  <c r="L1001" i="2" s="1"/>
  <c r="M1001" i="2" s="1"/>
  <c r="N1001" i="2" s="1"/>
  <c r="I1002" i="2"/>
  <c r="L1002" i="2" s="1"/>
  <c r="M1002" i="2" s="1"/>
  <c r="N1002" i="2" s="1"/>
  <c r="I1003" i="2"/>
  <c r="L1003" i="2" s="1"/>
  <c r="M1003" i="2" s="1"/>
  <c r="N1003" i="2" s="1"/>
  <c r="I1004" i="2"/>
  <c r="L1004" i="2" s="1"/>
  <c r="M1004" i="2" s="1"/>
  <c r="N1004" i="2" s="1"/>
  <c r="I1005" i="2"/>
  <c r="L1005" i="2" s="1"/>
  <c r="M1005" i="2" s="1"/>
  <c r="N1005" i="2" s="1"/>
  <c r="I1006" i="2"/>
  <c r="L1006" i="2" s="1"/>
  <c r="M1006" i="2" s="1"/>
  <c r="N1006" i="2" s="1"/>
  <c r="I1007" i="2"/>
  <c r="L1007" i="2" s="1"/>
  <c r="M1007" i="2" s="1"/>
  <c r="N1007" i="2" s="1"/>
  <c r="I1008" i="2"/>
  <c r="L1008" i="2" s="1"/>
  <c r="M1008" i="2" s="1"/>
  <c r="N1008" i="2" s="1"/>
  <c r="I1009" i="2"/>
  <c r="L1009" i="2" s="1"/>
  <c r="M1009" i="2" s="1"/>
  <c r="N1009" i="2" s="1"/>
  <c r="I1010" i="2"/>
  <c r="L1010" i="2" s="1"/>
  <c r="M1010" i="2" s="1"/>
  <c r="N1010" i="2" s="1"/>
  <c r="I1011" i="2"/>
  <c r="L1011" i="2" s="1"/>
  <c r="M1011" i="2" s="1"/>
  <c r="N1011" i="2" s="1"/>
  <c r="I1012" i="2"/>
  <c r="L1012" i="2" s="1"/>
  <c r="M1012" i="2" s="1"/>
  <c r="N1012" i="2" s="1"/>
  <c r="I1013" i="2"/>
  <c r="L1013" i="2" s="1"/>
  <c r="M1013" i="2" s="1"/>
  <c r="N1013" i="2" s="1"/>
  <c r="I1014" i="2"/>
  <c r="L1014" i="2" s="1"/>
  <c r="M1014" i="2" s="1"/>
  <c r="N1014" i="2" s="1"/>
  <c r="I1015" i="2"/>
  <c r="L1015" i="2" s="1"/>
  <c r="M1015" i="2" s="1"/>
  <c r="N1015" i="2" s="1"/>
  <c r="I1016" i="2"/>
  <c r="L1016" i="2" s="1"/>
  <c r="M1016" i="2" s="1"/>
  <c r="N1016" i="2" s="1"/>
  <c r="I1017" i="2"/>
  <c r="L1017" i="2" s="1"/>
  <c r="M1017" i="2" s="1"/>
  <c r="N1017" i="2" s="1"/>
  <c r="I1018" i="2"/>
  <c r="L1018" i="2" s="1"/>
  <c r="M1018" i="2" s="1"/>
  <c r="N1018" i="2" s="1"/>
  <c r="I1019" i="2"/>
  <c r="L1019" i="2" s="1"/>
  <c r="M1019" i="2" s="1"/>
  <c r="N1019" i="2" s="1"/>
  <c r="I1020" i="2"/>
  <c r="L1020" i="2" s="1"/>
  <c r="M1020" i="2" s="1"/>
  <c r="N1020" i="2" s="1"/>
  <c r="I1021" i="2"/>
  <c r="L1021" i="2" s="1"/>
  <c r="M1021" i="2" s="1"/>
  <c r="N1021" i="2" s="1"/>
  <c r="I1022" i="2"/>
  <c r="L1022" i="2" s="1"/>
  <c r="M1022" i="2" s="1"/>
  <c r="N1022" i="2" s="1"/>
  <c r="I1023" i="2"/>
  <c r="L1023" i="2" s="1"/>
  <c r="M1023" i="2" s="1"/>
  <c r="N1023" i="2" s="1"/>
  <c r="I1024" i="2"/>
  <c r="L1024" i="2" s="1"/>
  <c r="M1024" i="2" s="1"/>
  <c r="N1024" i="2" s="1"/>
  <c r="I1025" i="2"/>
  <c r="L1025" i="2" s="1"/>
  <c r="M1025" i="2" s="1"/>
  <c r="N1025" i="2" s="1"/>
  <c r="I1026" i="2"/>
  <c r="L1026" i="2" s="1"/>
  <c r="M1026" i="2" s="1"/>
  <c r="N1026" i="2" s="1"/>
  <c r="I1027" i="2"/>
  <c r="L1027" i="2" s="1"/>
  <c r="M1027" i="2" s="1"/>
  <c r="N1027" i="2" s="1"/>
  <c r="I1028" i="2"/>
  <c r="L1028" i="2" s="1"/>
  <c r="M1028" i="2" s="1"/>
  <c r="N1028" i="2" s="1"/>
  <c r="I1029" i="2"/>
  <c r="L1029" i="2" s="1"/>
  <c r="M1029" i="2" s="1"/>
  <c r="N1029" i="2" s="1"/>
  <c r="I1030" i="2"/>
  <c r="L1030" i="2" s="1"/>
  <c r="M1030" i="2" s="1"/>
  <c r="N1030" i="2" s="1"/>
  <c r="I1031" i="2"/>
  <c r="L1031" i="2" s="1"/>
  <c r="M1031" i="2" s="1"/>
  <c r="N1031" i="2" s="1"/>
  <c r="I1032" i="2"/>
  <c r="L1032" i="2" s="1"/>
  <c r="M1032" i="2" s="1"/>
  <c r="N1032" i="2" s="1"/>
  <c r="I1033" i="2"/>
  <c r="L1033" i="2" s="1"/>
  <c r="M1033" i="2" s="1"/>
  <c r="N1033" i="2" s="1"/>
  <c r="I1034" i="2"/>
  <c r="L1034" i="2" s="1"/>
  <c r="M1034" i="2" s="1"/>
  <c r="N1034" i="2" s="1"/>
  <c r="I1035" i="2"/>
  <c r="L1035" i="2" s="1"/>
  <c r="M1035" i="2" s="1"/>
  <c r="N1035" i="2" s="1"/>
  <c r="I1036" i="2"/>
  <c r="L1036" i="2" s="1"/>
  <c r="M1036" i="2" s="1"/>
  <c r="N1036" i="2" s="1"/>
  <c r="I1037" i="2"/>
  <c r="L1037" i="2" s="1"/>
  <c r="M1037" i="2" s="1"/>
  <c r="N1037" i="2" s="1"/>
  <c r="I1038" i="2"/>
  <c r="L1038" i="2" s="1"/>
  <c r="M1038" i="2" s="1"/>
  <c r="N1038" i="2" s="1"/>
  <c r="I1039" i="2"/>
  <c r="L1039" i="2" s="1"/>
  <c r="M1039" i="2" s="1"/>
  <c r="N1039" i="2" s="1"/>
  <c r="I1040" i="2"/>
  <c r="L1040" i="2" s="1"/>
  <c r="M1040" i="2" s="1"/>
  <c r="N1040" i="2" s="1"/>
  <c r="I1041" i="2"/>
  <c r="L1041" i="2" s="1"/>
  <c r="M1041" i="2" s="1"/>
  <c r="N1041" i="2" s="1"/>
  <c r="I1042" i="2"/>
  <c r="L1042" i="2" s="1"/>
  <c r="M1042" i="2" s="1"/>
  <c r="N1042" i="2" s="1"/>
  <c r="I1043" i="2"/>
  <c r="L1043" i="2" s="1"/>
  <c r="M1043" i="2" s="1"/>
  <c r="N1043" i="2" s="1"/>
  <c r="I1044" i="2"/>
  <c r="L1044" i="2" s="1"/>
  <c r="M1044" i="2" s="1"/>
  <c r="N1044" i="2" s="1"/>
  <c r="I1045" i="2"/>
  <c r="L1045" i="2" s="1"/>
  <c r="M1045" i="2" s="1"/>
  <c r="N1045" i="2" s="1"/>
  <c r="I1046" i="2"/>
  <c r="L1046" i="2" s="1"/>
  <c r="M1046" i="2" s="1"/>
  <c r="N1046" i="2" s="1"/>
  <c r="I1047" i="2"/>
  <c r="L1047" i="2" s="1"/>
  <c r="M1047" i="2" s="1"/>
  <c r="N1047" i="2" s="1"/>
  <c r="I1048" i="2"/>
  <c r="L1048" i="2" s="1"/>
  <c r="M1048" i="2" s="1"/>
  <c r="N1048" i="2" s="1"/>
  <c r="I1049" i="2"/>
  <c r="L1049" i="2" s="1"/>
  <c r="M1049" i="2" s="1"/>
  <c r="N1049" i="2" s="1"/>
  <c r="I1050" i="2"/>
  <c r="L1050" i="2" s="1"/>
  <c r="M1050" i="2" s="1"/>
  <c r="N1050" i="2" s="1"/>
  <c r="I1051" i="2"/>
  <c r="L1051" i="2" s="1"/>
  <c r="M1051" i="2" s="1"/>
  <c r="N1051" i="2" s="1"/>
  <c r="I1052" i="2"/>
  <c r="L1052" i="2" s="1"/>
  <c r="M1052" i="2" s="1"/>
  <c r="N1052" i="2" s="1"/>
  <c r="I1053" i="2"/>
  <c r="L1053" i="2" s="1"/>
  <c r="M1053" i="2" s="1"/>
  <c r="N1053" i="2" s="1"/>
  <c r="I1054" i="2"/>
  <c r="L1054" i="2" s="1"/>
  <c r="M1054" i="2" s="1"/>
  <c r="N1054" i="2" s="1"/>
  <c r="I1055" i="2"/>
  <c r="L1055" i="2" s="1"/>
  <c r="M1055" i="2" s="1"/>
  <c r="N1055" i="2" s="1"/>
  <c r="I1056" i="2"/>
  <c r="L1056" i="2" s="1"/>
  <c r="M1056" i="2" s="1"/>
  <c r="N1056" i="2" s="1"/>
  <c r="I1057" i="2"/>
  <c r="L1057" i="2" s="1"/>
  <c r="M1057" i="2" s="1"/>
  <c r="N1057" i="2" s="1"/>
  <c r="I1058" i="2"/>
  <c r="L1058" i="2" s="1"/>
  <c r="M1058" i="2" s="1"/>
  <c r="N1058" i="2" s="1"/>
  <c r="I1059" i="2"/>
  <c r="L1059" i="2" s="1"/>
  <c r="M1059" i="2" s="1"/>
  <c r="N1059" i="2" s="1"/>
  <c r="I1060" i="2"/>
  <c r="L1060" i="2" s="1"/>
  <c r="M1060" i="2" s="1"/>
  <c r="N1060" i="2" s="1"/>
  <c r="I1061" i="2"/>
  <c r="L1061" i="2" s="1"/>
  <c r="M1061" i="2" s="1"/>
  <c r="N1061" i="2" s="1"/>
  <c r="I1062" i="2"/>
  <c r="L1062" i="2" s="1"/>
  <c r="M1062" i="2" s="1"/>
  <c r="N1062" i="2" s="1"/>
  <c r="I1063" i="2"/>
  <c r="L1063" i="2" s="1"/>
  <c r="M1063" i="2" s="1"/>
  <c r="N1063" i="2" s="1"/>
  <c r="I1064" i="2"/>
  <c r="L1064" i="2" s="1"/>
  <c r="M1064" i="2" s="1"/>
  <c r="N1064" i="2" s="1"/>
  <c r="I1065" i="2"/>
  <c r="L1065" i="2" s="1"/>
  <c r="M1065" i="2" s="1"/>
  <c r="N1065" i="2" s="1"/>
  <c r="I1066" i="2"/>
  <c r="L1066" i="2" s="1"/>
  <c r="M1066" i="2" s="1"/>
  <c r="N1066" i="2" s="1"/>
  <c r="I1067" i="2"/>
  <c r="L1067" i="2" s="1"/>
  <c r="M1067" i="2" s="1"/>
  <c r="N1067" i="2" s="1"/>
  <c r="I1068" i="2"/>
  <c r="L1068" i="2" s="1"/>
  <c r="M1068" i="2" s="1"/>
  <c r="N1068" i="2" s="1"/>
  <c r="I1069" i="2"/>
  <c r="L1069" i="2" s="1"/>
  <c r="M1069" i="2" s="1"/>
  <c r="N1069" i="2" s="1"/>
  <c r="I1070" i="2"/>
  <c r="L1070" i="2" s="1"/>
  <c r="M1070" i="2" s="1"/>
  <c r="N1070" i="2" s="1"/>
  <c r="I1071" i="2"/>
  <c r="L1071" i="2" s="1"/>
  <c r="M1071" i="2" s="1"/>
  <c r="N1071" i="2" s="1"/>
  <c r="I1072" i="2"/>
  <c r="L1072" i="2" s="1"/>
  <c r="M1072" i="2" s="1"/>
  <c r="N1072" i="2" s="1"/>
  <c r="I1073" i="2"/>
  <c r="L1073" i="2" s="1"/>
  <c r="M1073" i="2" s="1"/>
  <c r="N1073" i="2" s="1"/>
  <c r="I1074" i="2"/>
  <c r="L1074" i="2" s="1"/>
  <c r="M1074" i="2" s="1"/>
  <c r="N1074" i="2" s="1"/>
  <c r="I1075" i="2"/>
  <c r="L1075" i="2" s="1"/>
  <c r="M1075" i="2" s="1"/>
  <c r="N1075" i="2" s="1"/>
  <c r="I1076" i="2"/>
  <c r="L1076" i="2" s="1"/>
  <c r="M1076" i="2" s="1"/>
  <c r="N1076" i="2" s="1"/>
  <c r="I1077" i="2"/>
  <c r="L1077" i="2" s="1"/>
  <c r="M1077" i="2" s="1"/>
  <c r="N1077" i="2" s="1"/>
  <c r="I1078" i="2"/>
  <c r="L1078" i="2" s="1"/>
  <c r="M1078" i="2" s="1"/>
  <c r="N1078" i="2" s="1"/>
  <c r="I1079" i="2"/>
  <c r="L1079" i="2" s="1"/>
  <c r="M1079" i="2" s="1"/>
  <c r="N1079" i="2" s="1"/>
  <c r="I1080" i="2"/>
  <c r="L1080" i="2" s="1"/>
  <c r="M1080" i="2" s="1"/>
  <c r="N1080" i="2" s="1"/>
  <c r="I1081" i="2"/>
  <c r="L1081" i="2" s="1"/>
  <c r="M1081" i="2" s="1"/>
  <c r="N1081" i="2" s="1"/>
  <c r="I1082" i="2"/>
  <c r="L1082" i="2" s="1"/>
  <c r="M1082" i="2" s="1"/>
  <c r="N1082" i="2" s="1"/>
  <c r="I1083" i="2"/>
  <c r="L1083" i="2" s="1"/>
  <c r="M1083" i="2" s="1"/>
  <c r="N1083" i="2" s="1"/>
  <c r="I1084" i="2"/>
  <c r="L1084" i="2" s="1"/>
  <c r="M1084" i="2" s="1"/>
  <c r="N1084" i="2" s="1"/>
  <c r="I1085" i="2"/>
  <c r="L1085" i="2" s="1"/>
  <c r="M1085" i="2" s="1"/>
  <c r="N1085" i="2" s="1"/>
  <c r="I1086" i="2"/>
  <c r="L1086" i="2" s="1"/>
  <c r="M1086" i="2" s="1"/>
  <c r="N1086" i="2" s="1"/>
  <c r="I1087" i="2"/>
  <c r="L1087" i="2" s="1"/>
  <c r="M1087" i="2" s="1"/>
  <c r="N1087" i="2" s="1"/>
  <c r="I1088" i="2"/>
  <c r="L1088" i="2" s="1"/>
  <c r="M1088" i="2" s="1"/>
  <c r="N1088" i="2" s="1"/>
  <c r="I1089" i="2"/>
  <c r="L1089" i="2" s="1"/>
  <c r="M1089" i="2" s="1"/>
  <c r="N1089" i="2" s="1"/>
  <c r="I1090" i="2"/>
  <c r="L1090" i="2" s="1"/>
  <c r="M1090" i="2" s="1"/>
  <c r="N1090" i="2" s="1"/>
  <c r="I1091" i="2"/>
  <c r="L1091" i="2" s="1"/>
  <c r="M1091" i="2" s="1"/>
  <c r="N1091" i="2" s="1"/>
  <c r="I1092" i="2"/>
  <c r="L1092" i="2" s="1"/>
  <c r="M1092" i="2" s="1"/>
  <c r="N1092" i="2" s="1"/>
  <c r="I1093" i="2"/>
  <c r="L1093" i="2" s="1"/>
  <c r="M1093" i="2" s="1"/>
  <c r="N1093" i="2" s="1"/>
  <c r="I1094" i="2"/>
  <c r="L1094" i="2" s="1"/>
  <c r="M1094" i="2" s="1"/>
  <c r="N1094" i="2" s="1"/>
  <c r="I1095" i="2"/>
  <c r="L1095" i="2" s="1"/>
  <c r="M1095" i="2" s="1"/>
  <c r="N1095" i="2" s="1"/>
  <c r="I1096" i="2"/>
  <c r="L1096" i="2" s="1"/>
  <c r="M1096" i="2" s="1"/>
  <c r="N1096" i="2" s="1"/>
  <c r="I1097" i="2"/>
  <c r="L1097" i="2" s="1"/>
  <c r="M1097" i="2" s="1"/>
  <c r="N1097" i="2" s="1"/>
  <c r="I1098" i="2"/>
  <c r="L1098" i="2" s="1"/>
  <c r="M1098" i="2" s="1"/>
  <c r="N1098" i="2" s="1"/>
  <c r="I1099" i="2"/>
  <c r="L1099" i="2" s="1"/>
  <c r="M1099" i="2" s="1"/>
  <c r="N1099" i="2" s="1"/>
  <c r="I1100" i="2"/>
  <c r="L1100" i="2" s="1"/>
  <c r="M1100" i="2" s="1"/>
  <c r="N1100" i="2" s="1"/>
  <c r="I1101" i="2"/>
  <c r="L1101" i="2" s="1"/>
  <c r="M1101" i="2" s="1"/>
  <c r="N1101" i="2" s="1"/>
  <c r="I1102" i="2"/>
  <c r="L1102" i="2" s="1"/>
  <c r="M1102" i="2" s="1"/>
  <c r="N1102" i="2" s="1"/>
  <c r="I1103" i="2"/>
  <c r="L1103" i="2" s="1"/>
  <c r="M1103" i="2" s="1"/>
  <c r="N1103" i="2" s="1"/>
  <c r="I1104" i="2"/>
  <c r="L1104" i="2" s="1"/>
  <c r="M1104" i="2" s="1"/>
  <c r="N1104" i="2" s="1"/>
  <c r="I1105" i="2"/>
  <c r="L1105" i="2" s="1"/>
  <c r="M1105" i="2" s="1"/>
  <c r="N1105" i="2" s="1"/>
  <c r="I1106" i="2"/>
  <c r="L1106" i="2" s="1"/>
  <c r="M1106" i="2" s="1"/>
  <c r="N1106" i="2" s="1"/>
  <c r="I1107" i="2"/>
  <c r="L1107" i="2" s="1"/>
  <c r="M1107" i="2" s="1"/>
  <c r="N1107" i="2" s="1"/>
  <c r="I1108" i="2"/>
  <c r="L1108" i="2" s="1"/>
  <c r="M1108" i="2" s="1"/>
  <c r="N1108" i="2" s="1"/>
  <c r="I1109" i="2"/>
  <c r="L1109" i="2" s="1"/>
  <c r="M1109" i="2" s="1"/>
  <c r="N1109" i="2" s="1"/>
  <c r="I1110" i="2"/>
  <c r="L1110" i="2" s="1"/>
  <c r="M1110" i="2" s="1"/>
  <c r="N1110" i="2" s="1"/>
  <c r="I1111" i="2"/>
  <c r="L1111" i="2" s="1"/>
  <c r="M1111" i="2" s="1"/>
  <c r="N1111" i="2" s="1"/>
  <c r="I1112" i="2"/>
  <c r="L1112" i="2" s="1"/>
  <c r="M1112" i="2" s="1"/>
  <c r="N1112" i="2" s="1"/>
  <c r="I1113" i="2"/>
  <c r="L1113" i="2" s="1"/>
  <c r="M1113" i="2" s="1"/>
  <c r="N1113" i="2" s="1"/>
  <c r="I1114" i="2"/>
  <c r="L1114" i="2" s="1"/>
  <c r="M1114" i="2" s="1"/>
  <c r="N1114" i="2" s="1"/>
  <c r="I1115" i="2"/>
  <c r="L1115" i="2" s="1"/>
  <c r="M1115" i="2" s="1"/>
  <c r="N1115" i="2" s="1"/>
  <c r="I1116" i="2"/>
  <c r="L1116" i="2" s="1"/>
  <c r="M1116" i="2" s="1"/>
  <c r="N1116" i="2" s="1"/>
  <c r="I1117" i="2"/>
  <c r="L1117" i="2" s="1"/>
  <c r="M1117" i="2" s="1"/>
  <c r="N1117" i="2" s="1"/>
  <c r="I1118" i="2"/>
  <c r="L1118" i="2" s="1"/>
  <c r="M1118" i="2" s="1"/>
  <c r="N1118" i="2" s="1"/>
  <c r="I1119" i="2"/>
  <c r="L1119" i="2" s="1"/>
  <c r="M1119" i="2" s="1"/>
  <c r="N1119" i="2" s="1"/>
  <c r="I1120" i="2"/>
  <c r="L1120" i="2" s="1"/>
  <c r="M1120" i="2" s="1"/>
  <c r="N1120" i="2" s="1"/>
  <c r="I1121" i="2"/>
  <c r="L1121" i="2" s="1"/>
  <c r="M1121" i="2" s="1"/>
  <c r="N1121" i="2" s="1"/>
  <c r="I1122" i="2"/>
  <c r="L1122" i="2" s="1"/>
  <c r="M1122" i="2" s="1"/>
  <c r="N1122" i="2" s="1"/>
  <c r="I1123" i="2"/>
  <c r="L1123" i="2" s="1"/>
  <c r="M1123" i="2" s="1"/>
  <c r="N1123" i="2" s="1"/>
  <c r="I1124" i="2"/>
  <c r="L1124" i="2" s="1"/>
  <c r="M1124" i="2" s="1"/>
  <c r="N1124" i="2" s="1"/>
  <c r="I1125" i="2"/>
  <c r="L1125" i="2" s="1"/>
  <c r="M1125" i="2" s="1"/>
  <c r="N1125" i="2" s="1"/>
  <c r="I1126" i="2"/>
  <c r="L1126" i="2" s="1"/>
  <c r="M1126" i="2" s="1"/>
  <c r="N1126" i="2" s="1"/>
  <c r="I1127" i="2"/>
  <c r="L1127" i="2" s="1"/>
  <c r="M1127" i="2" s="1"/>
  <c r="N1127" i="2" s="1"/>
  <c r="I1128" i="2"/>
  <c r="L1128" i="2" s="1"/>
  <c r="M1128" i="2" s="1"/>
  <c r="N1128" i="2" s="1"/>
  <c r="I1129" i="2"/>
  <c r="L1129" i="2" s="1"/>
  <c r="M1129" i="2" s="1"/>
  <c r="N1129" i="2" s="1"/>
  <c r="I1130" i="2"/>
  <c r="L1130" i="2" s="1"/>
  <c r="M1130" i="2" s="1"/>
  <c r="I1131" i="2"/>
  <c r="L1131" i="2" s="1"/>
  <c r="M1131" i="2" s="1"/>
  <c r="N1131" i="2" s="1"/>
  <c r="I1132" i="2"/>
  <c r="L1132" i="2" s="1"/>
  <c r="M1132" i="2" s="1"/>
  <c r="N1132" i="2" s="1"/>
  <c r="I1133" i="2"/>
  <c r="L1133" i="2" s="1"/>
  <c r="M1133" i="2" s="1"/>
  <c r="N1133" i="2" s="1"/>
  <c r="I1134" i="2"/>
  <c r="L1134" i="2" s="1"/>
  <c r="M1134" i="2" s="1"/>
  <c r="N1134" i="2" s="1"/>
  <c r="I1135" i="2"/>
  <c r="L1135" i="2" s="1"/>
  <c r="M1135" i="2" s="1"/>
  <c r="N1135" i="2" s="1"/>
  <c r="I1136" i="2"/>
  <c r="L1136" i="2" s="1"/>
  <c r="M1136" i="2" s="1"/>
  <c r="N1136" i="2" s="1"/>
  <c r="I1137" i="2"/>
  <c r="L1137" i="2" s="1"/>
  <c r="M1137" i="2" s="1"/>
  <c r="N1137" i="2" s="1"/>
  <c r="I1138" i="2"/>
  <c r="L1138" i="2" s="1"/>
  <c r="M1138" i="2" s="1"/>
  <c r="N1138" i="2" s="1"/>
  <c r="I1139" i="2"/>
  <c r="L1139" i="2" s="1"/>
  <c r="M1139" i="2" s="1"/>
  <c r="N1139" i="2" s="1"/>
  <c r="I1140" i="2"/>
  <c r="L1140" i="2" s="1"/>
  <c r="M1140" i="2" s="1"/>
  <c r="N1140" i="2" s="1"/>
  <c r="I1141" i="2"/>
  <c r="L1141" i="2" s="1"/>
  <c r="M1141" i="2" s="1"/>
  <c r="N1141" i="2" s="1"/>
  <c r="I1142" i="2"/>
  <c r="L1142" i="2" s="1"/>
  <c r="M1142" i="2" s="1"/>
  <c r="N1142" i="2" s="1"/>
  <c r="I1143" i="2"/>
  <c r="L1143" i="2" s="1"/>
  <c r="M1143" i="2" s="1"/>
  <c r="N1143" i="2" s="1"/>
  <c r="I1144" i="2"/>
  <c r="L1144" i="2" s="1"/>
  <c r="M1144" i="2" s="1"/>
  <c r="N1144" i="2" s="1"/>
  <c r="I1145" i="2"/>
  <c r="L1145" i="2" s="1"/>
  <c r="M1145" i="2" s="1"/>
  <c r="N1145" i="2" s="1"/>
  <c r="I1146" i="2"/>
  <c r="L1146" i="2" s="1"/>
  <c r="M1146" i="2" s="1"/>
  <c r="N1146" i="2" s="1"/>
  <c r="I1147" i="2"/>
  <c r="L1147" i="2" s="1"/>
  <c r="M1147" i="2" s="1"/>
  <c r="N1147" i="2" s="1"/>
  <c r="I1148" i="2"/>
  <c r="L1148" i="2" s="1"/>
  <c r="M1148" i="2" s="1"/>
  <c r="N1148" i="2" s="1"/>
  <c r="I1149" i="2"/>
  <c r="L1149" i="2" s="1"/>
  <c r="M1149" i="2" s="1"/>
  <c r="N1149" i="2" s="1"/>
  <c r="I1150" i="2"/>
  <c r="L1150" i="2" s="1"/>
  <c r="M1150" i="2" s="1"/>
  <c r="N1150" i="2" s="1"/>
  <c r="I1151" i="2"/>
  <c r="L1151" i="2" s="1"/>
  <c r="M1151" i="2" s="1"/>
  <c r="N1151" i="2" s="1"/>
  <c r="I1152" i="2"/>
  <c r="L1152" i="2" s="1"/>
  <c r="M1152" i="2" s="1"/>
  <c r="N1152" i="2" s="1"/>
  <c r="I1153" i="2"/>
  <c r="L1153" i="2" s="1"/>
  <c r="M1153" i="2" s="1"/>
  <c r="N1153" i="2" s="1"/>
  <c r="I1154" i="2"/>
  <c r="L1154" i="2" s="1"/>
  <c r="M1154" i="2" s="1"/>
  <c r="N1154" i="2" s="1"/>
  <c r="I1155" i="2"/>
  <c r="L1155" i="2" s="1"/>
  <c r="M1155" i="2" s="1"/>
  <c r="N1155" i="2" s="1"/>
  <c r="I1156" i="2"/>
  <c r="L1156" i="2" s="1"/>
  <c r="M1156" i="2" s="1"/>
  <c r="N1156" i="2" s="1"/>
  <c r="I1157" i="2"/>
  <c r="L1157" i="2" s="1"/>
  <c r="M1157" i="2" s="1"/>
  <c r="N1157" i="2" s="1"/>
  <c r="I1158" i="2"/>
  <c r="L1158" i="2" s="1"/>
  <c r="M1158" i="2" s="1"/>
  <c r="N1158" i="2" s="1"/>
  <c r="I1159" i="2"/>
  <c r="L1159" i="2" s="1"/>
  <c r="M1159" i="2" s="1"/>
  <c r="N1159" i="2" s="1"/>
  <c r="I1160" i="2"/>
  <c r="L1160" i="2" s="1"/>
  <c r="M1160" i="2" s="1"/>
  <c r="N1160" i="2" s="1"/>
  <c r="I1161" i="2"/>
  <c r="L1161" i="2" s="1"/>
  <c r="M1161" i="2" s="1"/>
  <c r="N1161" i="2" s="1"/>
  <c r="I1162" i="2"/>
  <c r="L1162" i="2" s="1"/>
  <c r="M1162" i="2" s="1"/>
  <c r="N1162" i="2" s="1"/>
  <c r="I1163" i="2"/>
  <c r="L1163" i="2" s="1"/>
  <c r="M1163" i="2" s="1"/>
  <c r="N1163" i="2" s="1"/>
  <c r="I1164" i="2"/>
  <c r="L1164" i="2" s="1"/>
  <c r="M1164" i="2" s="1"/>
  <c r="N1164" i="2" s="1"/>
  <c r="I1165" i="2"/>
  <c r="L1165" i="2" s="1"/>
  <c r="M1165" i="2" s="1"/>
  <c r="N1165" i="2" s="1"/>
  <c r="I1166" i="2"/>
  <c r="L1166" i="2" s="1"/>
  <c r="M1166" i="2" s="1"/>
  <c r="N1166" i="2" s="1"/>
  <c r="I1168" i="2"/>
  <c r="L1168" i="2" s="1"/>
  <c r="M1168" i="2" s="1"/>
  <c r="N1168" i="2" s="1"/>
  <c r="I1169" i="2"/>
  <c r="L1169" i="2" s="1"/>
  <c r="M1169" i="2" s="1"/>
  <c r="N1169" i="2" s="1"/>
  <c r="I1170" i="2"/>
  <c r="L1170" i="2" s="1"/>
  <c r="M1170" i="2" s="1"/>
  <c r="N1170" i="2" s="1"/>
  <c r="I1171" i="2"/>
  <c r="L1171" i="2" s="1"/>
  <c r="M1171" i="2" s="1"/>
  <c r="N1171" i="2" s="1"/>
  <c r="I1172" i="2"/>
  <c r="L1172" i="2" s="1"/>
  <c r="M1172" i="2" s="1"/>
  <c r="N1172" i="2" s="1"/>
  <c r="I1173" i="2"/>
  <c r="L1173" i="2" s="1"/>
  <c r="M1173" i="2" s="1"/>
  <c r="N1173" i="2" s="1"/>
  <c r="I1174" i="2"/>
  <c r="L1174" i="2" s="1"/>
  <c r="M1174" i="2" s="1"/>
  <c r="N1174" i="2" s="1"/>
  <c r="I1175" i="2"/>
  <c r="L1175" i="2" s="1"/>
  <c r="M1175" i="2" s="1"/>
  <c r="N1175" i="2" s="1"/>
  <c r="I1176" i="2"/>
  <c r="L1176" i="2" s="1"/>
  <c r="M1176" i="2" s="1"/>
  <c r="N1176" i="2" s="1"/>
  <c r="I1177" i="2"/>
  <c r="L1177" i="2" s="1"/>
  <c r="M1177" i="2" s="1"/>
  <c r="N1177" i="2" s="1"/>
  <c r="I1178" i="2"/>
  <c r="L1178" i="2" s="1"/>
  <c r="M1178" i="2" s="1"/>
  <c r="N1178" i="2" s="1"/>
  <c r="I1179" i="2"/>
  <c r="L1179" i="2" s="1"/>
  <c r="M1179" i="2" s="1"/>
  <c r="N1179" i="2" s="1"/>
  <c r="I1180" i="2"/>
  <c r="L1180" i="2" s="1"/>
  <c r="M1180" i="2" s="1"/>
  <c r="N1180" i="2" s="1"/>
  <c r="I1181" i="2"/>
  <c r="L1181" i="2" s="1"/>
  <c r="M1181" i="2" s="1"/>
  <c r="N1181" i="2" s="1"/>
  <c r="I1182" i="2"/>
  <c r="L1182" i="2" s="1"/>
  <c r="M1182" i="2" s="1"/>
  <c r="N1182" i="2" s="1"/>
  <c r="I1183" i="2"/>
  <c r="L1183" i="2" s="1"/>
  <c r="M1183" i="2" s="1"/>
  <c r="N1183" i="2" s="1"/>
  <c r="I1184" i="2"/>
  <c r="L1184" i="2" s="1"/>
  <c r="M1184" i="2" s="1"/>
  <c r="N1184" i="2" s="1"/>
  <c r="I1185" i="2"/>
  <c r="L1185" i="2" s="1"/>
  <c r="M1185" i="2" s="1"/>
  <c r="N1185" i="2" s="1"/>
  <c r="I1186" i="2"/>
  <c r="L1186" i="2" s="1"/>
  <c r="M1186" i="2" s="1"/>
  <c r="N1186" i="2" s="1"/>
  <c r="I1187" i="2"/>
  <c r="L1187" i="2" s="1"/>
  <c r="M1187" i="2" s="1"/>
  <c r="N1187" i="2" s="1"/>
  <c r="I1188" i="2"/>
  <c r="L1188" i="2" s="1"/>
  <c r="M1188" i="2" s="1"/>
  <c r="I1189" i="2"/>
  <c r="L1189" i="2" s="1"/>
  <c r="M1189" i="2" s="1"/>
  <c r="I1190" i="2"/>
  <c r="L1190" i="2" s="1"/>
  <c r="M1190" i="2" s="1"/>
  <c r="N1190" i="2" s="1"/>
  <c r="I1191" i="2"/>
  <c r="L1191" i="2" s="1"/>
  <c r="M1191" i="2" s="1"/>
  <c r="N1191" i="2" s="1"/>
  <c r="I1192" i="2"/>
  <c r="L1192" i="2" s="1"/>
  <c r="M1192" i="2" s="1"/>
  <c r="N1192" i="2" s="1"/>
  <c r="I1193" i="2"/>
  <c r="L1193" i="2" s="1"/>
  <c r="M1193" i="2" s="1"/>
  <c r="N1193" i="2" s="1"/>
  <c r="I1194" i="2"/>
  <c r="L1194" i="2" s="1"/>
  <c r="M1194" i="2" s="1"/>
  <c r="N1194" i="2" s="1"/>
  <c r="I1195" i="2"/>
  <c r="L1195" i="2" s="1"/>
  <c r="M1195" i="2" s="1"/>
  <c r="N1195" i="2" s="1"/>
  <c r="I1196" i="2"/>
  <c r="L1196" i="2" s="1"/>
  <c r="M1196" i="2" s="1"/>
  <c r="N1196" i="2" s="1"/>
  <c r="I1197" i="2"/>
  <c r="L1197" i="2" s="1"/>
  <c r="M1197" i="2" s="1"/>
  <c r="N1197" i="2" s="1"/>
  <c r="I1198" i="2"/>
  <c r="L1198" i="2" s="1"/>
  <c r="M1198" i="2" s="1"/>
  <c r="N1198" i="2" s="1"/>
  <c r="I1199" i="2"/>
  <c r="L1199" i="2" s="1"/>
  <c r="M1199" i="2" s="1"/>
  <c r="N1199" i="2" s="1"/>
  <c r="I1200" i="2"/>
  <c r="L1200" i="2" s="1"/>
  <c r="M1200" i="2" s="1"/>
  <c r="N1200" i="2" s="1"/>
  <c r="I1201" i="2"/>
  <c r="L1201" i="2" s="1"/>
  <c r="M1201" i="2" s="1"/>
  <c r="N1201" i="2" s="1"/>
  <c r="I1202" i="2"/>
  <c r="L1202" i="2" s="1"/>
  <c r="M1202" i="2" s="1"/>
  <c r="N1202" i="2" s="1"/>
  <c r="I1203" i="2"/>
  <c r="L1203" i="2" s="1"/>
  <c r="M1203" i="2" s="1"/>
  <c r="N1203" i="2" s="1"/>
  <c r="I1204" i="2"/>
  <c r="L1204" i="2" s="1"/>
  <c r="M1204" i="2" s="1"/>
  <c r="I1205" i="2"/>
  <c r="L1205" i="2" s="1"/>
  <c r="M1205" i="2" s="1"/>
  <c r="N1205" i="2" s="1"/>
  <c r="I1206" i="2"/>
  <c r="L1206" i="2" s="1"/>
  <c r="M1206" i="2" s="1"/>
  <c r="N1206" i="2" s="1"/>
  <c r="I1207" i="2"/>
  <c r="L1207" i="2" s="1"/>
  <c r="M1207" i="2" s="1"/>
  <c r="N1207" i="2" s="1"/>
  <c r="I1208" i="2"/>
  <c r="L1208" i="2" s="1"/>
  <c r="M1208" i="2" s="1"/>
  <c r="N1208" i="2" s="1"/>
  <c r="I1209" i="2"/>
  <c r="L1209" i="2" s="1"/>
  <c r="M1209" i="2" s="1"/>
  <c r="N1209" i="2" s="1"/>
  <c r="I1210" i="2"/>
  <c r="L1210" i="2" s="1"/>
  <c r="M1210" i="2" s="1"/>
  <c r="N1210" i="2" s="1"/>
  <c r="I1211" i="2"/>
  <c r="L1211" i="2" s="1"/>
  <c r="M1211" i="2" s="1"/>
  <c r="N1211" i="2" s="1"/>
  <c r="I1212" i="2"/>
  <c r="L1212" i="2" s="1"/>
  <c r="M1212" i="2" s="1"/>
  <c r="N1212" i="2" s="1"/>
  <c r="I1213" i="2"/>
  <c r="L1213" i="2" s="1"/>
  <c r="M1213" i="2" s="1"/>
  <c r="N1213" i="2" s="1"/>
  <c r="I1214" i="2"/>
  <c r="L1214" i="2" s="1"/>
  <c r="M1214" i="2" s="1"/>
  <c r="N1214" i="2" s="1"/>
  <c r="I1215" i="2"/>
  <c r="L1215" i="2" s="1"/>
  <c r="M1215" i="2" s="1"/>
  <c r="N1215" i="2" s="1"/>
  <c r="I1216" i="2"/>
  <c r="L1216" i="2" s="1"/>
  <c r="M1216" i="2" s="1"/>
  <c r="N1216" i="2" s="1"/>
  <c r="I1217" i="2"/>
  <c r="L1217" i="2" s="1"/>
  <c r="M1217" i="2" s="1"/>
  <c r="N1217" i="2" s="1"/>
  <c r="I1218" i="2"/>
  <c r="L1218" i="2" s="1"/>
  <c r="M1218" i="2" s="1"/>
  <c r="N1218" i="2" s="1"/>
  <c r="I1219" i="2"/>
  <c r="L1219" i="2" s="1"/>
  <c r="M1219" i="2" s="1"/>
  <c r="N1219" i="2" s="1"/>
  <c r="I1220" i="2"/>
  <c r="L1220" i="2" s="1"/>
  <c r="M1220" i="2" s="1"/>
  <c r="N1220" i="2" s="1"/>
  <c r="I1221" i="2"/>
  <c r="L1221" i="2" s="1"/>
  <c r="M1221" i="2" s="1"/>
  <c r="N1221" i="2" s="1"/>
  <c r="I1222" i="2"/>
  <c r="L1222" i="2" s="1"/>
  <c r="M1222" i="2" s="1"/>
  <c r="N1222" i="2" s="1"/>
  <c r="I1223" i="2"/>
  <c r="L1223" i="2" s="1"/>
  <c r="M1223" i="2" s="1"/>
  <c r="N1223" i="2" s="1"/>
  <c r="I1224" i="2"/>
  <c r="L1224" i="2" s="1"/>
  <c r="M1224" i="2" s="1"/>
  <c r="N1224" i="2" s="1"/>
  <c r="I1225" i="2"/>
  <c r="L1225" i="2" s="1"/>
  <c r="M1225" i="2" s="1"/>
  <c r="N1225" i="2" s="1"/>
  <c r="I1226" i="2"/>
  <c r="L1226" i="2" s="1"/>
  <c r="M1226" i="2" s="1"/>
  <c r="N1226" i="2" s="1"/>
  <c r="I1227" i="2"/>
  <c r="L1227" i="2" s="1"/>
  <c r="M1227" i="2" s="1"/>
  <c r="N1227" i="2" s="1"/>
  <c r="I1228" i="2"/>
  <c r="L1228" i="2" s="1"/>
  <c r="M1228" i="2" s="1"/>
  <c r="N1228" i="2" s="1"/>
  <c r="I1229" i="2"/>
  <c r="L1229" i="2" s="1"/>
  <c r="M1229" i="2" s="1"/>
  <c r="N1229" i="2" s="1"/>
  <c r="I1230" i="2"/>
  <c r="L1230" i="2" s="1"/>
  <c r="M1230" i="2" s="1"/>
  <c r="N1230" i="2" s="1"/>
  <c r="I1231" i="2"/>
  <c r="L1231" i="2" s="1"/>
  <c r="M1231" i="2" s="1"/>
  <c r="N1231" i="2" s="1"/>
  <c r="I1232" i="2"/>
  <c r="L1232" i="2" s="1"/>
  <c r="M1232" i="2" s="1"/>
  <c r="N1232" i="2" s="1"/>
  <c r="I1233" i="2"/>
  <c r="L1233" i="2" s="1"/>
  <c r="M1233" i="2" s="1"/>
  <c r="N1233" i="2" s="1"/>
  <c r="I1234" i="2"/>
  <c r="L1234" i="2" s="1"/>
  <c r="M1234" i="2" s="1"/>
  <c r="N1234" i="2" s="1"/>
  <c r="N249" i="2" l="1"/>
  <c r="N1167" i="2"/>
  <c r="N902" i="2"/>
  <c r="N319" i="2"/>
  <c r="N71" i="2"/>
  <c r="L25" i="2"/>
  <c r="M25" i="2" s="1"/>
  <c r="N25" i="2" s="1"/>
</calcChain>
</file>

<file path=xl/sharedStrings.xml><?xml version="1.0" encoding="utf-8"?>
<sst xmlns="http://schemas.openxmlformats.org/spreadsheetml/2006/main" count="20269" uniqueCount="1064">
  <si>
    <t>DATA ANALYSIS</t>
  </si>
  <si>
    <t>Attached is a sample data set in Excel. There are two tabs</t>
  </si>
  <si>
    <t>SALES</t>
  </si>
  <si>
    <t>Sales shows orders, products on the orders, sales channels, quantity, full price of product, discounted price of product, extended price, and shipping method. If an order has two products on it, there will be two rows.</t>
  </si>
  <si>
    <t>productSKU</t>
  </si>
  <si>
    <t>productSKU has catalog data such as product cost and product category.</t>
  </si>
  <si>
    <t>Now for the assignment:</t>
  </si>
  <si>
    <t xml:space="preserve">1) Organize the sales data in a way that you consider useful in Excel. We ultimately care more about what story the data tells rather than whether or not the data looks pretty, so you don't need to spend hours on charts or formatting. However, you should take the time to make your data user-friendly and clearly organized. </t>
  </si>
  <si>
    <t>2) Create a presentation (Powerpoint or other format) with no more than 3-5 slides where you describe what you learned during your analysis. Don't worry about formatting--we're only interested in the content. The only special requirement here is that you keep the findings concise and limited to what you think is important.</t>
  </si>
  <si>
    <t>3) Some questions that we would like to have answered include:</t>
  </si>
  <si>
    <t>What are sales by channel?</t>
  </si>
  <si>
    <t>What is profitability by channel?</t>
  </si>
  <si>
    <t>What is the best item we sell?</t>
  </si>
  <si>
    <t xml:space="preserve">Keep in mind that this is an open-ended assignment. There are many different conclusions you can draw from this data, and none are inherently right or wrong. We're simply trying to assess your ability to process and analyze raw datasets and your thought process in doing so. </t>
  </si>
  <si>
    <t>Please send back two attachments when finished: an Excel file containing the raw data and the way you modified it to make it more useful and a presentation file containing your analysis.</t>
  </si>
  <si>
    <t>*If an order has more than 1 item it will show up on more than 1 row on this sheet.</t>
  </si>
  <si>
    <t>** There are only 5 channels that sales come through. A, E, F, Z, and W</t>
  </si>
  <si>
    <t>*** Extended price is Unit price after discount * quantity purchased</t>
  </si>
  <si>
    <t>**** A list of all products we sell and their associated costs are on the next tab over</t>
  </si>
  <si>
    <t>SALES DATA</t>
  </si>
  <si>
    <t>Product Name</t>
  </si>
  <si>
    <t>Order Number</t>
  </si>
  <si>
    <t>Sales Channel</t>
  </si>
  <si>
    <t>Quantity</t>
  </si>
  <si>
    <t>Unit Price Before Discount</t>
  </si>
  <si>
    <t>Unit Price AFTER Discount</t>
  </si>
  <si>
    <t>Extended Price</t>
  </si>
  <si>
    <t>Shipping Method</t>
  </si>
  <si>
    <t>PRODUCTA</t>
  </si>
  <si>
    <t>CHANNEL W</t>
  </si>
  <si>
    <t>Flat Rate Shipping</t>
  </si>
  <si>
    <t>PRODUCTAA</t>
  </si>
  <si>
    <t>CHANNEL A</t>
  </si>
  <si>
    <t>Warehouse Pickup</t>
  </si>
  <si>
    <t>PRODUCTAD</t>
  </si>
  <si>
    <t>PRODUCTAAC</t>
  </si>
  <si>
    <t>PRODUCTAAD</t>
  </si>
  <si>
    <t>PRODUCTAB</t>
  </si>
  <si>
    <t>CHANNEL F</t>
  </si>
  <si>
    <t>PRODUCTABC</t>
  </si>
  <si>
    <t>PRODUCTABD</t>
  </si>
  <si>
    <t>PRODUCTAC</t>
  </si>
  <si>
    <t>CARRYOUT</t>
  </si>
  <si>
    <t>PRODUCTACC</t>
  </si>
  <si>
    <t>PRODUCTACD</t>
  </si>
  <si>
    <t>CHANNEL E</t>
  </si>
  <si>
    <t>Flat Rate White Glove</t>
  </si>
  <si>
    <t>PRODUCTADC</t>
  </si>
  <si>
    <t>PRODUCTADD</t>
  </si>
  <si>
    <t>PRODUCTAE</t>
  </si>
  <si>
    <t>PRODUCTAEC</t>
  </si>
  <si>
    <t>PRODUCTAED</t>
  </si>
  <si>
    <t>PRODUCTAF</t>
  </si>
  <si>
    <t>PRODUCTAFC</t>
  </si>
  <si>
    <t>PRODUCTAFD</t>
  </si>
  <si>
    <t>PRODUCTAG</t>
  </si>
  <si>
    <t>PRODUCTAGC</t>
  </si>
  <si>
    <t>PRODUCTAGD</t>
  </si>
  <si>
    <t>PRODUCTAH</t>
  </si>
  <si>
    <t>PRODUCTAHC</t>
  </si>
  <si>
    <t>PRODUCTAHD</t>
  </si>
  <si>
    <t>PRODUCTAI</t>
  </si>
  <si>
    <t>PRODUCTAIC</t>
  </si>
  <si>
    <t>Store Pickup</t>
  </si>
  <si>
    <t>PRODUCTAID</t>
  </si>
  <si>
    <t>Delivery</t>
  </si>
  <si>
    <t>PRODUCTAJ</t>
  </si>
  <si>
    <t>PRODUCTAJC</t>
  </si>
  <si>
    <t>PRODUCTAJD</t>
  </si>
  <si>
    <t>PRODUCTAK</t>
  </si>
  <si>
    <t>PRODUCTAZ</t>
  </si>
  <si>
    <t>PRODUCTAKD</t>
  </si>
  <si>
    <t>PRODUCTAKC</t>
  </si>
  <si>
    <t>PRODUCTAL</t>
  </si>
  <si>
    <t>PRODUCTALC</t>
  </si>
  <si>
    <t>PRODUCTALD</t>
  </si>
  <si>
    <t>PRODUCTAM</t>
  </si>
  <si>
    <t>PRODUCTAMC</t>
  </si>
  <si>
    <t>PRODUCTAMD</t>
  </si>
  <si>
    <t>PRODUCTAN</t>
  </si>
  <si>
    <t>PRODUCTANC</t>
  </si>
  <si>
    <t>PRODUCTAND</t>
  </si>
  <si>
    <t>PRODUCTAO</t>
  </si>
  <si>
    <t>PRODUCTAOC</t>
  </si>
  <si>
    <t>PRODUCTAP</t>
  </si>
  <si>
    <t>PRODUCTAOD</t>
  </si>
  <si>
    <t>PRODUCTAPC</t>
  </si>
  <si>
    <t>PRODUCTAQ</t>
  </si>
  <si>
    <t>PRODUCTAPD</t>
  </si>
  <si>
    <t>PRODUCTAQC</t>
  </si>
  <si>
    <t>PRODUCTAQD</t>
  </si>
  <si>
    <t>PRODUCTAR</t>
  </si>
  <si>
    <t>PRODUCTARC</t>
  </si>
  <si>
    <t>PRODUCTARD</t>
  </si>
  <si>
    <t>PRODUCTAS</t>
  </si>
  <si>
    <t>PRODUCTASC</t>
  </si>
  <si>
    <t>PRODUCTASD</t>
  </si>
  <si>
    <t>PRODUCTAT</t>
  </si>
  <si>
    <t>PRODUCTATC</t>
  </si>
  <si>
    <t>PRODUCTATD</t>
  </si>
  <si>
    <t>PRODUCTAU</t>
  </si>
  <si>
    <t>PRODUCTAUC</t>
  </si>
  <si>
    <t>PRODUCTAUD</t>
  </si>
  <si>
    <t>PRODUCTAV</t>
  </si>
  <si>
    <t>PRODUCTAVC</t>
  </si>
  <si>
    <t>PRODUCTAVD</t>
  </si>
  <si>
    <t>PRODUCTAW</t>
  </si>
  <si>
    <t>PRODUCTAWC</t>
  </si>
  <si>
    <t>PRODUCTAWD</t>
  </si>
  <si>
    <t>PRODUCTAX</t>
  </si>
  <si>
    <t>PRODUCTAXC</t>
  </si>
  <si>
    <t>PRODUCTAXD</t>
  </si>
  <si>
    <t>PRODUCTAY</t>
  </si>
  <si>
    <t>PRODUCTAYC</t>
  </si>
  <si>
    <t>PRODUCTAYD</t>
  </si>
  <si>
    <t>PRODUCTBTC</t>
  </si>
  <si>
    <t>PRODUCTAZC</t>
  </si>
  <si>
    <t>CHANNEL Z</t>
  </si>
  <si>
    <t>UPS Ground</t>
  </si>
  <si>
    <t>PRODUCTAZD</t>
  </si>
  <si>
    <t>PRODUCTB</t>
  </si>
  <si>
    <t>PRODUCTBAC</t>
  </si>
  <si>
    <t>PRODUCTBAD</t>
  </si>
  <si>
    <t>PRODUCTBA</t>
  </si>
  <si>
    <t>PRODUCTBB</t>
  </si>
  <si>
    <t>PRODUCTBBC</t>
  </si>
  <si>
    <t>PRODUCTBBD</t>
  </si>
  <si>
    <t>PRODUCTBC</t>
  </si>
  <si>
    <t>PRODUCTBCC</t>
  </si>
  <si>
    <t>PRODUCTBCD</t>
  </si>
  <si>
    <t>PRODUCTBD</t>
  </si>
  <si>
    <t>PRODUCTBDC</t>
  </si>
  <si>
    <t>PRODUCTBDD</t>
  </si>
  <si>
    <t>PRODUCTBNC</t>
  </si>
  <si>
    <t>PRODUCTBE</t>
  </si>
  <si>
    <t>PRODUCTBEC</t>
  </si>
  <si>
    <t>PRODUCTBED</t>
  </si>
  <si>
    <t>PRODUCTBF</t>
  </si>
  <si>
    <t>PRODUCTBFC</t>
  </si>
  <si>
    <t>PRODUCTBFD</t>
  </si>
  <si>
    <t>PRODUCTBG</t>
  </si>
  <si>
    <t>PRODUCTBGC</t>
  </si>
  <si>
    <t>PRODUCTBGD</t>
  </si>
  <si>
    <t>PRODUCTBH</t>
  </si>
  <si>
    <t>PRODUCTBHC</t>
  </si>
  <si>
    <t>PRODUCTBHD</t>
  </si>
  <si>
    <t>PRODUCTBI</t>
  </si>
  <si>
    <t>PRODUCTBIC</t>
  </si>
  <si>
    <t>PRODUCTCN</t>
  </si>
  <si>
    <t>PRODUCTBJ</t>
  </si>
  <si>
    <t>PRODUCTBJC</t>
  </si>
  <si>
    <t>PRODUCTBJD</t>
  </si>
  <si>
    <t>PRODUCTBID</t>
  </si>
  <si>
    <t>PRODUCTBK</t>
  </si>
  <si>
    <t>PRODUCTBKC</t>
  </si>
  <si>
    <t>PRODUCTBT</t>
  </si>
  <si>
    <t>PRODUCTBL</t>
  </si>
  <si>
    <t>PRODUCTBLC</t>
  </si>
  <si>
    <t>PRODUCTBM</t>
  </si>
  <si>
    <t>LTL White Glove</t>
  </si>
  <si>
    <t>PRODUCTBMC</t>
  </si>
  <si>
    <t>PRODUCTBN</t>
  </si>
  <si>
    <t>PRODUCTBO</t>
  </si>
  <si>
    <t>PRODUCTBOC</t>
  </si>
  <si>
    <t>PRODUCTBP</t>
  </si>
  <si>
    <t>PRODUCTBPC</t>
  </si>
  <si>
    <t>PRODUCTBQ</t>
  </si>
  <si>
    <t>PRODUCTBQC</t>
  </si>
  <si>
    <t>PRODUCTCY</t>
  </si>
  <si>
    <t>PRODUCTBR</t>
  </si>
  <si>
    <t>PRODUCTBRC</t>
  </si>
  <si>
    <t>PRODUCTBS</t>
  </si>
  <si>
    <t>PRODUCTBSC</t>
  </si>
  <si>
    <t>PRODUCTBU</t>
  </si>
  <si>
    <t>PRODUCTBUC</t>
  </si>
  <si>
    <t>PRODUCTBV</t>
  </si>
  <si>
    <t>PRODUCTBVC</t>
  </si>
  <si>
    <t>PRODUCTBW</t>
  </si>
  <si>
    <t>PRODUCTBWC</t>
  </si>
  <si>
    <t>PRODUCTBX</t>
  </si>
  <si>
    <t>PRODUCTBXC</t>
  </si>
  <si>
    <t>PRODUCTBY</t>
  </si>
  <si>
    <t>PRODUCTBYC</t>
  </si>
  <si>
    <t>PRODUCTCT</t>
  </si>
  <si>
    <t>PRODUCTBZ</t>
  </si>
  <si>
    <t>PRODUCTBZC</t>
  </si>
  <si>
    <t>PRODUCTC</t>
  </si>
  <si>
    <t>PRODUCTCA</t>
  </si>
  <si>
    <t>PRODUCTCAC</t>
  </si>
  <si>
    <t>PRODUCTCRC</t>
  </si>
  <si>
    <t>PRODUCTCS</t>
  </si>
  <si>
    <t>PRODUCTCB</t>
  </si>
  <si>
    <t>PRODUCTCBC</t>
  </si>
  <si>
    <t>PRODUCTCC</t>
  </si>
  <si>
    <t>PRODUCTEY</t>
  </si>
  <si>
    <t>PRODUCTCCC</t>
  </si>
  <si>
    <t>UPS 3 Day Select</t>
  </si>
  <si>
    <t>PRODUCTCD</t>
  </si>
  <si>
    <t>PRODUCTCDC</t>
  </si>
  <si>
    <t>PRODUCTCE</t>
  </si>
  <si>
    <t>PRODUCTCEC</t>
  </si>
  <si>
    <t>PRODUCTCSC</t>
  </si>
  <si>
    <t>PRODUCTCFC</t>
  </si>
  <si>
    <t>PRODUCTCF</t>
  </si>
  <si>
    <t>PRODUCTCG</t>
  </si>
  <si>
    <t>PRODUCTCGC</t>
  </si>
  <si>
    <t>PRODUCTCH</t>
  </si>
  <si>
    <t>PRODUCTCHC</t>
  </si>
  <si>
    <t>PRODUCTCI</t>
  </si>
  <si>
    <t>PRODUCTCIC</t>
  </si>
  <si>
    <t>PRODUCTCJ</t>
  </si>
  <si>
    <t>PRODUCTCJC</t>
  </si>
  <si>
    <t>PRODUCTCK</t>
  </si>
  <si>
    <t>PRODUCTCKC</t>
  </si>
  <si>
    <t>PRODUCTCL</t>
  </si>
  <si>
    <t>PRODUCTCLC</t>
  </si>
  <si>
    <t>PRODUCTCM</t>
  </si>
  <si>
    <t>PRODUCTCMC</t>
  </si>
  <si>
    <t>PRODUCTCNC</t>
  </si>
  <si>
    <t>PRODUCTCO</t>
  </si>
  <si>
    <t>PRODUCTCOC</t>
  </si>
  <si>
    <t>PRODUCTCP</t>
  </si>
  <si>
    <t>PRODUCTCPC</t>
  </si>
  <si>
    <t>PRODUCTCQ</t>
  </si>
  <si>
    <t>PRODUCTCQC</t>
  </si>
  <si>
    <t>PRODUCTCR</t>
  </si>
  <si>
    <t>PRODUCTCTC</t>
  </si>
  <si>
    <t>PRODUCTCU</t>
  </si>
  <si>
    <t>PRODUCTCUC</t>
  </si>
  <si>
    <t>PRODUCTCV</t>
  </si>
  <si>
    <t>PRODUCTCVC</t>
  </si>
  <si>
    <t>PRODUCTCW</t>
  </si>
  <si>
    <t>PRODUCTCWC</t>
  </si>
  <si>
    <t>PRODUCTCX</t>
  </si>
  <si>
    <t>PRODUCTCXC</t>
  </si>
  <si>
    <t>PRODUCTCYC</t>
  </si>
  <si>
    <t>PRODUCTCZ</t>
  </si>
  <si>
    <t>PRODUCTCZC</t>
  </si>
  <si>
    <t>PRODUCTEEC</t>
  </si>
  <si>
    <t>PRODUCTD</t>
  </si>
  <si>
    <t>PRODUCTDA</t>
  </si>
  <si>
    <t>PRODUCTDAC</t>
  </si>
  <si>
    <t>PRODUCTDB</t>
  </si>
  <si>
    <t>PRODUCTDBC</t>
  </si>
  <si>
    <t>PRODUCTDC</t>
  </si>
  <si>
    <t>PRODUCTDCC</t>
  </si>
  <si>
    <t>PRODUCTDD</t>
  </si>
  <si>
    <t>PRODUCTDDC</t>
  </si>
  <si>
    <t>PRODUCTDE</t>
  </si>
  <si>
    <t>PRODUCTDEC</t>
  </si>
  <si>
    <t>PRODUCTDF</t>
  </si>
  <si>
    <t>PRODUCTDFC</t>
  </si>
  <si>
    <t>PRODUCTDG</t>
  </si>
  <si>
    <t>PRODUCTDGC</t>
  </si>
  <si>
    <t>PRODUCTDH</t>
  </si>
  <si>
    <t>PRODUCTDHC</t>
  </si>
  <si>
    <t>PRODUCTDI</t>
  </si>
  <si>
    <t>PRODUCTDIC</t>
  </si>
  <si>
    <t>PRODUCTDJ</t>
  </si>
  <si>
    <t>PRODUCTDJC</t>
  </si>
  <si>
    <t>PRODUCTDK</t>
  </si>
  <si>
    <t>PRODUCTDKC</t>
  </si>
  <si>
    <t>PRODUCTDL</t>
  </si>
  <si>
    <t>PRODUCTDLC</t>
  </si>
  <si>
    <t>PRODUCTDM</t>
  </si>
  <si>
    <t>PRODUCTDMC</t>
  </si>
  <si>
    <t>PRODUCTDN</t>
  </si>
  <si>
    <t>PRODUCTDNC</t>
  </si>
  <si>
    <t>PRODUCTDO</t>
  </si>
  <si>
    <t>PRODUCTDOC</t>
  </si>
  <si>
    <t>PRODUCTDP</t>
  </si>
  <si>
    <t>PRODUCTDPC</t>
  </si>
  <si>
    <t>PRODUCTDQ</t>
  </si>
  <si>
    <t>PRODUCTDQC</t>
  </si>
  <si>
    <t>PRODUCTDR</t>
  </si>
  <si>
    <t>PRODUCTDRC</t>
  </si>
  <si>
    <t>PRODUCTDS</t>
  </si>
  <si>
    <t>PRODUCTDSC</t>
  </si>
  <si>
    <t>PRODUCTDT</t>
  </si>
  <si>
    <t>PRODUCTDTC</t>
  </si>
  <si>
    <t>PRODUCTDU</t>
  </si>
  <si>
    <t>PRODUCTDUC</t>
  </si>
  <si>
    <t>PRODUCTDV</t>
  </si>
  <si>
    <t>PRODUCTDVC</t>
  </si>
  <si>
    <t>PRODUCTDW</t>
  </si>
  <si>
    <t>PRODUCTDWC</t>
  </si>
  <si>
    <t>PRODUCTDX</t>
  </si>
  <si>
    <t>PRODUCTDXC</t>
  </si>
  <si>
    <t>PRODUCTDY</t>
  </si>
  <si>
    <t>PRODUCTDYC</t>
  </si>
  <si>
    <t>PRODUCTDZ</t>
  </si>
  <si>
    <t>PRODUCTDZC</t>
  </si>
  <si>
    <t>PRODUCTE</t>
  </si>
  <si>
    <t>PRODUCTEA</t>
  </si>
  <si>
    <t>PRODUCTEM</t>
  </si>
  <si>
    <t>PRODUCTFH</t>
  </si>
  <si>
    <t>PRODUCTEAC</t>
  </si>
  <si>
    <t>PRODUCTEB</t>
  </si>
  <si>
    <t>PRODUCTEBC</t>
  </si>
  <si>
    <t>PRODUCTEC</t>
  </si>
  <si>
    <t>PRODUCTECC</t>
  </si>
  <si>
    <t>PRODUCTED</t>
  </si>
  <si>
    <t>PRODUCTEDC</t>
  </si>
  <si>
    <t>PRODUCTEE</t>
  </si>
  <si>
    <t>PRODUCTEF</t>
  </si>
  <si>
    <t>PRODUCTEFC</t>
  </si>
  <si>
    <t>PRODUCTEG</t>
  </si>
  <si>
    <t>PRODUCTEGC</t>
  </si>
  <si>
    <t>PRODUCTEH</t>
  </si>
  <si>
    <t>PRODUCTEHC</t>
  </si>
  <si>
    <t>PRODUCTEI</t>
  </si>
  <si>
    <t>PRODUCTEJ</t>
  </si>
  <si>
    <t>PRODUCTEJC</t>
  </si>
  <si>
    <t>PRODUCTEK</t>
  </si>
  <si>
    <t>PRODUCTEIC</t>
  </si>
  <si>
    <t>PRODUCTEKC</t>
  </si>
  <si>
    <t>PRODUCTEL</t>
  </si>
  <si>
    <t>PRODUCTELC</t>
  </si>
  <si>
    <t>PRODUCTEN</t>
  </si>
  <si>
    <t>PRODUCTEMC</t>
  </si>
  <si>
    <t>PRODUCTGY</t>
  </si>
  <si>
    <t>PRODUCTENC</t>
  </si>
  <si>
    <t>PRODUCTEO</t>
  </si>
  <si>
    <t>PRODUCTEOC</t>
  </si>
  <si>
    <t>PRODUCTEQ</t>
  </si>
  <si>
    <t>PRODUCTEP</t>
  </si>
  <si>
    <t>PRODUCTEPC</t>
  </si>
  <si>
    <t>PRODUCTEQC</t>
  </si>
  <si>
    <t>PRODUCTER</t>
  </si>
  <si>
    <t>PRODUCTERC</t>
  </si>
  <si>
    <t>PRODUCTES</t>
  </si>
  <si>
    <t>PRODUCTESC</t>
  </si>
  <si>
    <t>PRODUCTET</t>
  </si>
  <si>
    <t>PRODUCTETC</t>
  </si>
  <si>
    <t>PRODUCTEU</t>
  </si>
  <si>
    <t>PRODUCTEUC</t>
  </si>
  <si>
    <t>PRODUCTEV</t>
  </si>
  <si>
    <t>PRODUCTEVC</t>
  </si>
  <si>
    <t>PRODUCTEW</t>
  </si>
  <si>
    <t>PRODUCTEWC</t>
  </si>
  <si>
    <t>PRODUCTEX</t>
  </si>
  <si>
    <t>PRODUCTEXC</t>
  </si>
  <si>
    <t>PRODUCTEZ</t>
  </si>
  <si>
    <t>PRODUCTEZC</t>
  </si>
  <si>
    <t>PRODUCTF</t>
  </si>
  <si>
    <t>PRODUCTEYC</t>
  </si>
  <si>
    <t>PRODUCTFA</t>
  </si>
  <si>
    <t>PRODUCTFAC</t>
  </si>
  <si>
    <t>PRODUCTFB</t>
  </si>
  <si>
    <t>PRODUCTFBC</t>
  </si>
  <si>
    <t>PRODUCTFC</t>
  </si>
  <si>
    <t>PRODUCTFCC</t>
  </si>
  <si>
    <t>PRODUCTFD</t>
  </si>
  <si>
    <t>PRODUCTFDC</t>
  </si>
  <si>
    <t>PRODUCTFE</t>
  </si>
  <si>
    <t>PRODUCTFEC</t>
  </si>
  <si>
    <t>PRODUCTFF</t>
  </si>
  <si>
    <t>PRODUCTFFC</t>
  </si>
  <si>
    <t>PRODUCTFG</t>
  </si>
  <si>
    <t>PRODUCTFGC</t>
  </si>
  <si>
    <t>PRODUCTFHC</t>
  </si>
  <si>
    <t>PRODUCTFI</t>
  </si>
  <si>
    <t>PRODUCTFIC</t>
  </si>
  <si>
    <t>PRODUCTFJ</t>
  </si>
  <si>
    <t>PRODUCTFJC</t>
  </si>
  <si>
    <t>PRODUCTFK</t>
  </si>
  <si>
    <t>PRODUCTFKC</t>
  </si>
  <si>
    <t>PRODUCTFL</t>
  </si>
  <si>
    <t>PRODUCTFLC</t>
  </si>
  <si>
    <t>PRODUCTGXC</t>
  </si>
  <si>
    <t>FedEx GroundÂ®</t>
  </si>
  <si>
    <t>PRODUCTGZC</t>
  </si>
  <si>
    <t>PRODUCTFM</t>
  </si>
  <si>
    <t>PRODUCTFMC</t>
  </si>
  <si>
    <t>PRODUCTFN</t>
  </si>
  <si>
    <t>PRODUCTFNC</t>
  </si>
  <si>
    <t>PRODUCTFO</t>
  </si>
  <si>
    <t>PRODUCTFOC</t>
  </si>
  <si>
    <t>PRODUCTH</t>
  </si>
  <si>
    <t>PRODUCTFP</t>
  </si>
  <si>
    <t>PRODUCTFPC</t>
  </si>
  <si>
    <t>PRODUCTFQ</t>
  </si>
  <si>
    <t>PRODUCTFQC</t>
  </si>
  <si>
    <t>PRODUCTFR</t>
  </si>
  <si>
    <t>PRODUCTFRC</t>
  </si>
  <si>
    <t>PRODUCTFS</t>
  </si>
  <si>
    <t>PRODUCTFSC</t>
  </si>
  <si>
    <t>PRODUCTFT</t>
  </si>
  <si>
    <t>PRODUCTFTC</t>
  </si>
  <si>
    <t>PRODUCTFU</t>
  </si>
  <si>
    <t>PRODUCTFUC</t>
  </si>
  <si>
    <t>PRODUCTFV</t>
  </si>
  <si>
    <t>PRODUCTFVC</t>
  </si>
  <si>
    <t>PRODUCTFW</t>
  </si>
  <si>
    <t>PRODUCTFWC</t>
  </si>
  <si>
    <t>PRODUCTFX</t>
  </si>
  <si>
    <t>PRODUCTFXC</t>
  </si>
  <si>
    <t>PRODUCTFY</t>
  </si>
  <si>
    <t>PRODUCTFYC</t>
  </si>
  <si>
    <t>PRODUCTFZ</t>
  </si>
  <si>
    <t>PRODUCTFZC</t>
  </si>
  <si>
    <t>PRODUCTG</t>
  </si>
  <si>
    <t>PRODUCTGA</t>
  </si>
  <si>
    <t>PRODUCTGAC</t>
  </si>
  <si>
    <t>PRODUCTGSC</t>
  </si>
  <si>
    <t>PRODUCTGB</t>
  </si>
  <si>
    <t>PRODUCTGBC</t>
  </si>
  <si>
    <t>PRODUCTGC</t>
  </si>
  <si>
    <t>PRODUCTGCC</t>
  </si>
  <si>
    <t>PRODUCTGD</t>
  </si>
  <si>
    <t>PRODUCTGYC</t>
  </si>
  <si>
    <t>PRODUCTGZ</t>
  </si>
  <si>
    <t>PRODUCTGDC</t>
  </si>
  <si>
    <t>PRODUCTGE</t>
  </si>
  <si>
    <t>PRODUCTGEC</t>
  </si>
  <si>
    <t>PRODUCTGF</t>
  </si>
  <si>
    <t>PRODUCTGFC</t>
  </si>
  <si>
    <t>PRODUCTGG</t>
  </si>
  <si>
    <t>PRODUCTGGC</t>
  </si>
  <si>
    <t>PRODUCTGH</t>
  </si>
  <si>
    <t>PRODUCTGN</t>
  </si>
  <si>
    <t>PRODUCTGNC</t>
  </si>
  <si>
    <t>PRODUCTGO</t>
  </si>
  <si>
    <t>PRODUCTGHC</t>
  </si>
  <si>
    <t>PRODUCTGI</t>
  </si>
  <si>
    <t>PRODUCTGIC</t>
  </si>
  <si>
    <t>PRODUCTGJ</t>
  </si>
  <si>
    <t>PRODUCTGQ</t>
  </si>
  <si>
    <t>PRODUCTGJC</t>
  </si>
  <si>
    <t>PRODUCTGK</t>
  </si>
  <si>
    <t>PRODUCTGKC</t>
  </si>
  <si>
    <t>PRODUCTVC</t>
  </si>
  <si>
    <t>PRODUCTGL</t>
  </si>
  <si>
    <t>PRODUCTGLC</t>
  </si>
  <si>
    <t>PRODUCTGM</t>
  </si>
  <si>
    <t>PRODUCTGMC</t>
  </si>
  <si>
    <t>PRODUCTGOC</t>
  </si>
  <si>
    <t>PRODUCTGP</t>
  </si>
  <si>
    <t>PRODUCTGPC</t>
  </si>
  <si>
    <t>PRODUCTGQC</t>
  </si>
  <si>
    <t>PRODUCTGR</t>
  </si>
  <si>
    <t>PRODUCTGRC</t>
  </si>
  <si>
    <t>PRODUCTGS</t>
  </si>
  <si>
    <t>PRODUCTGT</t>
  </si>
  <si>
    <t>PRODUCTGTC</t>
  </si>
  <si>
    <t>PRODUCTGU</t>
  </si>
  <si>
    <t>PRODUCTGUC</t>
  </si>
  <si>
    <t>PRODUCTGV</t>
  </si>
  <si>
    <t>PRODUCTGVC</t>
  </si>
  <si>
    <t>PRODUCTGW</t>
  </si>
  <si>
    <t>PRODUCTGWC</t>
  </si>
  <si>
    <t>PRODUCTGX</t>
  </si>
  <si>
    <t>PRODUCTHC</t>
  </si>
  <si>
    <t>PRODUCTHD</t>
  </si>
  <si>
    <t>PRODUCTI</t>
  </si>
  <si>
    <t>PRODUCTIC</t>
  </si>
  <si>
    <t>PRODUCTID</t>
  </si>
  <si>
    <t>Extended Area TBD</t>
  </si>
  <si>
    <t>PRODUCTJ</t>
  </si>
  <si>
    <t>PRODUCTJC</t>
  </si>
  <si>
    <t>PRODUCTJD</t>
  </si>
  <si>
    <t>PRODUCTK</t>
  </si>
  <si>
    <t>PRODUCTL</t>
  </si>
  <si>
    <t>PRODUCTLC</t>
  </si>
  <si>
    <t>PRODUCTKC</t>
  </si>
  <si>
    <t>PRODUCTKD</t>
  </si>
  <si>
    <t>PRODUCTLD</t>
  </si>
  <si>
    <t>PRODUCTM</t>
  </si>
  <si>
    <t>PRODUCTMC</t>
  </si>
  <si>
    <t>PRODUCTMD</t>
  </si>
  <si>
    <t>PRODUCTNC</t>
  </si>
  <si>
    <t>PRODUCTND</t>
  </si>
  <si>
    <t>PRODUCTN</t>
  </si>
  <si>
    <t>PRODUCTO</t>
  </si>
  <si>
    <t>PRODUCTOC</t>
  </si>
  <si>
    <t>PRODUCTPC</t>
  </si>
  <si>
    <t>PRODUCTOD</t>
  </si>
  <si>
    <t>PRODUCTP</t>
  </si>
  <si>
    <t>PRODUCTPD</t>
  </si>
  <si>
    <t>PRODUCTQ</t>
  </si>
  <si>
    <t>PRODUCTQC</t>
  </si>
  <si>
    <t>PRODUCTSD</t>
  </si>
  <si>
    <t>PRODUCTQD</t>
  </si>
  <si>
    <t>PRODUCTR</t>
  </si>
  <si>
    <t>PRODUCTRC</t>
  </si>
  <si>
    <t>PRODUCTRD</t>
  </si>
  <si>
    <t>PRODUCTS</t>
  </si>
  <si>
    <t>PRODUCTSC</t>
  </si>
  <si>
    <t>PRODUCTWC</t>
  </si>
  <si>
    <t>PRODUCTT</t>
  </si>
  <si>
    <t>PRODUCTTC</t>
  </si>
  <si>
    <t>PRODUCTZD</t>
  </si>
  <si>
    <t>PRODUCTTD</t>
  </si>
  <si>
    <t>PRODUCTU</t>
  </si>
  <si>
    <t>PRODUCTUC</t>
  </si>
  <si>
    <t>PRODUCTUD</t>
  </si>
  <si>
    <t>PRODUCTV</t>
  </si>
  <si>
    <t>PRODUCTVD</t>
  </si>
  <si>
    <t>PRODUCTW</t>
  </si>
  <si>
    <t>PRODUCTWD</t>
  </si>
  <si>
    <t>PRODUCTX</t>
  </si>
  <si>
    <t>PRODUCTXC</t>
  </si>
  <si>
    <t>PRODUCTXD</t>
  </si>
  <si>
    <t>PRODUCTY</t>
  </si>
  <si>
    <t>PRODUCTYC</t>
  </si>
  <si>
    <t>PRODUCTYD</t>
  </si>
  <si>
    <t>PRODUCTZ</t>
  </si>
  <si>
    <t>PRODUCTZC</t>
  </si>
  <si>
    <t>Generated Product SKU Import Header</t>
  </si>
  <si>
    <t>(Custom Header Needed)</t>
  </si>
  <si>
    <t>Product</t>
  </si>
  <si>
    <t>Sku</t>
  </si>
  <si>
    <t>Sku Vendors</t>
  </si>
  <si>
    <t>Merchandise Hierarchy Types</t>
  </si>
  <si>
    <t>Model Stocks</t>
  </si>
  <si>
    <t>Model Stock Levels</t>
  </si>
  <si>
    <t>Model Stock Locations</t>
  </si>
  <si>
    <t>Id</t>
  </si>
  <si>
    <t>PRODUCT</t>
  </si>
  <si>
    <t>Build Type</t>
  </si>
  <si>
    <t>Shipping Weight</t>
  </si>
  <si>
    <t>Default Cost</t>
  </si>
  <si>
    <t>Shipping Width</t>
  </si>
  <si>
    <t>Shipping Height</t>
  </si>
  <si>
    <t>Shipping Depth</t>
  </si>
  <si>
    <t>Sku Volume</t>
  </si>
  <si>
    <t>Amazon Fd Color</t>
  </si>
  <si>
    <t>Amazon Lead Time To Ship</t>
  </si>
  <si>
    <t>Amazon Style</t>
  </si>
  <si>
    <t>CATEGORY</t>
  </si>
  <si>
    <t>Amazon Fd Size</t>
  </si>
  <si>
    <t>Amazon Variation Theme</t>
  </si>
  <si>
    <t>Amazon Specialfeatures4</t>
  </si>
  <si>
    <t>Amazon Specialfeatures5</t>
  </si>
  <si>
    <t>Fulfillment Type</t>
  </si>
  <si>
    <t>Amazon Update Delete</t>
  </si>
  <si>
    <t>Model Id</t>
  </si>
  <si>
    <t>Default Vendor Id</t>
  </si>
  <si>
    <t>Medium</t>
  </si>
  <si>
    <t>Medium Id</t>
  </si>
  <si>
    <t>Type</t>
  </si>
  <si>
    <t>Model Stock Id</t>
  </si>
  <si>
    <t>Inventory Type Id</t>
  </si>
  <si>
    <t>Reorder Point</t>
  </si>
  <si>
    <t>Location Hierarchy Id</t>
  </si>
  <si>
    <t>Configuration Schema In Sync</t>
  </si>
  <si>
    <t>Houzz Category</t>
  </si>
  <si>
    <t>Google Targeting Status</t>
  </si>
  <si>
    <t>models.id</t>
  </si>
  <si>
    <t>NAME</t>
  </si>
  <si>
    <t>inventory_types.build_type</t>
  </si>
  <si>
    <t>inventory_types.shipping_weight</t>
  </si>
  <si>
    <t>sku_vendors.default_cost</t>
  </si>
  <si>
    <t>inventory_types.shipping_width</t>
  </si>
  <si>
    <t>inventory_types.shipping_height</t>
  </si>
  <si>
    <t>inventory_types.shipping_depth</t>
  </si>
  <si>
    <t>inventory_types.custom_sku_volume</t>
  </si>
  <si>
    <t>inventory_types.custom_amazon_fd_color</t>
  </si>
  <si>
    <t>inventory_types.custom_amazon_lead_time_to_ship</t>
  </si>
  <si>
    <t>inventory_types.custom_amazon_style</t>
  </si>
  <si>
    <t>models.custom_amazon_style</t>
  </si>
  <si>
    <t>merchandise_hierarchy_types.Class</t>
  </si>
  <si>
    <t>inventory_types.custom_amazon_fd_size</t>
  </si>
  <si>
    <t>models.custom_amazon_variation_theme</t>
  </si>
  <si>
    <t>models.custom_amazon_specialfeatures4</t>
  </si>
  <si>
    <t>models.custom_amazon_specialfeatures5</t>
  </si>
  <si>
    <t>models.custom_fulfillment_type</t>
  </si>
  <si>
    <t>models.custom_amazon_update_delete</t>
  </si>
  <si>
    <t>model_stocks.model_id</t>
  </si>
  <si>
    <t>model_stocks.default_vendor_id</t>
  </si>
  <si>
    <t>model_stocks.medium</t>
  </si>
  <si>
    <t>model_stocks.medium_id</t>
  </si>
  <si>
    <t>model_stocks.type</t>
  </si>
  <si>
    <t>model_stock_levels.model_stock_id</t>
  </si>
  <si>
    <t>model_stock_levels.inventory_type_id</t>
  </si>
  <si>
    <t>model_stock_levels.reorder_point</t>
  </si>
  <si>
    <t>model_stock_levels.quantity</t>
  </si>
  <si>
    <t>model_stock_locations.location_hierarchy_id</t>
  </si>
  <si>
    <t>models.configuration_schema_in_sync</t>
  </si>
  <si>
    <t>models.custom_houzz_category</t>
  </si>
  <si>
    <t>models.custom_google_targeting_status</t>
  </si>
  <si>
    <t>3</t>
  </si>
  <si>
    <t>173.00000</t>
  </si>
  <si>
    <t>White</t>
  </si>
  <si>
    <t>4</t>
  </si>
  <si>
    <t>Contemporary</t>
  </si>
  <si>
    <t>Color</t>
  </si>
  <si>
    <t>Update</t>
  </si>
  <si>
    <t>17001</t>
  </si>
  <si>
    <t>Black</t>
  </si>
  <si>
    <t>1</t>
  </si>
  <si>
    <t>43.00000</t>
  </si>
  <si>
    <t>Clear</t>
  </si>
  <si>
    <t>End Tables</t>
  </si>
  <si>
    <t>14007</t>
  </si>
  <si>
    <t>114.00000</t>
  </si>
  <si>
    <t>Beige</t>
  </si>
  <si>
    <t>Ottomans</t>
  </si>
  <si>
    <t>Delete</t>
  </si>
  <si>
    <t>14005</t>
  </si>
  <si>
    <t>1.00000</t>
  </si>
  <si>
    <t>99.00000</t>
  </si>
  <si>
    <t>Green</t>
  </si>
  <si>
    <t>Lounge Chairs</t>
  </si>
  <si>
    <t>14008</t>
  </si>
  <si>
    <t>45.00000</t>
  </si>
  <si>
    <t>Frosted</t>
  </si>
  <si>
    <t>Blue</t>
  </si>
  <si>
    <t>54.00000</t>
  </si>
  <si>
    <t>Red</t>
  </si>
  <si>
    <t>Orange</t>
  </si>
  <si>
    <t>Yellow</t>
  </si>
  <si>
    <t>121.00000</t>
  </si>
  <si>
    <t>Console Tables</t>
  </si>
  <si>
    <t>2</t>
  </si>
  <si>
    <t>119.00000</t>
  </si>
  <si>
    <t>10</t>
  </si>
  <si>
    <t>Outdoor Furniture</t>
  </si>
  <si>
    <t>Lime</t>
  </si>
  <si>
    <t>Purple</t>
  </si>
  <si>
    <t>15.00000</t>
  </si>
  <si>
    <t>Decorative Objects</t>
  </si>
  <si>
    <t>70.00000</t>
  </si>
  <si>
    <t>Mirrors</t>
  </si>
  <si>
    <t>545.00000</t>
  </si>
  <si>
    <t>Light Blue</t>
  </si>
  <si>
    <t>Sleepers</t>
  </si>
  <si>
    <t>388.00000</t>
  </si>
  <si>
    <t>Tables</t>
  </si>
  <si>
    <t>14013</t>
  </si>
  <si>
    <t>196.00000</t>
  </si>
  <si>
    <t>Bars</t>
  </si>
  <si>
    <t>355.00000</t>
  </si>
  <si>
    <t>Sofas</t>
  </si>
  <si>
    <t>14001</t>
  </si>
  <si>
    <t>142.80000</t>
  </si>
  <si>
    <t>20.40000</t>
  </si>
  <si>
    <t>Chairs</t>
  </si>
  <si>
    <t>10002</t>
  </si>
  <si>
    <t>Brown</t>
  </si>
  <si>
    <t>144.00000</t>
  </si>
  <si>
    <t>133.00000</t>
  </si>
  <si>
    <t>Dressers | Chests</t>
  </si>
  <si>
    <t>15012</t>
  </si>
  <si>
    <t>8.00000</t>
  </si>
  <si>
    <t>88.00000</t>
  </si>
  <si>
    <t>Coffee Tables</t>
  </si>
  <si>
    <t>14006</t>
  </si>
  <si>
    <t>32.00000</t>
  </si>
  <si>
    <t>Pillows</t>
  </si>
  <si>
    <t>206.00000</t>
  </si>
  <si>
    <t>White and Black Wood</t>
  </si>
  <si>
    <t>Media | Shelving</t>
  </si>
  <si>
    <t>22008</t>
  </si>
  <si>
    <t>150.00000</t>
  </si>
  <si>
    <t>Lighting</t>
  </si>
  <si>
    <t>35.00000</t>
  </si>
  <si>
    <t>69.95000</t>
  </si>
  <si>
    <t>39.95000</t>
  </si>
  <si>
    <t>59.95000</t>
  </si>
  <si>
    <t>49.95000</t>
  </si>
  <si>
    <t>79.95000</t>
  </si>
  <si>
    <t>195.00000</t>
  </si>
  <si>
    <t>74.50000</t>
  </si>
  <si>
    <t>69.50000</t>
  </si>
  <si>
    <t>99.50000</t>
  </si>
  <si>
    <t>89.50000</t>
  </si>
  <si>
    <t>50.00000</t>
  </si>
  <si>
    <t>Grey</t>
  </si>
  <si>
    <t>Lime Green</t>
  </si>
  <si>
    <t>Cream</t>
  </si>
  <si>
    <t>0.00000</t>
  </si>
  <si>
    <t>Magenta</t>
  </si>
  <si>
    <t>Teal</t>
  </si>
  <si>
    <t>Taupe</t>
  </si>
  <si>
    <t>Dark Blue</t>
  </si>
  <si>
    <t>599.00000</t>
  </si>
  <si>
    <t>27.20000</t>
  </si>
  <si>
    <t>14014</t>
  </si>
  <si>
    <t>191.00000</t>
  </si>
  <si>
    <t>93.00000</t>
  </si>
  <si>
    <t>24.00000</t>
  </si>
  <si>
    <t>439.00000</t>
  </si>
  <si>
    <t>Beds</t>
  </si>
  <si>
    <t>King</t>
  </si>
  <si>
    <t>Size</t>
  </si>
  <si>
    <t>15008</t>
  </si>
  <si>
    <t>393.00000</t>
  </si>
  <si>
    <t>Queen</t>
  </si>
  <si>
    <t>55.00000</t>
  </si>
  <si>
    <t>47.00000</t>
  </si>
  <si>
    <t>118.00000</t>
  </si>
  <si>
    <t>160.00000</t>
  </si>
  <si>
    <t>Glass</t>
  </si>
  <si>
    <t>14011</t>
  </si>
  <si>
    <t>166.00000</t>
  </si>
  <si>
    <t>374.00000</t>
  </si>
  <si>
    <t>Oak</t>
  </si>
  <si>
    <t>347.00000</t>
  </si>
  <si>
    <t>230.00000</t>
  </si>
  <si>
    <t>22.50000</t>
  </si>
  <si>
    <t>56.00000</t>
  </si>
  <si>
    <t>105.00000</t>
  </si>
  <si>
    <t>Sectionals</t>
  </si>
  <si>
    <t>170.00000</t>
  </si>
  <si>
    <t>Office | Task Chairs</t>
  </si>
  <si>
    <t>64.50000</t>
  </si>
  <si>
    <t>39.00000</t>
  </si>
  <si>
    <t>5.00000</t>
  </si>
  <si>
    <t>90.00000</t>
  </si>
  <si>
    <t>Night Stands</t>
  </si>
  <si>
    <t>15011</t>
  </si>
  <si>
    <t>1696.00000</t>
  </si>
  <si>
    <t>Left Chaise</t>
  </si>
  <si>
    <t>Right Chaise</t>
  </si>
  <si>
    <t>69.00000</t>
  </si>
  <si>
    <t>Silver</t>
  </si>
  <si>
    <t>467.00000</t>
  </si>
  <si>
    <t>249.00000</t>
  </si>
  <si>
    <t>57.00000</t>
  </si>
  <si>
    <t>67.00000</t>
  </si>
  <si>
    <t>Black &amp; White</t>
  </si>
  <si>
    <t>Brown &amp; Cream</t>
  </si>
  <si>
    <t>Cream &amp; Brown</t>
  </si>
  <si>
    <t>178.00000</t>
  </si>
  <si>
    <t>63.00000</t>
  </si>
  <si>
    <t>14012</t>
  </si>
  <si>
    <t>245.00000</t>
  </si>
  <si>
    <t>79.00000</t>
  </si>
  <si>
    <t>15.15000</t>
  </si>
  <si>
    <t>Art</t>
  </si>
  <si>
    <t>60.00000</t>
  </si>
  <si>
    <t>409.00000</t>
  </si>
  <si>
    <t>386.00000</t>
  </si>
  <si>
    <t>modern contemporary mid-century</t>
  </si>
  <si>
    <t>353.00000</t>
  </si>
  <si>
    <t>434.00000</t>
  </si>
  <si>
    <t>494.00000</t>
  </si>
  <si>
    <t>456.00000</t>
  </si>
  <si>
    <t>Black and White</t>
  </si>
  <si>
    <t>Black and Cream</t>
  </si>
  <si>
    <t>208.00000</t>
  </si>
  <si>
    <t>130.00000</t>
  </si>
  <si>
    <t>240.00000</t>
  </si>
  <si>
    <t>41.00000</t>
  </si>
  <si>
    <t>28.75000</t>
  </si>
  <si>
    <t>84.00000</t>
  </si>
  <si>
    <t>Benches</t>
  </si>
  <si>
    <t>15009</t>
  </si>
  <si>
    <t>21.00000</t>
  </si>
  <si>
    <t>79.50000</t>
  </si>
  <si>
    <t>448.00000</t>
  </si>
  <si>
    <t>323.00000</t>
  </si>
  <si>
    <t>296.00000</t>
  </si>
  <si>
    <t>1449.00000</t>
  </si>
  <si>
    <t>89.95000</t>
  </si>
  <si>
    <t>396.00000</t>
  </si>
  <si>
    <t>1993.00000</t>
  </si>
  <si>
    <t>92.00000</t>
  </si>
  <si>
    <t>23037</t>
  </si>
  <si>
    <t>159.00000</t>
  </si>
  <si>
    <t>231.00000</t>
  </si>
  <si>
    <t>202.00000</t>
  </si>
  <si>
    <t>54.25000</t>
  </si>
  <si>
    <t>300.00000</t>
  </si>
  <si>
    <t>61.50000</t>
  </si>
  <si>
    <t>948.00000</t>
  </si>
  <si>
    <t>black</t>
  </si>
  <si>
    <t>Left chaise</t>
  </si>
  <si>
    <t>Right chaise</t>
  </si>
  <si>
    <t>110.00000</t>
  </si>
  <si>
    <t>83.00000</t>
  </si>
  <si>
    <t>49.00000</t>
  </si>
  <si>
    <t>332.00000</t>
  </si>
  <si>
    <t>Smoke</t>
  </si>
  <si>
    <t>267.00000</t>
  </si>
  <si>
    <t>124.00000</t>
  </si>
  <si>
    <t>Filing | Shelving</t>
  </si>
  <si>
    <t>17005</t>
  </si>
  <si>
    <t>197.00000</t>
  </si>
  <si>
    <t>31.75000</t>
  </si>
  <si>
    <t>5.50000</t>
  </si>
  <si>
    <t>7.00000</t>
  </si>
  <si>
    <t>179.00000</t>
  </si>
  <si>
    <t>Tempered Glass</t>
  </si>
  <si>
    <t>292.00000</t>
  </si>
  <si>
    <t>235.00000</t>
  </si>
  <si>
    <t>Espresso</t>
  </si>
  <si>
    <t>14016</t>
  </si>
  <si>
    <t>787.00000</t>
  </si>
  <si>
    <t>yellow</t>
  </si>
  <si>
    <t>642.00000</t>
  </si>
  <si>
    <t>Left Return</t>
  </si>
  <si>
    <t>Right Return</t>
  </si>
  <si>
    <t>65.00000</t>
  </si>
  <si>
    <t>18.00000</t>
  </si>
  <si>
    <t>34.50000</t>
  </si>
  <si>
    <t>657.00000</t>
  </si>
  <si>
    <t>Right corner</t>
  </si>
  <si>
    <t>Left corner</t>
  </si>
  <si>
    <t>54.50000</t>
  </si>
  <si>
    <t>Metallic</t>
  </si>
  <si>
    <t>125.00000</t>
  </si>
  <si>
    <t>116.00000</t>
  </si>
  <si>
    <t>53.00000</t>
  </si>
  <si>
    <t>72.15000</t>
  </si>
  <si>
    <t>76.00000</t>
  </si>
  <si>
    <t>189.00000</t>
  </si>
  <si>
    <t>1087.00000</t>
  </si>
  <si>
    <t>Right Chaise + 3 Seater + Ottoman</t>
  </si>
  <si>
    <t>Left Chaise + 3 Seater + Ottoman</t>
  </si>
  <si>
    <t>338.00000</t>
  </si>
  <si>
    <t>42.00000</t>
  </si>
  <si>
    <t>101.00000</t>
  </si>
  <si>
    <t>298.00000</t>
  </si>
  <si>
    <t>345.00000</t>
  </si>
  <si>
    <t>159.25000</t>
  </si>
  <si>
    <t>591.00000</t>
  </si>
  <si>
    <t>341.00000</t>
  </si>
  <si>
    <t>161.00000</t>
  </si>
  <si>
    <t>274.00000</t>
  </si>
  <si>
    <t>21.50000</t>
  </si>
  <si>
    <t>259.00000</t>
  </si>
  <si>
    <t>102.00000</t>
  </si>
  <si>
    <t>Modern</t>
  </si>
  <si>
    <t>Swing Chairs</t>
  </si>
  <si>
    <t>873.00000</t>
  </si>
  <si>
    <t>Mahogany</t>
  </si>
  <si>
    <t>218.00000</t>
  </si>
  <si>
    <t>22001</t>
  </si>
  <si>
    <t>299.00000</t>
  </si>
  <si>
    <t>Grey/Black</t>
  </si>
  <si>
    <t>Left Chaise + 3 Seater</t>
  </si>
  <si>
    <t>424.00000</t>
  </si>
  <si>
    <t>35.50000</t>
  </si>
  <si>
    <t>Vases</t>
  </si>
  <si>
    <t>190.00000</t>
  </si>
  <si>
    <t>1211.00000</t>
  </si>
  <si>
    <t>329.00000</t>
  </si>
  <si>
    <t>34.78000</t>
  </si>
  <si>
    <t>8.25000</t>
  </si>
  <si>
    <t>26.00000</t>
  </si>
  <si>
    <t>620.00000</t>
  </si>
  <si>
    <t>36.00000</t>
  </si>
  <si>
    <t>325.00000</t>
  </si>
  <si>
    <t>440.00000</t>
  </si>
  <si>
    <t>181.00000</t>
  </si>
  <si>
    <t>Gray</t>
  </si>
  <si>
    <t>Sculptures</t>
  </si>
  <si>
    <t>75.00000</t>
  </si>
  <si>
    <t>176.00000</t>
  </si>
  <si>
    <t>52.00000</t>
  </si>
  <si>
    <t>153.00000</t>
  </si>
  <si>
    <t>82.00000</t>
  </si>
  <si>
    <t>98.00000</t>
  </si>
  <si>
    <t>65.50000</t>
  </si>
  <si>
    <t>385.00000</t>
  </si>
  <si>
    <t>Rugs</t>
  </si>
  <si>
    <t>1915.00000</t>
  </si>
  <si>
    <t>289.00000</t>
  </si>
  <si>
    <t>175.00000</t>
  </si>
  <si>
    <t>89.00000</t>
  </si>
  <si>
    <t>614.00000</t>
  </si>
  <si>
    <t>Right Chaise + 3 Seater</t>
  </si>
  <si>
    <t>184.00000</t>
  </si>
  <si>
    <t>47.50000</t>
  </si>
  <si>
    <t>68.00000</t>
  </si>
  <si>
    <t>48.00000</t>
  </si>
  <si>
    <t>199.00000</t>
  </si>
  <si>
    <t>85.00000</t>
  </si>
  <si>
    <t>Slate</t>
  </si>
  <si>
    <t>95.00000</t>
  </si>
  <si>
    <t>Gold</t>
  </si>
  <si>
    <t>250.00000</t>
  </si>
  <si>
    <t>212.00000</t>
  </si>
  <si>
    <t>13.00000</t>
  </si>
  <si>
    <t>Red and Grey</t>
  </si>
  <si>
    <t>33.00000</t>
  </si>
  <si>
    <t>44.00000</t>
  </si>
  <si>
    <t>339.00000</t>
  </si>
  <si>
    <t>Grey/Green</t>
  </si>
  <si>
    <t>78.00000</t>
  </si>
  <si>
    <t>68.50000</t>
  </si>
  <si>
    <t>18.50000</t>
  </si>
  <si>
    <t>1493.00000</t>
  </si>
  <si>
    <t>419.00000</t>
  </si>
  <si>
    <t>67.75000</t>
  </si>
  <si>
    <t>53.75000</t>
  </si>
  <si>
    <t>309.00000</t>
  </si>
  <si>
    <t>745.00000</t>
  </si>
  <si>
    <t>219.00000</t>
  </si>
  <si>
    <t>51.00000</t>
  </si>
  <si>
    <t>192.00000</t>
  </si>
  <si>
    <t>169.00000</t>
  </si>
  <si>
    <t>Clear Glass</t>
  </si>
  <si>
    <t>155.00000</t>
  </si>
  <si>
    <t>Dark brown with White Accent</t>
  </si>
  <si>
    <t>17002</t>
  </si>
  <si>
    <t>Dark grey with Black Accent</t>
  </si>
  <si>
    <t>Light grey with Dark grey Accent</t>
  </si>
  <si>
    <t>White Leather with Black Accent</t>
  </si>
  <si>
    <t>29.75000</t>
  </si>
  <si>
    <t>1198.00000</t>
  </si>
  <si>
    <t>Left Arm 3 + Armless 1 + Chaise + Footstool</t>
  </si>
  <si>
    <t>Right Arm 3 + Armless 1 + Chaise + Footstool</t>
  </si>
  <si>
    <t>46.50000</t>
  </si>
  <si>
    <t>120.00000</t>
  </si>
  <si>
    <t>Brwon</t>
  </si>
  <si>
    <t>62.00000</t>
  </si>
  <si>
    <t>475.00000</t>
  </si>
  <si>
    <t>209.00000</t>
  </si>
  <si>
    <t>Mirrored Glass</t>
  </si>
  <si>
    <t>213.00000</t>
  </si>
  <si>
    <t>38.00000</t>
  </si>
  <si>
    <t>61.00000</t>
  </si>
  <si>
    <t>40.00000</t>
  </si>
  <si>
    <t>12.50000</t>
  </si>
  <si>
    <t>340.00000</t>
  </si>
  <si>
    <t>Dark brown</t>
  </si>
  <si>
    <t>26.98000</t>
  </si>
  <si>
    <t>436.00000</t>
  </si>
  <si>
    <t>588.00000</t>
  </si>
  <si>
    <t>229.00000</t>
  </si>
  <si>
    <t>950.00000</t>
  </si>
  <si>
    <t>282.00000</t>
  </si>
  <si>
    <t>515.00000</t>
  </si>
  <si>
    <t>359.00000</t>
  </si>
  <si>
    <t>254.00000</t>
  </si>
  <si>
    <t>723.00000</t>
  </si>
  <si>
    <t>17.00000</t>
  </si>
  <si>
    <t>227.00000</t>
  </si>
  <si>
    <t>Brown and Black</t>
  </si>
  <si>
    <t>248.00000</t>
  </si>
  <si>
    <t>9.50000</t>
  </si>
  <si>
    <t>149.00000</t>
  </si>
  <si>
    <t>449.00000</t>
  </si>
  <si>
    <t>139.00000</t>
  </si>
  <si>
    <t>876.00000</t>
  </si>
  <si>
    <t>129.00000</t>
  </si>
  <si>
    <t>128.00000</t>
  </si>
  <si>
    <t>327.00000</t>
  </si>
  <si>
    <t>100.00000</t>
  </si>
  <si>
    <t>37.00000</t>
  </si>
  <si>
    <t>29.00000</t>
  </si>
  <si>
    <t>312.00000</t>
  </si>
  <si>
    <t>Buffets | Storage</t>
  </si>
  <si>
    <t>16.00000</t>
  </si>
  <si>
    <t>186.00000</t>
  </si>
  <si>
    <t>86.00000</t>
  </si>
  <si>
    <t>187.00000</t>
  </si>
  <si>
    <t>White and Wood</t>
  </si>
  <si>
    <t>180.00000</t>
  </si>
  <si>
    <t>42.50000</t>
  </si>
  <si>
    <t>395.00000</t>
  </si>
  <si>
    <t>165.00000</t>
  </si>
  <si>
    <t>21</t>
  </si>
  <si>
    <t>19.25000</t>
  </si>
  <si>
    <t>22.00000</t>
  </si>
  <si>
    <t>114.50000</t>
  </si>
  <si>
    <t>441.00000</t>
  </si>
  <si>
    <t>127.00000</t>
  </si>
  <si>
    <t>139.95000</t>
  </si>
  <si>
    <t>Chrome</t>
  </si>
  <si>
    <t>509.00000</t>
  </si>
  <si>
    <t>297.00000</t>
  </si>
  <si>
    <t>369.00000</t>
  </si>
  <si>
    <t>25.50000</t>
  </si>
  <si>
    <t>258.00000</t>
  </si>
  <si>
    <t>Walnut</t>
  </si>
  <si>
    <t>Wenge</t>
  </si>
  <si>
    <t>417.00000</t>
  </si>
  <si>
    <t>725.00000</t>
  </si>
  <si>
    <t>12.00000</t>
  </si>
  <si>
    <t>98.50000</t>
  </si>
  <si>
    <t>Left Chaise + 3 Seater'</t>
  </si>
  <si>
    <t>945.00000</t>
  </si>
  <si>
    <t>66.00000</t>
  </si>
  <si>
    <t>13007</t>
  </si>
  <si>
    <t>700.00000</t>
  </si>
  <si>
    <t>158.00000</t>
  </si>
  <si>
    <t>194.00000</t>
  </si>
  <si>
    <t>164.00000</t>
  </si>
  <si>
    <t>52.50000</t>
  </si>
  <si>
    <t>365.00000</t>
  </si>
  <si>
    <t>268.00000</t>
  </si>
  <si>
    <t>96.00000</t>
  </si>
  <si>
    <t>399.00000</t>
  </si>
  <si>
    <t>527.00000</t>
  </si>
  <si>
    <t>493.00000</t>
  </si>
  <si>
    <t>476.00000</t>
  </si>
  <si>
    <t>Black/White</t>
  </si>
  <si>
    <t>330.00000</t>
  </si>
  <si>
    <t>482.00000</t>
  </si>
  <si>
    <t>837.00000</t>
  </si>
  <si>
    <t>914.00000</t>
  </si>
  <si>
    <t>13023</t>
  </si>
  <si>
    <t>255.00000</t>
  </si>
  <si>
    <t>30.00000</t>
  </si>
  <si>
    <t>Brown and Black Wood</t>
  </si>
  <si>
    <t>59.90000</t>
  </si>
  <si>
    <t>833.00000</t>
  </si>
  <si>
    <t>141.00000</t>
  </si>
  <si>
    <t>425.00000</t>
  </si>
  <si>
    <t>239.00000</t>
  </si>
  <si>
    <t>6.00000</t>
  </si>
  <si>
    <t>29.50000</t>
  </si>
  <si>
    <t>140.00000</t>
  </si>
  <si>
    <t>649.00000</t>
  </si>
  <si>
    <t>269.00000</t>
  </si>
  <si>
    <t>211.00000</t>
  </si>
  <si>
    <t>Right</t>
  </si>
  <si>
    <t>Left</t>
  </si>
  <si>
    <t>Left 3A + Corner + Armless 3 + CT + Right Chaise</t>
  </si>
  <si>
    <t>Right 3A + Corner + Armless 3 + CT + Left Chaise</t>
  </si>
  <si>
    <t>107.00000</t>
  </si>
  <si>
    <t>142.00000</t>
  </si>
  <si>
    <t>Conference Tables</t>
  </si>
  <si>
    <t>85.59000</t>
  </si>
  <si>
    <t>344.00000</t>
  </si>
  <si>
    <t>445.00000</t>
  </si>
  <si>
    <t>49.50000</t>
  </si>
  <si>
    <t>168.00000</t>
  </si>
  <si>
    <t>Left Table</t>
  </si>
  <si>
    <t>Right Table</t>
  </si>
  <si>
    <t>25.00000</t>
  </si>
  <si>
    <t>119.50000</t>
  </si>
  <si>
    <t>26.50000</t>
  </si>
  <si>
    <t>14.00000</t>
  </si>
  <si>
    <t>18.55000</t>
  </si>
  <si>
    <t>319.00000</t>
  </si>
  <si>
    <t>260.00000</t>
  </si>
  <si>
    <t>109.00000</t>
  </si>
  <si>
    <t>540.00000</t>
  </si>
  <si>
    <t>555.00000</t>
  </si>
  <si>
    <t>147.00000</t>
  </si>
  <si>
    <t>93.10000</t>
  </si>
  <si>
    <t>305.00000</t>
  </si>
  <si>
    <t>252.00000</t>
  </si>
  <si>
    <t>379.00000</t>
  </si>
  <si>
    <t>364.21000</t>
  </si>
  <si>
    <t>302.14000</t>
  </si>
  <si>
    <t>245.83000</t>
  </si>
  <si>
    <t>513.00000</t>
  </si>
  <si>
    <t>Grand Total</t>
  </si>
  <si>
    <t>Sum of Quantity</t>
  </si>
  <si>
    <t>Product Cost</t>
  </si>
  <si>
    <t>Inventory Amazon Style</t>
  </si>
  <si>
    <t>Product Id</t>
  </si>
  <si>
    <t>Models Amazon Style</t>
  </si>
  <si>
    <t>Stocks Type</t>
  </si>
  <si>
    <t>Product Category</t>
  </si>
  <si>
    <t>Revenue</t>
  </si>
  <si>
    <t xml:space="preserve">Unit Gross Profit </t>
  </si>
  <si>
    <t>Total Gross Profit</t>
  </si>
  <si>
    <t>Uncategorized Items</t>
  </si>
  <si>
    <t>Row Labels</t>
  </si>
  <si>
    <t>Sum of Total Gross Profit</t>
  </si>
  <si>
    <t>Sum of Revenue</t>
  </si>
  <si>
    <t>Count of Quantity</t>
  </si>
  <si>
    <t>Discount Percentage</t>
  </si>
  <si>
    <t>Average of Discount Percentage</t>
  </si>
  <si>
    <t>Gross Profit Ratio</t>
  </si>
  <si>
    <t>Average of Gross Profit Ratio</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</si>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</sst>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0.00;[Red]&quot;-&quot;[$$-409]#,##0.00"/>
  </numFmts>
  <fonts count="9">
    <font>
      <sz val="10"/>
      <color rgb="FF000000"/>
      <name val="DejaVu Sans"/>
    </font>
    <font>
      <b/>
      <i/>
      <sz val="16"/>
      <color rgb="FF000000"/>
      <name val="DejaVu Sans"/>
    </font>
    <font>
      <sz val="11"/>
      <color rgb="FF000000"/>
      <name val="Calibri"/>
      <family val="2"/>
    </font>
    <font>
      <b/>
      <i/>
      <u/>
      <sz val="10"/>
      <color rgb="FF000000"/>
      <name val="DejaVu Sans"/>
    </font>
    <font>
      <b/>
      <sz val="10"/>
      <color rgb="FF000000"/>
      <name val="DejaVu Sans"/>
    </font>
    <font>
      <b/>
      <sz val="11"/>
      <color rgb="FF000000"/>
      <name val="Calibri"/>
      <family val="2"/>
    </font>
    <font>
      <b/>
      <u/>
      <sz val="11"/>
      <color rgb="FF000000"/>
      <name val="Calibri"/>
      <family val="2"/>
    </font>
    <font>
      <b/>
      <sz val="11"/>
      <color rgb="FF000000"/>
      <name val="Calibri"/>
      <family val="2"/>
      <scheme val="minor"/>
    </font>
    <font>
      <sz val="10"/>
      <color rgb="FF000000"/>
      <name val="DejaVu Sans"/>
    </font>
  </fonts>
  <fills count="8">
    <fill>
      <patternFill patternType="none"/>
    </fill>
    <fill>
      <patternFill patternType="gray125"/>
    </fill>
    <fill>
      <patternFill patternType="solid">
        <fgColor rgb="FFFFFF00"/>
        <bgColor rgb="FFFFFF00"/>
      </patternFill>
    </fill>
    <fill>
      <patternFill patternType="solid">
        <fgColor theme="6" tint="0.59999389629810485"/>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6">
    <xf numFmtId="0" fontId="0" fillId="0" borderId="0"/>
    <xf numFmtId="0" fontId="1" fillId="0" borderId="0" applyNumberFormat="0" applyBorder="0" applyProtection="0">
      <alignment horizontal="center"/>
    </xf>
    <xf numFmtId="0" fontId="1" fillId="0" borderId="0" applyNumberFormat="0" applyBorder="0" applyProtection="0">
      <alignment horizontal="center" textRotation="90"/>
    </xf>
    <xf numFmtId="0" fontId="2" fillId="0" borderId="0" applyNumberFormat="0" applyBorder="0" applyProtection="0"/>
    <xf numFmtId="0" fontId="3" fillId="0" borderId="0" applyNumberFormat="0" applyBorder="0" applyProtection="0"/>
    <xf numFmtId="164" fontId="3" fillId="0" borderId="0" applyBorder="0" applyProtection="0"/>
  </cellStyleXfs>
  <cellXfs count="44">
    <xf numFmtId="0" fontId="0" fillId="0" borderId="0" xfId="0"/>
    <xf numFmtId="0" fontId="4" fillId="0" borderId="0" xfId="0" applyFont="1"/>
    <xf numFmtId="0" fontId="2" fillId="0" borderId="0" xfId="3" applyFont="1" applyFill="1" applyAlignment="1"/>
    <xf numFmtId="0" fontId="5" fillId="0" borderId="0" xfId="3" applyFont="1" applyFill="1" applyAlignment="1"/>
    <xf numFmtId="0" fontId="6" fillId="0" borderId="0" xfId="3" applyFont="1" applyFill="1" applyAlignment="1"/>
    <xf numFmtId="4" fontId="2" fillId="0" borderId="0" xfId="3" applyNumberFormat="1" applyFont="1" applyFill="1" applyAlignment="1"/>
    <xf numFmtId="0" fontId="0" fillId="2" borderId="0" xfId="0" applyFill="1"/>
    <xf numFmtId="49" fontId="0" fillId="0" borderId="0" xfId="0" applyNumberFormat="1"/>
    <xf numFmtId="49" fontId="0" fillId="2" borderId="0" xfId="0" applyNumberFormat="1" applyFill="1"/>
    <xf numFmtId="0" fontId="4" fillId="2" borderId="0" xfId="0" applyFont="1" applyFill="1"/>
    <xf numFmtId="49" fontId="4" fillId="2" borderId="0" xfId="0" applyNumberFormat="1" applyFont="1" applyFill="1"/>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2" fontId="0" fillId="2" borderId="0" xfId="0" applyNumberFormat="1" applyFill="1"/>
    <xf numFmtId="2" fontId="4" fillId="2" borderId="0" xfId="0" applyNumberFormat="1" applyFont="1" applyFill="1"/>
    <xf numFmtId="4" fontId="0" fillId="4" borderId="0" xfId="0" applyNumberFormat="1" applyFill="1"/>
    <xf numFmtId="0" fontId="2" fillId="4" borderId="0" xfId="3" applyFont="1" applyFill="1" applyAlignment="1"/>
    <xf numFmtId="4" fontId="0" fillId="3" borderId="0" xfId="0" applyNumberFormat="1" applyFill="1"/>
    <xf numFmtId="4" fontId="2" fillId="3" borderId="0" xfId="3" applyNumberFormat="1" applyFont="1" applyFill="1" applyAlignment="1"/>
    <xf numFmtId="0" fontId="0" fillId="5" borderId="0" xfId="0" applyFill="1"/>
    <xf numFmtId="0" fontId="2" fillId="5" borderId="0" xfId="3" applyFont="1" applyFill="1" applyAlignment="1"/>
    <xf numFmtId="2" fontId="0" fillId="6" borderId="0" xfId="0" applyNumberFormat="1" applyFill="1"/>
    <xf numFmtId="2" fontId="2" fillId="6" borderId="0" xfId="3" applyNumberFormat="1" applyFont="1" applyFill="1" applyAlignment="1"/>
    <xf numFmtId="0" fontId="7" fillId="0" borderId="0" xfId="0" applyFont="1" applyAlignment="1">
      <alignment vertical="center"/>
    </xf>
    <xf numFmtId="0" fontId="7" fillId="2" borderId="0" xfId="0" applyFont="1" applyFill="1" applyAlignment="1">
      <alignment vertical="center"/>
    </xf>
    <xf numFmtId="49" fontId="7" fillId="0" borderId="0" xfId="0" applyNumberFormat="1" applyFont="1" applyAlignment="1">
      <alignment vertical="center"/>
    </xf>
    <xf numFmtId="2" fontId="7" fillId="2" borderId="0" xfId="0" applyNumberFormat="1" applyFont="1" applyFill="1" applyAlignment="1">
      <alignment vertical="center"/>
    </xf>
    <xf numFmtId="49" fontId="7" fillId="2" borderId="0" xfId="0" applyNumberFormat="1" applyFont="1" applyFill="1" applyAlignment="1">
      <alignment vertical="center"/>
    </xf>
    <xf numFmtId="0" fontId="5" fillId="0" borderId="0" xfId="3" applyFont="1" applyFill="1" applyAlignment="1">
      <alignment vertical="center"/>
    </xf>
    <xf numFmtId="4" fontId="5" fillId="3" borderId="0" xfId="3" applyNumberFormat="1" applyFont="1" applyFill="1" applyAlignment="1">
      <alignment vertical="center"/>
    </xf>
    <xf numFmtId="0" fontId="5" fillId="4" borderId="0" xfId="3" applyFont="1" applyFill="1" applyAlignment="1">
      <alignment vertical="center"/>
    </xf>
    <xf numFmtId="0" fontId="5" fillId="5" borderId="0" xfId="3" applyFont="1" applyFill="1" applyAlignment="1">
      <alignment vertical="center"/>
    </xf>
    <xf numFmtId="2" fontId="5" fillId="6" borderId="0" xfId="3" applyNumberFormat="1" applyFont="1" applyFill="1" applyAlignment="1">
      <alignment vertical="center"/>
    </xf>
    <xf numFmtId="0" fontId="8" fillId="0" borderId="0" xfId="0" applyFont="1" applyAlignment="1">
      <alignment vertical="center"/>
    </xf>
    <xf numFmtId="0" fontId="7" fillId="7" borderId="0" xfId="0" applyFont="1" applyFill="1" applyAlignment="1">
      <alignment vertical="center"/>
    </xf>
    <xf numFmtId="0" fontId="0" fillId="7" borderId="0" xfId="0" applyFill="1"/>
    <xf numFmtId="0" fontId="2" fillId="7" borderId="0" xfId="3" applyFont="1" applyFill="1" applyAlignment="1"/>
    <xf numFmtId="10" fontId="0" fillId="0" borderId="0" xfId="0" applyNumberFormat="1"/>
    <xf numFmtId="9" fontId="0" fillId="0" borderId="0" xfId="0" applyNumberFormat="1"/>
    <xf numFmtId="10" fontId="7" fillId="7" borderId="0" xfId="0" applyNumberFormat="1" applyFont="1" applyFill="1" applyAlignment="1">
      <alignment vertical="center"/>
    </xf>
    <xf numFmtId="10" fontId="0" fillId="7" borderId="0" xfId="0" applyNumberFormat="1" applyFill="1"/>
    <xf numFmtId="10" fontId="2" fillId="7" borderId="0" xfId="3" applyNumberFormat="1" applyFont="1" applyFill="1" applyAlignment="1"/>
  </cellXfs>
  <cellStyles count="6">
    <cellStyle name="Heading" xfId="1"/>
    <cellStyle name="Heading1" xfId="2"/>
    <cellStyle name="Normal" xfId="0" builtinId="0" customBuiltin="1"/>
    <cellStyle name="Normal 2" xfId="3"/>
    <cellStyle name="Result" xfId="4"/>
    <cellStyle name="Result2" xfId="5"/>
  </cellStyles>
  <dxfs count="16">
    <dxf>
      <numFmt numFmtId="13" formatCode="0%"/>
    </dxf>
    <dxf>
      <numFmt numFmtId="13" formatCode="0%"/>
    </dxf>
    <dxf>
      <numFmt numFmtId="1" formatCode="0"/>
    </dxf>
    <dxf>
      <numFmt numFmtId="1" formatCode="0"/>
    </dxf>
    <dxf>
      <numFmt numFmtId="14" formatCode="0.00%"/>
    </dxf>
    <dxf>
      <numFmt numFmtId="14" formatCode="0.00%"/>
    </dxf>
    <dxf>
      <numFmt numFmtId="13" formatCode="0%"/>
    </dxf>
    <dxf>
      <numFmt numFmtId="13" formatCode="0%"/>
    </dxf>
    <dxf>
      <numFmt numFmtId="1" formatCode="0"/>
    </dxf>
    <dxf>
      <numFmt numFmtId="1" formatCode="0"/>
    </dxf>
    <dxf>
      <numFmt numFmtId="1" formatCode="0"/>
    </dxf>
    <dxf>
      <numFmt numFmtId="1" formatCode="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1.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[Data_Analysis-Yahui_Zhang.xlsx]2.Quantity by Category!PivotTable5</c:name>
    <c:fmtId val="0"/>
  </c:pivotSource>
  <c:chart>
    <c:title>
      <c:tx>
        <c:rich>
          <a:bodyPr/>
          <a:lstStyle/>
          <a:p>
            <a:pPr>
              <a:defRPr/>
            </a:pPr>
            <a:r>
              <a:rPr lang="en-US"/>
              <a:t>Quantity Sold</a:t>
            </a:r>
            <a:r>
              <a:rPr lang="en-US" baseline="0"/>
              <a:t> </a:t>
            </a:r>
            <a:r>
              <a:rPr lang="en-US"/>
              <a:t>by Category (Top</a:t>
            </a:r>
            <a:r>
              <a:rPr lang="en-US" baseline="0"/>
              <a:t> 10)</a:t>
            </a:r>
            <a:endParaRPr lang="en-US"/>
          </a:p>
        </c:rich>
      </c:tx>
      <c:layout/>
      <c:overlay val="0"/>
    </c:title>
    <c:autoTitleDeleted val="0"/>
    <c:pivotFmts>
      <c:pivotFmt>
        <c:idx val="0"/>
        <c:marker>
          <c:symbol val="none"/>
        </c:marker>
        <c:dLbl>
          <c:idx val="0"/>
          <c:layout/>
          <c:showLegendKey val="0"/>
          <c:showVal val="1"/>
          <c:showCatName val="0"/>
          <c:showSerName val="0"/>
          <c:showPercent val="0"/>
          <c:showBubbleSize val="0"/>
        </c:dLbl>
      </c:pivotFmt>
      <c:pivotFmt>
        <c:idx val="1"/>
        <c:spPr>
          <a:solidFill>
            <a:schemeClr val="accent6">
              <a:lumMod val="75000"/>
            </a:schemeClr>
          </a:solidFill>
        </c:spPr>
      </c:pivotFmt>
    </c:pivotFmts>
    <c:plotArea>
      <c:layout/>
      <c:barChart>
        <c:barDir val="col"/>
        <c:grouping val="clustered"/>
        <c:varyColors val="0"/>
        <c:ser>
          <c:idx val="0"/>
          <c:order val="0"/>
          <c:tx>
            <c:strRef>
              <c:f>'2.Quantity by Category'!$B$3</c:f>
              <c:strCache>
                <c:ptCount val="1"/>
                <c:pt idx="0">
                  <c:v>Total</c:v>
                </c:pt>
              </c:strCache>
            </c:strRef>
          </c:tx>
          <c:invertIfNegative val="0"/>
          <c:dPt>
            <c:idx val="0"/>
            <c:invertIfNegative val="0"/>
            <c:bubble3D val="0"/>
            <c:spPr>
              <a:solidFill>
                <a:schemeClr val="accent6">
                  <a:lumMod val="75000"/>
                </a:schemeClr>
              </a:solidFill>
            </c:spPr>
          </c:dPt>
          <c:dLbls>
            <c:spPr/>
            <c:txPr>
              <a:bodyPr/>
              <a:lstStyle/>
              <a:p>
                <a:pPr>
                  <a:defRPr/>
                </a:pPr>
                <a:endParaRPr lang="en-US"/>
              </a:p>
            </c:txPr>
            <c:showLegendKey val="0"/>
            <c:showVal val="1"/>
            <c:showCatName val="0"/>
            <c:showSerName val="0"/>
            <c:showPercent val="0"/>
            <c:showBubbleSize val="0"/>
            <c:showLeaderLines val="0"/>
          </c:dLbls>
          <c:cat>
            <c:strRef>
              <c:f>'2.Quantity by Category'!$A$4:$A$14</c:f>
              <c:strCache>
                <c:ptCount val="10"/>
                <c:pt idx="0">
                  <c:v>Vases</c:v>
                </c:pt>
                <c:pt idx="1">
                  <c:v>Uncategorized Items</c:v>
                </c:pt>
                <c:pt idx="2">
                  <c:v>Coffee Tables</c:v>
                </c:pt>
                <c:pt idx="3">
                  <c:v>Bars</c:v>
                </c:pt>
                <c:pt idx="4">
                  <c:v>Lounge Chairs</c:v>
                </c:pt>
                <c:pt idx="5">
                  <c:v>Chairs</c:v>
                </c:pt>
                <c:pt idx="6">
                  <c:v>Sofas</c:v>
                </c:pt>
                <c:pt idx="7">
                  <c:v>Sectionals</c:v>
                </c:pt>
                <c:pt idx="8">
                  <c:v>Decorative Objects</c:v>
                </c:pt>
                <c:pt idx="9">
                  <c:v>Tables</c:v>
                </c:pt>
              </c:strCache>
            </c:strRef>
          </c:cat>
          <c:val>
            <c:numRef>
              <c:f>'2.Quantity by Category'!$B$4:$B$14</c:f>
              <c:numCache>
                <c:formatCode>General</c:formatCode>
                <c:ptCount val="10"/>
                <c:pt idx="0">
                  <c:v>236</c:v>
                </c:pt>
                <c:pt idx="1">
                  <c:v>128</c:v>
                </c:pt>
                <c:pt idx="2">
                  <c:v>73</c:v>
                </c:pt>
                <c:pt idx="3">
                  <c:v>71</c:v>
                </c:pt>
                <c:pt idx="4">
                  <c:v>68</c:v>
                </c:pt>
                <c:pt idx="5">
                  <c:v>66</c:v>
                </c:pt>
                <c:pt idx="6">
                  <c:v>64</c:v>
                </c:pt>
                <c:pt idx="7">
                  <c:v>61</c:v>
                </c:pt>
                <c:pt idx="8">
                  <c:v>55</c:v>
                </c:pt>
                <c:pt idx="9">
                  <c:v>55</c:v>
                </c:pt>
              </c:numCache>
            </c:numRef>
          </c:val>
        </c:ser>
        <c:dLbls>
          <c:showLegendKey val="0"/>
          <c:showVal val="0"/>
          <c:showCatName val="0"/>
          <c:showSerName val="0"/>
          <c:showPercent val="0"/>
          <c:showBubbleSize val="0"/>
        </c:dLbls>
        <c:gapWidth val="150"/>
        <c:axId val="259339008"/>
        <c:axId val="259705472"/>
      </c:barChart>
      <c:catAx>
        <c:axId val="259339008"/>
        <c:scaling>
          <c:orientation val="minMax"/>
        </c:scaling>
        <c:delete val="0"/>
        <c:axPos val="b"/>
        <c:majorTickMark val="out"/>
        <c:minorTickMark val="none"/>
        <c:tickLblPos val="nextTo"/>
        <c:crossAx val="259705472"/>
        <c:crosses val="autoZero"/>
        <c:auto val="1"/>
        <c:lblAlgn val="ctr"/>
        <c:lblOffset val="100"/>
        <c:noMultiLvlLbl val="0"/>
      </c:catAx>
      <c:valAx>
        <c:axId val="259705472"/>
        <c:scaling>
          <c:orientation val="minMax"/>
        </c:scaling>
        <c:delete val="1"/>
        <c:axPos val="l"/>
        <c:numFmt formatCode="General" sourceLinked="1"/>
        <c:majorTickMark val="out"/>
        <c:minorTickMark val="none"/>
        <c:tickLblPos val="nextTo"/>
        <c:crossAx val="259339008"/>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[Data_Analysis-Yahui_Zhang.xlsx]3.Sales by Category!PivotTable3</c:name>
    <c:fmtId val="0"/>
  </c:pivotSource>
  <c:chart>
    <c:title>
      <c:tx>
        <c:rich>
          <a:bodyPr/>
          <a:lstStyle/>
          <a:p>
            <a:pPr>
              <a:defRPr/>
            </a:pPr>
            <a:r>
              <a:rPr lang="en-US"/>
              <a:t>Sales by Category (Top 10)</a:t>
            </a:r>
          </a:p>
        </c:rich>
      </c:tx>
      <c:layout/>
      <c:overlay val="0"/>
    </c:title>
    <c:autoTitleDeleted val="0"/>
    <c:pivotFmts>
      <c:pivotFmt>
        <c:idx val="0"/>
        <c:marker>
          <c:symbol val="none"/>
        </c:marker>
        <c:dLbl>
          <c:idx val="0"/>
          <c:layout/>
          <c:showLegendKey val="0"/>
          <c:showVal val="1"/>
          <c:showCatName val="0"/>
          <c:showSerName val="0"/>
          <c:showPercent val="0"/>
          <c:showBubbleSize val="0"/>
        </c:dLbl>
      </c:pivotFmt>
      <c:pivotFmt>
        <c:idx val="1"/>
        <c:spPr>
          <a:solidFill>
            <a:schemeClr val="accent2">
              <a:lumMod val="75000"/>
            </a:schemeClr>
          </a:solidFill>
        </c:spPr>
      </c:pivotFmt>
    </c:pivotFmts>
    <c:plotArea>
      <c:layout/>
      <c:barChart>
        <c:barDir val="col"/>
        <c:grouping val="clustered"/>
        <c:varyColors val="0"/>
        <c:ser>
          <c:idx val="0"/>
          <c:order val="0"/>
          <c:tx>
            <c:strRef>
              <c:f>'3.Sales by Category'!$B$3</c:f>
              <c:strCache>
                <c:ptCount val="1"/>
                <c:pt idx="0">
                  <c:v>Total</c:v>
                </c:pt>
              </c:strCache>
            </c:strRef>
          </c:tx>
          <c:invertIfNegative val="0"/>
          <c:dPt>
            <c:idx val="0"/>
            <c:invertIfNegative val="0"/>
            <c:bubble3D val="0"/>
            <c:spPr>
              <a:solidFill>
                <a:schemeClr val="accent2">
                  <a:lumMod val="75000"/>
                </a:schemeClr>
              </a:solidFill>
            </c:spPr>
          </c:dPt>
          <c:dLbls>
            <c:spPr/>
            <c:txPr>
              <a:bodyPr/>
              <a:lstStyle/>
              <a:p>
                <a:pPr>
                  <a:defRPr/>
                </a:pPr>
                <a:endParaRPr lang="en-US"/>
              </a:p>
            </c:txPr>
            <c:showLegendKey val="0"/>
            <c:showVal val="1"/>
            <c:showCatName val="0"/>
            <c:showSerName val="0"/>
            <c:showPercent val="0"/>
            <c:showBubbleSize val="0"/>
            <c:showLeaderLines val="0"/>
          </c:dLbls>
          <c:cat>
            <c:strRef>
              <c:f>'3.Sales by Category'!$A$4:$A$14</c:f>
              <c:strCache>
                <c:ptCount val="10"/>
                <c:pt idx="0">
                  <c:v>Sectionals</c:v>
                </c:pt>
                <c:pt idx="1">
                  <c:v>Vases</c:v>
                </c:pt>
                <c:pt idx="2">
                  <c:v>Sofas</c:v>
                </c:pt>
                <c:pt idx="3">
                  <c:v>Bars</c:v>
                </c:pt>
                <c:pt idx="4">
                  <c:v>Beds</c:v>
                </c:pt>
                <c:pt idx="5">
                  <c:v>Tables</c:v>
                </c:pt>
                <c:pt idx="6">
                  <c:v>Lounge Chairs</c:v>
                </c:pt>
                <c:pt idx="7">
                  <c:v>Uncategorized Items</c:v>
                </c:pt>
                <c:pt idx="8">
                  <c:v>Chairs</c:v>
                </c:pt>
                <c:pt idx="9">
                  <c:v>Coffee Tables</c:v>
                </c:pt>
              </c:strCache>
            </c:strRef>
          </c:cat>
          <c:val>
            <c:numRef>
              <c:f>'3.Sales by Category'!$B$4:$B$14</c:f>
              <c:numCache>
                <c:formatCode>0</c:formatCode>
                <c:ptCount val="10"/>
                <c:pt idx="0">
                  <c:v>135237.76999999999</c:v>
                </c:pt>
                <c:pt idx="1">
                  <c:v>104652.02</c:v>
                </c:pt>
                <c:pt idx="2">
                  <c:v>82117.110000000015</c:v>
                </c:pt>
                <c:pt idx="3">
                  <c:v>79516.950000000012</c:v>
                </c:pt>
                <c:pt idx="4">
                  <c:v>61521.420000000006</c:v>
                </c:pt>
                <c:pt idx="5">
                  <c:v>48520.839999999989</c:v>
                </c:pt>
                <c:pt idx="6">
                  <c:v>44463.479999999989</c:v>
                </c:pt>
                <c:pt idx="7">
                  <c:v>43850.720000000016</c:v>
                </c:pt>
                <c:pt idx="8">
                  <c:v>34714.090000000004</c:v>
                </c:pt>
                <c:pt idx="9">
                  <c:v>31347.049999999996</c:v>
                </c:pt>
              </c:numCache>
            </c:numRef>
          </c:val>
        </c:ser>
        <c:dLbls>
          <c:showLegendKey val="0"/>
          <c:showVal val="0"/>
          <c:showCatName val="0"/>
          <c:showSerName val="0"/>
          <c:showPercent val="0"/>
          <c:showBubbleSize val="0"/>
        </c:dLbls>
        <c:gapWidth val="150"/>
        <c:axId val="279234816"/>
        <c:axId val="281108864"/>
      </c:barChart>
      <c:catAx>
        <c:axId val="279234816"/>
        <c:scaling>
          <c:orientation val="minMax"/>
        </c:scaling>
        <c:delete val="0"/>
        <c:axPos val="b"/>
        <c:majorTickMark val="out"/>
        <c:minorTickMark val="none"/>
        <c:tickLblPos val="nextTo"/>
        <c:crossAx val="281108864"/>
        <c:crosses val="autoZero"/>
        <c:auto val="1"/>
        <c:lblAlgn val="ctr"/>
        <c:lblOffset val="100"/>
        <c:noMultiLvlLbl val="0"/>
      </c:catAx>
      <c:valAx>
        <c:axId val="281108864"/>
        <c:scaling>
          <c:orientation val="minMax"/>
        </c:scaling>
        <c:delete val="1"/>
        <c:axPos val="l"/>
        <c:numFmt formatCode="0" sourceLinked="1"/>
        <c:majorTickMark val="out"/>
        <c:minorTickMark val="none"/>
        <c:tickLblPos val="nextTo"/>
        <c:crossAx val="279234816"/>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[Data_Analysis-Yahui_Zhang.xlsx]4. Gross Profit by Category!PivotTable6</c:name>
    <c:fmtId val="0"/>
  </c:pivotSource>
  <c:chart>
    <c:title>
      <c:tx>
        <c:rich>
          <a:bodyPr/>
          <a:lstStyle/>
          <a:p>
            <a:pPr>
              <a:defRPr/>
            </a:pPr>
            <a:r>
              <a:rPr lang="en-US"/>
              <a:t>Gross Profit</a:t>
            </a:r>
            <a:r>
              <a:rPr lang="en-US" baseline="0"/>
              <a:t> by Category (Top 10)</a:t>
            </a:r>
            <a:endParaRPr lang="en-US"/>
          </a:p>
        </c:rich>
      </c:tx>
      <c:layout/>
      <c:overlay val="0"/>
    </c:title>
    <c:autoTitleDeleted val="0"/>
    <c:pivotFmts>
      <c:pivotFmt>
        <c:idx val="0"/>
        <c:marker>
          <c:symbol val="none"/>
        </c:marker>
        <c:dLbl>
          <c:idx val="0"/>
          <c:layout/>
          <c:showLegendKey val="0"/>
          <c:showVal val="1"/>
          <c:showCatName val="0"/>
          <c:showSerName val="0"/>
          <c:showPercent val="0"/>
          <c:showBubbleSize val="0"/>
        </c:dLbl>
      </c:pivotFmt>
      <c:pivotFmt>
        <c:idx val="1"/>
        <c:spPr>
          <a:solidFill>
            <a:schemeClr val="accent6">
              <a:lumMod val="75000"/>
            </a:schemeClr>
          </a:solidFill>
        </c:spPr>
      </c:pivotFmt>
    </c:pivotFmts>
    <c:plotArea>
      <c:layout>
        <c:manualLayout>
          <c:layoutTarget val="inner"/>
          <c:xMode val="edge"/>
          <c:yMode val="edge"/>
          <c:x val="7.4775067238374571E-2"/>
          <c:y val="0.14577854164168566"/>
          <c:w val="0.89501345719033909"/>
          <c:h val="0.5840156147994191"/>
        </c:manualLayout>
      </c:layout>
      <c:barChart>
        <c:barDir val="col"/>
        <c:grouping val="clustered"/>
        <c:varyColors val="0"/>
        <c:ser>
          <c:idx val="0"/>
          <c:order val="0"/>
          <c:tx>
            <c:strRef>
              <c:f>'4. Gross Profit by Category'!$B$3</c:f>
              <c:strCache>
                <c:ptCount val="1"/>
                <c:pt idx="0">
                  <c:v>Total</c:v>
                </c:pt>
              </c:strCache>
            </c:strRef>
          </c:tx>
          <c:invertIfNegative val="0"/>
          <c:dPt>
            <c:idx val="0"/>
            <c:invertIfNegative val="0"/>
            <c:bubble3D val="0"/>
            <c:spPr>
              <a:solidFill>
                <a:schemeClr val="accent6">
                  <a:lumMod val="75000"/>
                </a:schemeClr>
              </a:solidFill>
            </c:spPr>
          </c:dPt>
          <c:dLbls>
            <c:spPr/>
            <c:txPr>
              <a:bodyPr/>
              <a:lstStyle/>
              <a:p>
                <a:pPr>
                  <a:defRPr/>
                </a:pPr>
                <a:endParaRPr lang="en-US"/>
              </a:p>
            </c:txPr>
            <c:showLegendKey val="0"/>
            <c:showVal val="1"/>
            <c:showCatName val="0"/>
            <c:showSerName val="0"/>
            <c:showPercent val="0"/>
            <c:showBubbleSize val="0"/>
            <c:showLeaderLines val="0"/>
          </c:dLbls>
          <c:cat>
            <c:strRef>
              <c:f>'4. Gross Profit by Category'!$A$4:$A$14</c:f>
              <c:strCache>
                <c:ptCount val="10"/>
                <c:pt idx="0">
                  <c:v>Sectionals</c:v>
                </c:pt>
                <c:pt idx="1">
                  <c:v>Vases</c:v>
                </c:pt>
                <c:pt idx="2">
                  <c:v>Sofas</c:v>
                </c:pt>
                <c:pt idx="3">
                  <c:v>Bars</c:v>
                </c:pt>
                <c:pt idx="4">
                  <c:v>Beds</c:v>
                </c:pt>
                <c:pt idx="5">
                  <c:v>Tables</c:v>
                </c:pt>
                <c:pt idx="6">
                  <c:v>Uncategorized Items</c:v>
                </c:pt>
                <c:pt idx="7">
                  <c:v>Lounge Chairs</c:v>
                </c:pt>
                <c:pt idx="8">
                  <c:v>Chairs</c:v>
                </c:pt>
                <c:pt idx="9">
                  <c:v>Coffee Tables</c:v>
                </c:pt>
              </c:strCache>
            </c:strRef>
          </c:cat>
          <c:val>
            <c:numRef>
              <c:f>'4. Gross Profit by Category'!$B$4:$B$14</c:f>
              <c:numCache>
                <c:formatCode>0</c:formatCode>
                <c:ptCount val="10"/>
                <c:pt idx="0">
                  <c:v>83928.769999999975</c:v>
                </c:pt>
                <c:pt idx="1">
                  <c:v>76216.52</c:v>
                </c:pt>
                <c:pt idx="2">
                  <c:v>58092.11000000003</c:v>
                </c:pt>
                <c:pt idx="3">
                  <c:v>56798.85</c:v>
                </c:pt>
                <c:pt idx="4">
                  <c:v>42239.42</c:v>
                </c:pt>
                <c:pt idx="5">
                  <c:v>34714.839999999997</c:v>
                </c:pt>
                <c:pt idx="6">
                  <c:v>31404.420000000002</c:v>
                </c:pt>
                <c:pt idx="7">
                  <c:v>31369.379999999997</c:v>
                </c:pt>
                <c:pt idx="8">
                  <c:v>26383.46</c:v>
                </c:pt>
                <c:pt idx="9">
                  <c:v>21570.7</c:v>
                </c:pt>
              </c:numCache>
            </c:numRef>
          </c:val>
        </c:ser>
        <c:dLbls>
          <c:showLegendKey val="0"/>
          <c:showVal val="0"/>
          <c:showCatName val="0"/>
          <c:showSerName val="0"/>
          <c:showPercent val="0"/>
          <c:showBubbleSize val="0"/>
        </c:dLbls>
        <c:gapWidth val="150"/>
        <c:axId val="287963776"/>
        <c:axId val="288022912"/>
      </c:barChart>
      <c:catAx>
        <c:axId val="287963776"/>
        <c:scaling>
          <c:orientation val="minMax"/>
        </c:scaling>
        <c:delete val="0"/>
        <c:axPos val="b"/>
        <c:majorTickMark val="out"/>
        <c:minorTickMark val="none"/>
        <c:tickLblPos val="nextTo"/>
        <c:crossAx val="288022912"/>
        <c:crosses val="autoZero"/>
        <c:auto val="1"/>
        <c:lblAlgn val="ctr"/>
        <c:lblOffset val="100"/>
        <c:noMultiLvlLbl val="0"/>
      </c:catAx>
      <c:valAx>
        <c:axId val="288022912"/>
        <c:scaling>
          <c:orientation val="minMax"/>
        </c:scaling>
        <c:delete val="1"/>
        <c:axPos val="l"/>
        <c:numFmt formatCode="0" sourceLinked="1"/>
        <c:majorTickMark val="out"/>
        <c:minorTickMark val="none"/>
        <c:tickLblPos val="nextTo"/>
        <c:crossAx val="287963776"/>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[Data_Analysis-Yahui_Zhang.xlsx]5. Profitability by Category!PivotTable11</c:name>
    <c:fmtId val="0"/>
  </c:pivotSource>
  <c:chart>
    <c:title>
      <c:tx>
        <c:rich>
          <a:bodyPr/>
          <a:lstStyle/>
          <a:p>
            <a:pPr>
              <a:defRPr/>
            </a:pPr>
            <a:r>
              <a:rPr lang="en-US"/>
              <a:t>Profitability</a:t>
            </a:r>
            <a:r>
              <a:rPr lang="en-US" baseline="0"/>
              <a:t> by Category</a:t>
            </a:r>
            <a:endParaRPr lang="en-US"/>
          </a:p>
        </c:rich>
      </c:tx>
      <c:layout/>
      <c:overlay val="0"/>
    </c:title>
    <c:autoTitleDeleted val="0"/>
    <c:pivotFmts>
      <c:pivotFmt>
        <c:idx val="0"/>
        <c:marker>
          <c:symbol val="none"/>
        </c:marker>
        <c:dLbl>
          <c:idx val="0"/>
          <c:layout/>
          <c:spPr/>
          <c:txPr>
            <a:bodyPr/>
            <a:lstStyle/>
            <a:p>
              <a:pPr>
                <a:defRPr/>
              </a:pPr>
              <a:endParaRPr lang="en-US"/>
            </a:p>
          </c:txPr>
          <c:showLegendKey val="0"/>
          <c:showVal val="1"/>
          <c:showCatName val="0"/>
          <c:showSerName val="0"/>
          <c:showPercent val="0"/>
          <c:showBubbleSize val="0"/>
        </c:dLbl>
      </c:pivotFmt>
    </c:pivotFmts>
    <c:plotArea>
      <c:layout/>
      <c:barChart>
        <c:barDir val="bar"/>
        <c:grouping val="clustered"/>
        <c:varyColors val="0"/>
        <c:ser>
          <c:idx val="0"/>
          <c:order val="0"/>
          <c:tx>
            <c:strRef>
              <c:f>'5. Profitability by Category'!$B$3</c:f>
              <c:strCache>
                <c:ptCount val="1"/>
                <c:pt idx="0">
                  <c:v>Total</c:v>
                </c:pt>
              </c:strCache>
            </c:strRef>
          </c:tx>
          <c:invertIfNegative val="0"/>
          <c:dLbls>
            <c:spPr/>
            <c:txPr>
              <a:bodyPr/>
              <a:lstStyle/>
              <a:p>
                <a:pPr>
                  <a:defRPr/>
                </a:pPr>
                <a:endParaRPr lang="en-US"/>
              </a:p>
            </c:txPr>
            <c:showLegendKey val="0"/>
            <c:showVal val="1"/>
            <c:showCatName val="0"/>
            <c:showSerName val="0"/>
            <c:showPercent val="0"/>
            <c:showBubbleSize val="0"/>
            <c:showLeaderLines val="0"/>
          </c:dLbls>
          <c:cat>
            <c:strRef>
              <c:f>'5. Profitability by Category'!$A$4:$A$14</c:f>
              <c:strCache>
                <c:ptCount val="10"/>
                <c:pt idx="0">
                  <c:v>Conference Tables</c:v>
                </c:pt>
                <c:pt idx="1">
                  <c:v>Filing | Shelving</c:v>
                </c:pt>
                <c:pt idx="2">
                  <c:v>Dressers | Chests</c:v>
                </c:pt>
                <c:pt idx="3">
                  <c:v>Chairs</c:v>
                </c:pt>
                <c:pt idx="4">
                  <c:v>Night Stands</c:v>
                </c:pt>
                <c:pt idx="5">
                  <c:v>Sculptures</c:v>
                </c:pt>
                <c:pt idx="6">
                  <c:v>Vases</c:v>
                </c:pt>
                <c:pt idx="7">
                  <c:v>Uncategorized Items</c:v>
                </c:pt>
                <c:pt idx="8">
                  <c:v>Console Tables</c:v>
                </c:pt>
                <c:pt idx="9">
                  <c:v>Lounge Chairs</c:v>
                </c:pt>
              </c:strCache>
            </c:strRef>
          </c:cat>
          <c:val>
            <c:numRef>
              <c:f>'5. Profitability by Category'!$B$4:$B$14</c:f>
              <c:numCache>
                <c:formatCode>0%</c:formatCode>
                <c:ptCount val="10"/>
                <c:pt idx="0">
                  <c:v>0.76274018379281538</c:v>
                </c:pt>
                <c:pt idx="1">
                  <c:v>0.75189173803750897</c:v>
                </c:pt>
                <c:pt idx="2">
                  <c:v>0.74835847177225812</c:v>
                </c:pt>
                <c:pt idx="3">
                  <c:v>0.74808658215866042</c:v>
                </c:pt>
                <c:pt idx="4">
                  <c:v>0.74725987029947827</c:v>
                </c:pt>
                <c:pt idx="5">
                  <c:v>0.72580644656187066</c:v>
                </c:pt>
                <c:pt idx="6">
                  <c:v>0.7230579697269186</c:v>
                </c:pt>
                <c:pt idx="7">
                  <c:v>0.71269910626248056</c:v>
                </c:pt>
                <c:pt idx="8">
                  <c:v>0.70949220034777061</c:v>
                </c:pt>
                <c:pt idx="9">
                  <c:v>0.70892664047204235</c:v>
                </c:pt>
              </c:numCache>
            </c:numRef>
          </c:val>
        </c:ser>
        <c:dLbls>
          <c:showLegendKey val="0"/>
          <c:showVal val="0"/>
          <c:showCatName val="0"/>
          <c:showSerName val="0"/>
          <c:showPercent val="0"/>
          <c:showBubbleSize val="0"/>
        </c:dLbls>
        <c:gapWidth val="70"/>
        <c:axId val="288803072"/>
        <c:axId val="288808960"/>
      </c:barChart>
      <c:catAx>
        <c:axId val="288803072"/>
        <c:scaling>
          <c:orientation val="maxMin"/>
        </c:scaling>
        <c:delete val="0"/>
        <c:axPos val="l"/>
        <c:majorTickMark val="out"/>
        <c:minorTickMark val="none"/>
        <c:tickLblPos val="nextTo"/>
        <c:crossAx val="288808960"/>
        <c:crosses val="autoZero"/>
        <c:auto val="1"/>
        <c:lblAlgn val="ctr"/>
        <c:lblOffset val="100"/>
        <c:noMultiLvlLbl val="0"/>
      </c:catAx>
      <c:valAx>
        <c:axId val="288808960"/>
        <c:scaling>
          <c:orientation val="minMax"/>
        </c:scaling>
        <c:delete val="1"/>
        <c:axPos val="t"/>
        <c:numFmt formatCode="0%" sourceLinked="1"/>
        <c:majorTickMark val="out"/>
        <c:minorTickMark val="none"/>
        <c:tickLblPos val="nextTo"/>
        <c:crossAx val="288803072"/>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[Data_Analysis-Yahui_Zhang.xlsx]6. Quantity by Channel!PivotTable2</c:name>
    <c:fmtId val="3"/>
  </c:pivotSource>
  <c:chart>
    <c:title>
      <c:tx>
        <c:rich>
          <a:bodyPr/>
          <a:lstStyle/>
          <a:p>
            <a:pPr>
              <a:defRPr/>
            </a:pPr>
            <a:r>
              <a:rPr lang="en-US"/>
              <a:t>Quantity</a:t>
            </a:r>
            <a:r>
              <a:rPr lang="en-US" baseline="0"/>
              <a:t> Sold By Channel</a:t>
            </a:r>
            <a:endParaRPr lang="en-US"/>
          </a:p>
        </c:rich>
      </c:tx>
      <c:layout/>
      <c:overlay val="0"/>
    </c:title>
    <c:autoTitleDeleted val="0"/>
    <c:pivotFmts>
      <c:pivotFmt>
        <c:idx val="0"/>
        <c:spPr>
          <a:ln>
            <a:solidFill>
              <a:schemeClr val="accent1"/>
            </a:solidFill>
          </a:ln>
          <a:effectLst>
            <a:outerShdw blurRad="50800" dist="50800" dir="5400000" algn="ctr" rotWithShape="0">
              <a:schemeClr val="bg1"/>
            </a:outerShdw>
          </a:effectLst>
        </c:spPr>
        <c:marker>
          <c:symbol val="none"/>
        </c:marker>
        <c:dLbl>
          <c:idx val="0"/>
          <c:layout/>
          <c:spPr/>
          <c:txPr>
            <a:bodyPr/>
            <a:lstStyle/>
            <a:p>
              <a:pPr>
                <a:defRPr/>
              </a:pPr>
              <a:endParaRPr lang="en-US"/>
            </a:p>
          </c:txPr>
          <c:showLegendKey val="0"/>
          <c:showVal val="1"/>
          <c:showCatName val="0"/>
          <c:showSerName val="0"/>
          <c:showPercent val="0"/>
          <c:showBubbleSize val="0"/>
        </c:dLbl>
      </c:pivotFmt>
      <c:pivotFmt>
        <c:idx val="1"/>
        <c:marker>
          <c:symbol val="none"/>
        </c:marker>
      </c:pivotFmt>
    </c:pivotFmts>
    <c:plotArea>
      <c:layout/>
      <c:barChart>
        <c:barDir val="bar"/>
        <c:grouping val="clustered"/>
        <c:varyColors val="0"/>
        <c:ser>
          <c:idx val="0"/>
          <c:order val="0"/>
          <c:tx>
            <c:strRef>
              <c:f>'6. Quantity by Channel'!$B$3</c:f>
              <c:strCache>
                <c:ptCount val="1"/>
                <c:pt idx="0">
                  <c:v>Total</c:v>
                </c:pt>
              </c:strCache>
            </c:strRef>
          </c:tx>
          <c:spPr>
            <a:ln>
              <a:solidFill>
                <a:schemeClr val="accent1"/>
              </a:solidFill>
            </a:ln>
            <a:effectLst>
              <a:outerShdw blurRad="50800" dist="50800" dir="5400000" algn="ctr" rotWithShape="0">
                <a:schemeClr val="bg1"/>
              </a:outerShdw>
            </a:effectLst>
          </c:spPr>
          <c:invertIfNegative val="0"/>
          <c:dLbls>
            <c:spPr/>
            <c:txPr>
              <a:bodyPr/>
              <a:lstStyle/>
              <a:p>
                <a:pPr>
                  <a:defRPr/>
                </a:pPr>
                <a:endParaRPr lang="en-US"/>
              </a:p>
            </c:txPr>
            <c:showLegendKey val="0"/>
            <c:showVal val="1"/>
            <c:showCatName val="0"/>
            <c:showSerName val="0"/>
            <c:showPercent val="0"/>
            <c:showBubbleSize val="0"/>
            <c:showLeaderLines val="0"/>
          </c:dLbls>
          <c:cat>
            <c:strRef>
              <c:f>'6. Quantity by Channel'!$A$4:$A$9</c:f>
              <c:strCache>
                <c:ptCount val="5"/>
                <c:pt idx="0">
                  <c:v>CHANNEL A</c:v>
                </c:pt>
                <c:pt idx="1">
                  <c:v>CHANNEL W</c:v>
                </c:pt>
                <c:pt idx="2">
                  <c:v>CHANNEL F</c:v>
                </c:pt>
                <c:pt idx="3">
                  <c:v>CHANNEL E</c:v>
                </c:pt>
                <c:pt idx="4">
                  <c:v>CHANNEL Z</c:v>
                </c:pt>
              </c:strCache>
            </c:strRef>
          </c:cat>
          <c:val>
            <c:numRef>
              <c:f>'6. Quantity by Channel'!$B$4:$B$9</c:f>
              <c:numCache>
                <c:formatCode>General</c:formatCode>
                <c:ptCount val="5"/>
                <c:pt idx="0">
                  <c:v>827</c:v>
                </c:pt>
                <c:pt idx="1">
                  <c:v>536</c:v>
                </c:pt>
                <c:pt idx="2">
                  <c:v>385</c:v>
                </c:pt>
                <c:pt idx="3">
                  <c:v>89</c:v>
                </c:pt>
                <c:pt idx="4">
                  <c:v>45</c:v>
                </c:pt>
              </c:numCache>
            </c:numRef>
          </c:val>
        </c:ser>
        <c:dLbls>
          <c:showLegendKey val="0"/>
          <c:showVal val="0"/>
          <c:showCatName val="0"/>
          <c:showSerName val="0"/>
          <c:showPercent val="0"/>
          <c:showBubbleSize val="0"/>
        </c:dLbls>
        <c:gapWidth val="85"/>
        <c:overlap val="-2"/>
        <c:axId val="291286016"/>
        <c:axId val="291304576"/>
      </c:barChart>
      <c:catAx>
        <c:axId val="291286016"/>
        <c:scaling>
          <c:orientation val="maxMin"/>
        </c:scaling>
        <c:delete val="0"/>
        <c:axPos val="l"/>
        <c:majorTickMark val="out"/>
        <c:minorTickMark val="none"/>
        <c:tickLblPos val="nextTo"/>
        <c:spPr>
          <a:ln>
            <a:noFill/>
          </a:ln>
        </c:spPr>
        <c:crossAx val="291304576"/>
        <c:crosses val="autoZero"/>
        <c:auto val="1"/>
        <c:lblAlgn val="ctr"/>
        <c:lblOffset val="100"/>
        <c:noMultiLvlLbl val="0"/>
      </c:catAx>
      <c:valAx>
        <c:axId val="291304576"/>
        <c:scaling>
          <c:orientation val="minMax"/>
        </c:scaling>
        <c:delete val="1"/>
        <c:axPos val="t"/>
        <c:numFmt formatCode="General" sourceLinked="1"/>
        <c:majorTickMark val="out"/>
        <c:minorTickMark val="none"/>
        <c:tickLblPos val="nextTo"/>
        <c:crossAx val="291286016"/>
        <c:crosses val="autoZero"/>
        <c:crossBetween val="between"/>
      </c:valAx>
    </c:plotArea>
    <c:plotVisOnly val="1"/>
    <c:dispBlanksAs val="gap"/>
    <c:showDLblsOverMax val="0"/>
  </c:chart>
  <c:spPr>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pivotSource>
    <c:name>[Data_Analysis-Yahui_Zhang.xlsx]6. Quantity by Channel!PivotTable2</c:name>
    <c:fmtId val="7"/>
  </c:pivotSource>
  <c:chart>
    <c:title>
      <c:tx>
        <c:rich>
          <a:bodyPr/>
          <a:lstStyle/>
          <a:p>
            <a:pPr>
              <a:defRPr/>
            </a:pPr>
            <a:r>
              <a:rPr lang="en-US"/>
              <a:t>Quantity Sold by Channel</a:t>
            </a:r>
          </a:p>
        </c:rich>
      </c:tx>
      <c:layout/>
      <c:overlay val="0"/>
    </c:title>
    <c:autoTitleDeleted val="0"/>
    <c:pivotFmts>
      <c:pivotFmt>
        <c:idx val="0"/>
        <c:marker>
          <c:symbol val="none"/>
        </c:marker>
        <c:dLbl>
          <c:idx val="0"/>
          <c:layout/>
          <c:spPr/>
          <c:txPr>
            <a:bodyPr/>
            <a:lstStyle/>
            <a:p>
              <a:pPr>
                <a:defRPr/>
              </a:pPr>
              <a:endParaRPr lang="en-US"/>
            </a:p>
          </c:txPr>
          <c:showLegendKey val="0"/>
          <c:showVal val="0"/>
          <c:showCatName val="0"/>
          <c:showSerName val="0"/>
          <c:showPercent val="1"/>
          <c:showBubbleSize val="0"/>
        </c:dLbl>
      </c:pivotFmt>
    </c:pivotFmts>
    <c:plotArea>
      <c:layout/>
      <c:pieChart>
        <c:varyColors val="1"/>
        <c:ser>
          <c:idx val="0"/>
          <c:order val="0"/>
          <c:tx>
            <c:strRef>
              <c:f>'6. Quantity by Channel'!$B$3</c:f>
              <c:strCache>
                <c:ptCount val="1"/>
                <c:pt idx="0">
                  <c:v>Total</c:v>
                </c:pt>
              </c:strCache>
            </c:strRef>
          </c:tx>
          <c:dLbls>
            <c:spPr/>
            <c:txPr>
              <a:bodyPr/>
              <a:lstStyle/>
              <a:p>
                <a:pPr>
                  <a:defRPr/>
                </a:pPr>
                <a:endParaRPr lang="en-US"/>
              </a:p>
            </c:txPr>
            <c:showLegendKey val="0"/>
            <c:showVal val="0"/>
            <c:showCatName val="0"/>
            <c:showSerName val="0"/>
            <c:showPercent val="1"/>
            <c:showBubbleSize val="0"/>
            <c:showLeaderLines val="1"/>
          </c:dLbls>
          <c:cat>
            <c:strRef>
              <c:f>'6. Quantity by Channel'!$A$4:$A$9</c:f>
              <c:strCache>
                <c:ptCount val="5"/>
                <c:pt idx="0">
                  <c:v>CHANNEL A</c:v>
                </c:pt>
                <c:pt idx="1">
                  <c:v>CHANNEL W</c:v>
                </c:pt>
                <c:pt idx="2">
                  <c:v>CHANNEL F</c:v>
                </c:pt>
                <c:pt idx="3">
                  <c:v>CHANNEL E</c:v>
                </c:pt>
                <c:pt idx="4">
                  <c:v>CHANNEL Z</c:v>
                </c:pt>
              </c:strCache>
            </c:strRef>
          </c:cat>
          <c:val>
            <c:numRef>
              <c:f>'6. Quantity by Channel'!$B$4:$B$9</c:f>
              <c:numCache>
                <c:formatCode>General</c:formatCode>
                <c:ptCount val="5"/>
                <c:pt idx="0">
                  <c:v>827</c:v>
                </c:pt>
                <c:pt idx="1">
                  <c:v>536</c:v>
                </c:pt>
                <c:pt idx="2">
                  <c:v>385</c:v>
                </c:pt>
                <c:pt idx="3">
                  <c:v>89</c:v>
                </c:pt>
                <c:pt idx="4">
                  <c:v>45</c:v>
                </c:pt>
              </c:numCache>
            </c:numRef>
          </c:val>
        </c:ser>
        <c:dLbls>
          <c:showLegendKey val="0"/>
          <c:showVal val="0"/>
          <c:showCatName val="0"/>
          <c:showSerName val="0"/>
          <c:showPercent val="1"/>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[Data_Analysis-Yahui_Zhang.xlsx]7.Sales by Channel!PivotTable4</c:name>
    <c:fmtId val="0"/>
  </c:pivotSource>
  <c:chart>
    <c:title>
      <c:tx>
        <c:rich>
          <a:bodyPr/>
          <a:lstStyle/>
          <a:p>
            <a:pPr>
              <a:defRPr/>
            </a:pPr>
            <a:r>
              <a:rPr lang="en-US"/>
              <a:t>Sales by Channel</a:t>
            </a:r>
          </a:p>
        </c:rich>
      </c:tx>
      <c:layout/>
      <c:overlay val="0"/>
    </c:title>
    <c:autoTitleDeleted val="0"/>
    <c:pivotFmts>
      <c:pivotFmt>
        <c:idx val="0"/>
        <c:marker>
          <c:symbol val="none"/>
        </c:marker>
        <c:dLbl>
          <c:idx val="0"/>
          <c:layout/>
          <c:spPr/>
          <c:txPr>
            <a:bodyPr/>
            <a:lstStyle/>
            <a:p>
              <a:pPr>
                <a:defRPr/>
              </a:pPr>
              <a:endParaRPr lang="en-US"/>
            </a:p>
          </c:txPr>
          <c:showLegendKey val="0"/>
          <c:showVal val="1"/>
          <c:showCatName val="0"/>
          <c:showSerName val="0"/>
          <c:showPercent val="0"/>
          <c:showBubbleSize val="0"/>
        </c:dLbl>
      </c:pivotFmt>
    </c:pivotFmts>
    <c:plotArea>
      <c:layout>
        <c:manualLayout>
          <c:layoutTarget val="inner"/>
          <c:xMode val="edge"/>
          <c:yMode val="edge"/>
          <c:x val="0.14447098199918471"/>
          <c:y val="0.15249787237085827"/>
          <c:w val="0.83155081636593786"/>
          <c:h val="0.80753845823767945"/>
        </c:manualLayout>
      </c:layout>
      <c:barChart>
        <c:barDir val="bar"/>
        <c:grouping val="clustered"/>
        <c:varyColors val="0"/>
        <c:ser>
          <c:idx val="0"/>
          <c:order val="0"/>
          <c:tx>
            <c:strRef>
              <c:f>'7.Sales by Channel'!$B$3</c:f>
              <c:strCache>
                <c:ptCount val="1"/>
                <c:pt idx="0">
                  <c:v>Total</c:v>
                </c:pt>
              </c:strCache>
            </c:strRef>
          </c:tx>
          <c:invertIfNegative val="0"/>
          <c:dLbls>
            <c:spPr/>
            <c:txPr>
              <a:bodyPr/>
              <a:lstStyle/>
              <a:p>
                <a:pPr>
                  <a:defRPr/>
                </a:pPr>
                <a:endParaRPr lang="en-US"/>
              </a:p>
            </c:txPr>
            <c:showLegendKey val="0"/>
            <c:showVal val="1"/>
            <c:showCatName val="0"/>
            <c:showSerName val="0"/>
            <c:showPercent val="0"/>
            <c:showBubbleSize val="0"/>
            <c:showLeaderLines val="0"/>
          </c:dLbls>
          <c:cat>
            <c:strRef>
              <c:f>'7.Sales by Channel'!$A$4:$A$9</c:f>
              <c:strCache>
                <c:ptCount val="5"/>
                <c:pt idx="0">
                  <c:v>CHANNEL A</c:v>
                </c:pt>
                <c:pt idx="1">
                  <c:v>CHANNEL W</c:v>
                </c:pt>
                <c:pt idx="2">
                  <c:v>CHANNEL F</c:v>
                </c:pt>
                <c:pt idx="3">
                  <c:v>CHANNEL E</c:v>
                </c:pt>
                <c:pt idx="4">
                  <c:v>CHANNEL Z</c:v>
                </c:pt>
              </c:strCache>
            </c:strRef>
          </c:cat>
          <c:val>
            <c:numRef>
              <c:f>'7.Sales by Channel'!$B$4:$B$9</c:f>
              <c:numCache>
                <c:formatCode>General</c:formatCode>
                <c:ptCount val="5"/>
                <c:pt idx="0">
                  <c:v>352440.25999999995</c:v>
                </c:pt>
                <c:pt idx="1">
                  <c:v>228971.83</c:v>
                </c:pt>
                <c:pt idx="2">
                  <c:v>199161.7699999999</c:v>
                </c:pt>
                <c:pt idx="3">
                  <c:v>45005.62</c:v>
                </c:pt>
                <c:pt idx="4">
                  <c:v>17469.53</c:v>
                </c:pt>
              </c:numCache>
            </c:numRef>
          </c:val>
        </c:ser>
        <c:dLbls>
          <c:showLegendKey val="0"/>
          <c:showVal val="0"/>
          <c:showCatName val="0"/>
          <c:showSerName val="0"/>
          <c:showPercent val="0"/>
          <c:showBubbleSize val="0"/>
        </c:dLbls>
        <c:gapWidth val="84"/>
        <c:axId val="293130240"/>
        <c:axId val="293132544"/>
      </c:barChart>
      <c:catAx>
        <c:axId val="293130240"/>
        <c:scaling>
          <c:orientation val="maxMin"/>
        </c:scaling>
        <c:delete val="0"/>
        <c:axPos val="l"/>
        <c:majorTickMark val="out"/>
        <c:minorTickMark val="none"/>
        <c:tickLblPos val="nextTo"/>
        <c:crossAx val="293132544"/>
        <c:crosses val="autoZero"/>
        <c:auto val="1"/>
        <c:lblAlgn val="ctr"/>
        <c:lblOffset val="100"/>
        <c:noMultiLvlLbl val="0"/>
      </c:catAx>
      <c:valAx>
        <c:axId val="293132544"/>
        <c:scaling>
          <c:orientation val="minMax"/>
        </c:scaling>
        <c:delete val="1"/>
        <c:axPos val="t"/>
        <c:numFmt formatCode="General" sourceLinked="1"/>
        <c:majorTickMark val="out"/>
        <c:minorTickMark val="none"/>
        <c:tickLblPos val="nextTo"/>
        <c:crossAx val="293130240"/>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[Data_Analysis-Yahui_Zhang.xlsx]7.Sales by Channel!PivotTable4</c:name>
    <c:fmtId val="4"/>
  </c:pivotSource>
  <c:chart>
    <c:title>
      <c:tx>
        <c:rich>
          <a:bodyPr/>
          <a:lstStyle/>
          <a:p>
            <a:pPr>
              <a:defRPr/>
            </a:pPr>
            <a:r>
              <a:rPr lang="en-US"/>
              <a:t>Sales by Channel</a:t>
            </a:r>
          </a:p>
        </c:rich>
      </c:tx>
      <c:layout/>
      <c:overlay val="0"/>
    </c:title>
    <c:autoTitleDeleted val="0"/>
    <c:pivotFmts>
      <c:pivotFmt>
        <c:idx val="0"/>
        <c:marker>
          <c:symbol val="none"/>
        </c:marker>
        <c:dLbl>
          <c:idx val="0"/>
          <c:layout/>
          <c:spPr/>
          <c:txPr>
            <a:bodyPr/>
            <a:lstStyle/>
            <a:p>
              <a:pPr>
                <a:defRPr/>
              </a:pPr>
              <a:endParaRPr lang="en-US"/>
            </a:p>
          </c:txPr>
          <c:showLegendKey val="0"/>
          <c:showVal val="0"/>
          <c:showCatName val="0"/>
          <c:showSerName val="0"/>
          <c:showPercent val="1"/>
          <c:showBubbleSize val="0"/>
        </c:dLbl>
      </c:pivotFmt>
    </c:pivotFmts>
    <c:plotArea>
      <c:layout/>
      <c:pieChart>
        <c:varyColors val="1"/>
        <c:ser>
          <c:idx val="0"/>
          <c:order val="0"/>
          <c:tx>
            <c:strRef>
              <c:f>'7.Sales by Channel'!$B$3</c:f>
              <c:strCache>
                <c:ptCount val="1"/>
                <c:pt idx="0">
                  <c:v>Total</c:v>
                </c:pt>
              </c:strCache>
            </c:strRef>
          </c:tx>
          <c:dLbls>
            <c:spPr/>
            <c:txPr>
              <a:bodyPr/>
              <a:lstStyle/>
              <a:p>
                <a:pPr>
                  <a:defRPr/>
                </a:pPr>
                <a:endParaRPr lang="en-US"/>
              </a:p>
            </c:txPr>
            <c:showLegendKey val="0"/>
            <c:showVal val="0"/>
            <c:showCatName val="0"/>
            <c:showSerName val="0"/>
            <c:showPercent val="1"/>
            <c:showBubbleSize val="0"/>
            <c:showLeaderLines val="1"/>
          </c:dLbls>
          <c:cat>
            <c:strRef>
              <c:f>'7.Sales by Channel'!$A$4:$A$9</c:f>
              <c:strCache>
                <c:ptCount val="5"/>
                <c:pt idx="0">
                  <c:v>CHANNEL A</c:v>
                </c:pt>
                <c:pt idx="1">
                  <c:v>CHANNEL W</c:v>
                </c:pt>
                <c:pt idx="2">
                  <c:v>CHANNEL F</c:v>
                </c:pt>
                <c:pt idx="3">
                  <c:v>CHANNEL E</c:v>
                </c:pt>
                <c:pt idx="4">
                  <c:v>CHANNEL Z</c:v>
                </c:pt>
              </c:strCache>
            </c:strRef>
          </c:cat>
          <c:val>
            <c:numRef>
              <c:f>'7.Sales by Channel'!$B$4:$B$9</c:f>
              <c:numCache>
                <c:formatCode>General</c:formatCode>
                <c:ptCount val="5"/>
                <c:pt idx="0">
                  <c:v>352440.25999999995</c:v>
                </c:pt>
                <c:pt idx="1">
                  <c:v>228971.83</c:v>
                </c:pt>
                <c:pt idx="2">
                  <c:v>199161.7699999999</c:v>
                </c:pt>
                <c:pt idx="3">
                  <c:v>45005.62</c:v>
                </c:pt>
                <c:pt idx="4">
                  <c:v>17469.53</c:v>
                </c:pt>
              </c:numCache>
            </c:numRef>
          </c:val>
        </c:ser>
        <c:dLbls>
          <c:showLegendKey val="0"/>
          <c:showVal val="0"/>
          <c:showCatName val="0"/>
          <c:showSerName val="0"/>
          <c:showPercent val="1"/>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[Data_Analysis-Yahui_Zhang.xlsx]8. Gross Profit by Channel!PivotTable1</c:name>
    <c:fmtId val="0"/>
  </c:pivotSource>
  <c:chart>
    <c:title>
      <c:tx>
        <c:rich>
          <a:bodyPr/>
          <a:lstStyle/>
          <a:p>
            <a:pPr>
              <a:defRPr/>
            </a:pPr>
            <a:r>
              <a:rPr lang="en-US"/>
              <a:t>Gross</a:t>
            </a:r>
            <a:r>
              <a:rPr lang="en-US" baseline="0"/>
              <a:t> </a:t>
            </a:r>
            <a:r>
              <a:rPr lang="en-US"/>
              <a:t>Profit by Channel</a:t>
            </a:r>
          </a:p>
        </c:rich>
      </c:tx>
      <c:layout/>
      <c:overlay val="0"/>
    </c:title>
    <c:autoTitleDeleted val="0"/>
    <c:pivotFmts>
      <c:pivotFmt>
        <c:idx val="0"/>
        <c:marker>
          <c:symbol val="none"/>
        </c:marker>
        <c:dLbl>
          <c:idx val="0"/>
          <c:layout/>
          <c:showLegendKey val="0"/>
          <c:showVal val="1"/>
          <c:showCatName val="0"/>
          <c:showSerName val="0"/>
          <c:showPercent val="0"/>
          <c:showBubbleSize val="0"/>
        </c:dLbl>
      </c:pivotFmt>
    </c:pivotFmts>
    <c:plotArea>
      <c:layout>
        <c:manualLayout>
          <c:layoutTarget val="inner"/>
          <c:xMode val="edge"/>
          <c:yMode val="edge"/>
          <c:x val="0.12569448818897638"/>
          <c:y val="0.14008560468402989"/>
          <c:w val="0.84148499899051077"/>
          <c:h val="0.81888875429032915"/>
        </c:manualLayout>
      </c:layout>
      <c:barChart>
        <c:barDir val="bar"/>
        <c:grouping val="clustered"/>
        <c:varyColors val="0"/>
        <c:ser>
          <c:idx val="0"/>
          <c:order val="0"/>
          <c:tx>
            <c:strRef>
              <c:f>'8. Gross Profit by Channel'!$B$3</c:f>
              <c:strCache>
                <c:ptCount val="1"/>
                <c:pt idx="0">
                  <c:v>Total</c:v>
                </c:pt>
              </c:strCache>
            </c:strRef>
          </c:tx>
          <c:invertIfNegative val="0"/>
          <c:dLbls>
            <c:spPr/>
            <c:txPr>
              <a:bodyPr/>
              <a:lstStyle/>
              <a:p>
                <a:pPr>
                  <a:defRPr/>
                </a:pPr>
                <a:endParaRPr lang="en-US"/>
              </a:p>
            </c:txPr>
            <c:showLegendKey val="0"/>
            <c:showVal val="1"/>
            <c:showCatName val="0"/>
            <c:showSerName val="0"/>
            <c:showPercent val="0"/>
            <c:showBubbleSize val="0"/>
            <c:showLeaderLines val="0"/>
          </c:dLbls>
          <c:cat>
            <c:strRef>
              <c:f>'8. Gross Profit by Channel'!$A$4:$A$9</c:f>
              <c:strCache>
                <c:ptCount val="5"/>
                <c:pt idx="0">
                  <c:v>CHANNEL A</c:v>
                </c:pt>
                <c:pt idx="1">
                  <c:v>CHANNEL W</c:v>
                </c:pt>
                <c:pt idx="2">
                  <c:v>CHANNEL F</c:v>
                </c:pt>
                <c:pt idx="3">
                  <c:v>CHANNEL E</c:v>
                </c:pt>
                <c:pt idx="4">
                  <c:v>CHANNEL Z</c:v>
                </c:pt>
              </c:strCache>
            </c:strRef>
          </c:cat>
          <c:val>
            <c:numRef>
              <c:f>'8. Gross Profit by Channel'!$B$4:$B$9</c:f>
              <c:numCache>
                <c:formatCode>General</c:formatCode>
                <c:ptCount val="5"/>
                <c:pt idx="0">
                  <c:v>233890.6</c:v>
                </c:pt>
                <c:pt idx="1">
                  <c:v>168420.39999999997</c:v>
                </c:pt>
                <c:pt idx="2">
                  <c:v>131795.77000000002</c:v>
                </c:pt>
                <c:pt idx="3">
                  <c:v>29416.719999999998</c:v>
                </c:pt>
                <c:pt idx="4">
                  <c:v>12586.790000000003</c:v>
                </c:pt>
              </c:numCache>
            </c:numRef>
          </c:val>
        </c:ser>
        <c:dLbls>
          <c:showLegendKey val="0"/>
          <c:showVal val="0"/>
          <c:showCatName val="0"/>
          <c:showSerName val="0"/>
          <c:showPercent val="0"/>
          <c:showBubbleSize val="0"/>
        </c:dLbls>
        <c:gapWidth val="85"/>
        <c:axId val="294096256"/>
        <c:axId val="317822080"/>
      </c:barChart>
      <c:catAx>
        <c:axId val="294096256"/>
        <c:scaling>
          <c:orientation val="maxMin"/>
        </c:scaling>
        <c:delete val="0"/>
        <c:axPos val="l"/>
        <c:majorTickMark val="out"/>
        <c:minorTickMark val="none"/>
        <c:tickLblPos val="nextTo"/>
        <c:crossAx val="317822080"/>
        <c:crosses val="autoZero"/>
        <c:auto val="1"/>
        <c:lblAlgn val="ctr"/>
        <c:lblOffset val="100"/>
        <c:noMultiLvlLbl val="0"/>
      </c:catAx>
      <c:valAx>
        <c:axId val="317822080"/>
        <c:scaling>
          <c:orientation val="minMax"/>
        </c:scaling>
        <c:delete val="1"/>
        <c:axPos val="t"/>
        <c:numFmt formatCode="General" sourceLinked="1"/>
        <c:majorTickMark val="out"/>
        <c:minorTickMark val="none"/>
        <c:tickLblPos val="nextTo"/>
        <c:crossAx val="294096256"/>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5"/>
    </mc:Choice>
    <mc:Fallback>
      <c:style val="15"/>
    </mc:Fallback>
  </mc:AlternateContent>
  <c:pivotSource>
    <c:name>[Data_Analysis-Yahui_Zhang.xlsx]9. Profitability by Channel!PivotTable12</c:name>
    <c:fmtId val="1"/>
  </c:pivotSource>
  <c:chart>
    <c:title>
      <c:tx>
        <c:rich>
          <a:bodyPr/>
          <a:lstStyle/>
          <a:p>
            <a:pPr>
              <a:defRPr/>
            </a:pPr>
            <a:r>
              <a:rPr lang="en-US"/>
              <a:t>Profitability by Channel</a:t>
            </a:r>
          </a:p>
        </c:rich>
      </c:tx>
      <c:layout/>
      <c:overlay val="0"/>
    </c:title>
    <c:autoTitleDeleted val="0"/>
    <c:pivotFmts>
      <c:pivotFmt>
        <c:idx val="0"/>
        <c:marker>
          <c:symbol val="none"/>
        </c:marker>
        <c:dLbl>
          <c:idx val="0"/>
          <c:layout/>
          <c:showLegendKey val="0"/>
          <c:showVal val="1"/>
          <c:showCatName val="0"/>
          <c:showSerName val="0"/>
          <c:showPercent val="0"/>
          <c:showBubbleSize val="0"/>
        </c:dLbl>
      </c:pivotFmt>
    </c:pivotFmts>
    <c:plotArea>
      <c:layout/>
      <c:barChart>
        <c:barDir val="col"/>
        <c:grouping val="clustered"/>
        <c:varyColors val="0"/>
        <c:ser>
          <c:idx val="0"/>
          <c:order val="0"/>
          <c:tx>
            <c:strRef>
              <c:f>'9. Profitability by Channel'!$B$3</c:f>
              <c:strCache>
                <c:ptCount val="1"/>
                <c:pt idx="0">
                  <c:v>Total</c:v>
                </c:pt>
              </c:strCache>
            </c:strRef>
          </c:tx>
          <c:invertIfNegative val="0"/>
          <c:dLbls>
            <c:spPr/>
            <c:txPr>
              <a:bodyPr/>
              <a:lstStyle/>
              <a:p>
                <a:pPr>
                  <a:defRPr/>
                </a:pPr>
                <a:endParaRPr lang="en-US"/>
              </a:p>
            </c:txPr>
            <c:showLegendKey val="0"/>
            <c:showVal val="1"/>
            <c:showCatName val="0"/>
            <c:showSerName val="0"/>
            <c:showPercent val="0"/>
            <c:showBubbleSize val="0"/>
            <c:showLeaderLines val="0"/>
          </c:dLbls>
          <c:cat>
            <c:strRef>
              <c:f>'9. Profitability by Channel'!$A$4:$A$9</c:f>
              <c:strCache>
                <c:ptCount val="5"/>
                <c:pt idx="0">
                  <c:v>CHANNEL Z</c:v>
                </c:pt>
                <c:pt idx="1">
                  <c:v>CHANNEL W</c:v>
                </c:pt>
                <c:pt idx="2">
                  <c:v>CHANNEL E</c:v>
                </c:pt>
                <c:pt idx="3">
                  <c:v>CHANNEL A</c:v>
                </c:pt>
                <c:pt idx="4">
                  <c:v>CHANNEL F</c:v>
                </c:pt>
              </c:strCache>
            </c:strRef>
          </c:cat>
          <c:val>
            <c:numRef>
              <c:f>'9. Profitability by Channel'!$B$4:$B$9</c:f>
              <c:numCache>
                <c:formatCode>0.00%</c:formatCode>
                <c:ptCount val="5"/>
                <c:pt idx="0">
                  <c:v>0.76018391233488769</c:v>
                </c:pt>
                <c:pt idx="1">
                  <c:v>0.72578283367458118</c:v>
                </c:pt>
                <c:pt idx="2">
                  <c:v>0.67691658638427421</c:v>
                </c:pt>
                <c:pt idx="3">
                  <c:v>0.65330659581767903</c:v>
                </c:pt>
                <c:pt idx="4">
                  <c:v>0.63584050241460555</c:v>
                </c:pt>
              </c:numCache>
            </c:numRef>
          </c:val>
        </c:ser>
        <c:dLbls>
          <c:showLegendKey val="0"/>
          <c:showVal val="0"/>
          <c:showCatName val="0"/>
          <c:showSerName val="0"/>
          <c:showPercent val="0"/>
          <c:showBubbleSize val="0"/>
        </c:dLbls>
        <c:gapWidth val="150"/>
        <c:axId val="319922560"/>
        <c:axId val="319924096"/>
      </c:barChart>
      <c:catAx>
        <c:axId val="319922560"/>
        <c:scaling>
          <c:orientation val="minMax"/>
        </c:scaling>
        <c:delete val="0"/>
        <c:axPos val="b"/>
        <c:majorTickMark val="out"/>
        <c:minorTickMark val="none"/>
        <c:tickLblPos val="nextTo"/>
        <c:crossAx val="319924096"/>
        <c:crosses val="autoZero"/>
        <c:auto val="1"/>
        <c:lblAlgn val="ctr"/>
        <c:lblOffset val="100"/>
        <c:noMultiLvlLbl val="0"/>
      </c:catAx>
      <c:valAx>
        <c:axId val="319924096"/>
        <c:scaling>
          <c:orientation val="minMax"/>
        </c:scaling>
        <c:delete val="1"/>
        <c:axPos val="l"/>
        <c:numFmt formatCode="0.00%" sourceLinked="1"/>
        <c:majorTickMark val="out"/>
        <c:minorTickMark val="none"/>
        <c:tickLblPos val="nextTo"/>
        <c:crossAx val="319922560"/>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[Data_Analysis-Yahui_Zhang.xlsx]10. Best Seller!PivotTable8</c:name>
    <c:fmtId val="0"/>
  </c:pivotSource>
  <c:chart>
    <c:title>
      <c:tx>
        <c:rich>
          <a:bodyPr/>
          <a:lstStyle/>
          <a:p>
            <a:pPr>
              <a:defRPr/>
            </a:pPr>
            <a:r>
              <a:rPr lang="en-US"/>
              <a:t>Profit</a:t>
            </a:r>
            <a:r>
              <a:rPr lang="en-US" baseline="0"/>
              <a:t> by Product (Top 10)</a:t>
            </a:r>
            <a:r>
              <a:rPr lang="en-US"/>
              <a:t> </a:t>
            </a:r>
          </a:p>
        </c:rich>
      </c:tx>
      <c:layout/>
      <c:overlay val="0"/>
    </c:title>
    <c:autoTitleDeleted val="0"/>
    <c:pivotFmts>
      <c:pivotFmt>
        <c:idx val="0"/>
        <c:marker>
          <c:symbol val="none"/>
        </c:marker>
        <c:dLbl>
          <c:idx val="0"/>
          <c:layout/>
          <c:spPr/>
          <c:txPr>
            <a:bodyPr/>
            <a:lstStyle/>
            <a:p>
              <a:pPr>
                <a:defRPr/>
              </a:pPr>
              <a:endParaRPr lang="en-US"/>
            </a:p>
          </c:txPr>
          <c:showLegendKey val="0"/>
          <c:showVal val="1"/>
          <c:showCatName val="0"/>
          <c:showSerName val="0"/>
          <c:showPercent val="0"/>
          <c:showBubbleSize val="0"/>
        </c:dLbl>
      </c:pivotFmt>
      <c:pivotFmt>
        <c:idx val="1"/>
        <c:spPr>
          <a:solidFill>
            <a:schemeClr val="accent4">
              <a:lumMod val="75000"/>
            </a:schemeClr>
          </a:solidFill>
        </c:spPr>
      </c:pivotFmt>
      <c:pivotFmt>
        <c:idx val="2"/>
        <c:marker>
          <c:symbol val="none"/>
        </c:marker>
      </c:pivotFmt>
    </c:pivotFmts>
    <c:plotArea>
      <c:layout/>
      <c:barChart>
        <c:barDir val="col"/>
        <c:grouping val="clustered"/>
        <c:varyColors val="0"/>
        <c:ser>
          <c:idx val="0"/>
          <c:order val="0"/>
          <c:tx>
            <c:strRef>
              <c:f>'10. Best Seller'!$B$3</c:f>
              <c:strCache>
                <c:ptCount val="1"/>
                <c:pt idx="0">
                  <c:v>Sum of Total Gross Profit</c:v>
                </c:pt>
              </c:strCache>
            </c:strRef>
          </c:tx>
          <c:invertIfNegative val="0"/>
          <c:dPt>
            <c:idx val="0"/>
            <c:invertIfNegative val="0"/>
            <c:bubble3D val="0"/>
            <c:spPr>
              <a:solidFill>
                <a:schemeClr val="accent4">
                  <a:lumMod val="75000"/>
                </a:schemeClr>
              </a:solidFill>
            </c:spPr>
          </c:dPt>
          <c:dLbls>
            <c:spPr/>
            <c:txPr>
              <a:bodyPr/>
              <a:lstStyle/>
              <a:p>
                <a:pPr>
                  <a:defRPr/>
                </a:pPr>
                <a:endParaRPr lang="en-US"/>
              </a:p>
            </c:txPr>
            <c:showLegendKey val="0"/>
            <c:showVal val="1"/>
            <c:showCatName val="0"/>
            <c:showSerName val="0"/>
            <c:showPercent val="0"/>
            <c:showBubbleSize val="0"/>
            <c:showLeaderLines val="0"/>
          </c:dLbls>
          <c:cat>
            <c:strRef>
              <c:f>'10. Best Seller'!$A$4:$A$14</c:f>
              <c:strCache>
                <c:ptCount val="10"/>
                <c:pt idx="0">
                  <c:v>PRODUCTAHC</c:v>
                </c:pt>
                <c:pt idx="1">
                  <c:v>PRODUCTBN</c:v>
                </c:pt>
                <c:pt idx="2">
                  <c:v>PRODUCTCC</c:v>
                </c:pt>
                <c:pt idx="3">
                  <c:v>PRODUCTBM</c:v>
                </c:pt>
                <c:pt idx="4">
                  <c:v>PRODUCTASC</c:v>
                </c:pt>
                <c:pt idx="5">
                  <c:v>PRODUCTBQC</c:v>
                </c:pt>
                <c:pt idx="6">
                  <c:v>PRODUCTAY</c:v>
                </c:pt>
                <c:pt idx="7">
                  <c:v>PRODUCTFO</c:v>
                </c:pt>
                <c:pt idx="8">
                  <c:v>PRODUCTFAC</c:v>
                </c:pt>
                <c:pt idx="9">
                  <c:v>PRODUCTBHD</c:v>
                </c:pt>
              </c:strCache>
            </c:strRef>
          </c:cat>
          <c:val>
            <c:numRef>
              <c:f>'10. Best Seller'!$B$4:$B$14</c:f>
              <c:numCache>
                <c:formatCode>0</c:formatCode>
                <c:ptCount val="10"/>
                <c:pt idx="0">
                  <c:v>19088.96</c:v>
                </c:pt>
                <c:pt idx="1">
                  <c:v>16182.260000000002</c:v>
                </c:pt>
                <c:pt idx="2">
                  <c:v>12155.35</c:v>
                </c:pt>
                <c:pt idx="3">
                  <c:v>10932.719999999998</c:v>
                </c:pt>
                <c:pt idx="4">
                  <c:v>10465.140000000001</c:v>
                </c:pt>
                <c:pt idx="5">
                  <c:v>10408.6</c:v>
                </c:pt>
                <c:pt idx="6">
                  <c:v>9730.7000000000007</c:v>
                </c:pt>
                <c:pt idx="7">
                  <c:v>7753.1</c:v>
                </c:pt>
                <c:pt idx="8">
                  <c:v>7521.2800000000007</c:v>
                </c:pt>
                <c:pt idx="9">
                  <c:v>7446.38</c:v>
                </c:pt>
              </c:numCache>
            </c:numRef>
          </c:val>
        </c:ser>
        <c:ser>
          <c:idx val="1"/>
          <c:order val="1"/>
          <c:tx>
            <c:strRef>
              <c:f>'10. Best Seller'!$C$3</c:f>
              <c:strCache>
                <c:ptCount val="1"/>
                <c:pt idx="0">
                  <c:v>Sum of Quantity</c:v>
                </c:pt>
              </c:strCache>
            </c:strRef>
          </c:tx>
          <c:invertIfNegative val="0"/>
          <c:cat>
            <c:strRef>
              <c:f>'10. Best Seller'!$A$4:$A$14</c:f>
              <c:strCache>
                <c:ptCount val="10"/>
                <c:pt idx="0">
                  <c:v>PRODUCTAHC</c:v>
                </c:pt>
                <c:pt idx="1">
                  <c:v>PRODUCTBN</c:v>
                </c:pt>
                <c:pt idx="2">
                  <c:v>PRODUCTCC</c:v>
                </c:pt>
                <c:pt idx="3">
                  <c:v>PRODUCTBM</c:v>
                </c:pt>
                <c:pt idx="4">
                  <c:v>PRODUCTASC</c:v>
                </c:pt>
                <c:pt idx="5">
                  <c:v>PRODUCTBQC</c:v>
                </c:pt>
                <c:pt idx="6">
                  <c:v>PRODUCTAY</c:v>
                </c:pt>
                <c:pt idx="7">
                  <c:v>PRODUCTFO</c:v>
                </c:pt>
                <c:pt idx="8">
                  <c:v>PRODUCTFAC</c:v>
                </c:pt>
                <c:pt idx="9">
                  <c:v>PRODUCTBHD</c:v>
                </c:pt>
              </c:strCache>
            </c:strRef>
          </c:cat>
          <c:val>
            <c:numRef>
              <c:f>'10. Best Seller'!$C$4:$C$14</c:f>
              <c:numCache>
                <c:formatCode>0</c:formatCode>
                <c:ptCount val="10"/>
                <c:pt idx="0">
                  <c:v>137</c:v>
                </c:pt>
                <c:pt idx="1">
                  <c:v>17</c:v>
                </c:pt>
                <c:pt idx="2">
                  <c:v>20</c:v>
                </c:pt>
                <c:pt idx="3">
                  <c:v>6</c:v>
                </c:pt>
                <c:pt idx="4">
                  <c:v>70</c:v>
                </c:pt>
                <c:pt idx="5">
                  <c:v>6</c:v>
                </c:pt>
                <c:pt idx="6">
                  <c:v>49</c:v>
                </c:pt>
                <c:pt idx="7">
                  <c:v>2</c:v>
                </c:pt>
                <c:pt idx="8">
                  <c:v>8</c:v>
                </c:pt>
                <c:pt idx="9">
                  <c:v>8</c:v>
                </c:pt>
              </c:numCache>
            </c:numRef>
          </c:val>
        </c:ser>
        <c:dLbls>
          <c:showLegendKey val="0"/>
          <c:showVal val="0"/>
          <c:showCatName val="0"/>
          <c:showSerName val="0"/>
          <c:showPercent val="0"/>
          <c:showBubbleSize val="0"/>
        </c:dLbls>
        <c:gapWidth val="150"/>
        <c:axId val="340146816"/>
        <c:axId val="342419328"/>
      </c:barChart>
      <c:catAx>
        <c:axId val="340146816"/>
        <c:scaling>
          <c:orientation val="minMax"/>
        </c:scaling>
        <c:delete val="0"/>
        <c:axPos val="b"/>
        <c:majorTickMark val="out"/>
        <c:minorTickMark val="none"/>
        <c:tickLblPos val="nextTo"/>
        <c:crossAx val="342419328"/>
        <c:crosses val="autoZero"/>
        <c:auto val="1"/>
        <c:lblAlgn val="ctr"/>
        <c:lblOffset val="100"/>
        <c:noMultiLvlLbl val="0"/>
      </c:catAx>
      <c:valAx>
        <c:axId val="342419328"/>
        <c:scaling>
          <c:orientation val="minMax"/>
        </c:scaling>
        <c:delete val="1"/>
        <c:axPos val="l"/>
        <c:numFmt formatCode="0" sourceLinked="1"/>
        <c:majorTickMark val="out"/>
        <c:minorTickMark val="none"/>
        <c:tickLblPos val="nextTo"/>
        <c:crossAx val="340146816"/>
        <c:crosses val="autoZero"/>
        <c:crossBetween val="between"/>
      </c:valAx>
    </c:plotArea>
    <c:plotVisOnly val="1"/>
    <c:dispBlanksAs val="gap"/>
    <c:showDLblsOverMax val="0"/>
  </c:chart>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Categories val="1"/>
        <c14:dropZoneData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[Data_Analysis-Yahui_Zhang.xlsx]11. Discount by Category!PivotTable7</c:name>
    <c:fmtId val="0"/>
  </c:pivotSource>
  <c:chart>
    <c:title>
      <c:tx>
        <c:rich>
          <a:bodyPr/>
          <a:lstStyle/>
          <a:p>
            <a:pPr>
              <a:defRPr/>
            </a:pPr>
            <a:r>
              <a:rPr lang="en-US"/>
              <a:t>Discount Percentage</a:t>
            </a:r>
            <a:r>
              <a:rPr lang="en-US" baseline="0"/>
              <a:t> by Category (Top 10)</a:t>
            </a:r>
            <a:endParaRPr lang="en-US"/>
          </a:p>
        </c:rich>
      </c:tx>
      <c:layout/>
      <c:overlay val="0"/>
    </c:title>
    <c:autoTitleDeleted val="0"/>
    <c:pivotFmts>
      <c:pivotFmt>
        <c:idx val="0"/>
        <c:spPr>
          <a:solidFill>
            <a:schemeClr val="accent5">
              <a:lumMod val="75000"/>
            </a:schemeClr>
          </a:solidFill>
        </c:spPr>
        <c:marker>
          <c:symbol val="none"/>
        </c:marker>
        <c:dLbl>
          <c:idx val="0"/>
          <c:layout/>
          <c:spPr/>
          <c:txPr>
            <a:bodyPr/>
            <a:lstStyle/>
            <a:p>
              <a:pPr>
                <a:defRPr/>
              </a:pPr>
              <a:endParaRPr lang="en-US"/>
            </a:p>
          </c:txPr>
          <c:showLegendKey val="0"/>
          <c:showVal val="1"/>
          <c:showCatName val="0"/>
          <c:showSerName val="0"/>
          <c:showPercent val="0"/>
          <c:showBubbleSize val="0"/>
        </c:dLbl>
      </c:pivotFmt>
      <c:pivotFmt>
        <c:idx val="1"/>
        <c:marker>
          <c:symbol val="none"/>
        </c:marker>
      </c:pivotFmt>
    </c:pivotFmts>
    <c:plotArea>
      <c:layout/>
      <c:barChart>
        <c:barDir val="col"/>
        <c:grouping val="clustered"/>
        <c:varyColors val="0"/>
        <c:ser>
          <c:idx val="0"/>
          <c:order val="0"/>
          <c:tx>
            <c:strRef>
              <c:f>'11. Discount by Category'!$B$3</c:f>
              <c:strCache>
                <c:ptCount val="1"/>
                <c:pt idx="0">
                  <c:v>Total</c:v>
                </c:pt>
              </c:strCache>
            </c:strRef>
          </c:tx>
          <c:spPr>
            <a:solidFill>
              <a:schemeClr val="accent5">
                <a:lumMod val="75000"/>
              </a:schemeClr>
            </a:solidFill>
          </c:spPr>
          <c:invertIfNegative val="0"/>
          <c:dLbls>
            <c:spPr/>
            <c:txPr>
              <a:bodyPr/>
              <a:lstStyle/>
              <a:p>
                <a:pPr>
                  <a:defRPr/>
                </a:pPr>
                <a:endParaRPr lang="en-US"/>
              </a:p>
            </c:txPr>
            <c:showLegendKey val="0"/>
            <c:showVal val="1"/>
            <c:showCatName val="0"/>
            <c:showSerName val="0"/>
            <c:showPercent val="0"/>
            <c:showBubbleSize val="0"/>
            <c:showLeaderLines val="0"/>
          </c:dLbls>
          <c:cat>
            <c:strRef>
              <c:f>'11. Discount by Category'!$A$4:$A$14</c:f>
              <c:strCache>
                <c:ptCount val="10"/>
                <c:pt idx="0">
                  <c:v>Benches</c:v>
                </c:pt>
                <c:pt idx="1">
                  <c:v>Art</c:v>
                </c:pt>
                <c:pt idx="2">
                  <c:v>Decorative Objects</c:v>
                </c:pt>
                <c:pt idx="3">
                  <c:v>Rugs</c:v>
                </c:pt>
                <c:pt idx="4">
                  <c:v>Sculptures</c:v>
                </c:pt>
                <c:pt idx="5">
                  <c:v>Swing Chairs</c:v>
                </c:pt>
                <c:pt idx="6">
                  <c:v>Mirrors</c:v>
                </c:pt>
                <c:pt idx="7">
                  <c:v>Pillows</c:v>
                </c:pt>
                <c:pt idx="8">
                  <c:v>Tables</c:v>
                </c:pt>
                <c:pt idx="9">
                  <c:v>Outdoor Furniture</c:v>
                </c:pt>
              </c:strCache>
            </c:strRef>
          </c:cat>
          <c:val>
            <c:numRef>
              <c:f>'11. Discount by Category'!$B$4:$B$14</c:f>
              <c:numCache>
                <c:formatCode>0%</c:formatCode>
                <c:ptCount val="10"/>
                <c:pt idx="0">
                  <c:v>0.32079259813291228</c:v>
                </c:pt>
                <c:pt idx="1">
                  <c:v>0.31120000000000003</c:v>
                </c:pt>
                <c:pt idx="2">
                  <c:v>0.30072329750009635</c:v>
                </c:pt>
                <c:pt idx="3">
                  <c:v>0.29697480914872337</c:v>
                </c:pt>
                <c:pt idx="4">
                  <c:v>0.2950985915492958</c:v>
                </c:pt>
                <c:pt idx="5">
                  <c:v>0.29323346332414801</c:v>
                </c:pt>
                <c:pt idx="6">
                  <c:v>0.28317469260004474</c:v>
                </c:pt>
                <c:pt idx="7">
                  <c:v>0.27666666666666656</c:v>
                </c:pt>
                <c:pt idx="8">
                  <c:v>0.26892137835603264</c:v>
                </c:pt>
                <c:pt idx="9">
                  <c:v>0.265633321429391</c:v>
                </c:pt>
              </c:numCache>
            </c:numRef>
          </c:val>
        </c:ser>
        <c:dLbls>
          <c:showLegendKey val="0"/>
          <c:showVal val="0"/>
          <c:showCatName val="0"/>
          <c:showSerName val="0"/>
          <c:showPercent val="0"/>
          <c:showBubbleSize val="0"/>
        </c:dLbls>
        <c:gapWidth val="150"/>
        <c:axId val="348773760"/>
        <c:axId val="348775552"/>
      </c:barChart>
      <c:catAx>
        <c:axId val="348773760"/>
        <c:scaling>
          <c:orientation val="minMax"/>
        </c:scaling>
        <c:delete val="0"/>
        <c:axPos val="b"/>
        <c:majorTickMark val="out"/>
        <c:minorTickMark val="none"/>
        <c:tickLblPos val="nextTo"/>
        <c:txPr>
          <a:bodyPr rot="-2640000"/>
          <a:lstStyle/>
          <a:p>
            <a:pPr>
              <a:defRPr/>
            </a:pPr>
            <a:endParaRPr lang="en-US"/>
          </a:p>
        </c:txPr>
        <c:crossAx val="348775552"/>
        <c:crosses val="autoZero"/>
        <c:auto val="1"/>
        <c:lblAlgn val="ctr"/>
        <c:lblOffset val="100"/>
        <c:noMultiLvlLbl val="0"/>
      </c:catAx>
      <c:valAx>
        <c:axId val="348775552"/>
        <c:scaling>
          <c:orientation val="minMax"/>
        </c:scaling>
        <c:delete val="1"/>
        <c:axPos val="l"/>
        <c:numFmt formatCode="0%" sourceLinked="1"/>
        <c:majorTickMark val="out"/>
        <c:minorTickMark val="none"/>
        <c:tickLblPos val="nextTo"/>
        <c:crossAx val="348773760"/>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3</xdr:col>
      <xdr:colOff>552449</xdr:colOff>
      <xdr:row>1</xdr:row>
      <xdr:rowOff>104774</xdr:rowOff>
    </xdr:from>
    <xdr:to>
      <xdr:col>15</xdr:col>
      <xdr:colOff>47624</xdr:colOff>
      <xdr:row>27</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276224</xdr:colOff>
      <xdr:row>0</xdr:row>
      <xdr:rowOff>161924</xdr:rowOff>
    </xdr:from>
    <xdr:to>
      <xdr:col>21</xdr:col>
      <xdr:colOff>438149</xdr:colOff>
      <xdr:row>24</xdr:row>
      <xdr:rowOff>133350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171449</xdr:colOff>
      <xdr:row>2</xdr:row>
      <xdr:rowOff>47625</xdr:rowOff>
    </xdr:from>
    <xdr:to>
      <xdr:col>19</xdr:col>
      <xdr:colOff>581025</xdr:colOff>
      <xdr:row>25</xdr:row>
      <xdr:rowOff>66675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333374</xdr:colOff>
      <xdr:row>2</xdr:row>
      <xdr:rowOff>142875</xdr:rowOff>
    </xdr:from>
    <xdr:to>
      <xdr:col>17</xdr:col>
      <xdr:colOff>447675</xdr:colOff>
      <xdr:row>29</xdr:row>
      <xdr:rowOff>114300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781048</xdr:colOff>
      <xdr:row>1</xdr:row>
      <xdr:rowOff>47624</xdr:rowOff>
    </xdr:from>
    <xdr:to>
      <xdr:col>12</xdr:col>
      <xdr:colOff>38099</xdr:colOff>
      <xdr:row>25</xdr:row>
      <xdr:rowOff>111097</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180975</xdr:colOff>
      <xdr:row>5</xdr:row>
      <xdr:rowOff>152400</xdr:rowOff>
    </xdr:from>
    <xdr:to>
      <xdr:col>19</xdr:col>
      <xdr:colOff>485775</xdr:colOff>
      <xdr:row>22</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133349</xdr:colOff>
      <xdr:row>1</xdr:row>
      <xdr:rowOff>133349</xdr:rowOff>
    </xdr:from>
    <xdr:to>
      <xdr:col>14</xdr:col>
      <xdr:colOff>9525</xdr:colOff>
      <xdr:row>23</xdr:row>
      <xdr:rowOff>154305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257175</xdr:colOff>
      <xdr:row>3</xdr:row>
      <xdr:rowOff>19050</xdr:rowOff>
    </xdr:from>
    <xdr:to>
      <xdr:col>21</xdr:col>
      <xdr:colOff>561975</xdr:colOff>
      <xdr:row>20</xdr:row>
      <xdr:rowOff>9525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371475</xdr:colOff>
      <xdr:row>1</xdr:row>
      <xdr:rowOff>152400</xdr:rowOff>
    </xdr:from>
    <xdr:to>
      <xdr:col>14</xdr:col>
      <xdr:colOff>22514</xdr:colOff>
      <xdr:row>23</xdr:row>
      <xdr:rowOff>123825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428625</xdr:colOff>
      <xdr:row>2</xdr:row>
      <xdr:rowOff>28575</xdr:rowOff>
    </xdr:from>
    <xdr:to>
      <xdr:col>13</xdr:col>
      <xdr:colOff>342900</xdr:colOff>
      <xdr:row>21</xdr:row>
      <xdr:rowOff>114300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7</xdr:col>
      <xdr:colOff>76200</xdr:colOff>
      <xdr:row>3</xdr:row>
      <xdr:rowOff>133349</xdr:rowOff>
    </xdr:from>
    <xdr:to>
      <xdr:col>18</xdr:col>
      <xdr:colOff>352425</xdr:colOff>
      <xdr:row>26</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c:userShapes xmlns:c="http://schemas.openxmlformats.org/drawingml/2006/chart">
  <cdr:relSizeAnchor xmlns:cdr="http://schemas.openxmlformats.org/drawingml/2006/chartDrawing">
    <cdr:from>
      <cdr:x>0.09221</cdr:x>
      <cdr:y>0.19577</cdr:y>
    </cdr:from>
    <cdr:to>
      <cdr:x>0.14149</cdr:x>
      <cdr:y>0.2328</cdr:y>
    </cdr:to>
    <cdr:cxnSp macro="">
      <cdr:nvCxnSpPr>
        <cdr:cNvPr id="3" name="Straight Arrow Connector 2"/>
        <cdr:cNvCxnSpPr/>
      </cdr:nvCxnSpPr>
      <cdr:spPr>
        <a:xfrm xmlns:a="http://schemas.openxmlformats.org/drawingml/2006/main" flipH="1">
          <a:off x="552451" y="704851"/>
          <a:ext cx="295274" cy="133350"/>
        </a:xfrm>
        <a:prstGeom xmlns:a="http://schemas.openxmlformats.org/drawingml/2006/main" prst="straightConnector1">
          <a:avLst/>
        </a:prstGeom>
        <a:ln xmlns:a="http://schemas.openxmlformats.org/drawingml/2006/main">
          <a:tailEnd type="arrow"/>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0.14467</cdr:x>
      <cdr:y>0.1164</cdr:y>
    </cdr:from>
    <cdr:to>
      <cdr:x>0.28617</cdr:x>
      <cdr:y>0.21429</cdr:y>
    </cdr:to>
    <cdr:sp macro="" textlink="">
      <cdr:nvSpPr>
        <cdr:cNvPr id="5" name="Rounded Rectangle 4"/>
        <cdr:cNvSpPr/>
      </cdr:nvSpPr>
      <cdr:spPr>
        <a:xfrm xmlns:a="http://schemas.openxmlformats.org/drawingml/2006/main">
          <a:off x="866774" y="419101"/>
          <a:ext cx="847725" cy="352425"/>
        </a:xfrm>
        <a:prstGeom xmlns:a="http://schemas.openxmlformats.org/drawingml/2006/main" prst="roundRect">
          <a:avLst/>
        </a:prstGeom>
        <a:solidFill xmlns:a="http://schemas.openxmlformats.org/drawingml/2006/main">
          <a:schemeClr val="accent4">
            <a:lumMod val="20000"/>
            <a:lumOff val="80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r>
            <a:rPr lang="en-US">
              <a:solidFill>
                <a:sysClr val="windowText" lastClr="000000"/>
              </a:solidFill>
            </a:rPr>
            <a:t>Best Seller</a:t>
          </a:r>
        </a:p>
      </cdr:txBody>
    </cdr:sp>
  </cdr:relSizeAnchor>
</c:userShapes>
</file>

<file path=xl/drawings/drawing11.xml><?xml version="1.0" encoding="utf-8"?>
<xdr:wsDr xmlns:xdr="http://schemas.openxmlformats.org/drawingml/2006/spreadsheetDrawing" xmlns:a="http://schemas.openxmlformats.org/drawingml/2006/main">
  <xdr:twoCellAnchor>
    <xdr:from>
      <xdr:col>3</xdr:col>
      <xdr:colOff>257174</xdr:colOff>
      <xdr:row>1</xdr:row>
      <xdr:rowOff>152400</xdr:rowOff>
    </xdr:from>
    <xdr:to>
      <xdr:col>13</xdr:col>
      <xdr:colOff>590549</xdr:colOff>
      <xdr:row>27</xdr:row>
      <xdr:rowOff>19050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Junyao Ren" refreshedDate="42870.530273379627" createdVersion="4" refreshedVersion="4" minRefreshableVersion="3" recordCount="1233">
  <cacheSource type="worksheet">
    <worksheetSource ref="A1:H1234" sheet="Sales-New"/>
  </cacheSource>
  <cacheFields count="8">
    <cacheField name="Product Name" numFmtId="0">
      <sharedItems count="464">
        <s v="PRODUCTA"/>
        <s v="PRODUCTAA"/>
        <s v="PRODUCTAD"/>
        <s v="PRODUCTAAC"/>
        <s v="PRODUCTAAD"/>
        <s v="PRODUCTAB"/>
        <s v="PRODUCTABC"/>
        <s v="PRODUCTABD"/>
        <s v="PRODUCTAC"/>
        <s v="PRODUCTACC"/>
        <s v="PRODUCTACD"/>
        <s v="PRODUCTADC"/>
        <s v="PRODUCTADD"/>
        <s v="PRODUCTAE"/>
        <s v="PRODUCTAEC"/>
        <s v="PRODUCTAED"/>
        <s v="PRODUCTAF"/>
        <s v="PRODUCTAFC"/>
        <s v="PRODUCTAFD"/>
        <s v="PRODUCTAG"/>
        <s v="PRODUCTAGC"/>
        <s v="PRODUCTAGD"/>
        <s v="PRODUCTAH"/>
        <s v="PRODUCTAHC"/>
        <s v="PRODUCTAHD"/>
        <s v="PRODUCTAI"/>
        <s v="PRODUCTAIC"/>
        <s v="PRODUCTAID"/>
        <s v="PRODUCTAJ"/>
        <s v="PRODUCTAJC"/>
        <s v="PRODUCTAJD"/>
        <s v="PRODUCTAK"/>
        <s v="PRODUCTAZ"/>
        <s v="PRODUCTAKD"/>
        <s v="PRODUCTAKC"/>
        <s v="PRODUCTAL"/>
        <s v="PRODUCTALC"/>
        <s v="PRODUCTALD"/>
        <s v="PRODUCTAM"/>
        <s v="PRODUCTAMC"/>
        <s v="PRODUCTAMD"/>
        <s v="PRODUCTAN"/>
        <s v="PRODUCTANC"/>
        <s v="PRODUCTAND"/>
        <s v="PRODUCTAO"/>
        <s v="PRODUCTAOC"/>
        <s v="PRODUCTAP"/>
        <s v="PRODUCTAOD"/>
        <s v="PRODUCTAPC"/>
        <s v="PRODUCTAQ"/>
        <s v="PRODUCTAPD"/>
        <s v="PRODUCTAQC"/>
        <s v="PRODUCTAQD"/>
        <s v="PRODUCTAR"/>
        <s v="PRODUCTARC"/>
        <s v="PRODUCTARD"/>
        <s v="PRODUCTAS"/>
        <s v="PRODUCTASC"/>
        <s v="PRODUCTASD"/>
        <s v="PRODUCTAT"/>
        <s v="PRODUCTATC"/>
        <s v="PRODUCTATD"/>
        <s v="PRODUCTAU"/>
        <s v="PRODUCTAUC"/>
        <s v="PRODUCTAUD"/>
        <s v="PRODUCTAV"/>
        <s v="PRODUCTAVC"/>
        <s v="PRODUCTAVD"/>
        <s v="PRODUCTAW"/>
        <s v="PRODUCTAWC"/>
        <s v="PRODUCTAWD"/>
        <s v="PRODUCTAX"/>
        <s v="PRODUCTAXC"/>
        <s v="PRODUCTAXD"/>
        <s v="PRODUCTAY"/>
        <s v="PRODUCTAYC"/>
        <s v="PRODUCTAYD"/>
        <s v="PRODUCTBTC"/>
        <s v="PRODUCTAZC"/>
        <s v="PRODUCTAZD"/>
        <s v="PRODUCTB"/>
        <s v="PRODUCTBAC"/>
        <s v="PRODUCTBAD"/>
        <s v="PRODUCTBA"/>
        <s v="PRODUCTBB"/>
        <s v="PRODUCTBBC"/>
        <s v="PRODUCTBBD"/>
        <s v="PRODUCTBC"/>
        <s v="PRODUCTBCC"/>
        <s v="PRODUCTBCD"/>
        <s v="PRODUCTBD"/>
        <s v="PRODUCTBDC"/>
        <s v="PRODUCTBDD"/>
        <s v="PRODUCTBNC"/>
        <s v="PRODUCTBE"/>
        <s v="PRODUCTBEC"/>
        <s v="PRODUCTBED"/>
        <s v="PRODUCTBF"/>
        <s v="PRODUCTBFC"/>
        <s v="PRODUCTBFD"/>
        <s v="PRODUCTBG"/>
        <s v="PRODUCTBGC"/>
        <s v="PRODUCTBGD"/>
        <s v="PRODUCTBH"/>
        <s v="PRODUCTBHC"/>
        <s v="PRODUCTBHD"/>
        <s v="PRODUCTBI"/>
        <s v="PRODUCTBIC"/>
        <s v="PRODUCTCN"/>
        <s v="PRODUCTBJ"/>
        <s v="PRODUCTBJC"/>
        <s v="PRODUCTBJD"/>
        <s v="PRODUCTBID"/>
        <s v="PRODUCTBK"/>
        <s v="PRODUCTBKC"/>
        <s v="PRODUCTBT"/>
        <s v="PRODUCTBL"/>
        <s v="PRODUCTBLC"/>
        <s v="PRODUCTBM"/>
        <s v="PRODUCTBMC"/>
        <s v="PRODUCTBN"/>
        <s v="PRODUCTBO"/>
        <s v="PRODUCTBOC"/>
        <s v="PRODUCTBP"/>
        <s v="PRODUCTBPC"/>
        <s v="PRODUCTBQ"/>
        <s v="PRODUCTBQC"/>
        <s v="PRODUCTCY"/>
        <s v="PRODUCTBR"/>
        <s v="PRODUCTBRC"/>
        <s v="PRODUCTBS"/>
        <s v="PRODUCTBSC"/>
        <s v="PRODUCTBU"/>
        <s v="PRODUCTBUC"/>
        <s v="PRODUCTBV"/>
        <s v="PRODUCTBVC"/>
        <s v="PRODUCTBW"/>
        <s v="PRODUCTBWC"/>
        <s v="PRODUCTBX"/>
        <s v="PRODUCTBXC"/>
        <s v="PRODUCTBY"/>
        <s v="PRODUCTBYC"/>
        <s v="PRODUCTCT"/>
        <s v="PRODUCTBZ"/>
        <s v="PRODUCTBZC"/>
        <s v="PRODUCTC"/>
        <s v="PRODUCTCA"/>
        <s v="PRODUCTCAC"/>
        <s v="PRODUCTCRC"/>
        <s v="PRODUCTCS"/>
        <s v="PRODUCTCB"/>
        <s v="PRODUCTCBC"/>
        <s v="PRODUCTCC"/>
        <s v="PRODUCTEY"/>
        <s v="PRODUCTCCC"/>
        <s v="PRODUCTCD"/>
        <s v="PRODUCTCDC"/>
        <s v="PRODUCTCE"/>
        <s v="PRODUCTCEC"/>
        <s v="PRODUCTCSC"/>
        <s v="PRODUCTCFC"/>
        <s v="PRODUCTCF"/>
        <s v="PRODUCTCG"/>
        <s v="PRODUCTCGC"/>
        <s v="PRODUCTCH"/>
        <s v="PRODUCTCHC"/>
        <s v="PRODUCTCI"/>
        <s v="PRODUCTCIC"/>
        <s v="PRODUCTCJ"/>
        <s v="PRODUCTCJC"/>
        <s v="PRODUCTCK"/>
        <s v="PRODUCTCKC"/>
        <s v="PRODUCTCL"/>
        <s v="PRODUCTCLC"/>
        <s v="PRODUCTCM"/>
        <s v="PRODUCTCMC"/>
        <s v="PRODUCTCNC"/>
        <s v="PRODUCTCO"/>
        <s v="PRODUCTCOC"/>
        <s v="PRODUCTCP"/>
        <s v="PRODUCTCPC"/>
        <s v="PRODUCTCQ"/>
        <s v="PRODUCTCQC"/>
        <s v="PRODUCTCR"/>
        <s v="PRODUCTCTC"/>
        <s v="PRODUCTCU"/>
        <s v="PRODUCTCUC"/>
        <s v="PRODUCTCV"/>
        <s v="PRODUCTCVC"/>
        <s v="PRODUCTCW"/>
        <s v="PRODUCTCWC"/>
        <s v="PRODUCTCX"/>
        <s v="PRODUCTCXC"/>
        <s v="PRODUCTCYC"/>
        <s v="PRODUCTCZ"/>
        <s v="PRODUCTCZC"/>
        <s v="PRODUCTEEC"/>
        <s v="PRODUCTD"/>
        <s v="PRODUCTDA"/>
        <s v="PRODUCTDAC"/>
        <s v="PRODUCTDB"/>
        <s v="PRODUCTDBC"/>
        <s v="PRODUCTDC"/>
        <s v="PRODUCTDCC"/>
        <s v="PRODUCTDD"/>
        <s v="PRODUCTDDC"/>
        <s v="PRODUCTDE"/>
        <s v="PRODUCTDEC"/>
        <s v="PRODUCTDF"/>
        <s v="PRODUCTDFC"/>
        <s v="PRODUCTDG"/>
        <s v="PRODUCTDGC"/>
        <s v="PRODUCTDH"/>
        <s v="PRODUCTDHC"/>
        <s v="PRODUCTDI"/>
        <s v="PRODUCTDIC"/>
        <s v="PRODUCTDJ"/>
        <s v="PRODUCTDJC"/>
        <s v="PRODUCTDK"/>
        <s v="PRODUCTDKC"/>
        <s v="PRODUCTDL"/>
        <s v="PRODUCTDLC"/>
        <s v="PRODUCTDM"/>
        <s v="PRODUCTDMC"/>
        <s v="PRODUCTDN"/>
        <s v="PRODUCTDNC"/>
        <s v="PRODUCTDO"/>
        <s v="PRODUCTDOC"/>
        <s v="PRODUCTDP"/>
        <s v="PRODUCTDPC"/>
        <s v="PRODUCTDQ"/>
        <s v="PRODUCTDQC"/>
        <s v="PRODUCTDR"/>
        <s v="PRODUCTDRC"/>
        <s v="PRODUCTDS"/>
        <s v="PRODUCTDSC"/>
        <s v="PRODUCTDT"/>
        <s v="PRODUCTDTC"/>
        <s v="PRODUCTDU"/>
        <s v="PRODUCTDUC"/>
        <s v="PRODUCTDV"/>
        <s v="PRODUCTDVC"/>
        <s v="PRODUCTDW"/>
        <s v="PRODUCTDWC"/>
        <s v="PRODUCTDX"/>
        <s v="PRODUCTDXC"/>
        <s v="PRODUCTDY"/>
        <s v="PRODUCTDYC"/>
        <s v="PRODUCTDZ"/>
        <s v="PRODUCTDZC"/>
        <s v="PRODUCTE"/>
        <s v="PRODUCTEA"/>
        <s v="PRODUCTEM"/>
        <s v="PRODUCTFH"/>
        <s v="PRODUCTEAC"/>
        <s v="PRODUCTEB"/>
        <s v="PRODUCTEBC"/>
        <s v="PRODUCTEC"/>
        <s v="PRODUCTECC"/>
        <s v="PRODUCTED"/>
        <s v="PRODUCTEDC"/>
        <s v="PRODUCTEE"/>
        <s v="PRODUCTEF"/>
        <s v="PRODUCTEFC"/>
        <s v="PRODUCTEG"/>
        <s v="PRODUCTEGC"/>
        <s v="PRODUCTEH"/>
        <s v="PRODUCTEHC"/>
        <s v="PRODUCTEI"/>
        <s v="PRODUCTEJ"/>
        <s v="PRODUCTEJC"/>
        <s v="PRODUCTEK"/>
        <s v="PRODUCTEIC"/>
        <s v="PRODUCTEKC"/>
        <s v="PRODUCTEL"/>
        <s v="PRODUCTELC"/>
        <s v="PRODUCTEN"/>
        <s v="PRODUCTEMC"/>
        <s v="PRODUCTGY"/>
        <s v="PRODUCTENC"/>
        <s v="PRODUCTEO"/>
        <s v="PRODUCTEOC"/>
        <s v="PRODUCTEQ"/>
        <s v="PRODUCTEP"/>
        <s v="PRODUCTEPC"/>
        <s v="PRODUCTEQC"/>
        <s v="PRODUCTER"/>
        <s v="PRODUCTERC"/>
        <s v="PRODUCTES"/>
        <s v="PRODUCTESC"/>
        <s v="PRODUCTET"/>
        <s v="PRODUCTETC"/>
        <s v="PRODUCTEU"/>
        <s v="PRODUCTEUC"/>
        <s v="PRODUCTEV"/>
        <s v="PRODUCTEVC"/>
        <s v="PRODUCTEW"/>
        <s v="PRODUCTEWC"/>
        <s v="PRODUCTEX"/>
        <s v="PRODUCTEXC"/>
        <s v="PRODUCTEZ"/>
        <s v="PRODUCTEZC"/>
        <s v="PRODUCTF"/>
        <s v="PRODUCTEYC"/>
        <s v="PRODUCTFA"/>
        <s v="PRODUCTFAC"/>
        <s v="PRODUCTFB"/>
        <s v="PRODUCTFBC"/>
        <s v="PRODUCTFC"/>
        <s v="PRODUCTFCC"/>
        <s v="PRODUCTFD"/>
        <s v="PRODUCTFDC"/>
        <s v="PRODUCTFE"/>
        <s v="PRODUCTFEC"/>
        <s v="PRODUCTFF"/>
        <s v="PRODUCTFFC"/>
        <s v="PRODUCTFG"/>
        <s v="PRODUCTFGC"/>
        <s v="PRODUCTFHC"/>
        <s v="PRODUCTFI"/>
        <s v="PRODUCTFIC"/>
        <s v="PRODUCTFJ"/>
        <s v="PRODUCTFJC"/>
        <s v="PRODUCTFK"/>
        <s v="PRODUCTFKC"/>
        <s v="PRODUCTFL"/>
        <s v="PRODUCTFLC"/>
        <s v="PRODUCTGXC"/>
        <s v="PRODUCTGZC"/>
        <s v="PRODUCTFM"/>
        <s v="PRODUCTFMC"/>
        <s v="PRODUCTFN"/>
        <s v="PRODUCTFNC"/>
        <s v="PRODUCTFO"/>
        <s v="PRODUCTFOC"/>
        <s v="PRODUCTH"/>
        <s v="PRODUCTFP"/>
        <s v="PRODUCTFPC"/>
        <s v="PRODUCTFQ"/>
        <s v="PRODUCTFQC"/>
        <s v="PRODUCTFR"/>
        <s v="PRODUCTFRC"/>
        <s v="PRODUCTFS"/>
        <s v="PRODUCTFSC"/>
        <s v="PRODUCTFT"/>
        <s v="PRODUCTFTC"/>
        <s v="PRODUCTFU"/>
        <s v="PRODUCTFUC"/>
        <s v="PRODUCTFV"/>
        <s v="PRODUCTFVC"/>
        <s v="PRODUCTFW"/>
        <s v="PRODUCTFWC"/>
        <s v="PRODUCTFX"/>
        <s v="PRODUCTFXC"/>
        <s v="PRODUCTFY"/>
        <s v="PRODUCTFYC"/>
        <s v="PRODUCTFZ"/>
        <s v="PRODUCTFZC"/>
        <s v="PRODUCTG"/>
        <s v="PRODUCTGA"/>
        <s v="PRODUCTGAC"/>
        <s v="PRODUCTGSC"/>
        <s v="PRODUCTGB"/>
        <s v="PRODUCTGBC"/>
        <s v="PRODUCTGC"/>
        <s v="PRODUCTGCC"/>
        <s v="PRODUCTGD"/>
        <s v="PRODUCTGYC"/>
        <s v="PRODUCTGZ"/>
        <s v="PRODUCTGDC"/>
        <s v="PRODUCTGE"/>
        <s v="PRODUCTGEC"/>
        <s v="PRODUCTGF"/>
        <s v="PRODUCTGFC"/>
        <s v="PRODUCTGG"/>
        <s v="PRODUCTGGC"/>
        <s v="PRODUCTGH"/>
        <s v="PRODUCTGN"/>
        <s v="PRODUCTGNC"/>
        <s v="PRODUCTGO"/>
        <s v="PRODUCTGHC"/>
        <s v="PRODUCTGI"/>
        <s v="PRODUCTGIC"/>
        <s v="PRODUCTGJ"/>
        <s v="PRODUCTGQ"/>
        <s v="PRODUCTGJC"/>
        <s v="PRODUCTGK"/>
        <s v="PRODUCTGKC"/>
        <s v="PRODUCTVC"/>
        <s v="PRODUCTGL"/>
        <s v="PRODUCTGLC"/>
        <s v="PRODUCTGM"/>
        <s v="PRODUCTGMC"/>
        <s v="PRODUCTGOC"/>
        <s v="PRODUCTGP"/>
        <s v="PRODUCTGPC"/>
        <s v="PRODUCTGQC"/>
        <s v="PRODUCTGR"/>
        <s v="PRODUCTGRC"/>
        <s v="PRODUCTGS"/>
        <s v="PRODUCTGT"/>
        <s v="PRODUCTGTC"/>
        <s v="PRODUCTGU"/>
        <s v="PRODUCTGUC"/>
        <s v="PRODUCTGV"/>
        <s v="PRODUCTGVC"/>
        <s v="PRODUCTGW"/>
        <s v="PRODUCTGWC"/>
        <s v="PRODUCTGX"/>
        <s v="PRODUCTHC"/>
        <s v="PRODUCTHD"/>
        <s v="PRODUCTI"/>
        <s v="PRODUCTIC"/>
        <s v="PRODUCTID"/>
        <s v="PRODUCTJ"/>
        <s v="PRODUCTJC"/>
        <s v="PRODUCTJD"/>
        <s v="PRODUCTK"/>
        <s v="PRODUCTL"/>
        <s v="PRODUCTLC"/>
        <s v="PRODUCTKC"/>
        <s v="PRODUCTKD"/>
        <s v="PRODUCTLD"/>
        <s v="PRODUCTM"/>
        <s v="PRODUCTMC"/>
        <s v="PRODUCTMD"/>
        <s v="PRODUCTNC"/>
        <s v="PRODUCTND"/>
        <s v="PRODUCTN"/>
        <s v="PRODUCTO"/>
        <s v="PRODUCTOC"/>
        <s v="PRODUCTPC"/>
        <s v="PRODUCTOD"/>
        <s v="PRODUCTP"/>
        <s v="PRODUCTPD"/>
        <s v="PRODUCTQ"/>
        <s v="PRODUCTQC"/>
        <s v="PRODUCTSD"/>
        <s v="PRODUCTQD"/>
        <s v="PRODUCTR"/>
        <s v="PRODUCTRC"/>
        <s v="PRODUCTRD"/>
        <s v="PRODUCTS"/>
        <s v="PRODUCTSC"/>
        <s v="PRODUCTWC"/>
        <s v="PRODUCTT"/>
        <s v="PRODUCTTC"/>
        <s v="PRODUCTZD"/>
        <s v="PRODUCTTD"/>
        <s v="PRODUCTU"/>
        <s v="PRODUCTUC"/>
        <s v="PRODUCTUD"/>
        <s v="PRODUCTV"/>
        <s v="PRODUCTVD"/>
        <s v="PRODUCTW"/>
        <s v="PRODUCTWD"/>
        <s v="PRODUCTX"/>
        <s v="PRODUCTXC"/>
        <s v="PRODUCTXD"/>
        <s v="PRODUCTY"/>
        <s v="PRODUCTYC"/>
        <s v="PRODUCTYD"/>
        <s v="PRODUCTZ"/>
        <s v="PRODUCTZC"/>
      </sharedItems>
    </cacheField>
    <cacheField name="Order Number" numFmtId="0">
      <sharedItems containsSemiMixedTypes="0" containsString="0" containsNumber="1" containsInteger="1" minValue="141491" maxValue="142249"/>
    </cacheField>
    <cacheField name="Sales Channel" numFmtId="0">
      <sharedItems count="5">
        <s v="CHANNEL W"/>
        <s v="CHANNEL A"/>
        <s v="CHANNEL F"/>
        <s v="CHANNEL E"/>
        <s v="CHANNEL Z"/>
      </sharedItems>
    </cacheField>
    <cacheField name="Quantity" numFmtId="0">
      <sharedItems containsSemiMixedTypes="0" containsString="0" containsNumber="1" containsInteger="1" minValue="1" maxValue="10"/>
    </cacheField>
    <cacheField name="Unit Price Before Discount" numFmtId="0">
      <sharedItems containsSemiMixedTypes="0" containsString="0" containsNumber="1" minValue="10" maxValue="7975"/>
    </cacheField>
    <cacheField name="Unit Price AFTER Discount" numFmtId="0">
      <sharedItems containsSemiMixedTypes="0" containsString="0" containsNumber="1" minValue="0" maxValue="5869.6"/>
    </cacheField>
    <cacheField name="Extended Price" numFmtId="0">
      <sharedItems containsSemiMixedTypes="0" containsString="0" containsNumber="1" minValue="0" maxValue="5869.6" count="656">
        <n v="399"/>
        <n v="143.52000000000001"/>
        <n v="287.83"/>
        <n v="348"/>
        <n v="240"/>
        <n v="327.52"/>
        <n v="103"/>
        <n v="484"/>
        <n v="238.02"/>
        <n v="83.9"/>
        <n v="261.27999999999997"/>
        <n v="1200"/>
        <n v="0"/>
        <n v="1730"/>
        <n v="975"/>
        <n v="390"/>
        <n v="566.25"/>
        <n v="453"/>
        <n v="1596"/>
        <n v="44.16"/>
        <n v="200"/>
        <n v="160"/>
        <n v="651.36"/>
        <n v="257.60000000000002"/>
        <n v="280"/>
        <n v="604"/>
        <n v="540"/>
        <n v="1610"/>
        <n v="409.5"/>
        <n v="397.44"/>
        <n v="629.28"/>
        <n v="305.44"/>
        <n v="110.4"/>
        <n v="331.2"/>
        <n v="47.84"/>
        <n v="441.6"/>
        <n v="1276.96"/>
        <n v="120"/>
        <n v="252"/>
        <n v="688"/>
        <n v="393.76"/>
        <n v="518.88"/>
        <n v="401.25"/>
        <n v="720"/>
        <n v="570.4"/>
        <n v="1025.5"/>
        <n v="635"/>
        <n v="50.04"/>
        <n v="290.72000000000003"/>
        <n v="721.5"/>
        <n v="187.68"/>
        <n v="392.7"/>
        <n v="379.04"/>
        <n v="1140"/>
        <n v="22.08"/>
        <n v="84.64"/>
        <n v="364"/>
        <n v="4993.76"/>
        <n v="152.35"/>
        <n v="1549.28"/>
        <n v="816.96"/>
        <n v="828"/>
        <n v="375.36"/>
        <n v="228.75"/>
        <n v="198.72"/>
        <n v="360"/>
        <n v="816"/>
        <n v="108.19"/>
        <n v="209.76"/>
        <n v="408"/>
        <n v="964"/>
        <n v="152.5"/>
        <n v="404.8"/>
        <n v="1505.12"/>
        <n v="678.16"/>
        <n v="204.5"/>
        <n v="204"/>
        <n v="496.8"/>
        <n v="1151.8399999999999"/>
        <n v="772.8"/>
        <n v="1074.56"/>
        <n v="1457.28"/>
        <n v="183.63"/>
        <n v="1365.28"/>
        <n v="247.28"/>
        <n v="463.68"/>
        <n v="1376.32"/>
        <n v="430.56"/>
        <n v="180.69"/>
        <n v="419.52"/>
        <n v="99.36"/>
        <n v="478.4"/>
        <n v="666"/>
        <n v="680"/>
        <n v="57.6"/>
        <n v="172.96"/>
        <n v="150.88"/>
        <n v="95.68"/>
        <n v="1483.04"/>
        <n v="400"/>
        <n v="982.56"/>
        <n v="4265.12"/>
        <n v="585.12"/>
        <n v="1070.8800000000001"/>
        <n v="2408"/>
        <n v="165.6"/>
        <n v="684.48"/>
        <n v="5869.6"/>
        <n v="572"/>
        <n v="231.84"/>
        <n v="510.04"/>
        <n v="490.17"/>
        <n v="100.09"/>
        <n v="743"/>
        <n v="809.6"/>
        <n v="3139.04"/>
        <n v="364.32"/>
        <n v="337.5"/>
        <n v="1355.75"/>
        <n v="1129.76"/>
        <n v="125"/>
        <n v="1273.5"/>
        <n v="616.5"/>
        <n v="939.14"/>
        <n v="11.04"/>
        <n v="69.92"/>
        <n v="62.56"/>
        <n v="1167.99"/>
        <n v="752.25"/>
        <n v="679.5"/>
        <n v="844"/>
        <n v="365.5"/>
        <n v="1120.5"/>
        <n v="896.75"/>
        <n v="2609.12"/>
        <n v="765"/>
        <n v="2653.28"/>
        <n v="20"/>
        <n v="217.12"/>
        <n v="33.119999999999997"/>
        <n v="77.28"/>
        <n v="494.56"/>
        <n v="2226.4"/>
        <n v="680.8"/>
        <n v="68"/>
        <n v="386.4"/>
        <n v="260.54000000000002"/>
        <n v="803.25"/>
        <n v="414"/>
        <n v="409.95"/>
        <n v="283.36"/>
        <n v="349.6"/>
        <n v="233.75"/>
        <n v="3367.2"/>
        <n v="1196"/>
        <n v="1324.8"/>
        <n v="157.5"/>
        <n v="200.92"/>
        <n v="356.96"/>
        <n v="526.24"/>
        <n v="989.92"/>
        <n v="938.4"/>
        <n v="727.9"/>
        <n v="877.31"/>
        <n v="573.75"/>
        <n v="293.66000000000003"/>
        <n v="1740.64"/>
        <n v="1004.64"/>
        <n v="1067.2"/>
        <n v="853.24"/>
        <n v="4231.26"/>
        <n v="748"/>
        <n v="864.8"/>
        <n v="594.15"/>
        <n v="318"/>
        <n v="998.75"/>
        <n v="794.75"/>
        <n v="202.5"/>
        <n v="291"/>
        <n v="3568.5"/>
        <n v="1588.5"/>
        <n v="641.75"/>
        <n v="724.96"/>
        <n v="2545.75"/>
        <n v="1181.28"/>
        <n v="639.58000000000004"/>
        <n v="59.62"/>
        <n v="356"/>
        <n v="1284"/>
        <n v="783.84"/>
        <n v="75.650000000000006"/>
        <n v="1408.5"/>
        <n v="1041.44"/>
        <n v="166.5"/>
        <n v="1090.01"/>
        <n v="46.5"/>
        <n v="420.75"/>
        <n v="14.72"/>
        <n v="40.479999999999997"/>
        <n v="2057.12"/>
        <n v="121.44"/>
        <n v="163"/>
        <n v="239.2"/>
        <n v="535.5"/>
        <n v="531.25"/>
        <n v="514.25"/>
        <n v="191.25"/>
        <n v="439.39"/>
        <n v="433.5"/>
        <n v="460"/>
        <n v="246.56"/>
        <n v="250"/>
        <n v="582.25"/>
        <n v="705.5"/>
        <n v="880"/>
        <n v="1071"/>
        <n v="550"/>
        <n v="298.08"/>
        <n v="327.25"/>
        <n v="2035.04"/>
        <n v="540.96"/>
        <n v="267.89999999999998"/>
        <n v="128.80000000000001"/>
        <n v="474.72"/>
        <n v="1361.6"/>
        <n v="542.5"/>
        <n v="83.17"/>
        <n v="467.36"/>
        <n v="360.64"/>
        <n v="450"/>
        <n v="415.84"/>
        <n v="276"/>
        <n v="1013.2"/>
        <n v="361.25"/>
        <n v="319"/>
        <n v="255"/>
        <n v="595"/>
        <n v="993.6"/>
        <n v="661.5"/>
        <n v="82.6"/>
        <n v="312.8"/>
        <n v="61.08"/>
        <n v="216.75"/>
        <n v="1173.92"/>
        <n v="1398.25"/>
        <n v="750.72"/>
        <n v="283.5"/>
        <n v="416.5"/>
        <n v="467.5"/>
        <n v="316.48"/>
        <n v="2987.23"/>
        <n v="838.42"/>
        <n v="787.52"/>
        <n v="699.2"/>
        <n v="180.32"/>
        <n v="352.75"/>
        <n v="144.5"/>
        <n v="114.75"/>
        <n v="1137.1199999999999"/>
        <n v="662.4"/>
        <n v="1985"/>
        <n v="689.5"/>
        <n v="114.08"/>
        <n v="735.25"/>
        <n v="367.58"/>
        <n v="182.75"/>
        <n v="267.75"/>
        <n v="471.75"/>
        <n v="445.28"/>
        <n v="55.2"/>
        <n v="3970.72"/>
        <n v="603.52"/>
        <n v="1284.32"/>
        <n v="287"/>
        <n v="549.5"/>
        <n v="423.2"/>
        <n v="890.56"/>
        <n v="886.88"/>
        <n v="596.16"/>
        <n v="211.23"/>
        <n v="315"/>
        <n v="1817.3"/>
        <n v="888.25"/>
        <n v="702.88"/>
        <n v="424"/>
        <n v="375.06"/>
        <n v="2016.64"/>
        <n v="574.08000000000004"/>
        <n v="350.35"/>
        <n v="136.16"/>
        <n v="1258.8499999999999"/>
        <n v="65.5"/>
        <n v="29.44"/>
        <n v="1387.2"/>
        <n v="135.4"/>
        <n v="177.4"/>
        <n v="1028.5"/>
        <n v="2547"/>
        <n v="106.25"/>
        <n v="1024.25"/>
        <n v="254"/>
        <n v="756.5"/>
        <n v="1603.74"/>
        <n v="97.15"/>
        <n v="1729.6"/>
        <n v="1608.16"/>
        <n v="160.82"/>
        <n v="905.5"/>
        <n v="879.75"/>
        <n v="202.4"/>
        <n v="2273.31"/>
        <n v="304.7"/>
        <n v="181.05"/>
        <n v="548.32000000000005"/>
        <n v="1464.64"/>
        <n v="100"/>
        <n v="116.28"/>
        <n v="1652"/>
        <n v="1892"/>
        <n v="537.28"/>
        <n v="366"/>
        <n v="504.16"/>
        <n v="688.16"/>
        <n v="2719.52"/>
        <n v="31.64"/>
        <n v="754.4"/>
        <n v="1685.44"/>
        <n v="1048.8"/>
        <n v="27.96"/>
        <n v="253.92"/>
        <n v="328.99"/>
        <n v="2100"/>
        <n v="280.58"/>
        <n v="371.68"/>
        <n v="1144.48"/>
        <n v="308.69"/>
        <n v="658.72"/>
        <n v="154.56"/>
        <n v="636.64"/>
        <n v="728.64"/>
        <n v="1034.08"/>
        <n v="3247.28"/>
        <n v="450.43"/>
        <n v="503.42"/>
        <n v="925.15"/>
        <n v="1155.8900000000001"/>
        <n v="621.91999999999996"/>
        <n v="514.46"/>
        <n v="599.84"/>
        <n v="695.52"/>
        <n v="382.5"/>
        <n v="1236.75"/>
        <n v="618.24"/>
        <n v="1306.4000000000001"/>
        <n v="284"/>
        <n v="495"/>
        <n v="396.81"/>
        <n v="182.9"/>
        <n v="378.25"/>
        <n v="260.91000000000003"/>
        <n v="274.5"/>
        <n v="691.84"/>
        <n v="1874.25"/>
        <n v="497.25"/>
        <n v="1444.5"/>
        <n v="466.82"/>
        <n v="905.28"/>
        <n v="660.79"/>
        <n v="200.26"/>
        <n v="230.48"/>
        <n v="146.46"/>
        <n v="1500.25"/>
        <n v="1105"/>
        <n v="1411"/>
        <n v="493.12"/>
        <n v="548.25"/>
        <n v="1300.5"/>
        <n v="350"/>
        <n v="518.5"/>
        <n v="412.25"/>
        <n v="134"/>
        <n v="454.58"/>
        <n v="137.5"/>
        <n v="1674.4"/>
        <n v="242.25"/>
        <n v="931.04"/>
        <n v="1222.49"/>
        <n v="732.32"/>
        <n v="722.5"/>
        <n v="54.4"/>
        <n v="1917.29"/>
        <n v="718.25"/>
        <n v="1022.79"/>
        <n v="355.5"/>
        <n v="1013.66"/>
        <n v="1130.5"/>
        <n v="1210.72"/>
        <n v="5520"/>
        <n v="726.75"/>
        <n v="655.04"/>
        <n v="132.47999999999999"/>
        <n v="25.76"/>
        <n v="1282.5"/>
        <n v="576.04"/>
        <n v="315.74"/>
        <n v="2388.3200000000002"/>
        <n v="844.72"/>
        <n v="155"/>
        <n v="1550.04"/>
        <n v="97.36"/>
        <n v="45.35"/>
        <n v="2645.92"/>
        <n v="533.6"/>
        <n v="669.76"/>
        <n v="830"/>
        <n v="573"/>
        <n v="810"/>
        <n v="1474.75"/>
        <n v="773.5"/>
        <n v="244.4"/>
        <n v="1391.04"/>
        <n v="640.32000000000005"/>
        <n v="776.48"/>
        <n v="383.09"/>
        <n v="941.71"/>
        <n v="195.41"/>
        <n v="222.27"/>
        <n v="853.02"/>
        <n v="223.74"/>
        <n v="309.12"/>
        <n v="210"/>
        <n v="1416.8"/>
        <n v="1134.75"/>
        <n v="358.88"/>
        <n v="1330.25"/>
        <n v="43.08"/>
        <n v="1008.32"/>
        <n v="52.58"/>
        <n v="158.24"/>
        <n v="644"/>
        <n v="268.64"/>
        <n v="563.04"/>
        <n v="457.05"/>
        <n v="448.96"/>
        <n v="1220.75"/>
        <n v="732.45"/>
        <n v="945.45"/>
        <n v="244.15"/>
        <n v="1398"/>
        <n v="515.20000000000005"/>
        <n v="761.76"/>
        <n v="1221.76"/>
        <n v="50"/>
        <n v="668.61"/>
        <n v="96.78"/>
        <n v="87.95"/>
        <n v="141.55000000000001"/>
        <n v="1100.32"/>
        <n v="122.18"/>
        <n v="1350.56"/>
        <n v="1381.25"/>
        <n v="320.16000000000003"/>
        <n v="552"/>
        <n v="17.66"/>
        <n v="1519.84"/>
        <n v="326.05"/>
        <n v="2023"/>
        <n v="199.36"/>
        <n v="1081.92"/>
        <n v="741.84"/>
        <n v="1593.44"/>
        <n v="5869.5"/>
        <n v="521.82000000000005"/>
        <n v="412.9"/>
        <n v="2756.32"/>
        <n v="2771.04"/>
        <n v="2737.92"/>
        <n v="273.79000000000002"/>
        <n v="576.28"/>
        <n v="80.959999999999994"/>
        <n v="726.43"/>
        <n v="1137.81"/>
        <n v="696.5"/>
        <n v="845.75"/>
        <n v="387"/>
        <n v="724.5"/>
        <n v="918"/>
        <n v="264.58999999999997"/>
        <n v="30"/>
        <n v="1597.5"/>
        <n v="870"/>
        <n v="607.5"/>
        <n v="585"/>
        <n v="406"/>
        <n v="138.01"/>
        <n v="1314"/>
        <n v="398.02"/>
        <n v="516.04"/>
        <n v="459"/>
        <n v="1151.0999999999999"/>
        <n v="1966.5"/>
        <n v="1147.5"/>
        <n v="45"/>
        <n v="85"/>
        <n v="1494"/>
        <n v="2488.5"/>
        <n v="796.5"/>
        <n v="629.1"/>
        <n v="4486.5"/>
        <n v="892.5"/>
        <n v="463.5"/>
        <n v="500"/>
        <n v="481.5"/>
        <n v="345"/>
        <n v="208"/>
        <n v="562.5"/>
        <n v="1332.9"/>
        <n v="876.06"/>
        <n v="1076.06"/>
        <n v="258.02"/>
        <n v="658.04"/>
        <n v="569.70000000000005"/>
        <n v="3695"/>
        <n v="229.5"/>
        <n v="1057.5"/>
        <n v="526.5"/>
        <n v="293"/>
        <n v="112.5"/>
        <n v="603"/>
        <n v="1381.5"/>
        <n v="236.25"/>
        <n v="405"/>
        <n v="319.5"/>
        <n v="1790.1"/>
        <n v="1197"/>
        <n v="546.62"/>
        <n v="513"/>
        <n v="2515.5"/>
        <n v="1388"/>
        <n v="838.05"/>
        <n v="1417.5"/>
        <n v="445.5"/>
        <n v="945"/>
        <n v="1540"/>
        <n v="1089"/>
        <n v="133.29"/>
        <n v="1132"/>
        <n v="1098.75"/>
        <n v="1732.5"/>
        <n v="1347.75"/>
        <n v="1422"/>
        <n v="513.75"/>
        <n v="87.3"/>
        <n v="84.6"/>
        <n v="47"/>
        <n v="118.8"/>
        <n v="174.6"/>
        <n v="639"/>
        <n v="1058.25"/>
        <n v="441"/>
        <n v="544.5"/>
        <n v="67.5"/>
        <n v="31.5"/>
        <n v="90"/>
        <n v="85.5"/>
        <n v="1012.5"/>
        <n v="256.5"/>
        <n v="338"/>
        <n v="840"/>
        <n v="1420"/>
        <n v="580.5"/>
        <n v="400.5"/>
        <n v="472.5"/>
        <n v="686.7"/>
        <n v="232.5"/>
        <n v="49.5"/>
        <n v="688.5"/>
        <n v="308"/>
        <n v="1276"/>
        <n v="1425.6"/>
        <n v="747"/>
        <n v="850.5"/>
        <n v="778.5"/>
        <n v="346.5"/>
        <n v="285"/>
        <n v="636.70000000000005"/>
        <n v="859.5"/>
        <n v="1055"/>
        <n v="940"/>
        <n v="1782"/>
        <n v="392"/>
        <n v="531"/>
        <n v="205"/>
        <n v="218.02"/>
        <n v="1431.26"/>
        <n v="1168"/>
        <n v="1108"/>
        <n v="468"/>
        <n v="708"/>
        <n v="110.41"/>
        <n v="417.9"/>
        <n v="841.5"/>
        <n v="548"/>
        <n v="1215"/>
        <n v="709.75"/>
        <n v="1014.3"/>
        <n v="220"/>
        <n v="312"/>
        <n v="744"/>
        <n v="760.2"/>
        <n v="378"/>
        <n v="148.5"/>
        <n v="570.5"/>
        <n v="247.5"/>
        <n v="310.8"/>
        <n v="2155"/>
        <n v="769.5"/>
        <n v="660"/>
        <n v="336.6"/>
        <n v="288.75"/>
        <n v="40.5"/>
        <n v="1494.9"/>
        <n v="337.6"/>
        <n v="102.9"/>
        <n v="147"/>
        <n v="176.4"/>
        <n v="819"/>
        <n v="1791"/>
        <n v="598.5"/>
        <n v="2722.5"/>
        <n v="272.25"/>
        <n v="760.5"/>
        <n v="4316"/>
        <n v="1184.8"/>
        <n v="148"/>
        <n v="567"/>
        <n v="1309.5"/>
        <n v="447.36"/>
        <n v="871.5"/>
        <n v="1134"/>
        <n v="333"/>
        <n v="385"/>
        <n v="1118.4000000000001"/>
        <n v="13.5"/>
        <n v="1000"/>
        <n v="1648.8"/>
        <n v="479.2"/>
        <n v="672"/>
        <n v="292.5"/>
        <n v="551.26"/>
        <n v="477.66"/>
        <n v="367.26"/>
        <n v="832.5"/>
        <n v="927"/>
        <n v="243"/>
        <n v="1377"/>
      </sharedItems>
    </cacheField>
    <cacheField name="Shipping Method" numFmtId="0">
      <sharedItems count="11">
        <s v="Flat Rate Shipping"/>
        <s v="Warehouse Pickup"/>
        <s v="CARRYOUT"/>
        <s v="Flat Rate White Glove"/>
        <s v="Store Pickup"/>
        <s v="Delivery"/>
        <s v="UPS Ground"/>
        <s v="LTL White Glove"/>
        <s v="UPS 3 Day Select"/>
        <s v="FedEx GroundÂ®"/>
        <s v="Extended Area TBD"/>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Junyao Ren" refreshedDate="42870.75637314815" createdVersion="4" refreshedVersion="4" minRefreshableVersion="3" recordCount="1239">
  <cacheSource type="worksheet">
    <worksheetSource ref="A1:M1240" sheet="Sales-New"/>
  </cacheSource>
  <cacheFields count="13">
    <cacheField name="Product Name" numFmtId="0">
      <sharedItems containsBlank="1"/>
    </cacheField>
    <cacheField name="Order Number" numFmtId="0">
      <sharedItems containsString="0" containsBlank="1" containsNumber="1" containsInteger="1" minValue="141491" maxValue="142249"/>
    </cacheField>
    <cacheField name="Sales Channel" numFmtId="0">
      <sharedItems containsBlank="1" count="6">
        <s v="CHANNEL W"/>
        <s v="CHANNEL A"/>
        <s v="CHANNEL F"/>
        <s v="CHANNEL E"/>
        <s v="CHANNEL Z"/>
        <m/>
      </sharedItems>
    </cacheField>
    <cacheField name="Quantity" numFmtId="0">
      <sharedItems containsString="0" containsBlank="1" containsNumber="1" containsInteger="1" minValue="1" maxValue="10" count="10">
        <n v="1"/>
        <n v="4"/>
        <n v="2"/>
        <n v="3"/>
        <n v="6"/>
        <n v="5"/>
        <n v="8"/>
        <n v="7"/>
        <n v="10"/>
        <m/>
      </sharedItems>
    </cacheField>
    <cacheField name="Unit Price Before Discount" numFmtId="0">
      <sharedItems containsString="0" containsBlank="1" containsNumber="1" minValue="10" maxValue="7975"/>
    </cacheField>
    <cacheField name="Unit Price AFTER Discount" numFmtId="0">
      <sharedItems containsString="0" containsBlank="1" containsNumber="1" minValue="0" maxValue="5869.6"/>
    </cacheField>
    <cacheField name="Extended Price" numFmtId="0">
      <sharedItems containsString="0" containsBlank="1" containsNumber="1" minValue="0" maxValue="5869.6"/>
    </cacheField>
    <cacheField name="Shipping Method" numFmtId="0">
      <sharedItems containsBlank="1"/>
    </cacheField>
    <cacheField name="Product Cost" numFmtId="4">
      <sharedItems containsBlank="1"/>
    </cacheField>
    <cacheField name="Product Category" numFmtId="0">
      <sharedItems containsBlank="1" count="32">
        <s v="Bars"/>
        <s v="End Tables"/>
        <s v="Tables"/>
        <s v="Ottomans"/>
        <s v="Uncategorized Items"/>
        <s v="Lounge Chairs"/>
        <s v="Console Tables"/>
        <s v="Outdoor Furniture"/>
        <s v="Mirrors"/>
        <s v="Sleepers"/>
        <s v="Sofas"/>
        <s v="Chairs"/>
        <s v="Dressers | Chests"/>
        <s v="Coffee Tables"/>
        <s v="Pillows"/>
        <s v="Media | Shelving"/>
        <s v="Lighting"/>
        <s v="Vases"/>
        <s v="Beds"/>
        <s v="Office | Task Chairs"/>
        <s v="Sectionals"/>
        <s v="Decorative Objects"/>
        <s v="Night Stands"/>
        <s v="Art"/>
        <s v="Benches"/>
        <s v="Filing | Shelving"/>
        <s v="Rugs"/>
        <s v="Sculptures"/>
        <s v="Buffets | Storage"/>
        <s v="Swing Chairs"/>
        <s v="Conference Tables"/>
        <m/>
      </sharedItems>
    </cacheField>
    <cacheField name="Revenue" numFmtId="0">
      <sharedItems containsSemiMixedTypes="0" containsString="0" containsNumber="1" minValue="0" maxValue="5869.6"/>
    </cacheField>
    <cacheField name="Unit Gross Profit " numFmtId="2">
      <sharedItems containsSemiMixedTypes="0" containsString="0" containsNumber="1" minValue="-1650.76" maxValue="3876.6000000000004"/>
    </cacheField>
    <cacheField name="Total Gross Profit" numFmtId="0">
      <sharedItems containsSemiMixedTypes="0" containsString="0" containsNumber="1" minValue="-3761.88" maxValue="3876.600000000000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Junyao Ren" refreshedDate="42871.02243391204" createdVersion="4" refreshedVersion="4" minRefreshableVersion="3" recordCount="1240">
  <cacheSource type="worksheet">
    <worksheetSource ref="C1:O1048576" sheet="Sales-New"/>
  </cacheSource>
  <cacheFields count="12">
    <cacheField name="Sales Channel" numFmtId="0">
      <sharedItems containsBlank="1"/>
    </cacheField>
    <cacheField name="Quantity" numFmtId="0">
      <sharedItems containsString="0" containsBlank="1" containsNumber="1" containsInteger="1" minValue="1" maxValue="10" count="10">
        <n v="1"/>
        <n v="4"/>
        <n v="2"/>
        <n v="3"/>
        <n v="6"/>
        <n v="5"/>
        <n v="8"/>
        <n v="7"/>
        <n v="10"/>
        <m/>
      </sharedItems>
    </cacheField>
    <cacheField name="Unit Price Before Discount" numFmtId="0">
      <sharedItems containsString="0" containsBlank="1" containsNumber="1" minValue="10" maxValue="7975"/>
    </cacheField>
    <cacheField name="Unit Price AFTER Discount" numFmtId="0">
      <sharedItems containsString="0" containsBlank="1" containsNumber="1" minValue="0" maxValue="5869.6"/>
    </cacheField>
    <cacheField name="Extended Price" numFmtId="0">
      <sharedItems containsString="0" containsBlank="1" containsNumber="1" minValue="0" maxValue="5869.6"/>
    </cacheField>
    <cacheField name="Shipping Method" numFmtId="0">
      <sharedItems containsBlank="1"/>
    </cacheField>
    <cacheField name="Product Cost" numFmtId="4">
      <sharedItems containsBlank="1"/>
    </cacheField>
    <cacheField name="Product Category" numFmtId="0">
      <sharedItems containsBlank="1" count="32">
        <s v="Bars"/>
        <s v="End Tables"/>
        <s v="Tables"/>
        <s v="Ottomans"/>
        <s v="Uncategorized Items"/>
        <s v="Lounge Chairs"/>
        <s v="Console Tables"/>
        <s v="Outdoor Furniture"/>
        <s v="Mirrors"/>
        <s v="Sleepers"/>
        <s v="Sofas"/>
        <s v="Chairs"/>
        <s v="Dressers | Chests"/>
        <s v="Coffee Tables"/>
        <s v="Pillows"/>
        <s v="Media | Shelving"/>
        <s v="Lighting"/>
        <s v="Vases"/>
        <s v="Beds"/>
        <s v="Office | Task Chairs"/>
        <s v="Sectionals"/>
        <s v="Decorative Objects"/>
        <s v="Night Stands"/>
        <s v="Art"/>
        <s v="Benches"/>
        <s v="Filing | Shelving"/>
        <s v="Rugs"/>
        <s v="Sculptures"/>
        <s v="Buffets | Storage"/>
        <s v="Swing Chairs"/>
        <s v="Conference Tables"/>
        <m/>
      </sharedItems>
    </cacheField>
    <cacheField name="Revenue" numFmtId="0">
      <sharedItems containsString="0" containsBlank="1" containsNumber="1" minValue="0" maxValue="5869.6"/>
    </cacheField>
    <cacheField name="Unit Gross Profit " numFmtId="2">
      <sharedItems containsString="0" containsBlank="1" containsNumber="1" minValue="-1650.76" maxValue="3876.6000000000004"/>
    </cacheField>
    <cacheField name="Total Gross Profit" numFmtId="0">
      <sharedItems containsString="0" containsBlank="1" containsNumber="1" minValue="-3761.88" maxValue="3876.6000000000004"/>
    </cacheField>
    <cacheField name="Discount Percentage" numFmtId="0">
      <sharedItems containsString="0" containsBlank="1" containsNumber="1" minValue="-71.150000000000006" maxValue="1" count="243">
        <n v="0.3"/>
        <n v="0.26399999999999996"/>
        <n v="0.55166666666666664"/>
        <n v="0.2"/>
        <n v="-5"/>
        <n v="0.26400000000000007"/>
        <n v="0.29931972789115646"/>
        <n v="0.33327731092436974"/>
        <n v="0.26403508771929818"/>
        <n v="1"/>
        <n v="0.51267605633802815"/>
        <n v="0.49612403100775193"/>
        <n v="0.48"/>
        <n v="0.25"/>
        <n v="0.4"/>
        <n v="0.49367088607594939"/>
        <n v="0.46666666666666667"/>
        <n v="0.5"/>
        <n v="-39.950000000000003"/>
        <n v="0.26400000000000001"/>
        <n v="0.3655172413793103"/>
        <n v="-0.2"/>
        <n v="0.26411764705882357"/>
        <n v="-71.150000000000006"/>
        <n v="0.30000000000000004"/>
        <n v="0.41222222222222221"/>
        <n v="0.26400966183574881"/>
        <n v="0.26401360544217689"/>
        <n v="-66.816000000000003"/>
        <n v="-1.0449999999999999"/>
        <n v="-0.83629999999999993"/>
        <n v="0.26404761904761903"/>
        <n v="-0.80689999999999995"/>
        <n v="-8.9359999999999999"/>
        <n v="0"/>
        <n v="9.9337748344370855E-2"/>
        <n v="0.19999999999999998"/>
        <n v="0.36507936507936506"/>
        <n v="0.41170068027210882"/>
        <n v="0.41291828793774321"/>
        <n v="0.41658536585365852"/>
        <n v="-3"/>
        <n v="0.2639999999999999"/>
        <n v="0.26401154401154397"/>
        <n v="0.26400900900900898"/>
        <n v="0.26404411764705882"/>
        <n v="9.9393939393939396E-2"/>
        <n v="0.15"/>
        <n v="-0.25"/>
        <n v="0.1"/>
        <n v="0.26399686520376175"/>
        <n v="0.41243697478991598"/>
        <n v="0.27499068901303542"/>
        <n v="0.29958506224066389"/>
        <n v="-1"/>
        <n v="0.41454545454545455"/>
        <n v="-37.64"/>
        <n v="-25.054000000000002"/>
        <n v="0.33760000000000001"/>
        <n v="0.26400359066427292"/>
        <n v="0.4114478114478114"/>
        <n v="0.23893939393939398"/>
        <n v="0.26400404448938325"/>
        <n v="0.26400167785234901"/>
        <n v="0.26401002506265658"/>
        <n v="0.26381363244176015"/>
        <n v="0.26400069577317792"/>
        <n v="0.15000000000000002"/>
        <n v="0.11666666666666667"/>
        <n v="0.29879518072289157"/>
        <n v="0.26400460299194473"/>
        <n v="-4.9619999999999997"/>
        <n v="0.14999999999999994"/>
        <n v="0.26400405131667792"/>
        <n v="0.7"/>
        <n v="0.5214723926380368"/>
        <n v="0.48253968253968255"/>
        <n v="0.26400335008375214"/>
        <n v="3.8461538461538464E-2"/>
        <n v="5.3714285714285735E-2"/>
        <n v="0.29936305732484075"/>
        <n v="0.26401098901098907"/>
        <n v="0.55760638297872345"/>
        <n v="0.14999999999999997"/>
        <n v="0.24941176470588236"/>
        <n v="0.26409638554216869"/>
        <n v="0.41333333333333333"/>
        <n v="0.33305871846394286"/>
        <n v="0.33299920445505177"/>
        <n v="0.33034013605442181"/>
        <n v="0.29982363315696647"/>
        <n v="0.41195876288659794"/>
        <n v="0.27499013806706119"/>
        <n v="0.4153271028037383"/>
        <n v="0.4127659574468085"/>
        <n v="-1.1122999999999998"/>
        <n v="0.3597560975609756"/>
        <n v="0.26458823529411762"/>
        <n v="0.28597014925373127"/>
        <n v="-34.035000000000004"/>
        <n v="0.15000000000000005"/>
        <n v="0.2640449438202247"/>
        <n v="0.41119999999999995"/>
        <n v="0.22628571428571426"/>
        <n v="0.21155555555555552"/>
        <n v="0.55826086956521737"/>
        <n v="0.26400183570445157"/>
        <n v="0.26401515151515148"/>
        <n v="-0.72960000000000003"/>
        <n v="-0.60819999999999996"/>
        <n v="0.5998674326115776"/>
        <n v="0.13000000000000003"/>
        <n v="0.2640243902439024"/>
        <n v="-9"/>
        <n v="0.26405063291139241"/>
        <n v="0.14883720930232558"/>
        <n v="0.26418604651162791"/>
        <n v="0.26421052631578945"/>
        <n v="0.26400447427293061"/>
        <n v="0.2749870801033592"/>
        <n v="0.27023640661938536"/>
        <n v="0.2640032679738562"/>
        <n v="0.26400584795321635"/>
        <n v="0.26400159108989657"/>
        <n v="0.33759885386819477"/>
        <n v="0.26400572246065801"/>
        <n v="-1.84"/>
        <n v="0.4121333333333333"/>
        <n v="0.48478873239436621"/>
        <n v="-1.6091000000000002"/>
        <n v="0.2990690690690691"/>
        <n v="0.21800000000000005"/>
        <n v="0.46454545454545459"/>
        <n v="0.46400000000000002"/>
        <n v="0.26402010050251251"/>
        <n v="0.41373534338358459"/>
        <n v="-0.34"/>
        <n v="0.27499202551834134"/>
        <n v="-12.75"/>
        <n v="0.26400361228175795"/>
        <n v="0.26399616122840691"/>
        <n v="0.23899553571428575"/>
        <n v="0.23899399399399401"/>
        <n v="0.41454545454545449"/>
        <n v="0.26619108280254783"/>
        <n v="-30.574000000000002"/>
        <n v="0.45501935483870964"/>
        <n v="-0.55000000000000004"/>
        <n v="0.26398860398860408"/>
        <n v="-8.7360000000000007"/>
        <n v="0.44695121951219513"/>
        <n v="0.50030102347983141"/>
        <n v="0.40093023255813959"/>
        <n v="0.42494117647058821"/>
        <n v="0.77919884726224786"/>
        <n v="0.77920046893317696"/>
        <n v="0.77919774011299436"/>
        <n v="-1.2227000000000001"/>
        <n v="0.26400345125107855"/>
        <n v="0.23897959183673467"/>
        <n v="0.27498989898989901"/>
        <n v="-15.559999999999999"/>
        <n v="0.48096385542168679"/>
        <n v="0.38839436619718309"/>
        <n v="-4.258"/>
        <n v="0.32671679197994991"/>
        <n v="0.65071530758226037"/>
        <n v="0.60556946182728411"/>
        <n v="-4"/>
        <n v="0.21799999999999997"/>
        <n v="0.50113402061855672"/>
        <n v="0.5167582417582417"/>
        <n v="0.23897849462365586"/>
        <n v="-0.22180000000000008"/>
        <n v="-26.6"/>
        <n v="-0.76600000000000001"/>
        <n v="-2.2605"/>
        <n v="-0.99360000000000015"/>
        <n v="-0.54559999999999997"/>
        <n v="0.26401253918495299"/>
        <n v="0.26400564174894209"/>
        <n v="0.26399286987522286"/>
        <n v="-1.7379000000000002"/>
        <n v="0.2640102171136654"/>
        <n v="0.31790610328638502"/>
        <n v="0.21800000000000003"/>
        <n v="-1.6458999999999997"/>
        <n v="9.7777777777777783E-2"/>
        <n v="0.33328502415458944"/>
        <n v="0.33329983249581241"/>
        <n v="0.33328165374677005"/>
        <n v="0.10000000000000007"/>
        <n v="0.20560747663551401"/>
        <n v="9.9999999999999964E-2"/>
        <n v="0.33333333333333331"/>
        <n v="-19.8"/>
        <n v="9.9999999999999936E-2"/>
        <n v="0.33328767123287678"/>
        <n v="0.33329615861214379"/>
        <n v="0.33329280648429588"/>
        <n v="9.9999999999999922E-2"/>
        <n v="0.36238136324417602"/>
        <n v="9.8461538461538461E-2"/>
        <n v="0.14772727272727273"/>
        <n v="0.33329608938547489"/>
        <n v="0.21799713876967095"/>
        <n v="-0.33289999999999992"/>
        <n v="0.10030040053404539"/>
        <n v="0.10227272727272728"/>
        <n v="-7.7299999999999995"/>
        <n v="0.10000000000000006"/>
        <n v="0.10000000000000002"/>
        <n v="0.10000000000000003"/>
        <n v="0.28040540540540543"/>
        <n v="0.28191489361702127"/>
        <n v="0.28151260504201681"/>
        <n v="0.24888888888888888"/>
        <n v="0.26744186046511625"/>
        <n v="0.29999999999999993"/>
        <n v="-22.25"/>
        <n v="0.28260869565217389"/>
        <n v="0.3332984293193717"/>
        <n v="9.8850574712643677E-2"/>
        <n v="0.33327217125382258"/>
        <n v="0.24025537634408603"/>
        <n v="0.14602625298329355"/>
        <n v="0.46661835748792274"/>
        <n v="0.29887640449438202"/>
        <n v="0.40479999999999999"/>
        <n v="9.999999999999995E-2"/>
        <n v="0.19999999999999996"/>
        <n v="0.27999999999999997"/>
        <n v="-1.7224999999999999"/>
        <n v="0.20000000000000004"/>
        <n v="0.6"/>
        <n v="0.36"/>
        <n v="0.19999999999999993"/>
        <n v="-66.2"/>
        <n v="0.26400534045393859"/>
        <n v="0.26400616332819721"/>
        <n v="0.26400801603206414"/>
        <n v="9.8039215686274508E-2"/>
        <m/>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Junyao Ren" refreshedDate="42871.061472106485" createdVersion="4" refreshedVersion="4" minRefreshableVersion="3" recordCount="1233">
  <cacheSource type="worksheet">
    <worksheetSource ref="A1:O1234" sheet="Sales-New"/>
  </cacheSource>
  <cacheFields count="15">
    <cacheField name="Product Name" numFmtId="0">
      <sharedItems count="464">
        <s v="PRODUCTA"/>
        <s v="PRODUCTAA"/>
        <s v="PRODUCTAD"/>
        <s v="PRODUCTAAC"/>
        <s v="PRODUCTAAD"/>
        <s v="PRODUCTAB"/>
        <s v="PRODUCTABC"/>
        <s v="PRODUCTABD"/>
        <s v="PRODUCTAC"/>
        <s v="PRODUCTACC"/>
        <s v="PRODUCTACD"/>
        <s v="PRODUCTADC"/>
        <s v="PRODUCTADD"/>
        <s v="PRODUCTAE"/>
        <s v="PRODUCTAEC"/>
        <s v="PRODUCTAED"/>
        <s v="PRODUCTAF"/>
        <s v="PRODUCTAFC"/>
        <s v="PRODUCTAFD"/>
        <s v="PRODUCTAG"/>
        <s v="PRODUCTAGC"/>
        <s v="PRODUCTAGD"/>
        <s v="PRODUCTAH"/>
        <s v="PRODUCTAHC"/>
        <s v="PRODUCTAHD"/>
        <s v="PRODUCTAI"/>
        <s v="PRODUCTAIC"/>
        <s v="PRODUCTAID"/>
        <s v="PRODUCTAJ"/>
        <s v="PRODUCTAJC"/>
        <s v="PRODUCTAJD"/>
        <s v="PRODUCTAK"/>
        <s v="PRODUCTAZ"/>
        <s v="PRODUCTAKD"/>
        <s v="PRODUCTAKC"/>
        <s v="PRODUCTAL"/>
        <s v="PRODUCTALC"/>
        <s v="PRODUCTALD"/>
        <s v="PRODUCTAM"/>
        <s v="PRODUCTAMC"/>
        <s v="PRODUCTAMD"/>
        <s v="PRODUCTAN"/>
        <s v="PRODUCTANC"/>
        <s v="PRODUCTAND"/>
        <s v="PRODUCTAO"/>
        <s v="PRODUCTAOC"/>
        <s v="PRODUCTAP"/>
        <s v="PRODUCTAOD"/>
        <s v="PRODUCTAPC"/>
        <s v="PRODUCTAQ"/>
        <s v="PRODUCTAPD"/>
        <s v="PRODUCTAQC"/>
        <s v="PRODUCTAQD"/>
        <s v="PRODUCTAR"/>
        <s v="PRODUCTARC"/>
        <s v="PRODUCTARD"/>
        <s v="PRODUCTAS"/>
        <s v="PRODUCTASC"/>
        <s v="PRODUCTASD"/>
        <s v="PRODUCTAT"/>
        <s v="PRODUCTATC"/>
        <s v="PRODUCTATD"/>
        <s v="PRODUCTAU"/>
        <s v="PRODUCTAUC"/>
        <s v="PRODUCTAUD"/>
        <s v="PRODUCTAV"/>
        <s v="PRODUCTAVC"/>
        <s v="PRODUCTAVD"/>
        <s v="PRODUCTAW"/>
        <s v="PRODUCTAWC"/>
        <s v="PRODUCTAWD"/>
        <s v="PRODUCTAX"/>
        <s v="PRODUCTAXC"/>
        <s v="PRODUCTAXD"/>
        <s v="PRODUCTAY"/>
        <s v="PRODUCTAYC"/>
        <s v="PRODUCTAYD"/>
        <s v="PRODUCTBTC"/>
        <s v="PRODUCTAZC"/>
        <s v="PRODUCTAZD"/>
        <s v="PRODUCTB"/>
        <s v="PRODUCTBAC"/>
        <s v="PRODUCTBAD"/>
        <s v="PRODUCTBA"/>
        <s v="PRODUCTBB"/>
        <s v="PRODUCTBBC"/>
        <s v="PRODUCTBBD"/>
        <s v="PRODUCTBC"/>
        <s v="PRODUCTBCC"/>
        <s v="PRODUCTBCD"/>
        <s v="PRODUCTBD"/>
        <s v="PRODUCTBDC"/>
        <s v="PRODUCTBDD"/>
        <s v="PRODUCTBNC"/>
        <s v="PRODUCTBE"/>
        <s v="PRODUCTBEC"/>
        <s v="PRODUCTBED"/>
        <s v="PRODUCTBF"/>
        <s v="PRODUCTBFC"/>
        <s v="PRODUCTBFD"/>
        <s v="PRODUCTBG"/>
        <s v="PRODUCTBGC"/>
        <s v="PRODUCTBGD"/>
        <s v="PRODUCTBH"/>
        <s v="PRODUCTBHC"/>
        <s v="PRODUCTBHD"/>
        <s v="PRODUCTBI"/>
        <s v="PRODUCTBIC"/>
        <s v="PRODUCTCN"/>
        <s v="PRODUCTBJ"/>
        <s v="PRODUCTBJC"/>
        <s v="PRODUCTBJD"/>
        <s v="PRODUCTBID"/>
        <s v="PRODUCTBK"/>
        <s v="PRODUCTBKC"/>
        <s v="PRODUCTBT"/>
        <s v="PRODUCTBL"/>
        <s v="PRODUCTBLC"/>
        <s v="PRODUCTBM"/>
        <s v="PRODUCTBMC"/>
        <s v="PRODUCTBN"/>
        <s v="PRODUCTBO"/>
        <s v="PRODUCTBOC"/>
        <s v="PRODUCTBP"/>
        <s v="PRODUCTBPC"/>
        <s v="PRODUCTBQ"/>
        <s v="PRODUCTBQC"/>
        <s v="PRODUCTCY"/>
        <s v="PRODUCTBR"/>
        <s v="PRODUCTBRC"/>
        <s v="PRODUCTBS"/>
        <s v="PRODUCTBSC"/>
        <s v="PRODUCTBU"/>
        <s v="PRODUCTBUC"/>
        <s v="PRODUCTBV"/>
        <s v="PRODUCTBVC"/>
        <s v="PRODUCTBW"/>
        <s v="PRODUCTBWC"/>
        <s v="PRODUCTBX"/>
        <s v="PRODUCTBXC"/>
        <s v="PRODUCTBY"/>
        <s v="PRODUCTBYC"/>
        <s v="PRODUCTCT"/>
        <s v="PRODUCTBZ"/>
        <s v="PRODUCTBZC"/>
        <s v="PRODUCTC"/>
        <s v="PRODUCTCA"/>
        <s v="PRODUCTCAC"/>
        <s v="PRODUCTCRC"/>
        <s v="PRODUCTCS"/>
        <s v="PRODUCTCB"/>
        <s v="PRODUCTCBC"/>
        <s v="PRODUCTCC"/>
        <s v="PRODUCTEY"/>
        <s v="PRODUCTCCC"/>
        <s v="PRODUCTCD"/>
        <s v="PRODUCTCDC"/>
        <s v="PRODUCTCE"/>
        <s v="PRODUCTCEC"/>
        <s v="PRODUCTCSC"/>
        <s v="PRODUCTCFC"/>
        <s v="PRODUCTCF"/>
        <s v="PRODUCTCG"/>
        <s v="PRODUCTCGC"/>
        <s v="PRODUCTCH"/>
        <s v="PRODUCTCHC"/>
        <s v="PRODUCTCI"/>
        <s v="PRODUCTCIC"/>
        <s v="PRODUCTCJ"/>
        <s v="PRODUCTCJC"/>
        <s v="PRODUCTCK"/>
        <s v="PRODUCTCKC"/>
        <s v="PRODUCTCL"/>
        <s v="PRODUCTCLC"/>
        <s v="PRODUCTCM"/>
        <s v="PRODUCTCMC"/>
        <s v="PRODUCTCNC"/>
        <s v="PRODUCTCO"/>
        <s v="PRODUCTCOC"/>
        <s v="PRODUCTCP"/>
        <s v="PRODUCTCPC"/>
        <s v="PRODUCTCQ"/>
        <s v="PRODUCTCQC"/>
        <s v="PRODUCTCR"/>
        <s v="PRODUCTCTC"/>
        <s v="PRODUCTCU"/>
        <s v="PRODUCTCUC"/>
        <s v="PRODUCTCV"/>
        <s v="PRODUCTCVC"/>
        <s v="PRODUCTCW"/>
        <s v="PRODUCTCWC"/>
        <s v="PRODUCTCX"/>
        <s v="PRODUCTCXC"/>
        <s v="PRODUCTCYC"/>
        <s v="PRODUCTCZ"/>
        <s v="PRODUCTCZC"/>
        <s v="PRODUCTEEC"/>
        <s v="PRODUCTD"/>
        <s v="PRODUCTDA"/>
        <s v="PRODUCTDAC"/>
        <s v="PRODUCTDB"/>
        <s v="PRODUCTDBC"/>
        <s v="PRODUCTDC"/>
        <s v="PRODUCTDCC"/>
        <s v="PRODUCTDD"/>
        <s v="PRODUCTDDC"/>
        <s v="PRODUCTDE"/>
        <s v="PRODUCTDEC"/>
        <s v="PRODUCTDF"/>
        <s v="PRODUCTDFC"/>
        <s v="PRODUCTDG"/>
        <s v="PRODUCTDGC"/>
        <s v="PRODUCTDH"/>
        <s v="PRODUCTDHC"/>
        <s v="PRODUCTDI"/>
        <s v="PRODUCTDIC"/>
        <s v="PRODUCTDJ"/>
        <s v="PRODUCTDJC"/>
        <s v="PRODUCTDK"/>
        <s v="PRODUCTDKC"/>
        <s v="PRODUCTDL"/>
        <s v="PRODUCTDLC"/>
        <s v="PRODUCTDM"/>
        <s v="PRODUCTDMC"/>
        <s v="PRODUCTDN"/>
        <s v="PRODUCTDNC"/>
        <s v="PRODUCTDO"/>
        <s v="PRODUCTDOC"/>
        <s v="PRODUCTDP"/>
        <s v="PRODUCTDPC"/>
        <s v="PRODUCTDQ"/>
        <s v="PRODUCTDQC"/>
        <s v="PRODUCTDR"/>
        <s v="PRODUCTDRC"/>
        <s v="PRODUCTDS"/>
        <s v="PRODUCTDSC"/>
        <s v="PRODUCTDT"/>
        <s v="PRODUCTDTC"/>
        <s v="PRODUCTDU"/>
        <s v="PRODUCTDUC"/>
        <s v="PRODUCTDV"/>
        <s v="PRODUCTDVC"/>
        <s v="PRODUCTDW"/>
        <s v="PRODUCTDWC"/>
        <s v="PRODUCTDX"/>
        <s v="PRODUCTDXC"/>
        <s v="PRODUCTDY"/>
        <s v="PRODUCTDYC"/>
        <s v="PRODUCTDZ"/>
        <s v="PRODUCTDZC"/>
        <s v="PRODUCTE"/>
        <s v="PRODUCTEA"/>
        <s v="PRODUCTEM"/>
        <s v="PRODUCTFH"/>
        <s v="PRODUCTEAC"/>
        <s v="PRODUCTEB"/>
        <s v="PRODUCTEBC"/>
        <s v="PRODUCTEC"/>
        <s v="PRODUCTECC"/>
        <s v="PRODUCTED"/>
        <s v="PRODUCTEDC"/>
        <s v="PRODUCTEE"/>
        <s v="PRODUCTEF"/>
        <s v="PRODUCTEFC"/>
        <s v="PRODUCTEG"/>
        <s v="PRODUCTEGC"/>
        <s v="PRODUCTEH"/>
        <s v="PRODUCTEHC"/>
        <s v="PRODUCTEI"/>
        <s v="PRODUCTEJ"/>
        <s v="PRODUCTEJC"/>
        <s v="PRODUCTEK"/>
        <s v="PRODUCTEIC"/>
        <s v="PRODUCTEKC"/>
        <s v="PRODUCTEL"/>
        <s v="PRODUCTELC"/>
        <s v="PRODUCTEN"/>
        <s v="PRODUCTEMC"/>
        <s v="PRODUCTGY"/>
        <s v="PRODUCTENC"/>
        <s v="PRODUCTEO"/>
        <s v="PRODUCTEOC"/>
        <s v="PRODUCTEQ"/>
        <s v="PRODUCTEP"/>
        <s v="PRODUCTEPC"/>
        <s v="PRODUCTEQC"/>
        <s v="PRODUCTER"/>
        <s v="PRODUCTERC"/>
        <s v="PRODUCTES"/>
        <s v="PRODUCTESC"/>
        <s v="PRODUCTET"/>
        <s v="PRODUCTETC"/>
        <s v="PRODUCTEU"/>
        <s v="PRODUCTEUC"/>
        <s v="PRODUCTEV"/>
        <s v="PRODUCTEVC"/>
        <s v="PRODUCTEW"/>
        <s v="PRODUCTEWC"/>
        <s v="PRODUCTEX"/>
        <s v="PRODUCTEXC"/>
        <s v="PRODUCTEZ"/>
        <s v="PRODUCTEZC"/>
        <s v="PRODUCTF"/>
        <s v="PRODUCTEYC"/>
        <s v="PRODUCTFA"/>
        <s v="PRODUCTFAC"/>
        <s v="PRODUCTFB"/>
        <s v="PRODUCTFBC"/>
        <s v="PRODUCTFC"/>
        <s v="PRODUCTFCC"/>
        <s v="PRODUCTFD"/>
        <s v="PRODUCTFDC"/>
        <s v="PRODUCTFE"/>
        <s v="PRODUCTFEC"/>
        <s v="PRODUCTFF"/>
        <s v="PRODUCTFFC"/>
        <s v="PRODUCTFG"/>
        <s v="PRODUCTFGC"/>
        <s v="PRODUCTFHC"/>
        <s v="PRODUCTFI"/>
        <s v="PRODUCTFIC"/>
        <s v="PRODUCTFJ"/>
        <s v="PRODUCTFJC"/>
        <s v="PRODUCTFK"/>
        <s v="PRODUCTFKC"/>
        <s v="PRODUCTFL"/>
        <s v="PRODUCTFLC"/>
        <s v="PRODUCTGXC"/>
        <s v="PRODUCTGZC"/>
        <s v="PRODUCTFM"/>
        <s v="PRODUCTFMC"/>
        <s v="PRODUCTFN"/>
        <s v="PRODUCTFNC"/>
        <s v="PRODUCTFO"/>
        <s v="PRODUCTFOC"/>
        <s v="PRODUCTH"/>
        <s v="PRODUCTFP"/>
        <s v="PRODUCTFPC"/>
        <s v="PRODUCTFQ"/>
        <s v="PRODUCTFQC"/>
        <s v="PRODUCTFR"/>
        <s v="PRODUCTFRC"/>
        <s v="PRODUCTFS"/>
        <s v="PRODUCTFSC"/>
        <s v="PRODUCTFT"/>
        <s v="PRODUCTFTC"/>
        <s v="PRODUCTFU"/>
        <s v="PRODUCTFUC"/>
        <s v="PRODUCTFV"/>
        <s v="PRODUCTFVC"/>
        <s v="PRODUCTFW"/>
        <s v="PRODUCTFWC"/>
        <s v="PRODUCTFX"/>
        <s v="PRODUCTFXC"/>
        <s v="PRODUCTFY"/>
        <s v="PRODUCTFYC"/>
        <s v="PRODUCTFZ"/>
        <s v="PRODUCTFZC"/>
        <s v="PRODUCTG"/>
        <s v="PRODUCTGA"/>
        <s v="PRODUCTGAC"/>
        <s v="PRODUCTGSC"/>
        <s v="PRODUCTGB"/>
        <s v="PRODUCTGBC"/>
        <s v="PRODUCTGC"/>
        <s v="PRODUCTGCC"/>
        <s v="PRODUCTGD"/>
        <s v="PRODUCTGYC"/>
        <s v="PRODUCTGZ"/>
        <s v="PRODUCTGDC"/>
        <s v="PRODUCTGE"/>
        <s v="PRODUCTGEC"/>
        <s v="PRODUCTGF"/>
        <s v="PRODUCTGFC"/>
        <s v="PRODUCTGG"/>
        <s v="PRODUCTGGC"/>
        <s v="PRODUCTGH"/>
        <s v="PRODUCTGN"/>
        <s v="PRODUCTGNC"/>
        <s v="PRODUCTGO"/>
        <s v="PRODUCTGHC"/>
        <s v="PRODUCTGI"/>
        <s v="PRODUCTGIC"/>
        <s v="PRODUCTGJ"/>
        <s v="PRODUCTGQ"/>
        <s v="PRODUCTGJC"/>
        <s v="PRODUCTGK"/>
        <s v="PRODUCTGKC"/>
        <s v="PRODUCTVC"/>
        <s v="PRODUCTGL"/>
        <s v="PRODUCTGLC"/>
        <s v="PRODUCTGM"/>
        <s v="PRODUCTGMC"/>
        <s v="PRODUCTGOC"/>
        <s v="PRODUCTGP"/>
        <s v="PRODUCTGPC"/>
        <s v="PRODUCTGQC"/>
        <s v="PRODUCTGR"/>
        <s v="PRODUCTGRC"/>
        <s v="PRODUCTGS"/>
        <s v="PRODUCTGT"/>
        <s v="PRODUCTGTC"/>
        <s v="PRODUCTGU"/>
        <s v="PRODUCTGUC"/>
        <s v="PRODUCTGV"/>
        <s v="PRODUCTGVC"/>
        <s v="PRODUCTGW"/>
        <s v="PRODUCTGWC"/>
        <s v="PRODUCTGX"/>
        <s v="PRODUCTHC"/>
        <s v="PRODUCTHD"/>
        <s v="PRODUCTI"/>
        <s v="PRODUCTIC"/>
        <s v="PRODUCTID"/>
        <s v="PRODUCTJ"/>
        <s v="PRODUCTJC"/>
        <s v="PRODUCTJD"/>
        <s v="PRODUCTK"/>
        <s v="PRODUCTL"/>
        <s v="PRODUCTLC"/>
        <s v="PRODUCTKC"/>
        <s v="PRODUCTKD"/>
        <s v="PRODUCTLD"/>
        <s v="PRODUCTM"/>
        <s v="PRODUCTMC"/>
        <s v="PRODUCTMD"/>
        <s v="PRODUCTNC"/>
        <s v="PRODUCTND"/>
        <s v="PRODUCTN"/>
        <s v="PRODUCTO"/>
        <s v="PRODUCTOC"/>
        <s v="PRODUCTPC"/>
        <s v="PRODUCTOD"/>
        <s v="PRODUCTP"/>
        <s v="PRODUCTPD"/>
        <s v="PRODUCTQ"/>
        <s v="PRODUCTQC"/>
        <s v="PRODUCTSD"/>
        <s v="PRODUCTQD"/>
        <s v="PRODUCTR"/>
        <s v="PRODUCTRC"/>
        <s v="PRODUCTRD"/>
        <s v="PRODUCTS"/>
        <s v="PRODUCTSC"/>
        <s v="PRODUCTWC"/>
        <s v="PRODUCTT"/>
        <s v="PRODUCTTC"/>
        <s v="PRODUCTZD"/>
        <s v="PRODUCTTD"/>
        <s v="PRODUCTU"/>
        <s v="PRODUCTUC"/>
        <s v="PRODUCTUD"/>
        <s v="PRODUCTV"/>
        <s v="PRODUCTVD"/>
        <s v="PRODUCTW"/>
        <s v="PRODUCTWD"/>
        <s v="PRODUCTX"/>
        <s v="PRODUCTXC"/>
        <s v="PRODUCTXD"/>
        <s v="PRODUCTY"/>
        <s v="PRODUCTYC"/>
        <s v="PRODUCTYD"/>
        <s v="PRODUCTZ"/>
        <s v="PRODUCTZC"/>
      </sharedItems>
    </cacheField>
    <cacheField name="Order Number" numFmtId="0">
      <sharedItems containsSemiMixedTypes="0" containsString="0" containsNumber="1" containsInteger="1" minValue="141491" maxValue="142249"/>
    </cacheField>
    <cacheField name="Sales Channel" numFmtId="0">
      <sharedItems count="5">
        <s v="CHANNEL W"/>
        <s v="CHANNEL A"/>
        <s v="CHANNEL F"/>
        <s v="CHANNEL E"/>
        <s v="CHANNEL Z"/>
      </sharedItems>
    </cacheField>
    <cacheField name="Quantity" numFmtId="0">
      <sharedItems containsSemiMixedTypes="0" containsString="0" containsNumber="1" containsInteger="1" minValue="1" maxValue="10" count="9">
        <n v="1"/>
        <n v="4"/>
        <n v="2"/>
        <n v="3"/>
        <n v="6"/>
        <n v="5"/>
        <n v="8"/>
        <n v="7"/>
        <n v="10"/>
      </sharedItems>
    </cacheField>
    <cacheField name="Unit Price Before Discount" numFmtId="0">
      <sharedItems containsSemiMixedTypes="0" containsString="0" containsNumber="1" minValue="10" maxValue="7975"/>
    </cacheField>
    <cacheField name="Unit Price AFTER Discount" numFmtId="0">
      <sharedItems containsSemiMixedTypes="0" containsString="0" containsNumber="1" minValue="0" maxValue="5869.6"/>
    </cacheField>
    <cacheField name="Extended Price" numFmtId="0">
      <sharedItems containsSemiMixedTypes="0" containsString="0" containsNumber="1" minValue="0" maxValue="5869.6"/>
    </cacheField>
    <cacheField name="Shipping Method" numFmtId="0">
      <sharedItems/>
    </cacheField>
    <cacheField name="Product Cost" numFmtId="4">
      <sharedItems containsBlank="1"/>
    </cacheField>
    <cacheField name="Product Category" numFmtId="4">
      <sharedItems count="31">
        <s v="Bars"/>
        <s v="End Tables"/>
        <s v="Tables"/>
        <s v="Ottomans"/>
        <s v="Uncategorized Items"/>
        <s v="Lounge Chairs"/>
        <s v="Console Tables"/>
        <s v="Outdoor Furniture"/>
        <s v="Mirrors"/>
        <s v="Sleepers"/>
        <s v="Sofas"/>
        <s v="Chairs"/>
        <s v="Dressers | Chests"/>
        <s v="Coffee Tables"/>
        <s v="Pillows"/>
        <s v="Media | Shelving"/>
        <s v="Lighting"/>
        <s v="Vases"/>
        <s v="Beds"/>
        <s v="Office | Task Chairs"/>
        <s v="Sectionals"/>
        <s v="Decorative Objects"/>
        <s v="Night Stands"/>
        <s v="Art"/>
        <s v="Benches"/>
        <s v="Filing | Shelving"/>
        <s v="Rugs"/>
        <s v="Sculptures"/>
        <s v="Buffets | Storage"/>
        <s v="Swing Chairs"/>
        <s v="Conference Tables"/>
      </sharedItems>
    </cacheField>
    <cacheField name="Revenue" numFmtId="0">
      <sharedItems containsSemiMixedTypes="0" containsString="0" containsNumber="1" minValue="0" maxValue="5869.6"/>
    </cacheField>
    <cacheField name="Unit Gross Profit " numFmtId="2">
      <sharedItems containsSemiMixedTypes="0" containsString="0" containsNumber="1" minValue="-1650.76" maxValue="3876.6000000000004"/>
    </cacheField>
    <cacheField name="Total Gross Profit" numFmtId="0">
      <sharedItems containsSemiMixedTypes="0" containsString="0" containsNumber="1" minValue="-3761.88" maxValue="3876.6000000000004"/>
    </cacheField>
    <cacheField name="Gross Profit Ratio" numFmtId="10">
      <sharedItems containsString="0" containsBlank="1" containsNumber="1" minValue="-6.4292452830188678" maxValue="1" count="636">
        <n v="0.5664160401002506"/>
        <n v="0.70039018952062437"/>
        <n v="-0.34801792724872327"/>
        <n v="0.67241379310344829"/>
        <n v="0.98333333333333328"/>
        <n v="0.69772838299951145"/>
        <n v="0.56310679611650483"/>
        <n v="0.75"/>
        <n v="0.50004201327619535"/>
        <n v="-1.8367103694874849"/>
        <n v="0.7320881812614819"/>
        <n v="0.54583333333333328"/>
        <m/>
        <n v="0.58959537572254339"/>
        <n v="0.56061538461538452"/>
        <n v="0.68615384615384623"/>
        <n v="0.74569536423841054"/>
        <n v="0.68211920529801329"/>
        <n v="0.66666666666666663"/>
        <n v="0.8188405797101449"/>
        <n v="0.56000000000000005"/>
        <n v="0.2"/>
        <n v="0.68373863915499877"/>
        <n v="-0.16459627329192536"/>
        <n v="0.7516556291390728"/>
        <n v="0.72222222222222221"/>
        <n v="0.62795031055900619"/>
        <n v="0.99755799755799757"/>
        <n v="0.72624798711755234"/>
        <n v="0.69647851512840064"/>
        <n v="0.69552121529596644"/>
        <n v="0.4202898550724638"/>
        <n v="1"/>
        <n v="0.49832775919732447"/>
        <n v="0.45652173913043481"/>
        <n v="0.74033816425120769"/>
        <n v="0.65621476005513091"/>
        <n v="0.58333333333333337"/>
        <n v="0.54710144927536231"/>
        <n v="0.56349206349206349"/>
        <n v="0.72674418604651159"/>
        <n v="0.7003250711093052"/>
        <n v="0.69164353993216154"/>
        <n v="0.70591900311526479"/>
        <n v="0.70897615708274897"/>
        <n v="0.63529985372988784"/>
        <n v="0.27559055118110237"/>
        <n v="0.55035971223021585"/>
        <n v="0.69730324711062197"/>
        <n v="0.99861399861399858"/>
        <n v="0.7016197783461211"/>
        <n v="0.5670995670995671"/>
        <n v="0.72298438159560996"/>
        <n v="0.71710526315789469"/>
        <n v="0.53922495274102078"/>
        <n v="0.75274725274725274"/>
        <n v="0.6603761494344943"/>
        <n v="0.54709550377420413"/>
        <n v="0.69856965816379224"/>
        <n v="0.74294947121034083"/>
        <n v="0.69927536231884058"/>
        <n v="0.69629156010230175"/>
        <n v="0.70710382513661207"/>
        <n v="0.72549019607843135"/>
        <n v="0.58406507070893798"/>
        <n v="0.45652173913043476"/>
        <n v="0.69965675057208232"/>
        <n v="0.72058823529411764"/>
        <n v="0.74585062240663902"/>
        <n v="0.69764237599510104"/>
        <n v="0.90065573770491802"/>
        <n v="0.70355731225296447"/>
        <n v="0.72826086956521741"/>
        <n v="0.99852542172938541"/>
        <n v="0.75550122249388751"/>
        <n v="0.75490196078431371"/>
        <n v="0.69806763285024154"/>
        <n v="0.64078320428826685"/>
        <n v="0.70218489240228366"/>
        <n v="0.72771333660077331"/>
        <n v="0.63816945974452122"/>
        <n v="0.71692009058557105"/>
        <n v="0.69774471053243425"/>
        <n v="0.72328297083402515"/>
        <n v="0.69250572082379858"/>
        <n v="0.98993558776167467"/>
        <n v="0.69836956521739124"/>
        <n v="0.75375375375375375"/>
        <n v="0.78823529411764703"/>
        <n v="0.50086805555555558"/>
        <n v="0.57999999999999996"/>
        <n v="0.54035615171137841"/>
        <n v="0.53936903499469779"/>
        <n v="0.5296822742474917"/>
        <n v="0.69791779048441038"/>
        <n v="0.875"/>
        <n v="0.67126689464256639"/>
        <n v="0.66026747195858493"/>
        <n v="-6.4292452830188678"/>
        <n v="0.69837890333183927"/>
        <n v="0.67109634551495012"/>
        <n v="-4.8233987844787283"/>
        <n v="0.66045386397710237"/>
        <n v="0.74707357859531776"/>
        <n v="0.72202797202797198"/>
        <n v="0.63768115942028991"/>
        <n v="0.53190743338008417"/>
        <n v="0.54709434554152614"/>
        <n v="0.58789807617765266"/>
        <n v="0.45798781097012692"/>
        <n v="0.59623149394347241"/>
        <n v="0.69614624505928857"/>
        <n v="0.69799683979815486"/>
        <n v="0.75407407407407412"/>
        <n v="0.70410628019323673"/>
        <n v="0.75511709385948733"/>
        <n v="0.61142189491573429"/>
        <n v="0.6"/>
        <n v="0.79034157832744401"/>
        <n v="0.79886455798864553"/>
        <n v="0.6975558830754115"/>
        <n v="0.53148625338075262"/>
        <n v="0.50181159420289856"/>
        <n v="0.36594202898550721"/>
        <n v="0.54590961098398172"/>
        <n v="0.37659846547314579"/>
        <n v="0.54023578968998021"/>
        <n v="0.72615486872715185"/>
        <n v="0.78807947019867552"/>
        <n v="0.70971563981042651"/>
        <n v="0.69357076780758553"/>
        <n v="0.7428180574555403"/>
        <n v="0.73940205265506476"/>
        <n v="0.73794257039308619"/>
        <n v="0.6983657325075121"/>
        <n v="0.73856209150326801"/>
        <n v="0.75803533739371642"/>
        <n v="0.95"/>
        <n v="0.70062638172439207"/>
        <n v="0.5535714285714286"/>
        <n v="0.70490477901545101"/>
        <n v="0.70769682726204464"/>
        <n v="0.19852941176470587"/>
        <n v="0.75155279503105588"/>
        <n v="0.9974120082815735"/>
        <n v="0.99616181776310742"/>
        <n v="0.71703866325161603"/>
        <n v="0.73178994918125351"/>
        <n v="0.54519450800915337"/>
        <n v="0.74331550802139035"/>
        <n v="0.67717985269660252"/>
        <n v="0.71739130434782605"/>
        <n v="0.79682539682539677"/>
        <n v="0.58192315349392787"/>
        <n v="0.71705513222770056"/>
        <n v="0.69785649133475225"/>
        <n v="0.69896557297559403"/>
        <n v="0.63235294117647056"/>
        <n v="0.54801483720291244"/>
        <n v="0.66032531260329874"/>
        <n v="0.45770619083293612"/>
        <n v="0.6604697122897325"/>
        <n v="0.66057493231406272"/>
        <n v="0.69827586206896552"/>
        <n v="0.54877877267826169"/>
        <n v="0.54741613609184969"/>
        <n v="0.72113662269988599"/>
        <n v="0.77005347593582885"/>
        <n v="0.70050878815911188"/>
        <n v="0.5640831439872086"/>
        <n v="0.81839622641509435"/>
        <n v="0.74067584480600746"/>
        <n v="0.73828247876690778"/>
        <n v="0.75802469135802464"/>
        <n v="0.68041237113402064"/>
        <n v="0.75535939470365698"/>
        <n v="0.45042492917847027"/>
        <n v="0.77561355668095056"/>
        <n v="0.69929375413815931"/>
        <n v="0.74688473520249221"/>
        <n v="0.54814096750992847"/>
        <n v="0.98322710499832267"/>
        <n v="0.7219101123595506"/>
        <n v="0.76713395638629278"/>
        <n v="0.45907328026127786"/>
        <n v="0.53073364177131532"/>
        <n v="0.86510472133475325"/>
        <n v="0.74362421262866796"/>
        <n v="0.69816790671645212"/>
        <n v="0.25204301075268815"/>
        <n v="0.43953804347826092"/>
        <n v="0.35770750988142286"/>
        <n v="0.6986077623084701"/>
        <n v="0.16666666666666666"/>
        <n v="0.23312883435582821"/>
        <n v="0.76470588235294112"/>
        <n v="0.58806527230933792"/>
        <n v="0.75122473974280468"/>
        <n v="0.73702422145328716"/>
        <n v="0.69581440622972102"/>
        <n v="0.72979611888970775"/>
        <n v="0.79200000000000004"/>
        <n v="0.73722627737226276"/>
        <n v="0.76754075124025511"/>
        <n v="0.73100570926657882"/>
        <n v="0.72045454545454546"/>
        <n v="0.68181818181818177"/>
        <n v="0.70142243692968331"/>
        <n v="0.7677616501145913"/>
        <n v="0.69828602877584711"/>
        <n v="0.65986394557823136"/>
        <n v="0.64539007092198575"/>
        <n v="0.47204968944099385"/>
        <n v="0.69666329625884738"/>
        <n v="0.70762245459548712"/>
        <n v="0.6940092165898617"/>
        <n v="0.23185552892844918"/>
        <n v="0.70053238686779062"/>
        <n v="0.77154674874951901"/>
        <n v="0.70588235294117652"/>
        <n v="0.73667711598746077"/>
        <n v="0.6705882352941176"/>
        <n v="-0.19183829138062553"/>
        <n v="0.67951625094482238"/>
        <n v="-1.0581113801452786"/>
        <n v="0.45972495088408644"/>
        <n v="0.74379084967320264"/>
        <n v="0.74163783160322949"/>
        <n v="0.71718686111489716"/>
        <n v="0.73429951690821249"/>
        <n v="0.76931949250288356"/>
        <n v="0.75755408546397285"/>
        <n v="0.7506393861892583"/>
        <n v="0.69778545306785855"/>
        <n v="0.54599681866383876"/>
        <n v="0.75308641975308643"/>
        <n v="0.74069627851140452"/>
        <n v="0.76061076604554867"/>
        <n v="0.70298281092012138"/>
        <n v="0.50020587634698366"/>
        <n v="0.50025047112425747"/>
        <n v="0.50223486387647298"/>
        <n v="0.45938215102974833"/>
        <n v="0.53114186851211076"/>
        <n v="0.53159041394335516"/>
        <n v="0.62468513853904284"/>
        <n v="0.68237853517041336"/>
        <n v="0.55294530154277699"/>
        <n v="0.73886433185991163"/>
        <n v="0.54023613907176671"/>
        <n v="0.73926868044515104"/>
        <n v="0.6519044196909809"/>
        <n v="0.52445652173913049"/>
        <n v="0.56521739130434789"/>
        <n v="0.69829149373413379"/>
        <n v="0.69180805938494172"/>
        <n v="0.69789460570574313"/>
        <n v="0.6759581881533101"/>
        <n v="0.68152866242038213"/>
        <n v="0.73062381852551983"/>
        <n v="0.73050664750269489"/>
        <n v="0.72375067652895542"/>
        <n v="0.76329119916678501"/>
        <n v="0.52380952380952384"/>
        <n v="0.75396825396825395"/>
        <n v="0.69629156010230187"/>
        <n v="0.73862323226764981"/>
        <n v="0.69696107443660371"/>
        <n v="0.8013071895424837"/>
        <n v="0.69604863221884494"/>
        <n v="0.69652491272611872"/>
        <n v="0.57497212931995545"/>
        <n v="0.99714571143142572"/>
        <n v="0.70622796709753233"/>
        <n v="0.73865035548317903"/>
        <n v="0.4580152671755725"/>
        <n v="0.57540760869565222"/>
        <n v="0.7636632200886263"/>
        <n v="0.72378804960541154"/>
        <n v="0.69859017987360228"/>
        <n v="0.44053708439897699"/>
        <n v="0.74607058823529404"/>
        <n v="0.76080058579448373"/>
        <n v="0.49606299212598426"/>
        <n v="0.73826834104428285"/>
        <n v="0.54793170962874282"/>
        <n v="0.64487905301080806"/>
        <n v="0.71091581868640152"/>
        <n v="0.76665046183762764"/>
        <n v="0.72888269823898122"/>
        <n v="0.68909339634373834"/>
        <n v="0.35063500828271671"/>
        <n v="0.73969877806194939"/>
        <n v="-0.31041712646214958"/>
        <n v="0.58210714772732275"/>
        <n v="0.63183730715287512"/>
        <n v="0.58574979287489648"/>
        <n v="0.48570177998249203"/>
        <n v="0.61492243827834825"/>
        <n v="0.80392156862745101"/>
        <n v="0.99"/>
        <n v="0.69900240798073621"/>
        <n v="0.68825665859564167"/>
        <n v="0.68763213530655387"/>
        <n v="0.72081596188207264"/>
        <n v="0.74316939890710387"/>
        <n v="0.73414426075189743"/>
        <n v="0.46270543615676363"/>
        <n v="0.69909862142099677"/>
        <n v="0.74724700968293145"/>
        <n v="0.76353928299008389"/>
        <n v="0.66022889842632337"/>
        <n v="0.4577294685990338"/>
        <n v="0.45258349086326399"/>
        <n v="0.5470986960089973"/>
        <n v="0.58285714285714285"/>
        <n v="0.76747404844290656"/>
        <n v="0.5402380782664481"/>
        <n v="0.7309513560051657"/>
        <n v="0.71428072137564658"/>
        <n v="0.45252518708089023"/>
        <n v="0.4550036434296818"/>
        <n v="0.69532279314888013"/>
        <n v="0.76119894598155469"/>
        <n v="0.69828253133219864"/>
        <n v="0.71014492753623193"/>
        <n v="0.54023059298859355"/>
        <n v="0.58706125258086717"/>
        <n v="0.5868261094116245"/>
        <n v="0.69841668760995224"/>
        <n v="0.54710047019402253"/>
        <n v="0.69649915302089216"/>
        <n v="0.66432792047686207"/>
        <n v="0.69931824028813994"/>
        <n v="0.74925164249893095"/>
        <n v="0.69991997866097633"/>
        <n v="0.73883161512027495"/>
        <n v="0.77053140096618356"/>
        <n v="0.72502587991718426"/>
        <n v="0.823943661971831"/>
        <n v="0.62198533303092163"/>
        <n v="0.56806998359759431"/>
        <n v="0.80836303706258861"/>
        <n v="0.75591985428051001"/>
        <n v="0.78400830737279337"/>
        <n v="0.5672850349170987"/>
        <n v="0.7170054026241317"/>
        <n v="0.5031459103165884"/>
        <n v="0.50321069073238456"/>
        <n v="0.45718967636214669"/>
        <n v="0.70604899183469427"/>
        <n v="0.73882352941176466"/>
        <n v="0.72643515237420264"/>
        <n v="0.5842063907805134"/>
        <n v="0.48285714285714287"/>
        <n v="0.75506268081002892"/>
        <n v="0.75500303214069131"/>
        <n v="0.62686567164179108"/>
        <n v="0.53129411764705881"/>
        <n v="0.51823661401733467"/>
        <n v="0.99272727272727268"/>
        <n v="0.86920688007644531"/>
        <n v="0.73374613003095979"/>
        <n v="0.68100189035916825"/>
        <n v="0.69815704013938762"/>
        <n v="0.53125"/>
        <n v="0.36837932707102211"/>
        <n v="0.45869565217391306"/>
        <n v="0.73964497041420119"/>
        <n v="0.74774880473997596"/>
        <n v="0.75246132208157523"/>
        <n v="0.60144427125466127"/>
        <n v="0.75294117647058822"/>
        <n v="0.69782608695652171"/>
        <n v="0.45799059929494707"/>
        <n v="0.53416149068322982"/>
        <n v="0.8066276803118908"/>
        <n v="0.76197540187722512"/>
        <n v="0.69620165266300948"/>
        <n v="0.99683283714448601"/>
        <n v="0.54633382461311719"/>
        <n v="0.67047966771621892"/>
        <n v="0.41770186335403725"/>
        <n v="0.36783786343403735"/>
        <n v="0.67741935483870963"/>
        <n v="0.58581714020283338"/>
        <n v="0.70238095238095244"/>
        <n v="0.98972884141331141"/>
        <n v="0.73358908780903664"/>
        <n v="0.52590959206174204"/>
        <n v="0.53693495038588757"/>
        <n v="0.64284634456068213"/>
        <n v="0.73124701385570945"/>
        <n v="0.555421686746988"/>
        <n v="0.62827225130890052"/>
        <n v="0.63703703703703707"/>
        <n v="0.49275362318840576"/>
        <n v="0.70232242753008989"/>
        <n v="0.7672915319974144"/>
        <n v="0.69602063375092116"/>
        <n v="0.73153483499214245"/>
        <n v="0.68085106382978722"/>
        <n v="0.69519208649643427"/>
        <n v="0.64392803598200898"/>
        <n v="0.69735215330723266"/>
        <n v="-0.14594481714479635"/>
        <n v="-6.6793386499027973E-3"/>
        <n v="-8.1367381403203692E-3"/>
        <n v="0.77504836460161064"/>
        <n v="0.54866239947480711"/>
        <n v="0.59774738535800487"/>
        <n v="0.82380952380952377"/>
        <n v="0.50592885375494068"/>
        <n v="0.7342995169082126"/>
        <n v="0.71535580524344566"/>
        <n v="0.5402362906821222"/>
        <n v="0.9939613526570048"/>
        <n v="0.48932219127205195"/>
        <n v="0.7325741890959282"/>
        <n v="0.98098136173449979"/>
        <n v="0.72996992070002731"/>
        <n v="0.69875776397515532"/>
        <n v="0.40719922572960093"/>
        <n v="0.52898550724637683"/>
        <n v="0.54233409610983985"/>
        <n v="0.71266928011404129"/>
        <n v="0.47163628916649603"/>
        <n v="0.47961288275424396"/>
        <n v="0.81545064377682408"/>
        <n v="0.78288311032567537"/>
        <n v="0.69938038227263177"/>
        <n v="0.68406233630172864"/>
        <n v="0.98"/>
        <n v="0.71059361959886935"/>
        <n v="0.45753254804711718"/>
        <n v="0.45423536100056855"/>
        <n v="0.51960438007771115"/>
        <n v="0.69826959429984004"/>
        <n v="0.78914847555475376"/>
        <n v="0.59076771975773457"/>
        <n v="0.94965051534178413"/>
        <n v="0.75529411764705878"/>
        <n v="0.7001499250374813"/>
        <n v="0.99637681159420288"/>
        <n v="0.94337485843714608"/>
        <n v="0.66114854195178441"/>
        <n v="0.84664928691918417"/>
        <n v="0.45515621586191835"/>
        <n v="0.73949579831932777"/>
        <n v="0.69276050810699163"/>
        <n v="0.74919743178170151"/>
        <n v="0.75897057108424371"/>
        <n v="0.69498669032830529"/>
        <n v="0.7015324305060584"/>
        <n v="0.7540463344969851"/>
        <n v="0.67650103519668736"/>
        <n v="0.77093583693141887"/>
        <n v="0.66044807905273017"/>
        <n v="0.5496531370970833"/>
        <n v="0.58827803342213614"/>
        <n v="0.69778545306785866"/>
        <n v="0.66092727972297038"/>
        <n v="0.6979473410705006"/>
        <n v="0.66616993922393641"/>
        <n v="0.81737828262536982"/>
        <n v="0.7295366401306389"/>
        <n v="0.55750676754355522"/>
        <n v="0.69509083486425804"/>
        <n v="0.57093821510297482"/>
        <n v="0.58003952569169959"/>
        <n v="0.70816183252343656"/>
        <n v="0.71612132078290747"/>
        <n v="0.63819095477386933"/>
        <n v="0.73718610251117989"/>
        <n v="0.75120540019286408"/>
        <n v="0.75710594315245483"/>
        <n v="0.75293305728088333"/>
        <n v="0.75599128540305016"/>
        <n v="0.81102838353679274"/>
        <n v="0.9"/>
        <n v="0.7803921568627451"/>
        <n v="0.77777777777777779"/>
        <n v="0.81149425287356325"/>
        <n v="0.50083333333333335"/>
        <n v="0.75369458128078815"/>
        <n v="0.50003622925874935"/>
        <n v="0.70624048706240483"/>
        <n v="0.44977639314607304"/>
        <n v="0.4612820711572746"/>
        <n v="0.79316239316239312"/>
        <n v="0.75163398692810457"/>
        <n v="0.63078794196855181"/>
        <n v="0.77828629544876682"/>
        <n v="0.65294117647058825"/>
        <n v="0.772911597729116"/>
        <n v="0.74163319946452477"/>
        <n v="0.75326501908780386"/>
        <n v="0.75266792215944756"/>
        <n v="0.79494515975202673"/>
        <n v="0.730079126267692"/>
        <n v="0.27282913165266104"/>
        <n v="0.5"/>
        <n v="0.77346278317152106"/>
        <n v="0.75285565939771548"/>
        <n v="0.58260869565217388"/>
        <n v="0.99519230769230771"/>
        <n v="0.75316978017855807"/>
        <n v="0.50003424422984721"/>
        <n v="0.50002787948627403"/>
        <n v="0.50003875668552822"/>
        <n v="0.50003039328916177"/>
        <n v="0.72240802675585281"/>
        <n v="0.80601659751037347"/>
        <n v="0.62962962962962965"/>
        <n v="0.60784844384303116"/>
        <n v="0.75508274231678485"/>
        <n v="0.75375426621160413"/>
        <n v="0.68888888888888888"/>
        <n v="0.75124378109452739"/>
        <n v="0.68222946073108937"/>
        <n v="0.70370370370370372"/>
        <n v="0.75273865414710484"/>
        <n v="0.50002793140048041"/>
        <n v="0.76274018379281538"/>
        <n v="0.76400424426475433"/>
        <n v="0.74853801169590639"/>
        <n v="0.7535281256211489"/>
        <n v="0.68371757925072041"/>
        <n v="0.50002983115565891"/>
        <n v="0.74639999999999995"/>
        <n v="0.62487808537774769"/>
        <n v="0.75438596491228072"/>
        <n v="0.76413427561837455"/>
        <n v="0.68691695108077355"/>
        <n v="0.74314574314574311"/>
        <n v="0.72499999999999998"/>
        <n v="0.55555555555555558"/>
        <n v="0.67299270072992701"/>
        <n v="0.98854524627720508"/>
        <n v="0.70449172576832153"/>
        <n v="0.46808510638297873"/>
        <n v="0.70959595959595956"/>
        <n v="0.69931271477663226"/>
        <n v="0.70538720538720534"/>
        <n v="0.6259780907668232"/>
        <n v="0.72407276163477441"/>
        <n v="0.75955345641906402"/>
        <n v="0.75510204081632648"/>
        <n v="0.7153351698806244"/>
        <n v="0.6074074074074074"/>
        <n v="0.62865497076023391"/>
        <n v="0.70414201183431957"/>
        <n v="0.721830985915493"/>
        <n v="0.7528089887640449"/>
        <n v="0.80423280423280419"/>
        <n v="0.58518518518518514"/>
        <n v="0.56604048347167613"/>
        <n v="0.99569892473118282"/>
        <n v="0.62525252525252528"/>
        <n v="0.78090766823161184"/>
        <n v="0.72077922077922074"/>
        <n v="0.7398119122257053"/>
        <n v="0.58333333333333326"/>
        <n v="0.7804551539491299"/>
        <n v="0.75337186897880537"/>
        <n v="0.75180375180375181"/>
        <n v="0.77894736842105261"/>
        <n v="0.49897911104130677"/>
        <n v="0.75218150087260038"/>
        <n v="0.78271604938271599"/>
        <n v="0.77725118483412325"/>
        <n v="0.68382886149383615"/>
        <n v="0.72340425531914898"/>
        <n v="0.75645342312008979"/>
        <n v="0.70918367346938771"/>
        <n v="0.7551789077212806"/>
        <n v="0.59595959595959591"/>
        <n v="0.77317073170731709"/>
        <n v="0.75182481751824815"/>
        <n v="0.50004586735161916"/>
        <n v="0.52233524988942948"/>
        <n v="0.57380210443944502"/>
        <n v="0.72777777777777775"/>
        <n v="0.66952054794520544"/>
        <n v="0.72446808510638294"/>
        <n v="0.49909747292418771"/>
        <n v="0.75206611570247939"/>
        <n v="0.70903954802259883"/>
        <n v="0.37505660719137757"/>
        <n v="0.56688202919358699"/>
        <n v="0.75282234105763512"/>
        <n v="0.72080291970802923"/>
        <n v="0.76611482916519902"/>
        <n v="0.72727272727272729"/>
        <n v="0.70160256410256416"/>
        <n v="0.66397849462365588"/>
        <n v="0.56590370955011837"/>
        <n v="0.75084175084175087"/>
        <n v="0.68448729184925505"/>
        <n v="0.78181818181818186"/>
        <n v="0.56241956241956248"/>
        <n v="0.76194895591647327"/>
        <n v="0.81234567901234567"/>
        <n v="0.7533333333333333"/>
        <n v="0.73679653679653678"/>
        <n v="0.5757575757575758"/>
        <n v="0.60493827160493829"/>
        <n v="0.74136848713119896"/>
        <n v="0.75316074653822995"/>
        <n v="0.73933649289099523"/>
        <n v="0.56268221574344024"/>
        <n v="0.63265306122448983"/>
        <n v="0.69387755102040816"/>
        <n v="0.78021978021978022"/>
        <n v="0.75867768595041318"/>
        <n v="0.81634527089072539"/>
        <n v="0.75410913872452334"/>
        <n v="0.72242817423540318"/>
        <n v="0.72231600270087781"/>
        <n v="0.44594594594594594"/>
        <n v="0.75334096983581522"/>
        <n v="0.71164163090128751"/>
        <n v="0.56511761331038435"/>
        <n v="0.77662337662337666"/>
        <n v="0.53683834048640922"/>
        <n v="0.48148148148148145"/>
        <n v="0.72199999999999998"/>
        <n v="0.46870451237263461"/>
        <n v="0.46786310517529212"/>
        <n v="0.99851190476190477"/>
        <n v="0.33931357254290173"/>
        <n v="0.36745802453628112"/>
        <n v="0.33063769536568094"/>
        <n v="0.760960960960961"/>
        <n v="0.75652173913043474"/>
        <n v="0.77613168724279835"/>
      </sharedItems>
    </cacheField>
    <cacheField name="Discount Percentage" numFmtId="10">
      <sharedItems containsSemiMixedTypes="0" containsString="0" containsNumber="1" minValue="-71.150000000000006"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233">
  <r>
    <x v="0"/>
    <n v="141491"/>
    <x v="0"/>
    <n v="1"/>
    <n v="570"/>
    <n v="399"/>
    <x v="0"/>
    <x v="0"/>
  </r>
  <r>
    <x v="1"/>
    <n v="141492"/>
    <x v="1"/>
    <n v="1"/>
    <n v="195"/>
    <n v="143.52000000000001"/>
    <x v="1"/>
    <x v="1"/>
  </r>
  <r>
    <x v="2"/>
    <n v="141492"/>
    <x v="1"/>
    <n v="1"/>
    <n v="642"/>
    <n v="287.83"/>
    <x v="2"/>
    <x v="1"/>
  </r>
  <r>
    <x v="3"/>
    <n v="141493"/>
    <x v="0"/>
    <n v="1"/>
    <n v="435"/>
    <n v="348"/>
    <x v="3"/>
    <x v="0"/>
  </r>
  <r>
    <x v="4"/>
    <n v="141494"/>
    <x v="1"/>
    <n v="4"/>
    <n v="10"/>
    <n v="60"/>
    <x v="4"/>
    <x v="1"/>
  </r>
  <r>
    <x v="5"/>
    <n v="141495"/>
    <x v="2"/>
    <n v="1"/>
    <n v="445"/>
    <n v="327.52"/>
    <x v="5"/>
    <x v="1"/>
  </r>
  <r>
    <x v="6"/>
    <n v="141495"/>
    <x v="2"/>
    <n v="1"/>
    <n v="147"/>
    <n v="103"/>
    <x v="6"/>
    <x v="1"/>
  </r>
  <r>
    <x v="7"/>
    <n v="141496"/>
    <x v="0"/>
    <n v="1"/>
    <n v="605"/>
    <n v="484"/>
    <x v="7"/>
    <x v="0"/>
  </r>
  <r>
    <x v="8"/>
    <n v="141497"/>
    <x v="0"/>
    <n v="1"/>
    <n v="357"/>
    <n v="238.02"/>
    <x v="8"/>
    <x v="0"/>
  </r>
  <r>
    <x v="8"/>
    <n v="141498"/>
    <x v="1"/>
    <n v="2"/>
    <n v="57"/>
    <n v="41.95"/>
    <x v="9"/>
    <x v="2"/>
  </r>
  <r>
    <x v="9"/>
    <n v="141499"/>
    <x v="1"/>
    <n v="1"/>
    <n v="355"/>
    <n v="261.27999999999997"/>
    <x v="10"/>
    <x v="1"/>
  </r>
  <r>
    <x v="10"/>
    <n v="141500"/>
    <x v="1"/>
    <n v="1"/>
    <n v="1500"/>
    <n v="1200"/>
    <x v="11"/>
    <x v="0"/>
  </r>
  <r>
    <x v="2"/>
    <n v="141501"/>
    <x v="3"/>
    <n v="1"/>
    <n v="1745"/>
    <n v="0"/>
    <x v="12"/>
    <x v="3"/>
  </r>
  <r>
    <x v="11"/>
    <n v="141502"/>
    <x v="1"/>
    <n v="2"/>
    <n v="1775"/>
    <n v="865"/>
    <x v="13"/>
    <x v="1"/>
  </r>
  <r>
    <x v="12"/>
    <n v="141502"/>
    <x v="1"/>
    <n v="3"/>
    <n v="645"/>
    <n v="325"/>
    <x v="14"/>
    <x v="1"/>
  </r>
  <r>
    <x v="13"/>
    <n v="141502"/>
    <x v="1"/>
    <n v="6"/>
    <n v="125"/>
    <n v="65"/>
    <x v="15"/>
    <x v="1"/>
  </r>
  <r>
    <x v="14"/>
    <n v="141503"/>
    <x v="1"/>
    <n v="1"/>
    <n v="755"/>
    <n v="566.25"/>
    <x v="16"/>
    <x v="2"/>
  </r>
  <r>
    <x v="14"/>
    <n v="141503"/>
    <x v="1"/>
    <n v="1"/>
    <n v="755"/>
    <n v="453"/>
    <x v="17"/>
    <x v="2"/>
  </r>
  <r>
    <x v="15"/>
    <n v="141503"/>
    <x v="1"/>
    <n v="4"/>
    <n v="665"/>
    <n v="399"/>
    <x v="18"/>
    <x v="2"/>
  </r>
  <r>
    <x v="16"/>
    <n v="141504"/>
    <x v="2"/>
    <n v="1"/>
    <n v="60"/>
    <n v="44.16"/>
    <x v="19"/>
    <x v="2"/>
  </r>
  <r>
    <x v="17"/>
    <n v="141505"/>
    <x v="1"/>
    <n v="1"/>
    <n v="395"/>
    <n v="200"/>
    <x v="20"/>
    <x v="2"/>
  </r>
  <r>
    <x v="18"/>
    <n v="141506"/>
    <x v="1"/>
    <n v="4"/>
    <n v="75"/>
    <n v="40"/>
    <x v="21"/>
    <x v="2"/>
  </r>
  <r>
    <x v="19"/>
    <n v="141507"/>
    <x v="1"/>
    <n v="1"/>
    <n v="885"/>
    <n v="651.36"/>
    <x v="22"/>
    <x v="1"/>
  </r>
  <r>
    <x v="20"/>
    <n v="141508"/>
    <x v="1"/>
    <n v="2"/>
    <n v="175"/>
    <n v="128.80000000000001"/>
    <x v="23"/>
    <x v="2"/>
  </r>
  <r>
    <x v="21"/>
    <n v="141509"/>
    <x v="0"/>
    <n v="2"/>
    <n v="175"/>
    <n v="140"/>
    <x v="24"/>
    <x v="0"/>
  </r>
  <r>
    <x v="22"/>
    <n v="141510"/>
    <x v="0"/>
    <n v="1"/>
    <n v="755"/>
    <n v="604"/>
    <x v="25"/>
    <x v="0"/>
  </r>
  <r>
    <x v="23"/>
    <n v="141511"/>
    <x v="0"/>
    <n v="3"/>
    <n v="225"/>
    <n v="180"/>
    <x v="26"/>
    <x v="0"/>
  </r>
  <r>
    <x v="24"/>
    <n v="141512"/>
    <x v="1"/>
    <n v="1"/>
    <n v="3220"/>
    <n v="1610"/>
    <x v="27"/>
    <x v="1"/>
  </r>
  <r>
    <x v="25"/>
    <n v="141512"/>
    <x v="1"/>
    <n v="1"/>
    <n v="10"/>
    <n v="409.5"/>
    <x v="28"/>
    <x v="1"/>
  </r>
  <r>
    <x v="26"/>
    <n v="141513"/>
    <x v="2"/>
    <n v="4"/>
    <n v="135"/>
    <n v="99.36"/>
    <x v="29"/>
    <x v="4"/>
  </r>
  <r>
    <x v="27"/>
    <n v="141514"/>
    <x v="1"/>
    <n v="1"/>
    <n v="855"/>
    <n v="629.28"/>
    <x v="30"/>
    <x v="5"/>
  </r>
  <r>
    <x v="28"/>
    <n v="141514"/>
    <x v="1"/>
    <n v="1"/>
    <n v="415"/>
    <n v="305.44"/>
    <x v="31"/>
    <x v="5"/>
  </r>
  <r>
    <x v="29"/>
    <n v="141514"/>
    <x v="1"/>
    <n v="2"/>
    <n v="75"/>
    <n v="55.2"/>
    <x v="32"/>
    <x v="2"/>
  </r>
  <r>
    <x v="30"/>
    <n v="141515"/>
    <x v="2"/>
    <n v="2"/>
    <n v="225"/>
    <n v="165.6"/>
    <x v="33"/>
    <x v="4"/>
  </r>
  <r>
    <x v="31"/>
    <n v="141516"/>
    <x v="1"/>
    <n v="1"/>
    <n v="65"/>
    <n v="47.84"/>
    <x v="34"/>
    <x v="5"/>
  </r>
  <r>
    <x v="32"/>
    <n v="141516"/>
    <x v="1"/>
    <n v="1"/>
    <n v="696"/>
    <n v="441.6"/>
    <x v="35"/>
    <x v="5"/>
  </r>
  <r>
    <x v="14"/>
    <n v="141517"/>
    <x v="1"/>
    <n v="1"/>
    <n v="755"/>
    <n v="453"/>
    <x v="17"/>
    <x v="2"/>
  </r>
  <r>
    <x v="33"/>
    <n v="141518"/>
    <x v="1"/>
    <n v="2"/>
    <n v="225"/>
    <n v="165.6"/>
    <x v="33"/>
    <x v="1"/>
  </r>
  <r>
    <x v="34"/>
    <n v="141518"/>
    <x v="1"/>
    <n v="1"/>
    <n v="1735"/>
    <n v="1276.96"/>
    <x v="36"/>
    <x v="5"/>
  </r>
  <r>
    <x v="35"/>
    <n v="141518"/>
    <x v="1"/>
    <n v="1"/>
    <n v="100"/>
    <n v="120"/>
    <x v="37"/>
    <x v="5"/>
  </r>
  <r>
    <x v="36"/>
    <n v="141519"/>
    <x v="2"/>
    <n v="1"/>
    <n v="150"/>
    <n v="110.4"/>
    <x v="32"/>
    <x v="2"/>
  </r>
  <r>
    <x v="37"/>
    <n v="141520"/>
    <x v="0"/>
    <n v="2"/>
    <n v="180"/>
    <n v="126"/>
    <x v="38"/>
    <x v="0"/>
  </r>
  <r>
    <x v="38"/>
    <n v="141520"/>
    <x v="0"/>
    <n v="4"/>
    <n v="215"/>
    <n v="172"/>
    <x v="39"/>
    <x v="0"/>
  </r>
  <r>
    <x v="39"/>
    <n v="141521"/>
    <x v="1"/>
    <n v="1"/>
    <n v="535"/>
    <n v="393.76"/>
    <x v="40"/>
    <x v="1"/>
  </r>
  <r>
    <x v="40"/>
    <n v="141522"/>
    <x v="2"/>
    <n v="1"/>
    <n v="705"/>
    <n v="518.88"/>
    <x v="41"/>
    <x v="5"/>
  </r>
  <r>
    <x v="39"/>
    <n v="141523"/>
    <x v="1"/>
    <n v="1"/>
    <n v="535"/>
    <n v="401.25"/>
    <x v="42"/>
    <x v="2"/>
  </r>
  <r>
    <x v="23"/>
    <n v="141524"/>
    <x v="0"/>
    <n v="4"/>
    <n v="225"/>
    <n v="180"/>
    <x v="43"/>
    <x v="0"/>
  </r>
  <r>
    <x v="7"/>
    <n v="141525"/>
    <x v="0"/>
    <n v="1"/>
    <n v="605"/>
    <n v="484"/>
    <x v="7"/>
    <x v="0"/>
  </r>
  <r>
    <x v="41"/>
    <n v="141526"/>
    <x v="2"/>
    <n v="1"/>
    <n v="775"/>
    <n v="570.4"/>
    <x v="44"/>
    <x v="1"/>
  </r>
  <r>
    <x v="42"/>
    <n v="141527"/>
    <x v="1"/>
    <n v="1"/>
    <n v="1465"/>
    <n v="1025.5"/>
    <x v="45"/>
    <x v="5"/>
  </r>
  <r>
    <x v="43"/>
    <n v="141527"/>
    <x v="1"/>
    <n v="2"/>
    <n v="635"/>
    <n v="317.5"/>
    <x v="46"/>
    <x v="5"/>
  </r>
  <r>
    <x v="44"/>
    <n v="141528"/>
    <x v="1"/>
    <n v="1"/>
    <n v="68"/>
    <n v="50.04"/>
    <x v="47"/>
    <x v="2"/>
  </r>
  <r>
    <x v="17"/>
    <n v="141529"/>
    <x v="1"/>
    <n v="1"/>
    <n v="395"/>
    <n v="290.72000000000003"/>
    <x v="48"/>
    <x v="5"/>
  </r>
  <r>
    <x v="25"/>
    <n v="141529"/>
    <x v="1"/>
    <n v="1"/>
    <n v="10"/>
    <n v="721.5"/>
    <x v="49"/>
    <x v="5"/>
  </r>
  <r>
    <x v="45"/>
    <n v="141529"/>
    <x v="1"/>
    <n v="1"/>
    <n v="255"/>
    <n v="187.68"/>
    <x v="50"/>
    <x v="5"/>
  </r>
  <r>
    <x v="46"/>
    <n v="141530"/>
    <x v="1"/>
    <n v="1"/>
    <n v="561"/>
    <n v="392.7"/>
    <x v="51"/>
    <x v="1"/>
  </r>
  <r>
    <x v="47"/>
    <n v="141530"/>
    <x v="1"/>
    <n v="1"/>
    <n v="515"/>
    <n v="379.04"/>
    <x v="52"/>
    <x v="5"/>
  </r>
  <r>
    <x v="48"/>
    <n v="141531"/>
    <x v="0"/>
    <n v="5"/>
    <n v="285"/>
    <n v="228"/>
    <x v="53"/>
    <x v="0"/>
  </r>
  <r>
    <x v="49"/>
    <n v="141532"/>
    <x v="2"/>
    <n v="2"/>
    <n v="15"/>
    <n v="11.04"/>
    <x v="54"/>
    <x v="4"/>
  </r>
  <r>
    <x v="50"/>
    <n v="141532"/>
    <x v="2"/>
    <n v="1"/>
    <n v="144"/>
    <n v="84.64"/>
    <x v="55"/>
    <x v="2"/>
  </r>
  <r>
    <x v="51"/>
    <n v="141533"/>
    <x v="0"/>
    <n v="1"/>
    <n v="455"/>
    <n v="364"/>
    <x v="56"/>
    <x v="0"/>
  </r>
  <r>
    <x v="52"/>
    <n v="141534"/>
    <x v="1"/>
    <n v="1"/>
    <n v="6785"/>
    <n v="4993.76"/>
    <x v="57"/>
    <x v="5"/>
  </r>
  <r>
    <x v="53"/>
    <n v="141534"/>
    <x v="1"/>
    <n v="1"/>
    <n v="207"/>
    <n v="152.35"/>
    <x v="58"/>
    <x v="5"/>
  </r>
  <r>
    <x v="54"/>
    <n v="141535"/>
    <x v="1"/>
    <n v="1"/>
    <n v="2105"/>
    <n v="1549.28"/>
    <x v="59"/>
    <x v="5"/>
  </r>
  <r>
    <x v="39"/>
    <n v="141535"/>
    <x v="1"/>
    <n v="1"/>
    <n v="535"/>
    <n v="393.76"/>
    <x v="40"/>
    <x v="5"/>
  </r>
  <r>
    <x v="55"/>
    <n v="141535"/>
    <x v="1"/>
    <n v="6"/>
    <n v="185"/>
    <n v="136.16"/>
    <x v="60"/>
    <x v="5"/>
  </r>
  <r>
    <x v="56"/>
    <n v="141535"/>
    <x v="1"/>
    <n v="1"/>
    <n v="1125"/>
    <n v="828"/>
    <x v="61"/>
    <x v="5"/>
  </r>
  <r>
    <x v="57"/>
    <n v="141536"/>
    <x v="1"/>
    <n v="2"/>
    <n v="255"/>
    <n v="187.68"/>
    <x v="62"/>
    <x v="4"/>
  </r>
  <r>
    <x v="58"/>
    <n v="141537"/>
    <x v="1"/>
    <n v="1"/>
    <n v="305"/>
    <n v="228.75"/>
    <x v="63"/>
    <x v="5"/>
  </r>
  <r>
    <x v="59"/>
    <n v="141537"/>
    <x v="1"/>
    <n v="1"/>
    <n v="270"/>
    <n v="198.72"/>
    <x v="64"/>
    <x v="5"/>
  </r>
  <r>
    <x v="23"/>
    <n v="141538"/>
    <x v="0"/>
    <n v="2"/>
    <n v="225"/>
    <n v="180"/>
    <x v="65"/>
    <x v="0"/>
  </r>
  <r>
    <x v="60"/>
    <n v="141539"/>
    <x v="3"/>
    <n v="4"/>
    <n v="255"/>
    <n v="204"/>
    <x v="66"/>
    <x v="0"/>
  </r>
  <r>
    <x v="6"/>
    <n v="141540"/>
    <x v="1"/>
    <n v="1"/>
    <n v="147"/>
    <n v="108.19"/>
    <x v="67"/>
    <x v="1"/>
  </r>
  <r>
    <x v="61"/>
    <n v="141540"/>
    <x v="1"/>
    <n v="1"/>
    <n v="445"/>
    <n v="327.52"/>
    <x v="5"/>
    <x v="1"/>
  </r>
  <r>
    <x v="62"/>
    <n v="141540"/>
    <x v="1"/>
    <n v="1"/>
    <n v="285"/>
    <n v="209.76"/>
    <x v="68"/>
    <x v="1"/>
  </r>
  <r>
    <x v="57"/>
    <n v="141541"/>
    <x v="3"/>
    <n v="2"/>
    <n v="255"/>
    <n v="204"/>
    <x v="69"/>
    <x v="0"/>
  </r>
  <r>
    <x v="63"/>
    <n v="141542"/>
    <x v="0"/>
    <n v="1"/>
    <n v="1205"/>
    <n v="964"/>
    <x v="70"/>
    <x v="0"/>
  </r>
  <r>
    <x v="19"/>
    <n v="141543"/>
    <x v="1"/>
    <n v="1"/>
    <n v="885"/>
    <n v="651.36"/>
    <x v="22"/>
    <x v="1"/>
  </r>
  <r>
    <x v="64"/>
    <n v="141544"/>
    <x v="2"/>
    <n v="1"/>
    <n v="355"/>
    <n v="261.27999999999997"/>
    <x v="10"/>
    <x v="1"/>
  </r>
  <r>
    <x v="65"/>
    <n v="141545"/>
    <x v="1"/>
    <n v="1"/>
    <n v="305"/>
    <n v="152.5"/>
    <x v="71"/>
    <x v="2"/>
  </r>
  <r>
    <x v="66"/>
    <n v="141546"/>
    <x v="1"/>
    <n v="2"/>
    <n v="275"/>
    <n v="202.4"/>
    <x v="72"/>
    <x v="1"/>
  </r>
  <r>
    <x v="67"/>
    <n v="141547"/>
    <x v="1"/>
    <n v="1"/>
    <n v="2045"/>
    <n v="1505.12"/>
    <x v="73"/>
    <x v="5"/>
  </r>
  <r>
    <x v="25"/>
    <n v="141547"/>
    <x v="1"/>
    <n v="1"/>
    <n v="10"/>
    <n v="678.16"/>
    <x v="74"/>
    <x v="5"/>
  </r>
  <r>
    <x v="35"/>
    <n v="141547"/>
    <x v="1"/>
    <n v="1"/>
    <n v="100"/>
    <n v="204.5"/>
    <x v="75"/>
    <x v="2"/>
  </r>
  <r>
    <x v="68"/>
    <n v="141548"/>
    <x v="0"/>
    <n v="1"/>
    <n v="255"/>
    <n v="204"/>
    <x v="76"/>
    <x v="2"/>
  </r>
  <r>
    <x v="23"/>
    <n v="141549"/>
    <x v="1"/>
    <n v="3"/>
    <n v="225"/>
    <n v="165.6"/>
    <x v="77"/>
    <x v="1"/>
  </r>
  <r>
    <x v="69"/>
    <n v="141550"/>
    <x v="2"/>
    <n v="1"/>
    <n v="1565"/>
    <n v="1151.8399999999999"/>
    <x v="78"/>
    <x v="5"/>
  </r>
  <r>
    <x v="21"/>
    <n v="141550"/>
    <x v="2"/>
    <n v="6"/>
    <n v="175"/>
    <n v="128.80000000000001"/>
    <x v="79"/>
    <x v="5"/>
  </r>
  <r>
    <x v="70"/>
    <n v="141551"/>
    <x v="2"/>
    <n v="1"/>
    <n v="1460"/>
    <n v="1074.56"/>
    <x v="80"/>
    <x v="5"/>
  </r>
  <r>
    <x v="71"/>
    <n v="141551"/>
    <x v="2"/>
    <n v="1"/>
    <n v="1980"/>
    <n v="1457.28"/>
    <x v="81"/>
    <x v="5"/>
  </r>
  <r>
    <x v="47"/>
    <n v="141551"/>
    <x v="2"/>
    <n v="1"/>
    <n v="515"/>
    <n v="379.04"/>
    <x v="52"/>
    <x v="5"/>
  </r>
  <r>
    <x v="35"/>
    <n v="141551"/>
    <x v="2"/>
    <n v="1"/>
    <n v="100"/>
    <n v="183.63"/>
    <x v="82"/>
    <x v="5"/>
  </r>
  <r>
    <x v="72"/>
    <n v="141552"/>
    <x v="1"/>
    <n v="1"/>
    <n v="1855"/>
    <n v="1365.28"/>
    <x v="83"/>
    <x v="5"/>
  </r>
  <r>
    <x v="73"/>
    <n v="141553"/>
    <x v="1"/>
    <n v="2"/>
    <n v="168"/>
    <n v="123.64"/>
    <x v="84"/>
    <x v="4"/>
  </r>
  <r>
    <x v="74"/>
    <n v="141553"/>
    <x v="1"/>
    <n v="2"/>
    <n v="315"/>
    <n v="231.84"/>
    <x v="85"/>
    <x v="4"/>
  </r>
  <r>
    <x v="75"/>
    <n v="141554"/>
    <x v="2"/>
    <n v="2"/>
    <n v="935"/>
    <n v="688.16"/>
    <x v="86"/>
    <x v="1"/>
  </r>
  <r>
    <x v="76"/>
    <n v="141554"/>
    <x v="2"/>
    <n v="1"/>
    <n v="585"/>
    <n v="430.56"/>
    <x v="87"/>
    <x v="1"/>
  </r>
  <r>
    <x v="35"/>
    <n v="141554"/>
    <x v="2"/>
    <n v="1"/>
    <n v="100"/>
    <n v="180.69"/>
    <x v="88"/>
    <x v="1"/>
  </r>
  <r>
    <x v="48"/>
    <n v="141555"/>
    <x v="1"/>
    <n v="2"/>
    <n v="285"/>
    <n v="209.76"/>
    <x v="89"/>
    <x v="1"/>
  </r>
  <r>
    <x v="48"/>
    <n v="141555"/>
    <x v="1"/>
    <n v="2"/>
    <n v="285"/>
    <n v="209.76"/>
    <x v="89"/>
    <x v="1"/>
  </r>
  <r>
    <x v="25"/>
    <n v="141555"/>
    <x v="1"/>
    <n v="1"/>
    <n v="10"/>
    <n v="99.36"/>
    <x v="90"/>
    <x v="1"/>
  </r>
  <r>
    <x v="77"/>
    <n v="141555"/>
    <x v="1"/>
    <n v="2"/>
    <n v="325"/>
    <n v="239.2"/>
    <x v="91"/>
    <x v="1"/>
  </r>
  <r>
    <x v="48"/>
    <n v="141555"/>
    <x v="1"/>
    <n v="2"/>
    <n v="285"/>
    <n v="0"/>
    <x v="12"/>
    <x v="1"/>
  </r>
  <r>
    <x v="57"/>
    <n v="141556"/>
    <x v="0"/>
    <n v="1"/>
    <n v="255"/>
    <n v="204"/>
    <x v="76"/>
    <x v="0"/>
  </r>
  <r>
    <x v="78"/>
    <n v="141557"/>
    <x v="4"/>
    <n v="4"/>
    <n v="166.5"/>
    <n v="166.5"/>
    <x v="92"/>
    <x v="6"/>
  </r>
  <r>
    <x v="57"/>
    <n v="141558"/>
    <x v="3"/>
    <n v="4"/>
    <n v="255"/>
    <n v="204"/>
    <x v="66"/>
    <x v="0"/>
  </r>
  <r>
    <x v="14"/>
    <n v="141559"/>
    <x v="3"/>
    <n v="1"/>
    <n v="755"/>
    <n v="680"/>
    <x v="93"/>
    <x v="0"/>
  </r>
  <r>
    <x v="79"/>
    <n v="141560"/>
    <x v="0"/>
    <n v="1"/>
    <n v="72"/>
    <n v="57.6"/>
    <x v="94"/>
    <x v="1"/>
  </r>
  <r>
    <x v="80"/>
    <n v="141561"/>
    <x v="1"/>
    <n v="1"/>
    <n v="315"/>
    <n v="200"/>
    <x v="20"/>
    <x v="1"/>
  </r>
  <r>
    <x v="81"/>
    <n v="141562"/>
    <x v="1"/>
    <n v="1"/>
    <n v="294"/>
    <n v="172.96"/>
    <x v="95"/>
    <x v="1"/>
  </r>
  <r>
    <x v="82"/>
    <n v="141562"/>
    <x v="1"/>
    <n v="1"/>
    <n v="257"/>
    <n v="150.88"/>
    <x v="96"/>
    <x v="1"/>
  </r>
  <r>
    <x v="83"/>
    <n v="141562"/>
    <x v="1"/>
    <n v="2"/>
    <n v="82"/>
    <n v="47.84"/>
    <x v="97"/>
    <x v="2"/>
  </r>
  <r>
    <x v="72"/>
    <n v="141563"/>
    <x v="1"/>
    <n v="1"/>
    <n v="1855"/>
    <n v="1365.28"/>
    <x v="83"/>
    <x v="5"/>
  </r>
  <r>
    <x v="84"/>
    <n v="141563"/>
    <x v="1"/>
    <n v="1"/>
    <n v="2015"/>
    <n v="1483.04"/>
    <x v="98"/>
    <x v="5"/>
  </r>
  <r>
    <x v="85"/>
    <n v="141563"/>
    <x v="1"/>
    <n v="1"/>
    <n v="255"/>
    <n v="187.68"/>
    <x v="50"/>
    <x v="5"/>
  </r>
  <r>
    <x v="57"/>
    <n v="141563"/>
    <x v="1"/>
    <n v="1"/>
    <n v="255"/>
    <n v="187.68"/>
    <x v="50"/>
    <x v="5"/>
  </r>
  <r>
    <x v="57"/>
    <n v="141563"/>
    <x v="1"/>
    <n v="1"/>
    <n v="255"/>
    <n v="187.68"/>
    <x v="50"/>
    <x v="5"/>
  </r>
  <r>
    <x v="57"/>
    <n v="141563"/>
    <x v="1"/>
    <n v="1"/>
    <n v="255"/>
    <n v="187.68"/>
    <x v="50"/>
    <x v="5"/>
  </r>
  <r>
    <x v="35"/>
    <n v="141563"/>
    <x v="1"/>
    <n v="1"/>
    <n v="100"/>
    <n v="400"/>
    <x v="99"/>
    <x v="5"/>
  </r>
  <r>
    <x v="86"/>
    <n v="141563"/>
    <x v="1"/>
    <n v="1"/>
    <n v="1335"/>
    <n v="982.56"/>
    <x v="100"/>
    <x v="5"/>
  </r>
  <r>
    <x v="87"/>
    <n v="141564"/>
    <x v="2"/>
    <n v="1"/>
    <n v="5795"/>
    <n v="4265.12"/>
    <x v="101"/>
    <x v="5"/>
  </r>
  <r>
    <x v="35"/>
    <n v="141564"/>
    <x v="2"/>
    <n v="1"/>
    <n v="100"/>
    <n v="400"/>
    <x v="99"/>
    <x v="5"/>
  </r>
  <r>
    <x v="87"/>
    <n v="141564"/>
    <x v="2"/>
    <n v="3"/>
    <n v="265"/>
    <n v="195.04"/>
    <x v="102"/>
    <x v="5"/>
  </r>
  <r>
    <x v="88"/>
    <n v="141565"/>
    <x v="1"/>
    <n v="1"/>
    <n v="1455"/>
    <n v="1070.8800000000001"/>
    <x v="103"/>
    <x v="1"/>
  </r>
  <r>
    <x v="89"/>
    <n v="141566"/>
    <x v="0"/>
    <n v="2"/>
    <n v="1505"/>
    <n v="1204"/>
    <x v="104"/>
    <x v="0"/>
  </r>
  <r>
    <x v="23"/>
    <n v="141567"/>
    <x v="1"/>
    <n v="2"/>
    <n v="225"/>
    <n v="165.6"/>
    <x v="33"/>
    <x v="1"/>
  </r>
  <r>
    <x v="23"/>
    <n v="141568"/>
    <x v="0"/>
    <n v="3"/>
    <n v="225"/>
    <n v="180"/>
    <x v="26"/>
    <x v="0"/>
  </r>
  <r>
    <x v="57"/>
    <n v="141569"/>
    <x v="1"/>
    <n v="1"/>
    <n v="255"/>
    <n v="187.68"/>
    <x v="50"/>
    <x v="1"/>
  </r>
  <r>
    <x v="57"/>
    <n v="141569"/>
    <x v="1"/>
    <n v="1"/>
    <n v="255"/>
    <n v="187.68"/>
    <x v="50"/>
    <x v="1"/>
  </r>
  <r>
    <x v="57"/>
    <n v="141569"/>
    <x v="1"/>
    <n v="1"/>
    <n v="255"/>
    <n v="187.68"/>
    <x v="50"/>
    <x v="1"/>
  </r>
  <r>
    <x v="23"/>
    <n v="141570"/>
    <x v="1"/>
    <n v="1"/>
    <n v="225"/>
    <n v="165.6"/>
    <x v="105"/>
    <x v="1"/>
  </r>
  <r>
    <x v="23"/>
    <n v="141570"/>
    <x v="1"/>
    <n v="1"/>
    <n v="225"/>
    <n v="165.6"/>
    <x v="105"/>
    <x v="1"/>
  </r>
  <r>
    <x v="23"/>
    <n v="141570"/>
    <x v="1"/>
    <n v="1"/>
    <n v="225"/>
    <n v="165.6"/>
    <x v="105"/>
    <x v="1"/>
  </r>
  <r>
    <x v="90"/>
    <n v="141571"/>
    <x v="1"/>
    <n v="2"/>
    <n v="465"/>
    <n v="342.24"/>
    <x v="106"/>
    <x v="1"/>
  </r>
  <r>
    <x v="90"/>
    <n v="141572"/>
    <x v="3"/>
    <n v="1"/>
    <n v="7975"/>
    <n v="5869.6"/>
    <x v="107"/>
    <x v="0"/>
  </r>
  <r>
    <x v="91"/>
    <n v="141573"/>
    <x v="1"/>
    <n v="1"/>
    <n v="650"/>
    <n v="478.4"/>
    <x v="91"/>
    <x v="5"/>
  </r>
  <r>
    <x v="92"/>
    <n v="141574"/>
    <x v="0"/>
    <n v="1"/>
    <n v="715"/>
    <n v="572"/>
    <x v="108"/>
    <x v="0"/>
  </r>
  <r>
    <x v="65"/>
    <n v="141575"/>
    <x v="1"/>
    <n v="1"/>
    <n v="305"/>
    <n v="152.5"/>
    <x v="71"/>
    <x v="2"/>
  </r>
  <r>
    <x v="80"/>
    <n v="141575"/>
    <x v="1"/>
    <n v="1"/>
    <n v="315"/>
    <n v="231.84"/>
    <x v="109"/>
    <x v="2"/>
  </r>
  <r>
    <x v="93"/>
    <n v="141576"/>
    <x v="2"/>
    <n v="1"/>
    <n v="775"/>
    <n v="570.4"/>
    <x v="44"/>
    <x v="4"/>
  </r>
  <r>
    <x v="94"/>
    <n v="141577"/>
    <x v="1"/>
    <n v="1"/>
    <n v="693"/>
    <n v="510.04"/>
    <x v="110"/>
    <x v="5"/>
  </r>
  <r>
    <x v="95"/>
    <n v="141577"/>
    <x v="1"/>
    <n v="1"/>
    <n v="666"/>
    <n v="490.17"/>
    <x v="111"/>
    <x v="5"/>
  </r>
  <r>
    <x v="96"/>
    <n v="141577"/>
    <x v="1"/>
    <n v="1"/>
    <n v="136"/>
    <n v="100.09"/>
    <x v="112"/>
    <x v="5"/>
  </r>
  <r>
    <x v="97"/>
    <n v="141578"/>
    <x v="3"/>
    <n v="1"/>
    <n v="825"/>
    <n v="743"/>
    <x v="113"/>
    <x v="0"/>
  </r>
  <r>
    <x v="98"/>
    <n v="141579"/>
    <x v="1"/>
    <n v="4"/>
    <n v="275"/>
    <n v="202.4"/>
    <x v="114"/>
    <x v="1"/>
  </r>
  <r>
    <x v="99"/>
    <n v="141580"/>
    <x v="1"/>
    <n v="1"/>
    <n v="4265"/>
    <n v="3139.04"/>
    <x v="115"/>
    <x v="5"/>
  </r>
  <r>
    <x v="100"/>
    <n v="141580"/>
    <x v="1"/>
    <n v="1"/>
    <n v="495"/>
    <n v="364.32"/>
    <x v="116"/>
    <x v="5"/>
  </r>
  <r>
    <x v="99"/>
    <n v="141581"/>
    <x v="1"/>
    <n v="1"/>
    <n v="4265"/>
    <n v="3139.04"/>
    <x v="115"/>
    <x v="5"/>
  </r>
  <r>
    <x v="100"/>
    <n v="141581"/>
    <x v="1"/>
    <n v="1"/>
    <n v="495"/>
    <n v="364.32"/>
    <x v="116"/>
    <x v="5"/>
  </r>
  <r>
    <x v="101"/>
    <n v="141582"/>
    <x v="4"/>
    <n v="1"/>
    <n v="337.5"/>
    <n v="337.5"/>
    <x v="117"/>
    <x v="6"/>
  </r>
  <r>
    <x v="78"/>
    <n v="141583"/>
    <x v="4"/>
    <n v="4"/>
    <n v="166.5"/>
    <n v="166.5"/>
    <x v="92"/>
    <x v="6"/>
  </r>
  <r>
    <x v="102"/>
    <n v="141584"/>
    <x v="2"/>
    <n v="2"/>
    <n v="225"/>
    <n v="165.6"/>
    <x v="33"/>
    <x v="1"/>
  </r>
  <r>
    <x v="64"/>
    <n v="141584"/>
    <x v="2"/>
    <n v="1"/>
    <n v="355"/>
    <n v="261.27999999999997"/>
    <x v="10"/>
    <x v="1"/>
  </r>
  <r>
    <x v="103"/>
    <n v="141585"/>
    <x v="0"/>
    <n v="1"/>
    <n v="1595"/>
    <n v="1355.75"/>
    <x v="118"/>
    <x v="0"/>
  </r>
  <r>
    <x v="104"/>
    <n v="141586"/>
    <x v="2"/>
    <n v="1"/>
    <n v="1535"/>
    <n v="1129.76"/>
    <x v="119"/>
    <x v="5"/>
  </r>
  <r>
    <x v="35"/>
    <n v="141586"/>
    <x v="2"/>
    <n v="1"/>
    <n v="100"/>
    <n v="125"/>
    <x v="120"/>
    <x v="5"/>
  </r>
  <r>
    <x v="104"/>
    <n v="141587"/>
    <x v="2"/>
    <n v="1"/>
    <n v="1535"/>
    <n v="1129.76"/>
    <x v="119"/>
    <x v="5"/>
  </r>
  <r>
    <x v="35"/>
    <n v="141587"/>
    <x v="2"/>
    <n v="1"/>
    <n v="100"/>
    <n v="125"/>
    <x v="120"/>
    <x v="5"/>
  </r>
  <r>
    <x v="105"/>
    <n v="141588"/>
    <x v="0"/>
    <n v="1"/>
    <n v="1415"/>
    <n v="1273.5"/>
    <x v="121"/>
    <x v="3"/>
  </r>
  <r>
    <x v="106"/>
    <n v="141588"/>
    <x v="0"/>
    <n v="1"/>
    <n v="685"/>
    <n v="616.5"/>
    <x v="122"/>
    <x v="3"/>
  </r>
  <r>
    <x v="107"/>
    <n v="141589"/>
    <x v="1"/>
    <n v="1"/>
    <n v="885"/>
    <n v="651.36"/>
    <x v="22"/>
    <x v="5"/>
  </r>
  <r>
    <x v="57"/>
    <n v="141590"/>
    <x v="1"/>
    <n v="1"/>
    <n v="255"/>
    <n v="187.68"/>
    <x v="50"/>
    <x v="1"/>
  </r>
  <r>
    <x v="108"/>
    <n v="141591"/>
    <x v="2"/>
    <n v="1"/>
    <n v="1276"/>
    <n v="939.14"/>
    <x v="123"/>
    <x v="4"/>
  </r>
  <r>
    <x v="109"/>
    <n v="141592"/>
    <x v="2"/>
    <n v="1"/>
    <n v="15"/>
    <n v="11.04"/>
    <x v="124"/>
    <x v="4"/>
  </r>
  <r>
    <x v="110"/>
    <n v="141592"/>
    <x v="2"/>
    <n v="1"/>
    <n v="15"/>
    <n v="11.04"/>
    <x v="124"/>
    <x v="4"/>
  </r>
  <r>
    <x v="111"/>
    <n v="141592"/>
    <x v="2"/>
    <n v="1"/>
    <n v="15"/>
    <n v="11.04"/>
    <x v="124"/>
    <x v="4"/>
  </r>
  <r>
    <x v="112"/>
    <n v="141592"/>
    <x v="2"/>
    <n v="1"/>
    <n v="119"/>
    <n v="69.92"/>
    <x v="125"/>
    <x v="2"/>
  </r>
  <r>
    <x v="113"/>
    <n v="141592"/>
    <x v="2"/>
    <n v="1"/>
    <n v="85"/>
    <n v="62.56"/>
    <x v="126"/>
    <x v="2"/>
  </r>
  <r>
    <x v="114"/>
    <n v="141593"/>
    <x v="0"/>
    <n v="3"/>
    <n v="537"/>
    <n v="389.33"/>
    <x v="127"/>
    <x v="0"/>
  </r>
  <r>
    <x v="19"/>
    <n v="141593"/>
    <x v="0"/>
    <n v="1"/>
    <n v="885"/>
    <n v="752.25"/>
    <x v="128"/>
    <x v="0"/>
  </r>
  <r>
    <x v="14"/>
    <n v="141594"/>
    <x v="4"/>
    <n v="1"/>
    <n v="679.5"/>
    <n v="679.5"/>
    <x v="129"/>
    <x v="6"/>
  </r>
  <r>
    <x v="63"/>
    <n v="141595"/>
    <x v="1"/>
    <n v="1"/>
    <n v="1205"/>
    <n v="844"/>
    <x v="130"/>
    <x v="1"/>
  </r>
  <r>
    <x v="115"/>
    <n v="141595"/>
    <x v="1"/>
    <n v="3"/>
    <n v="235"/>
    <n v="172.96"/>
    <x v="41"/>
    <x v="1"/>
  </r>
  <r>
    <x v="38"/>
    <n v="141596"/>
    <x v="3"/>
    <n v="2"/>
    <n v="215"/>
    <n v="182.75"/>
    <x v="131"/>
    <x v="0"/>
  </r>
  <r>
    <x v="116"/>
    <n v="141597"/>
    <x v="0"/>
    <n v="1"/>
    <n v="1245"/>
    <n v="1120.5"/>
    <x v="132"/>
    <x v="3"/>
  </r>
  <r>
    <x v="117"/>
    <n v="141597"/>
    <x v="0"/>
    <n v="1"/>
    <n v="1055"/>
    <n v="896.75"/>
    <x v="133"/>
    <x v="3"/>
  </r>
  <r>
    <x v="118"/>
    <n v="141598"/>
    <x v="1"/>
    <n v="1"/>
    <n v="3545"/>
    <n v="2609.12"/>
    <x v="134"/>
    <x v="7"/>
  </r>
  <r>
    <x v="23"/>
    <n v="141599"/>
    <x v="0"/>
    <n v="4"/>
    <n v="225"/>
    <n v="191.25"/>
    <x v="135"/>
    <x v="0"/>
  </r>
  <r>
    <x v="119"/>
    <n v="141600"/>
    <x v="3"/>
    <n v="1"/>
    <n v="3605"/>
    <n v="2653.28"/>
    <x v="136"/>
    <x v="3"/>
  </r>
  <r>
    <x v="106"/>
    <n v="141601"/>
    <x v="0"/>
    <n v="1"/>
    <n v="685"/>
    <n v="616.5"/>
    <x v="122"/>
    <x v="0"/>
  </r>
  <r>
    <x v="25"/>
    <n v="141602"/>
    <x v="1"/>
    <n v="1"/>
    <n v="10"/>
    <n v="20"/>
    <x v="137"/>
    <x v="2"/>
  </r>
  <r>
    <x v="120"/>
    <n v="141603"/>
    <x v="0"/>
    <n v="1"/>
    <n v="1415"/>
    <n v="1273.5"/>
    <x v="121"/>
    <x v="0"/>
  </r>
  <r>
    <x v="121"/>
    <n v="141604"/>
    <x v="1"/>
    <n v="1"/>
    <n v="295"/>
    <n v="217.12"/>
    <x v="138"/>
    <x v="1"/>
  </r>
  <r>
    <x v="122"/>
    <n v="141604"/>
    <x v="1"/>
    <n v="1"/>
    <n v="45"/>
    <n v="33.119999999999997"/>
    <x v="139"/>
    <x v="1"/>
  </r>
  <r>
    <x v="123"/>
    <n v="141604"/>
    <x v="1"/>
    <n v="1"/>
    <n v="105"/>
    <n v="77.28"/>
    <x v="140"/>
    <x v="2"/>
  </r>
  <r>
    <x v="73"/>
    <n v="141605"/>
    <x v="1"/>
    <n v="4"/>
    <n v="168"/>
    <n v="123.64"/>
    <x v="141"/>
    <x v="1"/>
  </r>
  <r>
    <x v="124"/>
    <n v="141606"/>
    <x v="2"/>
    <n v="1"/>
    <n v="132"/>
    <n v="77.28"/>
    <x v="140"/>
    <x v="2"/>
  </r>
  <r>
    <x v="122"/>
    <n v="141607"/>
    <x v="2"/>
    <n v="1"/>
    <n v="45"/>
    <n v="33.119999999999997"/>
    <x v="139"/>
    <x v="4"/>
  </r>
  <r>
    <x v="125"/>
    <n v="141607"/>
    <x v="2"/>
    <n v="1"/>
    <n v="132"/>
    <n v="77.28"/>
    <x v="140"/>
    <x v="2"/>
  </r>
  <r>
    <x v="126"/>
    <n v="141608"/>
    <x v="2"/>
    <n v="1"/>
    <n v="3025"/>
    <n v="2226.4"/>
    <x v="142"/>
    <x v="5"/>
  </r>
  <r>
    <x v="64"/>
    <n v="141608"/>
    <x v="2"/>
    <n v="1"/>
    <n v="355"/>
    <n v="261.27999999999997"/>
    <x v="10"/>
    <x v="5"/>
  </r>
  <r>
    <x v="127"/>
    <n v="141608"/>
    <x v="2"/>
    <n v="1"/>
    <n v="925"/>
    <n v="680.8"/>
    <x v="143"/>
    <x v="5"/>
  </r>
  <r>
    <x v="128"/>
    <n v="141608"/>
    <x v="2"/>
    <n v="1"/>
    <n v="136"/>
    <n v="68"/>
    <x v="144"/>
    <x v="2"/>
  </r>
  <r>
    <x v="129"/>
    <n v="141609"/>
    <x v="2"/>
    <n v="2"/>
    <n v="175"/>
    <n v="128.80000000000001"/>
    <x v="23"/>
    <x v="4"/>
  </r>
  <r>
    <x v="25"/>
    <n v="141610"/>
    <x v="1"/>
    <n v="1"/>
    <n v="10"/>
    <n v="386.4"/>
    <x v="145"/>
    <x v="5"/>
  </r>
  <r>
    <x v="25"/>
    <n v="141610"/>
    <x v="1"/>
    <n v="1"/>
    <n v="10"/>
    <n v="260.54000000000002"/>
    <x v="146"/>
    <x v="5"/>
  </r>
  <r>
    <x v="25"/>
    <n v="141610"/>
    <x v="1"/>
    <n v="1"/>
    <n v="10"/>
    <n v="260.54000000000002"/>
    <x v="146"/>
    <x v="5"/>
  </r>
  <r>
    <x v="23"/>
    <n v="141610"/>
    <x v="1"/>
    <n v="1"/>
    <n v="225"/>
    <n v="165.6"/>
    <x v="105"/>
    <x v="5"/>
  </r>
  <r>
    <x v="23"/>
    <n v="141610"/>
    <x v="1"/>
    <n v="1"/>
    <n v="225"/>
    <n v="165.6"/>
    <x v="105"/>
    <x v="5"/>
  </r>
  <r>
    <x v="23"/>
    <n v="141610"/>
    <x v="1"/>
    <n v="1"/>
    <n v="225"/>
    <n v="165.6"/>
    <x v="105"/>
    <x v="5"/>
  </r>
  <r>
    <x v="23"/>
    <n v="141610"/>
    <x v="1"/>
    <n v="1"/>
    <n v="225"/>
    <n v="165.6"/>
    <x v="105"/>
    <x v="5"/>
  </r>
  <r>
    <x v="25"/>
    <n v="141610"/>
    <x v="1"/>
    <n v="1"/>
    <n v="10"/>
    <n v="260.54000000000002"/>
    <x v="146"/>
    <x v="5"/>
  </r>
  <r>
    <x v="74"/>
    <n v="141611"/>
    <x v="0"/>
    <n v="3"/>
    <n v="315"/>
    <n v="267.75"/>
    <x v="147"/>
    <x v="0"/>
  </r>
  <r>
    <x v="28"/>
    <n v="141612"/>
    <x v="1"/>
    <n v="1"/>
    <n v="415"/>
    <n v="305.44"/>
    <x v="31"/>
    <x v="1"/>
  </r>
  <r>
    <x v="130"/>
    <n v="141613"/>
    <x v="1"/>
    <n v="1"/>
    <n v="625"/>
    <n v="414"/>
    <x v="148"/>
    <x v="1"/>
  </r>
  <r>
    <x v="131"/>
    <n v="141614"/>
    <x v="2"/>
    <n v="1"/>
    <n v="557"/>
    <n v="409.95"/>
    <x v="149"/>
    <x v="1"/>
  </r>
  <r>
    <x v="132"/>
    <n v="141615"/>
    <x v="2"/>
    <n v="1"/>
    <n v="385"/>
    <n v="283.36"/>
    <x v="150"/>
    <x v="4"/>
  </r>
  <r>
    <x v="133"/>
    <n v="141615"/>
    <x v="2"/>
    <n v="1"/>
    <n v="594"/>
    <n v="349.6"/>
    <x v="151"/>
    <x v="2"/>
  </r>
  <r>
    <x v="134"/>
    <n v="141616"/>
    <x v="1"/>
    <n v="1"/>
    <n v="855"/>
    <n v="629.28"/>
    <x v="30"/>
    <x v="1"/>
  </r>
  <r>
    <x v="66"/>
    <n v="141617"/>
    <x v="0"/>
    <n v="1"/>
    <n v="275"/>
    <n v="233.75"/>
    <x v="152"/>
    <x v="0"/>
  </r>
  <r>
    <x v="135"/>
    <n v="141618"/>
    <x v="2"/>
    <n v="1"/>
    <n v="4575"/>
    <n v="3367.2"/>
    <x v="153"/>
    <x v="5"/>
  </r>
  <r>
    <x v="136"/>
    <n v="141618"/>
    <x v="2"/>
    <n v="1"/>
    <n v="1625"/>
    <n v="1196"/>
    <x v="154"/>
    <x v="5"/>
  </r>
  <r>
    <x v="137"/>
    <n v="141618"/>
    <x v="2"/>
    <n v="8"/>
    <n v="225"/>
    <n v="165.6"/>
    <x v="155"/>
    <x v="5"/>
  </r>
  <r>
    <x v="129"/>
    <n v="141619"/>
    <x v="4"/>
    <n v="1"/>
    <n v="157.5"/>
    <n v="157.5"/>
    <x v="156"/>
    <x v="6"/>
  </r>
  <r>
    <x v="138"/>
    <n v="141620"/>
    <x v="0"/>
    <n v="2"/>
    <n v="132"/>
    <n v="100.46"/>
    <x v="157"/>
    <x v="0"/>
  </r>
  <r>
    <x v="139"/>
    <n v="141621"/>
    <x v="2"/>
    <n v="1"/>
    <n v="485"/>
    <n v="356.96"/>
    <x v="158"/>
    <x v="4"/>
  </r>
  <r>
    <x v="92"/>
    <n v="141622"/>
    <x v="1"/>
    <n v="1"/>
    <n v="715"/>
    <n v="526.24"/>
    <x v="159"/>
    <x v="1"/>
  </r>
  <r>
    <x v="140"/>
    <n v="141623"/>
    <x v="1"/>
    <n v="1"/>
    <n v="1345"/>
    <n v="989.92"/>
    <x v="160"/>
    <x v="5"/>
  </r>
  <r>
    <x v="141"/>
    <n v="141624"/>
    <x v="2"/>
    <n v="1"/>
    <n v="1275"/>
    <n v="938.4"/>
    <x v="161"/>
    <x v="5"/>
  </r>
  <r>
    <x v="142"/>
    <n v="141624"/>
    <x v="2"/>
    <n v="1"/>
    <n v="989"/>
    <n v="727.9"/>
    <x v="162"/>
    <x v="5"/>
  </r>
  <r>
    <x v="143"/>
    <n v="141625"/>
    <x v="2"/>
    <n v="1"/>
    <n v="1192"/>
    <n v="877.31"/>
    <x v="163"/>
    <x v="5"/>
  </r>
  <r>
    <x v="23"/>
    <n v="141626"/>
    <x v="0"/>
    <n v="3"/>
    <n v="225"/>
    <n v="191.25"/>
    <x v="164"/>
    <x v="0"/>
  </r>
  <r>
    <x v="144"/>
    <n v="141627"/>
    <x v="2"/>
    <n v="1"/>
    <n v="399"/>
    <n v="293.66000000000003"/>
    <x v="165"/>
    <x v="2"/>
  </r>
  <r>
    <x v="88"/>
    <n v="141628"/>
    <x v="2"/>
    <n v="1"/>
    <n v="1335"/>
    <n v="982.56"/>
    <x v="100"/>
    <x v="5"/>
  </r>
  <r>
    <x v="35"/>
    <n v="141628"/>
    <x v="2"/>
    <n v="1"/>
    <n v="100"/>
    <n v="120"/>
    <x v="37"/>
    <x v="5"/>
  </r>
  <r>
    <x v="145"/>
    <n v="141629"/>
    <x v="1"/>
    <n v="1"/>
    <n v="2365"/>
    <n v="1740.64"/>
    <x v="166"/>
    <x v="5"/>
  </r>
  <r>
    <x v="145"/>
    <n v="141629"/>
    <x v="1"/>
    <n v="1"/>
    <n v="2365"/>
    <n v="1740.64"/>
    <x v="166"/>
    <x v="5"/>
  </r>
  <r>
    <x v="146"/>
    <n v="141629"/>
    <x v="1"/>
    <n v="1"/>
    <n v="1365"/>
    <n v="1004.64"/>
    <x v="167"/>
    <x v="5"/>
  </r>
  <r>
    <x v="135"/>
    <n v="141630"/>
    <x v="2"/>
    <n v="1"/>
    <n v="4575"/>
    <n v="3367.2"/>
    <x v="153"/>
    <x v="5"/>
  </r>
  <r>
    <x v="147"/>
    <n v="141630"/>
    <x v="2"/>
    <n v="2"/>
    <n v="725"/>
    <n v="533.6"/>
    <x v="168"/>
    <x v="5"/>
  </r>
  <r>
    <x v="148"/>
    <n v="141630"/>
    <x v="2"/>
    <n v="1"/>
    <n v="1159"/>
    <n v="853.24"/>
    <x v="169"/>
    <x v="5"/>
  </r>
  <r>
    <x v="149"/>
    <n v="141630"/>
    <x v="2"/>
    <n v="1"/>
    <n v="5749"/>
    <n v="4231.26"/>
    <x v="170"/>
    <x v="5"/>
  </r>
  <r>
    <x v="150"/>
    <n v="141631"/>
    <x v="2"/>
    <n v="1"/>
    <n v="1335"/>
    <n v="982.56"/>
    <x v="100"/>
    <x v="5"/>
  </r>
  <r>
    <x v="77"/>
    <n v="141632"/>
    <x v="1"/>
    <n v="2"/>
    <n v="325"/>
    <n v="239.2"/>
    <x v="91"/>
    <x v="1"/>
  </r>
  <r>
    <x v="151"/>
    <n v="141633"/>
    <x v="2"/>
    <n v="8"/>
    <n v="110"/>
    <n v="93.5"/>
    <x v="171"/>
    <x v="0"/>
  </r>
  <r>
    <x v="152"/>
    <n v="141634"/>
    <x v="2"/>
    <n v="1"/>
    <n v="1175"/>
    <n v="864.8"/>
    <x v="172"/>
    <x v="5"/>
  </r>
  <r>
    <x v="35"/>
    <n v="141634"/>
    <x v="2"/>
    <n v="1"/>
    <n v="100"/>
    <n v="120"/>
    <x v="37"/>
    <x v="5"/>
  </r>
  <r>
    <x v="152"/>
    <n v="141635"/>
    <x v="0"/>
    <n v="1"/>
    <n v="699"/>
    <n v="594.15"/>
    <x v="173"/>
    <x v="0"/>
  </r>
  <r>
    <x v="153"/>
    <n v="141636"/>
    <x v="3"/>
    <n v="3"/>
    <n v="120"/>
    <n v="106"/>
    <x v="174"/>
    <x v="0"/>
  </r>
  <r>
    <x v="152"/>
    <n v="141637"/>
    <x v="0"/>
    <n v="1"/>
    <n v="1175"/>
    <n v="998.75"/>
    <x v="175"/>
    <x v="0"/>
  </r>
  <r>
    <x v="75"/>
    <n v="141637"/>
    <x v="0"/>
    <n v="1"/>
    <n v="935"/>
    <n v="794.75"/>
    <x v="176"/>
    <x v="0"/>
  </r>
  <r>
    <x v="154"/>
    <n v="141638"/>
    <x v="4"/>
    <n v="1"/>
    <n v="202.5"/>
    <n v="202.5"/>
    <x v="177"/>
    <x v="8"/>
  </r>
  <r>
    <x v="28"/>
    <n v="141639"/>
    <x v="1"/>
    <n v="1"/>
    <n v="415"/>
    <n v="291"/>
    <x v="178"/>
    <x v="2"/>
  </r>
  <r>
    <x v="155"/>
    <n v="141640"/>
    <x v="0"/>
    <n v="1"/>
    <n v="3965"/>
    <n v="3568.5"/>
    <x v="179"/>
    <x v="3"/>
  </r>
  <r>
    <x v="155"/>
    <n v="141640"/>
    <x v="0"/>
    <n v="1"/>
    <n v="1765"/>
    <n v="1588.5"/>
    <x v="180"/>
    <x v="3"/>
  </r>
  <r>
    <x v="14"/>
    <n v="141641"/>
    <x v="0"/>
    <n v="1"/>
    <n v="755"/>
    <n v="641.75"/>
    <x v="181"/>
    <x v="3"/>
  </r>
  <r>
    <x v="156"/>
    <n v="141642"/>
    <x v="1"/>
    <n v="1"/>
    <n v="985"/>
    <n v="724.96"/>
    <x v="182"/>
    <x v="5"/>
  </r>
  <r>
    <x v="157"/>
    <n v="141643"/>
    <x v="0"/>
    <n v="1"/>
    <n v="2995"/>
    <n v="2545.75"/>
    <x v="183"/>
    <x v="3"/>
  </r>
  <r>
    <x v="158"/>
    <n v="141644"/>
    <x v="2"/>
    <n v="1"/>
    <n v="1605"/>
    <n v="1181.28"/>
    <x v="184"/>
    <x v="5"/>
  </r>
  <r>
    <x v="35"/>
    <n v="141644"/>
    <x v="2"/>
    <n v="1"/>
    <n v="100"/>
    <n v="120"/>
    <x v="37"/>
    <x v="5"/>
  </r>
  <r>
    <x v="159"/>
    <n v="141644"/>
    <x v="2"/>
    <n v="1"/>
    <n v="869"/>
    <n v="639.58000000000004"/>
    <x v="185"/>
    <x v="5"/>
  </r>
  <r>
    <x v="25"/>
    <n v="141644"/>
    <x v="2"/>
    <n v="1"/>
    <n v="10"/>
    <n v="59.62"/>
    <x v="186"/>
    <x v="2"/>
  </r>
  <r>
    <x v="160"/>
    <n v="141645"/>
    <x v="2"/>
    <n v="2"/>
    <n v="75"/>
    <n v="55.2"/>
    <x v="32"/>
    <x v="4"/>
  </r>
  <r>
    <x v="161"/>
    <n v="141645"/>
    <x v="2"/>
    <n v="2"/>
    <n v="75"/>
    <n v="55.2"/>
    <x v="32"/>
    <x v="2"/>
  </r>
  <r>
    <x v="162"/>
    <n v="141646"/>
    <x v="0"/>
    <n v="1"/>
    <n v="445"/>
    <n v="356"/>
    <x v="187"/>
    <x v="0"/>
  </r>
  <r>
    <x v="163"/>
    <n v="141647"/>
    <x v="0"/>
    <n v="1"/>
    <n v="685"/>
    <n v="616.5"/>
    <x v="122"/>
    <x v="3"/>
  </r>
  <r>
    <x v="158"/>
    <n v="141648"/>
    <x v="1"/>
    <n v="1"/>
    <n v="1605"/>
    <n v="1284"/>
    <x v="188"/>
    <x v="1"/>
  </r>
  <r>
    <x v="164"/>
    <n v="141649"/>
    <x v="2"/>
    <n v="1"/>
    <n v="1065"/>
    <n v="783.84"/>
    <x v="189"/>
    <x v="4"/>
  </r>
  <r>
    <x v="165"/>
    <n v="141650"/>
    <x v="0"/>
    <n v="1"/>
    <n v="89"/>
    <n v="75.650000000000006"/>
    <x v="190"/>
    <x v="0"/>
  </r>
  <r>
    <x v="166"/>
    <n v="141651"/>
    <x v="0"/>
    <n v="1"/>
    <n v="1565"/>
    <n v="1408.5"/>
    <x v="191"/>
    <x v="0"/>
  </r>
  <r>
    <x v="167"/>
    <n v="141652"/>
    <x v="1"/>
    <n v="1"/>
    <n v="4985"/>
    <n v="0"/>
    <x v="12"/>
    <x v="5"/>
  </r>
  <r>
    <x v="105"/>
    <n v="141653"/>
    <x v="2"/>
    <n v="1"/>
    <n v="1415"/>
    <n v="1041.44"/>
    <x v="192"/>
    <x v="5"/>
  </r>
  <r>
    <x v="78"/>
    <n v="141654"/>
    <x v="4"/>
    <n v="1"/>
    <n v="166.5"/>
    <n v="166.5"/>
    <x v="193"/>
    <x v="6"/>
  </r>
  <r>
    <x v="168"/>
    <n v="141655"/>
    <x v="2"/>
    <n v="1"/>
    <n v="1481"/>
    <n v="1090.01"/>
    <x v="194"/>
    <x v="5"/>
  </r>
  <r>
    <x v="169"/>
    <n v="141656"/>
    <x v="1"/>
    <n v="1"/>
    <n v="155"/>
    <n v="46.5"/>
    <x v="195"/>
    <x v="2"/>
  </r>
  <r>
    <x v="100"/>
    <n v="141657"/>
    <x v="0"/>
    <n v="1"/>
    <n v="495"/>
    <n v="420.75"/>
    <x v="196"/>
    <x v="0"/>
  </r>
  <r>
    <x v="170"/>
    <n v="141658"/>
    <x v="1"/>
    <n v="1"/>
    <n v="20"/>
    <n v="14.72"/>
    <x v="197"/>
    <x v="2"/>
  </r>
  <r>
    <x v="170"/>
    <n v="141658"/>
    <x v="1"/>
    <n v="1"/>
    <n v="20"/>
    <n v="14.72"/>
    <x v="197"/>
    <x v="2"/>
  </r>
  <r>
    <x v="170"/>
    <n v="141658"/>
    <x v="1"/>
    <n v="1"/>
    <n v="20"/>
    <n v="14.72"/>
    <x v="197"/>
    <x v="2"/>
  </r>
  <r>
    <x v="170"/>
    <n v="141658"/>
    <x v="1"/>
    <n v="1"/>
    <n v="20"/>
    <n v="14.72"/>
    <x v="197"/>
    <x v="2"/>
  </r>
  <r>
    <x v="171"/>
    <n v="141658"/>
    <x v="1"/>
    <n v="1"/>
    <n v="55"/>
    <n v="40.479999999999997"/>
    <x v="198"/>
    <x v="2"/>
  </r>
  <r>
    <x v="172"/>
    <n v="141659"/>
    <x v="2"/>
    <n v="1"/>
    <n v="2795"/>
    <n v="2057.12"/>
    <x v="199"/>
    <x v="5"/>
  </r>
  <r>
    <x v="86"/>
    <n v="141660"/>
    <x v="2"/>
    <n v="1"/>
    <n v="1335"/>
    <n v="982.56"/>
    <x v="100"/>
    <x v="5"/>
  </r>
  <r>
    <x v="173"/>
    <n v="141661"/>
    <x v="2"/>
    <n v="1"/>
    <n v="165"/>
    <n v="121.44"/>
    <x v="200"/>
    <x v="2"/>
  </r>
  <r>
    <x v="174"/>
    <n v="141662"/>
    <x v="3"/>
    <n v="1"/>
    <n v="815"/>
    <n v="390"/>
    <x v="15"/>
    <x v="0"/>
  </r>
  <r>
    <x v="175"/>
    <n v="141662"/>
    <x v="3"/>
    <n v="1"/>
    <n v="315"/>
    <n v="163"/>
    <x v="201"/>
    <x v="0"/>
  </r>
  <r>
    <x v="77"/>
    <n v="141663"/>
    <x v="1"/>
    <n v="1"/>
    <n v="325"/>
    <n v="239.2"/>
    <x v="202"/>
    <x v="1"/>
  </r>
  <r>
    <x v="77"/>
    <n v="141663"/>
    <x v="1"/>
    <n v="1"/>
    <n v="325"/>
    <n v="239.2"/>
    <x v="202"/>
    <x v="1"/>
  </r>
  <r>
    <x v="74"/>
    <n v="141664"/>
    <x v="0"/>
    <n v="2"/>
    <n v="315"/>
    <n v="267.75"/>
    <x v="203"/>
    <x v="0"/>
  </r>
  <r>
    <x v="130"/>
    <n v="141665"/>
    <x v="0"/>
    <n v="1"/>
    <n v="625"/>
    <n v="531.25"/>
    <x v="204"/>
    <x v="0"/>
  </r>
  <r>
    <x v="7"/>
    <n v="141666"/>
    <x v="0"/>
    <n v="1"/>
    <n v="605"/>
    <n v="514.25"/>
    <x v="205"/>
    <x v="1"/>
  </r>
  <r>
    <x v="120"/>
    <n v="141667"/>
    <x v="0"/>
    <n v="1"/>
    <n v="1415"/>
    <n v="1273.5"/>
    <x v="121"/>
    <x v="0"/>
  </r>
  <r>
    <x v="163"/>
    <n v="141667"/>
    <x v="0"/>
    <n v="1"/>
    <n v="685"/>
    <n v="616.5"/>
    <x v="122"/>
    <x v="0"/>
  </r>
  <r>
    <x v="23"/>
    <n v="141668"/>
    <x v="0"/>
    <n v="1"/>
    <n v="225"/>
    <n v="191.25"/>
    <x v="206"/>
    <x v="0"/>
  </r>
  <r>
    <x v="176"/>
    <n v="141669"/>
    <x v="1"/>
    <n v="1"/>
    <n v="597"/>
    <n v="439.39"/>
    <x v="207"/>
    <x v="1"/>
  </r>
  <r>
    <x v="177"/>
    <n v="141670"/>
    <x v="2"/>
    <n v="1"/>
    <n v="355"/>
    <n v="261.27999999999997"/>
    <x v="10"/>
    <x v="2"/>
  </r>
  <r>
    <x v="57"/>
    <n v="141671"/>
    <x v="0"/>
    <n v="2"/>
    <n v="255"/>
    <n v="216.75"/>
    <x v="208"/>
    <x v="0"/>
  </r>
  <r>
    <x v="130"/>
    <n v="141672"/>
    <x v="2"/>
    <n v="1"/>
    <n v="625"/>
    <n v="460"/>
    <x v="209"/>
    <x v="5"/>
  </r>
  <r>
    <x v="178"/>
    <n v="141673"/>
    <x v="1"/>
    <n v="1"/>
    <n v="335"/>
    <n v="246.56"/>
    <x v="210"/>
    <x v="1"/>
  </r>
  <r>
    <x v="179"/>
    <n v="141673"/>
    <x v="1"/>
    <n v="1"/>
    <n v="885"/>
    <n v="651.36"/>
    <x v="22"/>
    <x v="1"/>
  </r>
  <r>
    <x v="180"/>
    <n v="141674"/>
    <x v="1"/>
    <n v="1"/>
    <n v="260"/>
    <n v="250"/>
    <x v="211"/>
    <x v="1"/>
  </r>
  <r>
    <x v="181"/>
    <n v="141675"/>
    <x v="0"/>
    <n v="1"/>
    <n v="685"/>
    <n v="582.25"/>
    <x v="212"/>
    <x v="0"/>
  </r>
  <r>
    <x v="152"/>
    <n v="141675"/>
    <x v="0"/>
    <n v="1"/>
    <n v="1175"/>
    <n v="998.75"/>
    <x v="175"/>
    <x v="0"/>
  </r>
  <r>
    <x v="182"/>
    <n v="141676"/>
    <x v="0"/>
    <n v="2"/>
    <n v="415"/>
    <n v="352.75"/>
    <x v="213"/>
    <x v="0"/>
  </r>
  <r>
    <x v="183"/>
    <n v="141677"/>
    <x v="2"/>
    <n v="1"/>
    <n v="385"/>
    <n v="364.32"/>
    <x v="116"/>
    <x v="4"/>
  </r>
  <r>
    <x v="98"/>
    <n v="141678"/>
    <x v="0"/>
    <n v="4"/>
    <n v="275"/>
    <n v="220"/>
    <x v="214"/>
    <x v="0"/>
  </r>
  <r>
    <x v="74"/>
    <n v="141679"/>
    <x v="0"/>
    <n v="4"/>
    <n v="315"/>
    <n v="267.75"/>
    <x v="215"/>
    <x v="0"/>
  </r>
  <r>
    <x v="184"/>
    <n v="141680"/>
    <x v="1"/>
    <n v="1"/>
    <n v="785"/>
    <n v="550"/>
    <x v="216"/>
    <x v="1"/>
  </r>
  <r>
    <x v="185"/>
    <n v="141681"/>
    <x v="1"/>
    <n v="1"/>
    <n v="405"/>
    <n v="298.08"/>
    <x v="217"/>
    <x v="1"/>
  </r>
  <r>
    <x v="186"/>
    <n v="141682"/>
    <x v="0"/>
    <n v="1"/>
    <n v="385"/>
    <n v="327.25"/>
    <x v="218"/>
    <x v="0"/>
  </r>
  <r>
    <x v="74"/>
    <n v="141683"/>
    <x v="0"/>
    <n v="4"/>
    <n v="315"/>
    <n v="267.75"/>
    <x v="215"/>
    <x v="0"/>
  </r>
  <r>
    <x v="187"/>
    <n v="141684"/>
    <x v="1"/>
    <n v="1"/>
    <n v="2765"/>
    <n v="2035.04"/>
    <x v="219"/>
    <x v="3"/>
  </r>
  <r>
    <x v="188"/>
    <n v="141684"/>
    <x v="1"/>
    <n v="1"/>
    <n v="735"/>
    <n v="540.96"/>
    <x v="220"/>
    <x v="3"/>
  </r>
  <r>
    <x v="189"/>
    <n v="141684"/>
    <x v="1"/>
    <n v="2"/>
    <n v="182"/>
    <n v="133.94999999999999"/>
    <x v="221"/>
    <x v="3"/>
  </r>
  <r>
    <x v="190"/>
    <n v="141684"/>
    <x v="1"/>
    <n v="2"/>
    <n v="75"/>
    <n v="55.2"/>
    <x v="32"/>
    <x v="3"/>
  </r>
  <r>
    <x v="191"/>
    <n v="141684"/>
    <x v="1"/>
    <n v="1"/>
    <n v="175"/>
    <n v="128.80000000000001"/>
    <x v="222"/>
    <x v="3"/>
  </r>
  <r>
    <x v="192"/>
    <n v="141684"/>
    <x v="1"/>
    <n v="3"/>
    <n v="215"/>
    <n v="158.24"/>
    <x v="223"/>
    <x v="3"/>
  </r>
  <r>
    <x v="6"/>
    <n v="141684"/>
    <x v="1"/>
    <n v="1"/>
    <n v="147"/>
    <n v="108.19"/>
    <x v="67"/>
    <x v="3"/>
  </r>
  <r>
    <x v="127"/>
    <n v="141684"/>
    <x v="1"/>
    <n v="2"/>
    <n v="925"/>
    <n v="680.8"/>
    <x v="224"/>
    <x v="3"/>
  </r>
  <r>
    <x v="193"/>
    <n v="141684"/>
    <x v="1"/>
    <n v="1"/>
    <n v="395"/>
    <n v="290.72000000000003"/>
    <x v="48"/>
    <x v="3"/>
  </r>
  <r>
    <x v="35"/>
    <n v="141684"/>
    <x v="1"/>
    <n v="1"/>
    <n v="100"/>
    <n v="400"/>
    <x v="99"/>
    <x v="3"/>
  </r>
  <r>
    <x v="41"/>
    <n v="141684"/>
    <x v="1"/>
    <n v="1"/>
    <n v="775"/>
    <n v="542.5"/>
    <x v="225"/>
    <x v="3"/>
  </r>
  <r>
    <x v="194"/>
    <n v="141684"/>
    <x v="1"/>
    <n v="1"/>
    <n v="188"/>
    <n v="83.17"/>
    <x v="226"/>
    <x v="3"/>
  </r>
  <r>
    <x v="195"/>
    <n v="141684"/>
    <x v="1"/>
    <n v="2"/>
    <n v="75"/>
    <n v="55.2"/>
    <x v="32"/>
    <x v="3"/>
  </r>
  <r>
    <x v="196"/>
    <n v="141685"/>
    <x v="1"/>
    <n v="1"/>
    <n v="635"/>
    <n v="467.36"/>
    <x v="227"/>
    <x v="2"/>
  </r>
  <r>
    <x v="120"/>
    <n v="141686"/>
    <x v="0"/>
    <n v="1"/>
    <n v="1415"/>
    <n v="1273.5"/>
    <x v="121"/>
    <x v="0"/>
  </r>
  <r>
    <x v="197"/>
    <n v="141687"/>
    <x v="1"/>
    <n v="2"/>
    <n v="245"/>
    <n v="180.32"/>
    <x v="228"/>
    <x v="1"/>
  </r>
  <r>
    <x v="198"/>
    <n v="141687"/>
    <x v="1"/>
    <n v="1"/>
    <n v="750"/>
    <n v="450"/>
    <x v="229"/>
    <x v="1"/>
  </r>
  <r>
    <x v="199"/>
    <n v="141688"/>
    <x v="1"/>
    <n v="1"/>
    <n v="565"/>
    <n v="415.84"/>
    <x v="230"/>
    <x v="5"/>
  </r>
  <r>
    <x v="101"/>
    <n v="141688"/>
    <x v="1"/>
    <n v="1"/>
    <n v="375"/>
    <n v="276"/>
    <x v="231"/>
    <x v="5"/>
  </r>
  <r>
    <x v="143"/>
    <n v="141689"/>
    <x v="0"/>
    <n v="1"/>
    <n v="1192"/>
    <n v="1013.2"/>
    <x v="232"/>
    <x v="1"/>
  </r>
  <r>
    <x v="200"/>
    <n v="141689"/>
    <x v="0"/>
    <n v="1"/>
    <n v="425"/>
    <n v="361.25"/>
    <x v="233"/>
    <x v="1"/>
  </r>
  <r>
    <x v="156"/>
    <n v="141690"/>
    <x v="1"/>
    <n v="1"/>
    <n v="985"/>
    <n v="0"/>
    <x v="12"/>
    <x v="1"/>
  </r>
  <r>
    <x v="201"/>
    <n v="141691"/>
    <x v="1"/>
    <n v="1"/>
    <n v="425"/>
    <n v="319"/>
    <x v="234"/>
    <x v="1"/>
  </r>
  <r>
    <x v="201"/>
    <n v="141691"/>
    <x v="1"/>
    <n v="1"/>
    <n v="425"/>
    <n v="255"/>
    <x v="235"/>
    <x v="1"/>
  </r>
  <r>
    <x v="21"/>
    <n v="141692"/>
    <x v="0"/>
    <n v="4"/>
    <n v="175"/>
    <n v="148.75"/>
    <x v="236"/>
    <x v="0"/>
  </r>
  <r>
    <x v="202"/>
    <n v="141693"/>
    <x v="1"/>
    <n v="1"/>
    <n v="1125"/>
    <n v="828"/>
    <x v="61"/>
    <x v="5"/>
  </r>
  <r>
    <x v="30"/>
    <n v="141693"/>
    <x v="1"/>
    <n v="6"/>
    <n v="225"/>
    <n v="165.6"/>
    <x v="237"/>
    <x v="5"/>
  </r>
  <r>
    <x v="107"/>
    <n v="141693"/>
    <x v="1"/>
    <n v="1"/>
    <n v="885"/>
    <n v="651.36"/>
    <x v="22"/>
    <x v="5"/>
  </r>
  <r>
    <x v="202"/>
    <n v="141693"/>
    <x v="1"/>
    <n v="1"/>
    <n v="285"/>
    <n v="209.76"/>
    <x v="68"/>
    <x v="5"/>
  </r>
  <r>
    <x v="203"/>
    <n v="141694"/>
    <x v="1"/>
    <n v="1"/>
    <n v="945"/>
    <n v="661.5"/>
    <x v="238"/>
    <x v="1"/>
  </r>
  <r>
    <x v="204"/>
    <n v="141694"/>
    <x v="1"/>
    <n v="2"/>
    <n v="59"/>
    <n v="41.3"/>
    <x v="239"/>
    <x v="1"/>
  </r>
  <r>
    <x v="204"/>
    <n v="141695"/>
    <x v="2"/>
    <n v="1"/>
    <n v="425"/>
    <n v="312.8"/>
    <x v="240"/>
    <x v="1"/>
  </r>
  <r>
    <x v="200"/>
    <n v="141695"/>
    <x v="2"/>
    <n v="1"/>
    <n v="425"/>
    <n v="312.8"/>
    <x v="240"/>
    <x v="1"/>
  </r>
  <r>
    <x v="205"/>
    <n v="141696"/>
    <x v="2"/>
    <n v="1"/>
    <n v="83"/>
    <n v="61.08"/>
    <x v="241"/>
    <x v="5"/>
  </r>
  <r>
    <x v="154"/>
    <n v="141697"/>
    <x v="0"/>
    <n v="1"/>
    <n v="225"/>
    <n v="191.25"/>
    <x v="206"/>
    <x v="0"/>
  </r>
  <r>
    <x v="206"/>
    <n v="141697"/>
    <x v="0"/>
    <n v="1"/>
    <n v="255"/>
    <n v="216.75"/>
    <x v="242"/>
    <x v="0"/>
  </r>
  <r>
    <x v="103"/>
    <n v="141698"/>
    <x v="1"/>
    <n v="1"/>
    <n v="1595"/>
    <n v="1173.92"/>
    <x v="243"/>
    <x v="5"/>
  </r>
  <r>
    <x v="207"/>
    <n v="141698"/>
    <x v="1"/>
    <n v="6"/>
    <n v="225"/>
    <n v="165.6"/>
    <x v="237"/>
    <x v="5"/>
  </r>
  <r>
    <x v="68"/>
    <n v="141699"/>
    <x v="0"/>
    <n v="2"/>
    <n v="255"/>
    <n v="216.75"/>
    <x v="208"/>
    <x v="1"/>
  </r>
  <r>
    <x v="154"/>
    <n v="141700"/>
    <x v="4"/>
    <n v="1"/>
    <n v="202.5"/>
    <n v="202.5"/>
    <x v="177"/>
    <x v="8"/>
  </r>
  <r>
    <x v="208"/>
    <n v="141701"/>
    <x v="0"/>
    <n v="1"/>
    <n v="1645"/>
    <n v="1398.25"/>
    <x v="244"/>
    <x v="0"/>
  </r>
  <r>
    <x v="209"/>
    <n v="141702"/>
    <x v="1"/>
    <n v="1"/>
    <n v="425"/>
    <n v="312.8"/>
    <x v="240"/>
    <x v="1"/>
  </r>
  <r>
    <x v="210"/>
    <n v="141702"/>
    <x v="1"/>
    <n v="1"/>
    <n v="535"/>
    <n v="393.76"/>
    <x v="40"/>
    <x v="1"/>
  </r>
  <r>
    <x v="57"/>
    <n v="141702"/>
    <x v="1"/>
    <n v="4"/>
    <n v="255"/>
    <n v="187.68"/>
    <x v="245"/>
    <x v="1"/>
  </r>
  <r>
    <x v="154"/>
    <n v="141703"/>
    <x v="2"/>
    <n v="3"/>
    <n v="225"/>
    <n v="165.6"/>
    <x v="77"/>
    <x v="4"/>
  </r>
  <r>
    <x v="211"/>
    <n v="141703"/>
    <x v="2"/>
    <n v="1"/>
    <n v="205"/>
    <n v="150.88"/>
    <x v="96"/>
    <x v="4"/>
  </r>
  <r>
    <x v="212"/>
    <n v="141704"/>
    <x v="1"/>
    <n v="1"/>
    <n v="207"/>
    <n v="121.44"/>
    <x v="200"/>
    <x v="2"/>
  </r>
  <r>
    <x v="213"/>
    <n v="141705"/>
    <x v="4"/>
    <n v="1"/>
    <n v="283.5"/>
    <n v="283.5"/>
    <x v="246"/>
    <x v="6"/>
  </r>
  <r>
    <x v="66"/>
    <n v="141706"/>
    <x v="0"/>
    <n v="1"/>
    <n v="275"/>
    <n v="233.75"/>
    <x v="152"/>
    <x v="0"/>
  </r>
  <r>
    <x v="197"/>
    <n v="141707"/>
    <x v="0"/>
    <n v="2"/>
    <n v="245"/>
    <n v="208.25"/>
    <x v="247"/>
    <x v="0"/>
  </r>
  <r>
    <x v="70"/>
    <n v="141708"/>
    <x v="1"/>
    <n v="1"/>
    <n v="1460"/>
    <n v="1074.56"/>
    <x v="80"/>
    <x v="1"/>
  </r>
  <r>
    <x v="214"/>
    <n v="141709"/>
    <x v="1"/>
    <n v="1"/>
    <n v="105"/>
    <n v="77.28"/>
    <x v="140"/>
    <x v="2"/>
  </r>
  <r>
    <x v="66"/>
    <n v="141710"/>
    <x v="0"/>
    <n v="2"/>
    <n v="275"/>
    <n v="233.75"/>
    <x v="248"/>
    <x v="0"/>
  </r>
  <r>
    <x v="57"/>
    <n v="141711"/>
    <x v="1"/>
    <n v="4"/>
    <n v="255"/>
    <n v="187.68"/>
    <x v="245"/>
    <x v="1"/>
  </r>
  <r>
    <x v="38"/>
    <n v="141712"/>
    <x v="2"/>
    <n v="2"/>
    <n v="215"/>
    <n v="158.24"/>
    <x v="249"/>
    <x v="1"/>
  </r>
  <r>
    <x v="215"/>
    <n v="141713"/>
    <x v="1"/>
    <n v="1"/>
    <n v="4479"/>
    <n v="2987.23"/>
    <x v="250"/>
    <x v="5"/>
  </r>
  <r>
    <x v="216"/>
    <n v="141713"/>
    <x v="1"/>
    <n v="1"/>
    <n v="1257"/>
    <n v="838.42"/>
    <x v="251"/>
    <x v="5"/>
  </r>
  <r>
    <x v="217"/>
    <n v="141713"/>
    <x v="1"/>
    <n v="8"/>
    <n v="147"/>
    <n v="98.44"/>
    <x v="252"/>
    <x v="5"/>
  </r>
  <r>
    <x v="218"/>
    <n v="141713"/>
    <x v="1"/>
    <n v="2"/>
    <n v="475"/>
    <n v="349.6"/>
    <x v="253"/>
    <x v="5"/>
  </r>
  <r>
    <x v="197"/>
    <n v="141714"/>
    <x v="2"/>
    <n v="1"/>
    <n v="245"/>
    <n v="180.32"/>
    <x v="254"/>
    <x v="4"/>
  </r>
  <r>
    <x v="182"/>
    <n v="141715"/>
    <x v="0"/>
    <n v="1"/>
    <n v="415"/>
    <n v="352.75"/>
    <x v="255"/>
    <x v="0"/>
  </r>
  <r>
    <x v="219"/>
    <n v="141715"/>
    <x v="0"/>
    <n v="1"/>
    <n v="170"/>
    <n v="144.5"/>
    <x v="256"/>
    <x v="0"/>
  </r>
  <r>
    <x v="220"/>
    <n v="141715"/>
    <x v="0"/>
    <n v="1"/>
    <n v="135"/>
    <n v="114.75"/>
    <x v="257"/>
    <x v="0"/>
  </r>
  <r>
    <x v="68"/>
    <n v="141716"/>
    <x v="0"/>
    <n v="1"/>
    <n v="255"/>
    <n v="216.75"/>
    <x v="242"/>
    <x v="0"/>
  </r>
  <r>
    <x v="221"/>
    <n v="141717"/>
    <x v="2"/>
    <n v="1"/>
    <n v="1545"/>
    <n v="1137.1199999999999"/>
    <x v="258"/>
    <x v="5"/>
  </r>
  <r>
    <x v="137"/>
    <n v="141718"/>
    <x v="2"/>
    <n v="4"/>
    <n v="225"/>
    <n v="165.6"/>
    <x v="259"/>
    <x v="5"/>
  </r>
  <r>
    <x v="222"/>
    <n v="141719"/>
    <x v="2"/>
    <n v="2"/>
    <n v="225"/>
    <n v="165.6"/>
    <x v="33"/>
    <x v="4"/>
  </r>
  <r>
    <x v="223"/>
    <n v="141720"/>
    <x v="1"/>
    <n v="1"/>
    <n v="2835"/>
    <n v="1985"/>
    <x v="260"/>
    <x v="5"/>
  </r>
  <r>
    <x v="224"/>
    <n v="141721"/>
    <x v="1"/>
    <n v="1"/>
    <n v="985"/>
    <n v="689.5"/>
    <x v="261"/>
    <x v="5"/>
  </r>
  <r>
    <x v="225"/>
    <n v="141722"/>
    <x v="2"/>
    <n v="1"/>
    <n v="194"/>
    <n v="114.08"/>
    <x v="262"/>
    <x v="2"/>
  </r>
  <r>
    <x v="222"/>
    <n v="141723"/>
    <x v="1"/>
    <n v="2"/>
    <n v="225"/>
    <n v="165.6"/>
    <x v="33"/>
    <x v="1"/>
  </r>
  <r>
    <x v="226"/>
    <n v="141724"/>
    <x v="0"/>
    <n v="1"/>
    <n v="865"/>
    <n v="735.25"/>
    <x v="263"/>
    <x v="0"/>
  </r>
  <r>
    <x v="227"/>
    <n v="141725"/>
    <x v="0"/>
    <n v="1"/>
    <n v="507"/>
    <n v="367.58"/>
    <x v="264"/>
    <x v="0"/>
  </r>
  <r>
    <x v="228"/>
    <n v="141726"/>
    <x v="0"/>
    <n v="1"/>
    <n v="215"/>
    <n v="182.75"/>
    <x v="265"/>
    <x v="0"/>
  </r>
  <r>
    <x v="228"/>
    <n v="141726"/>
    <x v="0"/>
    <n v="1"/>
    <n v="215"/>
    <n v="182.75"/>
    <x v="265"/>
    <x v="0"/>
  </r>
  <r>
    <x v="213"/>
    <n v="141727"/>
    <x v="0"/>
    <n v="1"/>
    <n v="315"/>
    <n v="267.75"/>
    <x v="266"/>
    <x v="0"/>
  </r>
  <r>
    <x v="78"/>
    <n v="141728"/>
    <x v="0"/>
    <n v="3"/>
    <n v="185"/>
    <n v="157.25"/>
    <x v="267"/>
    <x v="0"/>
  </r>
  <r>
    <x v="23"/>
    <n v="141729"/>
    <x v="0"/>
    <n v="1"/>
    <n v="225"/>
    <n v="191.25"/>
    <x v="206"/>
    <x v="0"/>
  </r>
  <r>
    <x v="23"/>
    <n v="141729"/>
    <x v="0"/>
    <n v="1"/>
    <n v="225"/>
    <n v="191.25"/>
    <x v="206"/>
    <x v="0"/>
  </r>
  <r>
    <x v="23"/>
    <n v="141729"/>
    <x v="0"/>
    <n v="1"/>
    <n v="225"/>
    <n v="191.25"/>
    <x v="206"/>
    <x v="0"/>
  </r>
  <r>
    <x v="229"/>
    <n v="141730"/>
    <x v="1"/>
    <n v="1"/>
    <n v="605"/>
    <n v="445.28"/>
    <x v="268"/>
    <x v="1"/>
  </r>
  <r>
    <x v="199"/>
    <n v="141731"/>
    <x v="1"/>
    <n v="1"/>
    <n v="565"/>
    <n v="415.84"/>
    <x v="230"/>
    <x v="1"/>
  </r>
  <r>
    <x v="102"/>
    <n v="141731"/>
    <x v="1"/>
    <n v="1"/>
    <n v="225"/>
    <n v="165.6"/>
    <x v="105"/>
    <x v="1"/>
  </r>
  <r>
    <x v="230"/>
    <n v="141732"/>
    <x v="2"/>
    <n v="1"/>
    <n v="107"/>
    <n v="62.56"/>
    <x v="126"/>
    <x v="4"/>
  </r>
  <r>
    <x v="231"/>
    <n v="141732"/>
    <x v="2"/>
    <n v="1"/>
    <n v="94"/>
    <n v="55.2"/>
    <x v="269"/>
    <x v="2"/>
  </r>
  <r>
    <x v="232"/>
    <n v="141733"/>
    <x v="1"/>
    <n v="1"/>
    <n v="5395"/>
    <n v="3970.72"/>
    <x v="270"/>
    <x v="1"/>
  </r>
  <r>
    <x v="233"/>
    <n v="141734"/>
    <x v="1"/>
    <n v="4"/>
    <n v="205"/>
    <n v="150.88"/>
    <x v="271"/>
    <x v="5"/>
  </r>
  <r>
    <x v="234"/>
    <n v="141734"/>
    <x v="1"/>
    <n v="1"/>
    <n v="1745"/>
    <n v="1284.32"/>
    <x v="272"/>
    <x v="5"/>
  </r>
  <r>
    <x v="233"/>
    <n v="141735"/>
    <x v="1"/>
    <n v="2"/>
    <n v="205"/>
    <n v="143.5"/>
    <x v="273"/>
    <x v="5"/>
  </r>
  <r>
    <x v="184"/>
    <n v="141735"/>
    <x v="1"/>
    <n v="1"/>
    <n v="785"/>
    <n v="549.5"/>
    <x v="274"/>
    <x v="5"/>
  </r>
  <r>
    <x v="210"/>
    <n v="141735"/>
    <x v="1"/>
    <n v="1"/>
    <n v="535"/>
    <n v="393.76"/>
    <x v="40"/>
    <x v="5"/>
  </r>
  <r>
    <x v="235"/>
    <n v="141736"/>
    <x v="1"/>
    <n v="1"/>
    <n v="575"/>
    <n v="423.2"/>
    <x v="275"/>
    <x v="1"/>
  </r>
  <r>
    <x v="222"/>
    <n v="141737"/>
    <x v="1"/>
    <n v="3"/>
    <n v="225"/>
    <n v="165.6"/>
    <x v="77"/>
    <x v="1"/>
  </r>
  <r>
    <x v="236"/>
    <n v="141737"/>
    <x v="1"/>
    <n v="2"/>
    <n v="605"/>
    <n v="445.28"/>
    <x v="276"/>
    <x v="1"/>
  </r>
  <r>
    <x v="63"/>
    <n v="141738"/>
    <x v="2"/>
    <n v="1"/>
    <n v="1205"/>
    <n v="886.88"/>
    <x v="277"/>
    <x v="5"/>
  </r>
  <r>
    <x v="26"/>
    <n v="141738"/>
    <x v="2"/>
    <n v="6"/>
    <n v="135"/>
    <n v="99.36"/>
    <x v="278"/>
    <x v="5"/>
  </r>
  <r>
    <x v="48"/>
    <n v="141738"/>
    <x v="2"/>
    <n v="1"/>
    <n v="285"/>
    <n v="209.76"/>
    <x v="68"/>
    <x v="5"/>
  </r>
  <r>
    <x v="48"/>
    <n v="141738"/>
    <x v="2"/>
    <n v="1"/>
    <n v="285"/>
    <n v="209.76"/>
    <x v="68"/>
    <x v="5"/>
  </r>
  <r>
    <x v="48"/>
    <n v="141738"/>
    <x v="2"/>
    <n v="1"/>
    <n v="285"/>
    <n v="209.76"/>
    <x v="68"/>
    <x v="5"/>
  </r>
  <r>
    <x v="35"/>
    <n v="141738"/>
    <x v="2"/>
    <n v="1"/>
    <n v="100"/>
    <n v="211.23"/>
    <x v="279"/>
    <x v="5"/>
  </r>
  <r>
    <x v="237"/>
    <n v="141739"/>
    <x v="1"/>
    <n v="2"/>
    <n v="246"/>
    <n v="157.5"/>
    <x v="280"/>
    <x v="2"/>
  </r>
  <r>
    <x v="238"/>
    <n v="141740"/>
    <x v="0"/>
    <n v="1"/>
    <n v="315"/>
    <n v="252"/>
    <x v="38"/>
    <x v="0"/>
  </r>
  <r>
    <x v="57"/>
    <n v="141741"/>
    <x v="2"/>
    <n v="5"/>
    <n v="255"/>
    <n v="187.68"/>
    <x v="161"/>
    <x v="4"/>
  </r>
  <r>
    <x v="239"/>
    <n v="141742"/>
    <x v="0"/>
    <n v="1"/>
    <n v="2138"/>
    <n v="1817.3"/>
    <x v="281"/>
    <x v="0"/>
  </r>
  <r>
    <x v="240"/>
    <n v="141743"/>
    <x v="0"/>
    <n v="1"/>
    <n v="1045"/>
    <n v="888.25"/>
    <x v="282"/>
    <x v="0"/>
  </r>
  <r>
    <x v="60"/>
    <n v="141744"/>
    <x v="0"/>
    <n v="2"/>
    <n v="255"/>
    <n v="216.75"/>
    <x v="208"/>
    <x v="0"/>
  </r>
  <r>
    <x v="241"/>
    <n v="141745"/>
    <x v="1"/>
    <n v="1"/>
    <n v="955"/>
    <n v="702.88"/>
    <x v="283"/>
    <x v="1"/>
  </r>
  <r>
    <x v="153"/>
    <n v="141746"/>
    <x v="3"/>
    <n v="4"/>
    <n v="120"/>
    <n v="106"/>
    <x v="284"/>
    <x v="0"/>
  </r>
  <r>
    <x v="242"/>
    <n v="141747"/>
    <x v="0"/>
    <n v="1"/>
    <n v="225"/>
    <n v="191.25"/>
    <x v="206"/>
    <x v="0"/>
  </r>
  <r>
    <x v="57"/>
    <n v="141748"/>
    <x v="1"/>
    <n v="2"/>
    <n v="255"/>
    <n v="187.53"/>
    <x v="285"/>
    <x v="5"/>
  </r>
  <r>
    <x v="181"/>
    <n v="141749"/>
    <x v="1"/>
    <n v="4"/>
    <n v="685"/>
    <n v="504.16"/>
    <x v="286"/>
    <x v="5"/>
  </r>
  <r>
    <x v="152"/>
    <n v="141749"/>
    <x v="1"/>
    <n v="1"/>
    <n v="1175"/>
    <n v="864.8"/>
    <x v="172"/>
    <x v="5"/>
  </r>
  <r>
    <x v="243"/>
    <n v="141749"/>
    <x v="1"/>
    <n v="1"/>
    <n v="675"/>
    <n v="496.8"/>
    <x v="77"/>
    <x v="5"/>
  </r>
  <r>
    <x v="185"/>
    <n v="141749"/>
    <x v="1"/>
    <n v="1"/>
    <n v="405"/>
    <n v="298.08"/>
    <x v="217"/>
    <x v="5"/>
  </r>
  <r>
    <x v="244"/>
    <n v="141749"/>
    <x v="1"/>
    <n v="4"/>
    <n v="201"/>
    <n v="143.52000000000001"/>
    <x v="287"/>
    <x v="5"/>
  </r>
  <r>
    <x v="25"/>
    <n v="141749"/>
    <x v="1"/>
    <n v="1"/>
    <n v="10"/>
    <n v="350.35"/>
    <x v="288"/>
    <x v="5"/>
  </r>
  <r>
    <x v="245"/>
    <n v="141749"/>
    <x v="1"/>
    <n v="1"/>
    <n v="185"/>
    <n v="136.16"/>
    <x v="289"/>
    <x v="5"/>
  </r>
  <r>
    <x v="103"/>
    <n v="141750"/>
    <x v="0"/>
    <n v="1"/>
    <n v="1595"/>
    <n v="1355.75"/>
    <x v="118"/>
    <x v="0"/>
  </r>
  <r>
    <x v="168"/>
    <n v="141751"/>
    <x v="0"/>
    <n v="1"/>
    <n v="1481"/>
    <n v="1258.8499999999999"/>
    <x v="290"/>
    <x v="0"/>
  </r>
  <r>
    <x v="38"/>
    <n v="141752"/>
    <x v="0"/>
    <n v="2"/>
    <n v="215"/>
    <n v="182.75"/>
    <x v="131"/>
    <x v="0"/>
  </r>
  <r>
    <x v="165"/>
    <n v="141753"/>
    <x v="1"/>
    <n v="1"/>
    <n v="89"/>
    <n v="65.5"/>
    <x v="291"/>
    <x v="1"/>
  </r>
  <r>
    <x v="246"/>
    <n v="141754"/>
    <x v="2"/>
    <n v="2"/>
    <n v="15"/>
    <n v="11.04"/>
    <x v="54"/>
    <x v="4"/>
  </r>
  <r>
    <x v="247"/>
    <n v="141754"/>
    <x v="2"/>
    <n v="1"/>
    <n v="50"/>
    <n v="29.44"/>
    <x v="292"/>
    <x v="4"/>
  </r>
  <r>
    <x v="248"/>
    <n v="141755"/>
    <x v="0"/>
    <n v="1"/>
    <n v="1632"/>
    <n v="1387.2"/>
    <x v="293"/>
    <x v="0"/>
  </r>
  <r>
    <x v="129"/>
    <n v="141756"/>
    <x v="3"/>
    <n v="1"/>
    <n v="175"/>
    <n v="135.4"/>
    <x v="294"/>
    <x v="0"/>
  </r>
  <r>
    <x v="137"/>
    <n v="141756"/>
    <x v="3"/>
    <n v="1"/>
    <n v="225"/>
    <n v="177.4"/>
    <x v="295"/>
    <x v="0"/>
  </r>
  <r>
    <x v="249"/>
    <n v="141757"/>
    <x v="0"/>
    <n v="2"/>
    <n v="605"/>
    <n v="514.25"/>
    <x v="296"/>
    <x v="3"/>
  </r>
  <r>
    <x v="120"/>
    <n v="141757"/>
    <x v="0"/>
    <n v="2"/>
    <n v="1415"/>
    <n v="1273.5"/>
    <x v="297"/>
    <x v="3"/>
  </r>
  <r>
    <x v="166"/>
    <n v="141757"/>
    <x v="0"/>
    <n v="1"/>
    <n v="1565"/>
    <n v="1408.5"/>
    <x v="191"/>
    <x v="3"/>
  </r>
  <r>
    <x v="250"/>
    <n v="141758"/>
    <x v="1"/>
    <n v="1"/>
    <n v="85"/>
    <n v="62.56"/>
    <x v="126"/>
    <x v="2"/>
  </r>
  <r>
    <x v="170"/>
    <n v="141759"/>
    <x v="1"/>
    <n v="1"/>
    <n v="20"/>
    <n v="14.72"/>
    <x v="197"/>
    <x v="1"/>
  </r>
  <r>
    <x v="222"/>
    <n v="141760"/>
    <x v="2"/>
    <n v="1"/>
    <n v="225"/>
    <n v="165.6"/>
    <x v="105"/>
    <x v="4"/>
  </r>
  <r>
    <x v="23"/>
    <n v="141761"/>
    <x v="0"/>
    <n v="1"/>
    <n v="225"/>
    <n v="191.25"/>
    <x v="206"/>
    <x v="0"/>
  </r>
  <r>
    <x v="74"/>
    <n v="141762"/>
    <x v="0"/>
    <n v="2"/>
    <n v="315"/>
    <n v="267.75"/>
    <x v="203"/>
    <x v="0"/>
  </r>
  <r>
    <x v="251"/>
    <n v="141763"/>
    <x v="0"/>
    <n v="1"/>
    <n v="125"/>
    <n v="106.25"/>
    <x v="298"/>
    <x v="0"/>
  </r>
  <r>
    <x v="63"/>
    <n v="141764"/>
    <x v="0"/>
    <n v="1"/>
    <n v="1205"/>
    <n v="1024.25"/>
    <x v="299"/>
    <x v="0"/>
  </r>
  <r>
    <x v="252"/>
    <n v="141765"/>
    <x v="1"/>
    <n v="1"/>
    <n v="575"/>
    <n v="254"/>
    <x v="300"/>
    <x v="2"/>
  </r>
  <r>
    <x v="5"/>
    <n v="141766"/>
    <x v="0"/>
    <n v="2"/>
    <n v="445"/>
    <n v="378.25"/>
    <x v="301"/>
    <x v="0"/>
  </r>
  <r>
    <x v="100"/>
    <n v="141767"/>
    <x v="0"/>
    <n v="1"/>
    <n v="495"/>
    <n v="420.75"/>
    <x v="196"/>
    <x v="1"/>
  </r>
  <r>
    <x v="192"/>
    <n v="141768"/>
    <x v="2"/>
    <n v="2"/>
    <n v="215"/>
    <n v="158.24"/>
    <x v="249"/>
    <x v="5"/>
  </r>
  <r>
    <x v="253"/>
    <n v="141768"/>
    <x v="2"/>
    <n v="1"/>
    <n v="2179"/>
    <n v="1603.74"/>
    <x v="302"/>
    <x v="5"/>
  </r>
  <r>
    <x v="125"/>
    <n v="141769"/>
    <x v="2"/>
    <n v="1"/>
    <n v="132"/>
    <n v="97.15"/>
    <x v="303"/>
    <x v="2"/>
  </r>
  <r>
    <x v="30"/>
    <n v="141770"/>
    <x v="3"/>
    <n v="1"/>
    <n v="225"/>
    <n v="0"/>
    <x v="12"/>
    <x v="0"/>
  </r>
  <r>
    <x v="126"/>
    <n v="141771"/>
    <x v="2"/>
    <n v="1"/>
    <n v="3025"/>
    <n v="2226.4"/>
    <x v="142"/>
    <x v="5"/>
  </r>
  <r>
    <x v="152"/>
    <n v="141772"/>
    <x v="2"/>
    <n v="2"/>
    <n v="1175"/>
    <n v="864.8"/>
    <x v="304"/>
    <x v="1"/>
  </r>
  <r>
    <x v="35"/>
    <n v="141772"/>
    <x v="2"/>
    <n v="1"/>
    <n v="100"/>
    <n v="172.96"/>
    <x v="95"/>
    <x v="1"/>
  </r>
  <r>
    <x v="116"/>
    <n v="141773"/>
    <x v="0"/>
    <n v="1"/>
    <n v="1245"/>
    <n v="1120.5"/>
    <x v="132"/>
    <x v="3"/>
  </r>
  <r>
    <x v="78"/>
    <n v="141774"/>
    <x v="4"/>
    <n v="1"/>
    <n v="166.5"/>
    <n v="166.5"/>
    <x v="193"/>
    <x v="6"/>
  </r>
  <r>
    <x v="236"/>
    <n v="141775"/>
    <x v="0"/>
    <n v="2"/>
    <n v="605"/>
    <n v="514.25"/>
    <x v="296"/>
    <x v="0"/>
  </r>
  <r>
    <x v="254"/>
    <n v="141776"/>
    <x v="2"/>
    <n v="1"/>
    <n v="2185"/>
    <n v="1608.16"/>
    <x v="305"/>
    <x v="5"/>
  </r>
  <r>
    <x v="35"/>
    <n v="141776"/>
    <x v="2"/>
    <n v="1"/>
    <n v="100"/>
    <n v="160.82"/>
    <x v="306"/>
    <x v="5"/>
  </r>
  <r>
    <x v="255"/>
    <n v="141777"/>
    <x v="1"/>
    <n v="1"/>
    <n v="2263"/>
    <n v="905.5"/>
    <x v="307"/>
    <x v="1"/>
  </r>
  <r>
    <x v="256"/>
    <n v="141778"/>
    <x v="0"/>
    <n v="1"/>
    <n v="1035"/>
    <n v="879.75"/>
    <x v="308"/>
    <x v="3"/>
  </r>
  <r>
    <x v="66"/>
    <n v="141779"/>
    <x v="1"/>
    <n v="1"/>
    <n v="275"/>
    <n v="202.4"/>
    <x v="309"/>
    <x v="1"/>
  </r>
  <r>
    <x v="257"/>
    <n v="141780"/>
    <x v="1"/>
    <n v="1"/>
    <n v="985"/>
    <n v="724.96"/>
    <x v="182"/>
    <x v="5"/>
  </r>
  <r>
    <x v="257"/>
    <n v="141781"/>
    <x v="1"/>
    <n v="1"/>
    <n v="2613"/>
    <n v="2273.31"/>
    <x v="310"/>
    <x v="1"/>
  </r>
  <r>
    <x v="53"/>
    <n v="141781"/>
    <x v="1"/>
    <n v="2"/>
    <n v="207"/>
    <n v="152.35"/>
    <x v="311"/>
    <x v="1"/>
  </r>
  <r>
    <x v="258"/>
    <n v="141781"/>
    <x v="1"/>
    <n v="1"/>
    <n v="155"/>
    <n v="114.08"/>
    <x v="262"/>
    <x v="1"/>
  </r>
  <r>
    <x v="95"/>
    <n v="141781"/>
    <x v="1"/>
    <n v="1"/>
    <n v="666"/>
    <n v="490.17"/>
    <x v="111"/>
    <x v="1"/>
  </r>
  <r>
    <x v="237"/>
    <n v="141781"/>
    <x v="1"/>
    <n v="1"/>
    <n v="246"/>
    <n v="181.05"/>
    <x v="312"/>
    <x v="1"/>
  </r>
  <r>
    <x v="206"/>
    <n v="141781"/>
    <x v="1"/>
    <n v="4"/>
    <n v="255"/>
    <n v="187.68"/>
    <x v="245"/>
    <x v="1"/>
  </r>
  <r>
    <x v="53"/>
    <n v="141781"/>
    <x v="1"/>
    <n v="2"/>
    <n v="207"/>
    <n v="152.35"/>
    <x v="311"/>
    <x v="1"/>
  </r>
  <r>
    <x v="259"/>
    <n v="141781"/>
    <x v="1"/>
    <n v="1"/>
    <n v="745"/>
    <n v="548.32000000000005"/>
    <x v="313"/>
    <x v="1"/>
  </r>
  <r>
    <x v="259"/>
    <n v="141781"/>
    <x v="1"/>
    <n v="2"/>
    <n v="995"/>
    <n v="732.32"/>
    <x v="314"/>
    <x v="1"/>
  </r>
  <r>
    <x v="68"/>
    <n v="141781"/>
    <x v="1"/>
    <n v="1"/>
    <n v="255"/>
    <n v="255"/>
    <x v="235"/>
    <x v="1"/>
  </r>
  <r>
    <x v="25"/>
    <n v="141782"/>
    <x v="1"/>
    <n v="1"/>
    <n v="10"/>
    <n v="100"/>
    <x v="315"/>
    <x v="2"/>
  </r>
  <r>
    <x v="260"/>
    <n v="141783"/>
    <x v="1"/>
    <n v="1"/>
    <n v="158"/>
    <n v="116.28"/>
    <x v="316"/>
    <x v="1"/>
  </r>
  <r>
    <x v="261"/>
    <n v="141784"/>
    <x v="1"/>
    <n v="1"/>
    <n v="2065"/>
    <n v="1652"/>
    <x v="317"/>
    <x v="5"/>
  </r>
  <r>
    <x v="145"/>
    <n v="141784"/>
    <x v="1"/>
    <n v="1"/>
    <n v="2365"/>
    <n v="1892"/>
    <x v="318"/>
    <x v="5"/>
  </r>
  <r>
    <x v="106"/>
    <n v="141785"/>
    <x v="0"/>
    <n v="1"/>
    <n v="685"/>
    <n v="616.5"/>
    <x v="122"/>
    <x v="0"/>
  </r>
  <r>
    <x v="105"/>
    <n v="141785"/>
    <x v="0"/>
    <n v="1"/>
    <n v="1415"/>
    <n v="1273.5"/>
    <x v="121"/>
    <x v="0"/>
  </r>
  <r>
    <x v="38"/>
    <n v="141786"/>
    <x v="0"/>
    <n v="2"/>
    <n v="215"/>
    <n v="182.75"/>
    <x v="131"/>
    <x v="0"/>
  </r>
  <r>
    <x v="23"/>
    <n v="141787"/>
    <x v="4"/>
    <n v="1"/>
    <n v="202.5"/>
    <n v="202.5"/>
    <x v="177"/>
    <x v="6"/>
  </r>
  <r>
    <x v="262"/>
    <n v="141788"/>
    <x v="1"/>
    <n v="2"/>
    <n v="365"/>
    <n v="268.64"/>
    <x v="319"/>
    <x v="1"/>
  </r>
  <r>
    <x v="129"/>
    <n v="141789"/>
    <x v="4"/>
    <n v="2"/>
    <n v="157.5"/>
    <n v="157.5"/>
    <x v="280"/>
    <x v="6"/>
  </r>
  <r>
    <x v="38"/>
    <n v="141790"/>
    <x v="3"/>
    <n v="2"/>
    <n v="215"/>
    <n v="183"/>
    <x v="320"/>
    <x v="0"/>
  </r>
  <r>
    <x v="181"/>
    <n v="141791"/>
    <x v="1"/>
    <n v="1"/>
    <n v="685"/>
    <n v="504.16"/>
    <x v="321"/>
    <x v="1"/>
  </r>
  <r>
    <x v="75"/>
    <n v="141791"/>
    <x v="1"/>
    <n v="1"/>
    <n v="935"/>
    <n v="688.16"/>
    <x v="322"/>
    <x v="1"/>
  </r>
  <r>
    <x v="243"/>
    <n v="141791"/>
    <x v="1"/>
    <n v="1"/>
    <n v="675"/>
    <n v="496.8"/>
    <x v="77"/>
    <x v="1"/>
  </r>
  <r>
    <x v="263"/>
    <n v="141791"/>
    <x v="1"/>
    <n v="1"/>
    <n v="3695"/>
    <n v="2719.52"/>
    <x v="323"/>
    <x v="1"/>
  </r>
  <r>
    <x v="177"/>
    <n v="141791"/>
    <x v="1"/>
    <n v="1"/>
    <n v="355"/>
    <n v="261.27999999999997"/>
    <x v="10"/>
    <x v="1"/>
  </r>
  <r>
    <x v="264"/>
    <n v="141791"/>
    <x v="1"/>
    <n v="1"/>
    <n v="43"/>
    <n v="31.64"/>
    <x v="324"/>
    <x v="1"/>
  </r>
  <r>
    <x v="265"/>
    <n v="141791"/>
    <x v="1"/>
    <n v="1"/>
    <n v="1025"/>
    <n v="754.4"/>
    <x v="325"/>
    <x v="1"/>
  </r>
  <r>
    <x v="266"/>
    <n v="141791"/>
    <x v="1"/>
    <n v="2"/>
    <n v="1145"/>
    <n v="842.72"/>
    <x v="326"/>
    <x v="1"/>
  </r>
  <r>
    <x v="152"/>
    <n v="141791"/>
    <x v="1"/>
    <n v="1"/>
    <n v="1175"/>
    <n v="864.8"/>
    <x v="172"/>
    <x v="1"/>
  </r>
  <r>
    <x v="267"/>
    <n v="141791"/>
    <x v="1"/>
    <n v="1"/>
    <n v="1425"/>
    <n v="1048.8"/>
    <x v="327"/>
    <x v="1"/>
  </r>
  <r>
    <x v="120"/>
    <n v="141791"/>
    <x v="1"/>
    <n v="1"/>
    <n v="1415"/>
    <n v="1041.44"/>
    <x v="192"/>
    <x v="1"/>
  </r>
  <r>
    <x v="268"/>
    <n v="141791"/>
    <x v="1"/>
    <n v="1"/>
    <n v="38"/>
    <n v="27.96"/>
    <x v="328"/>
    <x v="1"/>
  </r>
  <r>
    <x v="269"/>
    <n v="141791"/>
    <x v="1"/>
    <n v="1"/>
    <n v="1125"/>
    <n v="828"/>
    <x v="61"/>
    <x v="1"/>
  </r>
  <r>
    <x v="270"/>
    <n v="141791"/>
    <x v="1"/>
    <n v="1"/>
    <n v="345"/>
    <n v="253.92"/>
    <x v="329"/>
    <x v="1"/>
  </r>
  <r>
    <x v="271"/>
    <n v="141791"/>
    <x v="1"/>
    <n v="1"/>
    <n v="345"/>
    <n v="253.92"/>
    <x v="329"/>
    <x v="1"/>
  </r>
  <r>
    <x v="272"/>
    <n v="141792"/>
    <x v="1"/>
    <n v="1"/>
    <n v="447"/>
    <n v="328.99"/>
    <x v="330"/>
    <x v="1"/>
  </r>
  <r>
    <x v="129"/>
    <n v="141793"/>
    <x v="2"/>
    <n v="2"/>
    <n v="175"/>
    <n v="128.80000000000001"/>
    <x v="23"/>
    <x v="4"/>
  </r>
  <r>
    <x v="60"/>
    <n v="141794"/>
    <x v="0"/>
    <n v="2"/>
    <n v="255"/>
    <n v="216.75"/>
    <x v="208"/>
    <x v="0"/>
  </r>
  <r>
    <x v="273"/>
    <n v="141795"/>
    <x v="0"/>
    <n v="1"/>
    <n v="2625"/>
    <n v="2100"/>
    <x v="331"/>
    <x v="0"/>
  </r>
  <r>
    <x v="23"/>
    <n v="141796"/>
    <x v="0"/>
    <n v="3"/>
    <n v="225"/>
    <n v="191.25"/>
    <x v="164"/>
    <x v="0"/>
  </r>
  <r>
    <x v="274"/>
    <n v="141797"/>
    <x v="0"/>
    <n v="1"/>
    <n v="425"/>
    <n v="361.25"/>
    <x v="233"/>
    <x v="0"/>
  </r>
  <r>
    <x v="275"/>
    <n v="141798"/>
    <x v="0"/>
    <n v="1"/>
    <n v="387"/>
    <n v="280.58"/>
    <x v="332"/>
    <x v="0"/>
  </r>
  <r>
    <x v="54"/>
    <n v="141799"/>
    <x v="2"/>
    <n v="1"/>
    <n v="2105"/>
    <n v="1549.28"/>
    <x v="59"/>
    <x v="1"/>
  </r>
  <r>
    <x v="23"/>
    <n v="141800"/>
    <x v="0"/>
    <n v="3"/>
    <n v="225"/>
    <n v="191.25"/>
    <x v="164"/>
    <x v="1"/>
  </r>
  <r>
    <x v="213"/>
    <n v="141801"/>
    <x v="0"/>
    <n v="2"/>
    <n v="315"/>
    <n v="267.75"/>
    <x v="203"/>
    <x v="0"/>
  </r>
  <r>
    <x v="221"/>
    <n v="141802"/>
    <x v="2"/>
    <n v="1"/>
    <n v="1545"/>
    <n v="1137.1199999999999"/>
    <x v="258"/>
    <x v="5"/>
  </r>
  <r>
    <x v="35"/>
    <n v="141802"/>
    <x v="2"/>
    <n v="1"/>
    <n v="100"/>
    <n v="120"/>
    <x v="37"/>
    <x v="5"/>
  </r>
  <r>
    <x v="276"/>
    <n v="141803"/>
    <x v="2"/>
    <n v="1"/>
    <n v="505"/>
    <n v="371.68"/>
    <x v="333"/>
    <x v="1"/>
  </r>
  <r>
    <x v="277"/>
    <n v="141803"/>
    <x v="2"/>
    <n v="1"/>
    <n v="1555"/>
    <n v="1144.48"/>
    <x v="334"/>
    <x v="5"/>
  </r>
  <r>
    <x v="23"/>
    <n v="141804"/>
    <x v="0"/>
    <n v="1"/>
    <n v="225"/>
    <n v="191.25"/>
    <x v="206"/>
    <x v="0"/>
  </r>
  <r>
    <x v="23"/>
    <n v="141805"/>
    <x v="2"/>
    <n v="3"/>
    <n v="225"/>
    <n v="165.6"/>
    <x v="77"/>
    <x v="2"/>
  </r>
  <r>
    <x v="278"/>
    <n v="141806"/>
    <x v="1"/>
    <n v="1"/>
    <n v="423"/>
    <n v="308.69"/>
    <x v="335"/>
    <x v="2"/>
  </r>
  <r>
    <x v="279"/>
    <n v="141807"/>
    <x v="1"/>
    <n v="1"/>
    <n v="895"/>
    <n v="658.72"/>
    <x v="336"/>
    <x v="1"/>
  </r>
  <r>
    <x v="280"/>
    <n v="141808"/>
    <x v="1"/>
    <n v="3"/>
    <n v="165"/>
    <n v="121.44"/>
    <x v="116"/>
    <x v="2"/>
  </r>
  <r>
    <x v="281"/>
    <n v="141808"/>
    <x v="1"/>
    <n v="2"/>
    <n v="105"/>
    <n v="77.28"/>
    <x v="337"/>
    <x v="2"/>
  </r>
  <r>
    <x v="282"/>
    <n v="141809"/>
    <x v="2"/>
    <n v="1"/>
    <n v="865"/>
    <n v="636.64"/>
    <x v="338"/>
    <x v="1"/>
  </r>
  <r>
    <x v="118"/>
    <n v="141809"/>
    <x v="2"/>
    <n v="1"/>
    <n v="3545"/>
    <n v="2609.12"/>
    <x v="134"/>
    <x v="5"/>
  </r>
  <r>
    <x v="69"/>
    <n v="141809"/>
    <x v="2"/>
    <n v="1"/>
    <n v="1565"/>
    <n v="1151.8399999999999"/>
    <x v="78"/>
    <x v="5"/>
  </r>
  <r>
    <x v="283"/>
    <n v="141809"/>
    <x v="2"/>
    <n v="6"/>
    <n v="165"/>
    <n v="121.44"/>
    <x v="339"/>
    <x v="5"/>
  </r>
  <r>
    <x v="284"/>
    <n v="141809"/>
    <x v="2"/>
    <n v="1"/>
    <n v="1405"/>
    <n v="1034.08"/>
    <x v="340"/>
    <x v="5"/>
  </r>
  <r>
    <x v="70"/>
    <n v="141809"/>
    <x v="2"/>
    <n v="1"/>
    <n v="1460"/>
    <n v="1074.56"/>
    <x v="80"/>
    <x v="5"/>
  </r>
  <r>
    <x v="285"/>
    <n v="141810"/>
    <x v="1"/>
    <n v="2"/>
    <n v="75"/>
    <n v="55.2"/>
    <x v="32"/>
    <x v="2"/>
  </r>
  <r>
    <x v="285"/>
    <n v="141811"/>
    <x v="1"/>
    <n v="1"/>
    <n v="75"/>
    <n v="55.2"/>
    <x v="269"/>
    <x v="2"/>
  </r>
  <r>
    <x v="215"/>
    <n v="141812"/>
    <x v="4"/>
    <n v="1"/>
    <n v="3247.28"/>
    <n v="3247.28"/>
    <x v="341"/>
    <x v="6"/>
  </r>
  <r>
    <x v="197"/>
    <n v="141813"/>
    <x v="1"/>
    <n v="2"/>
    <n v="245"/>
    <n v="180.32"/>
    <x v="228"/>
    <x v="5"/>
  </r>
  <r>
    <x v="120"/>
    <n v="141813"/>
    <x v="1"/>
    <n v="1"/>
    <n v="1415"/>
    <n v="1041.44"/>
    <x v="192"/>
    <x v="5"/>
  </r>
  <r>
    <x v="286"/>
    <n v="141813"/>
    <x v="1"/>
    <n v="1"/>
    <n v="612"/>
    <n v="450.43"/>
    <x v="342"/>
    <x v="5"/>
  </r>
  <r>
    <x v="287"/>
    <n v="141814"/>
    <x v="1"/>
    <n v="1"/>
    <n v="684"/>
    <n v="503.42"/>
    <x v="343"/>
    <x v="5"/>
  </r>
  <r>
    <x v="226"/>
    <n v="141814"/>
    <x v="1"/>
    <n v="1"/>
    <n v="865"/>
    <n v="636.64"/>
    <x v="338"/>
    <x v="5"/>
  </r>
  <r>
    <x v="119"/>
    <n v="141814"/>
    <x v="1"/>
    <n v="1"/>
    <n v="3605"/>
    <n v="2653.28"/>
    <x v="136"/>
    <x v="5"/>
  </r>
  <r>
    <x v="181"/>
    <n v="141815"/>
    <x v="2"/>
    <n v="1"/>
    <n v="685"/>
    <n v="504.16"/>
    <x v="321"/>
    <x v="1"/>
  </r>
  <r>
    <x v="53"/>
    <n v="141815"/>
    <x v="2"/>
    <n v="1"/>
    <n v="207"/>
    <n v="152.35"/>
    <x v="58"/>
    <x v="4"/>
  </r>
  <r>
    <x v="288"/>
    <n v="141816"/>
    <x v="1"/>
    <n v="1"/>
    <n v="1257"/>
    <n v="925.15"/>
    <x v="344"/>
    <x v="1"/>
  </r>
  <r>
    <x v="35"/>
    <n v="141816"/>
    <x v="1"/>
    <n v="1"/>
    <n v="100"/>
    <n v="125"/>
    <x v="120"/>
    <x v="1"/>
  </r>
  <r>
    <x v="130"/>
    <n v="141817"/>
    <x v="0"/>
    <n v="1"/>
    <n v="625"/>
    <n v="531.25"/>
    <x v="204"/>
    <x v="0"/>
  </r>
  <r>
    <x v="289"/>
    <n v="141818"/>
    <x v="1"/>
    <n v="1"/>
    <n v="385"/>
    <n v="283.36"/>
    <x v="150"/>
    <x v="1"/>
  </r>
  <r>
    <x v="234"/>
    <n v="141819"/>
    <x v="2"/>
    <n v="1"/>
    <n v="1745"/>
    <n v="1155.8900000000001"/>
    <x v="345"/>
    <x v="5"/>
  </r>
  <r>
    <x v="290"/>
    <n v="141819"/>
    <x v="2"/>
    <n v="1"/>
    <n v="2795"/>
    <n v="2057.12"/>
    <x v="199"/>
    <x v="5"/>
  </r>
  <r>
    <x v="152"/>
    <n v="141820"/>
    <x v="2"/>
    <n v="1"/>
    <n v="1175"/>
    <n v="864.8"/>
    <x v="172"/>
    <x v="1"/>
  </r>
  <r>
    <x v="75"/>
    <n v="141820"/>
    <x v="2"/>
    <n v="1"/>
    <n v="935"/>
    <n v="688.16"/>
    <x v="322"/>
    <x v="1"/>
  </r>
  <r>
    <x v="41"/>
    <n v="141820"/>
    <x v="2"/>
    <n v="1"/>
    <n v="775"/>
    <n v="570.4"/>
    <x v="44"/>
    <x v="1"/>
  </r>
  <r>
    <x v="291"/>
    <n v="141820"/>
    <x v="2"/>
    <n v="1"/>
    <n v="845"/>
    <n v="621.91999999999996"/>
    <x v="346"/>
    <x v="1"/>
  </r>
  <r>
    <x v="63"/>
    <n v="141820"/>
    <x v="2"/>
    <n v="1"/>
    <n v="1205"/>
    <n v="886.88"/>
    <x v="277"/>
    <x v="1"/>
  </r>
  <r>
    <x v="292"/>
    <n v="141820"/>
    <x v="2"/>
    <n v="1"/>
    <n v="285"/>
    <n v="209.76"/>
    <x v="68"/>
    <x v="1"/>
  </r>
  <r>
    <x v="233"/>
    <n v="141820"/>
    <x v="2"/>
    <n v="4"/>
    <n v="205"/>
    <n v="150.88"/>
    <x v="271"/>
    <x v="1"/>
  </r>
  <r>
    <x v="41"/>
    <n v="141821"/>
    <x v="2"/>
    <n v="1"/>
    <n v="775"/>
    <n v="570.4"/>
    <x v="44"/>
    <x v="2"/>
  </r>
  <r>
    <x v="293"/>
    <n v="141822"/>
    <x v="1"/>
    <n v="1"/>
    <n v="699"/>
    <n v="514.46"/>
    <x v="347"/>
    <x v="1"/>
  </r>
  <r>
    <x v="294"/>
    <n v="141823"/>
    <x v="1"/>
    <n v="1"/>
    <n v="815"/>
    <n v="599.84"/>
    <x v="348"/>
    <x v="1"/>
  </r>
  <r>
    <x v="74"/>
    <n v="141824"/>
    <x v="1"/>
    <n v="3"/>
    <n v="315"/>
    <n v="231.84"/>
    <x v="349"/>
    <x v="4"/>
  </r>
  <r>
    <x v="126"/>
    <n v="141825"/>
    <x v="1"/>
    <n v="1"/>
    <n v="3025"/>
    <n v="2226.4"/>
    <x v="142"/>
    <x v="1"/>
  </r>
  <r>
    <x v="30"/>
    <n v="141826"/>
    <x v="0"/>
    <n v="2"/>
    <n v="225"/>
    <n v="191.25"/>
    <x v="350"/>
    <x v="0"/>
  </r>
  <r>
    <x v="23"/>
    <n v="141827"/>
    <x v="1"/>
    <n v="1"/>
    <n v="225"/>
    <n v="165.6"/>
    <x v="105"/>
    <x v="1"/>
  </r>
  <r>
    <x v="23"/>
    <n v="141827"/>
    <x v="1"/>
    <n v="1"/>
    <n v="225"/>
    <n v="165.6"/>
    <x v="105"/>
    <x v="1"/>
  </r>
  <r>
    <x v="86"/>
    <n v="141828"/>
    <x v="0"/>
    <n v="1"/>
    <n v="1455"/>
    <n v="1236.75"/>
    <x v="351"/>
    <x v="0"/>
  </r>
  <r>
    <x v="71"/>
    <n v="141829"/>
    <x v="1"/>
    <n v="1"/>
    <n v="1980"/>
    <n v="1457.28"/>
    <x v="81"/>
    <x v="5"/>
  </r>
  <r>
    <x v="242"/>
    <n v="141829"/>
    <x v="1"/>
    <n v="1"/>
    <n v="225"/>
    <n v="165.6"/>
    <x v="105"/>
    <x v="5"/>
  </r>
  <r>
    <x v="197"/>
    <n v="141829"/>
    <x v="1"/>
    <n v="2"/>
    <n v="245"/>
    <n v="180.32"/>
    <x v="228"/>
    <x v="5"/>
  </r>
  <r>
    <x v="102"/>
    <n v="141829"/>
    <x v="1"/>
    <n v="1"/>
    <n v="225"/>
    <n v="165.6"/>
    <x v="105"/>
    <x v="5"/>
  </r>
  <r>
    <x v="295"/>
    <n v="141830"/>
    <x v="1"/>
    <n v="4"/>
    <n v="210"/>
    <n v="154.56"/>
    <x v="352"/>
    <x v="1"/>
  </r>
  <r>
    <x v="296"/>
    <n v="141831"/>
    <x v="1"/>
    <n v="1"/>
    <n v="1775"/>
    <n v="1306.4000000000001"/>
    <x v="353"/>
    <x v="5"/>
  </r>
  <r>
    <x v="26"/>
    <n v="141831"/>
    <x v="1"/>
    <n v="4"/>
    <n v="135"/>
    <n v="99.36"/>
    <x v="29"/>
    <x v="5"/>
  </r>
  <r>
    <x v="228"/>
    <n v="141831"/>
    <x v="1"/>
    <n v="2"/>
    <n v="215"/>
    <n v="158.24"/>
    <x v="249"/>
    <x v="5"/>
  </r>
  <r>
    <x v="262"/>
    <n v="141831"/>
    <x v="1"/>
    <n v="2"/>
    <n v="365"/>
    <n v="268.64"/>
    <x v="319"/>
    <x v="5"/>
  </r>
  <r>
    <x v="226"/>
    <n v="141831"/>
    <x v="1"/>
    <n v="1"/>
    <n v="865"/>
    <n v="636.64"/>
    <x v="338"/>
    <x v="5"/>
  </r>
  <r>
    <x v="245"/>
    <n v="141831"/>
    <x v="1"/>
    <n v="1"/>
    <n v="185"/>
    <n v="136.16"/>
    <x v="289"/>
    <x v="5"/>
  </r>
  <r>
    <x v="100"/>
    <n v="141831"/>
    <x v="1"/>
    <n v="1"/>
    <n v="495"/>
    <n v="364.32"/>
    <x v="116"/>
    <x v="5"/>
  </r>
  <r>
    <x v="35"/>
    <n v="141831"/>
    <x v="1"/>
    <n v="1"/>
    <n v="100"/>
    <n v="284"/>
    <x v="354"/>
    <x v="5"/>
  </r>
  <r>
    <x v="297"/>
    <n v="141831"/>
    <x v="1"/>
    <n v="1"/>
    <n v="495"/>
    <n v="495"/>
    <x v="355"/>
    <x v="5"/>
  </r>
  <r>
    <x v="23"/>
    <n v="141832"/>
    <x v="1"/>
    <n v="3"/>
    <n v="225"/>
    <n v="132.27000000000001"/>
    <x v="356"/>
    <x v="1"/>
  </r>
  <r>
    <x v="64"/>
    <n v="141833"/>
    <x v="1"/>
    <n v="1"/>
    <n v="355"/>
    <n v="182.9"/>
    <x v="357"/>
    <x v="1"/>
  </r>
  <r>
    <x v="298"/>
    <n v="141834"/>
    <x v="0"/>
    <n v="1"/>
    <n v="445"/>
    <n v="378.25"/>
    <x v="358"/>
    <x v="0"/>
  </r>
  <r>
    <x v="118"/>
    <n v="141835"/>
    <x v="2"/>
    <n v="1"/>
    <n v="3545"/>
    <n v="2609.12"/>
    <x v="134"/>
    <x v="5"/>
  </r>
  <r>
    <x v="35"/>
    <n v="141835"/>
    <x v="2"/>
    <n v="1"/>
    <n v="100"/>
    <n v="260.91000000000003"/>
    <x v="359"/>
    <x v="5"/>
  </r>
  <r>
    <x v="118"/>
    <n v="141836"/>
    <x v="2"/>
    <n v="1"/>
    <n v="3545"/>
    <n v="2609.12"/>
    <x v="134"/>
    <x v="5"/>
  </r>
  <r>
    <x v="92"/>
    <n v="141836"/>
    <x v="2"/>
    <n v="1"/>
    <n v="715"/>
    <n v="526.24"/>
    <x v="159"/>
    <x v="5"/>
  </r>
  <r>
    <x v="58"/>
    <n v="141837"/>
    <x v="4"/>
    <n v="1"/>
    <n v="274.5"/>
    <n v="274.5"/>
    <x v="360"/>
    <x v="6"/>
  </r>
  <r>
    <x v="115"/>
    <n v="141838"/>
    <x v="1"/>
    <n v="4"/>
    <n v="235"/>
    <n v="172.96"/>
    <x v="361"/>
    <x v="5"/>
  </r>
  <r>
    <x v="74"/>
    <n v="141839"/>
    <x v="0"/>
    <n v="1"/>
    <n v="315"/>
    <n v="267.75"/>
    <x v="266"/>
    <x v="0"/>
  </r>
  <r>
    <x v="74"/>
    <n v="141840"/>
    <x v="0"/>
    <n v="7"/>
    <n v="315"/>
    <n v="267.75"/>
    <x v="362"/>
    <x v="0"/>
  </r>
  <r>
    <x v="14"/>
    <n v="141841"/>
    <x v="0"/>
    <n v="1"/>
    <n v="755"/>
    <n v="641.75"/>
    <x v="181"/>
    <x v="0"/>
  </r>
  <r>
    <x v="66"/>
    <n v="141842"/>
    <x v="3"/>
    <n v="2"/>
    <n v="275"/>
    <n v="233.75"/>
    <x v="248"/>
    <x v="0"/>
  </r>
  <r>
    <x v="76"/>
    <n v="141843"/>
    <x v="0"/>
    <n v="1"/>
    <n v="585"/>
    <n v="497.25"/>
    <x v="363"/>
    <x v="0"/>
  </r>
  <r>
    <x v="299"/>
    <n v="141844"/>
    <x v="0"/>
    <n v="1"/>
    <n v="1605"/>
    <n v="1444.5"/>
    <x v="364"/>
    <x v="0"/>
  </r>
  <r>
    <x v="95"/>
    <n v="141845"/>
    <x v="3"/>
    <n v="1"/>
    <n v="666"/>
    <n v="466.82"/>
    <x v="365"/>
    <x v="0"/>
  </r>
  <r>
    <x v="233"/>
    <n v="141846"/>
    <x v="2"/>
    <n v="6"/>
    <n v="205"/>
    <n v="150.88"/>
    <x v="366"/>
    <x v="5"/>
  </r>
  <r>
    <x v="291"/>
    <n v="141847"/>
    <x v="3"/>
    <n v="1"/>
    <n v="845"/>
    <n v="660.79"/>
    <x v="367"/>
    <x v="0"/>
  </r>
  <r>
    <x v="74"/>
    <n v="141848"/>
    <x v="0"/>
    <n v="4"/>
    <n v="315"/>
    <n v="267.75"/>
    <x v="215"/>
    <x v="0"/>
  </r>
  <r>
    <x v="300"/>
    <n v="141849"/>
    <x v="1"/>
    <n v="1"/>
    <n v="374"/>
    <n v="200.26"/>
    <x v="368"/>
    <x v="1"/>
  </r>
  <r>
    <x v="301"/>
    <n v="141849"/>
    <x v="1"/>
    <n v="1"/>
    <n v="430"/>
    <n v="230.48"/>
    <x v="369"/>
    <x v="1"/>
  </r>
  <r>
    <x v="302"/>
    <n v="141849"/>
    <x v="1"/>
    <n v="1"/>
    <n v="199"/>
    <n v="146.46"/>
    <x v="370"/>
    <x v="1"/>
  </r>
  <r>
    <x v="303"/>
    <n v="141849"/>
    <x v="1"/>
    <n v="1"/>
    <n v="55"/>
    <n v="40.479999999999997"/>
    <x v="198"/>
    <x v="2"/>
  </r>
  <r>
    <x v="154"/>
    <n v="141850"/>
    <x v="0"/>
    <n v="2"/>
    <n v="225"/>
    <n v="191.25"/>
    <x v="350"/>
    <x v="0"/>
  </r>
  <r>
    <x v="304"/>
    <n v="141851"/>
    <x v="0"/>
    <n v="1"/>
    <n v="1765"/>
    <n v="1500.25"/>
    <x v="371"/>
    <x v="1"/>
  </r>
  <r>
    <x v="77"/>
    <n v="141852"/>
    <x v="0"/>
    <n v="4"/>
    <n v="325"/>
    <n v="276.25"/>
    <x v="372"/>
    <x v="0"/>
  </r>
  <r>
    <x v="130"/>
    <n v="141853"/>
    <x v="0"/>
    <n v="1"/>
    <n v="625"/>
    <n v="531.25"/>
    <x v="204"/>
    <x v="0"/>
  </r>
  <r>
    <x v="305"/>
    <n v="141854"/>
    <x v="0"/>
    <n v="1"/>
    <n v="1660"/>
    <n v="1411"/>
    <x v="373"/>
    <x v="0"/>
  </r>
  <r>
    <x v="56"/>
    <n v="141855"/>
    <x v="1"/>
    <n v="1"/>
    <n v="1125"/>
    <n v="828"/>
    <x v="61"/>
    <x v="5"/>
  </r>
  <r>
    <x v="306"/>
    <n v="141856"/>
    <x v="1"/>
    <n v="2"/>
    <n v="335"/>
    <n v="246.56"/>
    <x v="374"/>
    <x v="1"/>
  </r>
  <r>
    <x v="195"/>
    <n v="141856"/>
    <x v="1"/>
    <n v="2"/>
    <n v="75"/>
    <n v="55.2"/>
    <x v="32"/>
    <x v="1"/>
  </r>
  <r>
    <x v="307"/>
    <n v="141857"/>
    <x v="1"/>
    <n v="2"/>
    <n v="75"/>
    <n v="55.2"/>
    <x v="32"/>
    <x v="2"/>
  </r>
  <r>
    <x v="308"/>
    <n v="141858"/>
    <x v="1"/>
    <n v="1"/>
    <n v="415"/>
    <n v="305.44"/>
    <x v="31"/>
    <x v="1"/>
  </r>
  <r>
    <x v="38"/>
    <n v="141859"/>
    <x v="0"/>
    <n v="3"/>
    <n v="215"/>
    <n v="182.75"/>
    <x v="375"/>
    <x v="0"/>
  </r>
  <r>
    <x v="206"/>
    <n v="141860"/>
    <x v="0"/>
    <n v="6"/>
    <n v="255"/>
    <n v="216.75"/>
    <x v="376"/>
    <x v="0"/>
  </r>
  <r>
    <x v="23"/>
    <n v="141861"/>
    <x v="0"/>
    <n v="4"/>
    <n v="225"/>
    <n v="191.25"/>
    <x v="135"/>
    <x v="0"/>
  </r>
  <r>
    <x v="176"/>
    <n v="141862"/>
    <x v="3"/>
    <n v="1"/>
    <n v="597"/>
    <n v="350"/>
    <x v="377"/>
    <x v="0"/>
  </r>
  <r>
    <x v="23"/>
    <n v="141863"/>
    <x v="0"/>
    <n v="1"/>
    <n v="225"/>
    <n v="191.25"/>
    <x v="206"/>
    <x v="0"/>
  </r>
  <r>
    <x v="308"/>
    <n v="141864"/>
    <x v="0"/>
    <n v="1"/>
    <n v="610"/>
    <n v="518.5"/>
    <x v="378"/>
    <x v="0"/>
  </r>
  <r>
    <x v="139"/>
    <n v="141864"/>
    <x v="0"/>
    <n v="1"/>
    <n v="485"/>
    <n v="412.25"/>
    <x v="379"/>
    <x v="0"/>
  </r>
  <r>
    <x v="105"/>
    <n v="141865"/>
    <x v="0"/>
    <n v="1"/>
    <n v="1415"/>
    <n v="1273.5"/>
    <x v="121"/>
    <x v="3"/>
  </r>
  <r>
    <x v="140"/>
    <n v="141866"/>
    <x v="1"/>
    <n v="1"/>
    <n v="1345"/>
    <n v="989.92"/>
    <x v="160"/>
    <x v="5"/>
  </r>
  <r>
    <x v="35"/>
    <n v="141866"/>
    <x v="1"/>
    <n v="1"/>
    <n v="100"/>
    <n v="134"/>
    <x v="380"/>
    <x v="5"/>
  </r>
  <r>
    <x v="228"/>
    <n v="141867"/>
    <x v="0"/>
    <n v="2"/>
    <n v="215"/>
    <n v="182.75"/>
    <x v="131"/>
    <x v="0"/>
  </r>
  <r>
    <x v="228"/>
    <n v="141868"/>
    <x v="0"/>
    <n v="3"/>
    <n v="215"/>
    <n v="182.75"/>
    <x v="375"/>
    <x v="0"/>
  </r>
  <r>
    <x v="228"/>
    <n v="141868"/>
    <x v="0"/>
    <n v="3"/>
    <n v="215"/>
    <n v="182.75"/>
    <x v="375"/>
    <x v="0"/>
  </r>
  <r>
    <x v="309"/>
    <n v="141868"/>
    <x v="0"/>
    <n v="1"/>
    <n v="625"/>
    <n v="531.25"/>
    <x v="204"/>
    <x v="0"/>
  </r>
  <r>
    <x v="310"/>
    <n v="141868"/>
    <x v="0"/>
    <n v="1"/>
    <n v="627"/>
    <n v="454.58"/>
    <x v="381"/>
    <x v="0"/>
  </r>
  <r>
    <x v="25"/>
    <n v="141869"/>
    <x v="1"/>
    <n v="1"/>
    <n v="10"/>
    <n v="137.5"/>
    <x v="382"/>
    <x v="2"/>
  </r>
  <r>
    <x v="240"/>
    <n v="141870"/>
    <x v="0"/>
    <n v="1"/>
    <n v="1045"/>
    <n v="888.25"/>
    <x v="282"/>
    <x v="0"/>
  </r>
  <r>
    <x v="210"/>
    <n v="141871"/>
    <x v="2"/>
    <n v="1"/>
    <n v="535"/>
    <n v="393.76"/>
    <x v="40"/>
    <x v="2"/>
  </r>
  <r>
    <x v="85"/>
    <n v="141872"/>
    <x v="1"/>
    <n v="2"/>
    <n v="255"/>
    <n v="187.68"/>
    <x v="62"/>
    <x v="1"/>
  </r>
  <r>
    <x v="310"/>
    <n v="141873"/>
    <x v="1"/>
    <n v="1"/>
    <n v="2275"/>
    <n v="1674.4"/>
    <x v="383"/>
    <x v="5"/>
  </r>
  <r>
    <x v="5"/>
    <n v="141874"/>
    <x v="2"/>
    <n v="1"/>
    <n v="445"/>
    <n v="327.52"/>
    <x v="5"/>
    <x v="1"/>
  </r>
  <r>
    <x v="118"/>
    <n v="141874"/>
    <x v="2"/>
    <n v="1"/>
    <n v="3545"/>
    <n v="2609.12"/>
    <x v="134"/>
    <x v="5"/>
  </r>
  <r>
    <x v="23"/>
    <n v="141875"/>
    <x v="0"/>
    <n v="1"/>
    <n v="225"/>
    <n v="191.25"/>
    <x v="206"/>
    <x v="0"/>
  </r>
  <r>
    <x v="239"/>
    <n v="141876"/>
    <x v="0"/>
    <n v="1"/>
    <n v="2138"/>
    <n v="1817.3"/>
    <x v="281"/>
    <x v="0"/>
  </r>
  <r>
    <x v="48"/>
    <n v="141877"/>
    <x v="0"/>
    <n v="1"/>
    <n v="285"/>
    <n v="242.25"/>
    <x v="384"/>
    <x v="0"/>
  </r>
  <r>
    <x v="226"/>
    <n v="141878"/>
    <x v="0"/>
    <n v="1"/>
    <n v="865"/>
    <n v="735.25"/>
    <x v="263"/>
    <x v="0"/>
  </r>
  <r>
    <x v="311"/>
    <n v="141879"/>
    <x v="1"/>
    <n v="1"/>
    <n v="1265"/>
    <n v="931.04"/>
    <x v="385"/>
    <x v="5"/>
  </r>
  <r>
    <x v="312"/>
    <n v="141880"/>
    <x v="1"/>
    <n v="1"/>
    <n v="1661"/>
    <n v="1222.49"/>
    <x v="386"/>
    <x v="1"/>
  </r>
  <r>
    <x v="259"/>
    <n v="141881"/>
    <x v="2"/>
    <n v="1"/>
    <n v="995"/>
    <n v="732.32"/>
    <x v="387"/>
    <x v="1"/>
  </r>
  <r>
    <x v="274"/>
    <n v="141882"/>
    <x v="0"/>
    <n v="2"/>
    <n v="425"/>
    <n v="361.25"/>
    <x v="388"/>
    <x v="0"/>
  </r>
  <r>
    <x v="313"/>
    <n v="141883"/>
    <x v="0"/>
    <n v="1"/>
    <n v="64"/>
    <n v="54.4"/>
    <x v="389"/>
    <x v="0"/>
  </r>
  <r>
    <x v="136"/>
    <n v="141884"/>
    <x v="1"/>
    <n v="1"/>
    <n v="1625"/>
    <n v="1196"/>
    <x v="154"/>
    <x v="5"/>
  </r>
  <r>
    <x v="314"/>
    <n v="141885"/>
    <x v="1"/>
    <n v="1"/>
    <n v="2605"/>
    <n v="1917.29"/>
    <x v="390"/>
    <x v="5"/>
  </r>
  <r>
    <x v="309"/>
    <n v="141886"/>
    <x v="1"/>
    <n v="1"/>
    <n v="625"/>
    <n v="460"/>
    <x v="209"/>
    <x v="1"/>
  </r>
  <r>
    <x v="291"/>
    <n v="141887"/>
    <x v="0"/>
    <n v="1"/>
    <n v="845"/>
    <n v="718.25"/>
    <x v="391"/>
    <x v="0"/>
  </r>
  <r>
    <x v="315"/>
    <n v="141888"/>
    <x v="0"/>
    <n v="1"/>
    <n v="1344"/>
    <n v="1022.79"/>
    <x v="392"/>
    <x v="0"/>
  </r>
  <r>
    <x v="17"/>
    <n v="141889"/>
    <x v="4"/>
    <n v="1"/>
    <n v="355.5"/>
    <n v="355.5"/>
    <x v="393"/>
    <x v="6"/>
  </r>
  <r>
    <x v="249"/>
    <n v="141890"/>
    <x v="0"/>
    <n v="1"/>
    <n v="605"/>
    <n v="514.25"/>
    <x v="205"/>
    <x v="0"/>
  </r>
  <r>
    <x v="23"/>
    <n v="141891"/>
    <x v="0"/>
    <n v="1"/>
    <n v="225"/>
    <n v="191.25"/>
    <x v="206"/>
    <x v="0"/>
  </r>
  <r>
    <x v="305"/>
    <n v="141892"/>
    <x v="0"/>
    <n v="1"/>
    <n v="1660"/>
    <n v="1411"/>
    <x v="373"/>
    <x v="3"/>
  </r>
  <r>
    <x v="95"/>
    <n v="141892"/>
    <x v="0"/>
    <n v="2"/>
    <n v="666"/>
    <n v="506.83"/>
    <x v="394"/>
    <x v="3"/>
  </r>
  <r>
    <x v="201"/>
    <n v="141892"/>
    <x v="0"/>
    <n v="2"/>
    <n v="425"/>
    <n v="340"/>
    <x v="93"/>
    <x v="3"/>
  </r>
  <r>
    <x v="15"/>
    <n v="141892"/>
    <x v="0"/>
    <n v="2"/>
    <n v="665"/>
    <n v="565.25"/>
    <x v="395"/>
    <x v="3"/>
  </r>
  <r>
    <x v="154"/>
    <n v="141893"/>
    <x v="2"/>
    <n v="3"/>
    <n v="225"/>
    <n v="165.6"/>
    <x v="77"/>
    <x v="4"/>
  </r>
  <r>
    <x v="316"/>
    <n v="141894"/>
    <x v="2"/>
    <n v="1"/>
    <n v="1645"/>
    <n v="1210.72"/>
    <x v="396"/>
    <x v="5"/>
  </r>
  <r>
    <x v="317"/>
    <n v="141895"/>
    <x v="1"/>
    <n v="4"/>
    <n v="1875"/>
    <n v="1380"/>
    <x v="397"/>
    <x v="5"/>
  </r>
  <r>
    <x v="197"/>
    <n v="141896"/>
    <x v="1"/>
    <n v="2"/>
    <n v="245"/>
    <n v="180.32"/>
    <x v="228"/>
    <x v="1"/>
  </r>
  <r>
    <x v="289"/>
    <n v="141897"/>
    <x v="1"/>
    <n v="1"/>
    <n v="385"/>
    <n v="283.36"/>
    <x v="150"/>
    <x v="1"/>
  </r>
  <r>
    <x v="48"/>
    <n v="141898"/>
    <x v="0"/>
    <n v="3"/>
    <n v="285"/>
    <n v="242.25"/>
    <x v="398"/>
    <x v="0"/>
  </r>
  <r>
    <x v="74"/>
    <n v="141899"/>
    <x v="0"/>
    <n v="3"/>
    <n v="315"/>
    <n v="267.75"/>
    <x v="147"/>
    <x v="0"/>
  </r>
  <r>
    <x v="84"/>
    <n v="141900"/>
    <x v="2"/>
    <n v="1"/>
    <n v="2015"/>
    <n v="1483.04"/>
    <x v="98"/>
    <x v="5"/>
  </r>
  <r>
    <x v="298"/>
    <n v="141900"/>
    <x v="2"/>
    <n v="2"/>
    <n v="445"/>
    <n v="327.52"/>
    <x v="399"/>
    <x v="5"/>
  </r>
  <r>
    <x v="318"/>
    <n v="141900"/>
    <x v="2"/>
    <n v="1"/>
    <n v="925"/>
    <n v="680.8"/>
    <x v="143"/>
    <x v="5"/>
  </r>
  <r>
    <x v="319"/>
    <n v="141900"/>
    <x v="2"/>
    <n v="1"/>
    <n v="495"/>
    <n v="364.32"/>
    <x v="116"/>
    <x v="5"/>
  </r>
  <r>
    <x v="320"/>
    <n v="141900"/>
    <x v="2"/>
    <n v="1"/>
    <n v="180"/>
    <n v="132.47999999999999"/>
    <x v="400"/>
    <x v="5"/>
  </r>
  <r>
    <x v="178"/>
    <n v="141901"/>
    <x v="1"/>
    <n v="2"/>
    <n v="335"/>
    <n v="246.56"/>
    <x v="374"/>
    <x v="1"/>
  </r>
  <r>
    <x v="118"/>
    <n v="141902"/>
    <x v="2"/>
    <n v="1"/>
    <n v="3545"/>
    <n v="2609.12"/>
    <x v="134"/>
    <x v="5"/>
  </r>
  <r>
    <x v="321"/>
    <n v="141903"/>
    <x v="1"/>
    <n v="1"/>
    <n v="44"/>
    <n v="25.76"/>
    <x v="401"/>
    <x v="1"/>
  </r>
  <r>
    <x v="267"/>
    <n v="141904"/>
    <x v="0"/>
    <n v="1"/>
    <n v="1425"/>
    <n v="1282.5"/>
    <x v="402"/>
    <x v="0"/>
  </r>
  <r>
    <x v="322"/>
    <n v="141905"/>
    <x v="2"/>
    <n v="1"/>
    <n v="2015"/>
    <n v="1483.04"/>
    <x v="98"/>
    <x v="5"/>
  </r>
  <r>
    <x v="131"/>
    <n v="141906"/>
    <x v="1"/>
    <n v="1"/>
    <n v="557"/>
    <n v="409.95"/>
    <x v="149"/>
    <x v="3"/>
  </r>
  <r>
    <x v="323"/>
    <n v="141906"/>
    <x v="1"/>
    <n v="1"/>
    <n v="785"/>
    <n v="576.04"/>
    <x v="403"/>
    <x v="3"/>
  </r>
  <r>
    <x v="221"/>
    <n v="141907"/>
    <x v="2"/>
    <n v="1"/>
    <n v="1545"/>
    <n v="1137.1199999999999"/>
    <x v="258"/>
    <x v="5"/>
  </r>
  <r>
    <x v="25"/>
    <n v="141908"/>
    <x v="1"/>
    <n v="1"/>
    <n v="10"/>
    <n v="315.74"/>
    <x v="404"/>
    <x v="1"/>
  </r>
  <r>
    <x v="324"/>
    <n v="141909"/>
    <x v="1"/>
    <n v="1"/>
    <n v="295"/>
    <n v="217.12"/>
    <x v="138"/>
    <x v="2"/>
  </r>
  <r>
    <x v="325"/>
    <n v="141910"/>
    <x v="2"/>
    <n v="1"/>
    <n v="3245"/>
    <n v="2388.3200000000002"/>
    <x v="405"/>
    <x v="3"/>
  </r>
  <r>
    <x v="326"/>
    <n v="141911"/>
    <x v="2"/>
    <n v="2"/>
    <n v="105"/>
    <n v="77.28"/>
    <x v="337"/>
    <x v="1"/>
  </r>
  <r>
    <x v="327"/>
    <n v="141911"/>
    <x v="2"/>
    <n v="2"/>
    <n v="775"/>
    <n v="422.36"/>
    <x v="406"/>
    <x v="9"/>
  </r>
  <r>
    <x v="7"/>
    <n v="141912"/>
    <x v="0"/>
    <n v="1"/>
    <n v="605"/>
    <n v="514.25"/>
    <x v="205"/>
    <x v="0"/>
  </r>
  <r>
    <x v="35"/>
    <n v="141913"/>
    <x v="1"/>
    <n v="1"/>
    <n v="100"/>
    <n v="155"/>
    <x v="407"/>
    <x v="1"/>
  </r>
  <r>
    <x v="328"/>
    <n v="141913"/>
    <x v="1"/>
    <n v="6"/>
    <n v="351"/>
    <n v="258.33999999999997"/>
    <x v="408"/>
    <x v="1"/>
  </r>
  <r>
    <x v="142"/>
    <n v="141914"/>
    <x v="2"/>
    <n v="1"/>
    <n v="989"/>
    <n v="727.9"/>
    <x v="162"/>
    <x v="1"/>
  </r>
  <r>
    <x v="329"/>
    <n v="141915"/>
    <x v="1"/>
    <n v="2"/>
    <n v="315"/>
    <n v="231.84"/>
    <x v="85"/>
    <x v="5"/>
  </r>
  <r>
    <x v="18"/>
    <n v="141916"/>
    <x v="1"/>
    <n v="2"/>
    <n v="75"/>
    <n v="55.2"/>
    <x v="32"/>
    <x v="2"/>
  </r>
  <r>
    <x v="25"/>
    <n v="141917"/>
    <x v="2"/>
    <n v="1"/>
    <n v="10"/>
    <n v="97.36"/>
    <x v="409"/>
    <x v="2"/>
  </r>
  <r>
    <x v="158"/>
    <n v="141918"/>
    <x v="1"/>
    <n v="1"/>
    <n v="1605"/>
    <n v="1181.28"/>
    <x v="184"/>
    <x v="5"/>
  </r>
  <r>
    <x v="68"/>
    <n v="141918"/>
    <x v="1"/>
    <n v="1"/>
    <n v="255"/>
    <n v="187.68"/>
    <x v="50"/>
    <x v="5"/>
  </r>
  <r>
    <x v="257"/>
    <n v="141919"/>
    <x v="1"/>
    <n v="1"/>
    <n v="985"/>
    <n v="724.96"/>
    <x v="182"/>
    <x v="1"/>
  </r>
  <r>
    <x v="197"/>
    <n v="141919"/>
    <x v="1"/>
    <n v="2"/>
    <n v="245"/>
    <n v="180.32"/>
    <x v="228"/>
    <x v="1"/>
  </r>
  <r>
    <x v="330"/>
    <n v="141919"/>
    <x v="1"/>
    <n v="1"/>
    <n v="82"/>
    <n v="45.35"/>
    <x v="410"/>
    <x v="2"/>
  </r>
  <r>
    <x v="331"/>
    <n v="141919"/>
    <x v="1"/>
    <n v="1"/>
    <n v="82"/>
    <n v="45.35"/>
    <x v="410"/>
    <x v="2"/>
  </r>
  <r>
    <x v="105"/>
    <n v="141920"/>
    <x v="1"/>
    <n v="1"/>
    <n v="1415"/>
    <n v="1041.44"/>
    <x v="192"/>
    <x v="5"/>
  </r>
  <r>
    <x v="332"/>
    <n v="141921"/>
    <x v="2"/>
    <n v="1"/>
    <n v="3595"/>
    <n v="2645.92"/>
    <x v="411"/>
    <x v="3"/>
  </r>
  <r>
    <x v="147"/>
    <n v="141921"/>
    <x v="2"/>
    <n v="1"/>
    <n v="725"/>
    <n v="533.6"/>
    <x v="412"/>
    <x v="3"/>
  </r>
  <r>
    <x v="51"/>
    <n v="141922"/>
    <x v="1"/>
    <n v="2"/>
    <n v="455"/>
    <n v="334.88"/>
    <x v="413"/>
    <x v="1"/>
  </r>
  <r>
    <x v="282"/>
    <n v="141922"/>
    <x v="1"/>
    <n v="1"/>
    <n v="865"/>
    <n v="636.64"/>
    <x v="338"/>
    <x v="1"/>
  </r>
  <r>
    <x v="333"/>
    <n v="141923"/>
    <x v="1"/>
    <n v="1"/>
    <n v="7975"/>
    <n v="5869.6"/>
    <x v="107"/>
    <x v="5"/>
  </r>
  <r>
    <x v="35"/>
    <n v="141923"/>
    <x v="1"/>
    <n v="1"/>
    <n v="100"/>
    <n v="400"/>
    <x v="99"/>
    <x v="5"/>
  </r>
  <r>
    <x v="236"/>
    <n v="141923"/>
    <x v="1"/>
    <n v="1"/>
    <n v="605"/>
    <n v="445.28"/>
    <x v="268"/>
    <x v="5"/>
  </r>
  <r>
    <x v="85"/>
    <n v="141923"/>
    <x v="1"/>
    <n v="5"/>
    <n v="255"/>
    <n v="187.68"/>
    <x v="161"/>
    <x v="5"/>
  </r>
  <r>
    <x v="38"/>
    <n v="141924"/>
    <x v="0"/>
    <n v="2"/>
    <n v="215"/>
    <n v="182.75"/>
    <x v="131"/>
    <x v="0"/>
  </r>
  <r>
    <x v="334"/>
    <n v="141925"/>
    <x v="1"/>
    <n v="1"/>
    <n v="1661"/>
    <n v="830"/>
    <x v="414"/>
    <x v="2"/>
  </r>
  <r>
    <x v="241"/>
    <n v="141925"/>
    <x v="1"/>
    <n v="1"/>
    <n v="955"/>
    <n v="573"/>
    <x v="415"/>
    <x v="2"/>
  </r>
  <r>
    <x v="137"/>
    <n v="141925"/>
    <x v="1"/>
    <n v="6"/>
    <n v="225"/>
    <n v="135"/>
    <x v="416"/>
    <x v="2"/>
  </r>
  <r>
    <x v="335"/>
    <n v="141926"/>
    <x v="2"/>
    <n v="1"/>
    <n v="645"/>
    <n v="386.4"/>
    <x v="145"/>
    <x v="1"/>
  </r>
  <r>
    <x v="23"/>
    <n v="141927"/>
    <x v="1"/>
    <n v="4"/>
    <n v="225"/>
    <n v="165.6"/>
    <x v="259"/>
    <x v="2"/>
  </r>
  <r>
    <x v="104"/>
    <n v="141928"/>
    <x v="3"/>
    <n v="1"/>
    <n v="1735"/>
    <n v="1474.75"/>
    <x v="417"/>
    <x v="5"/>
  </r>
  <r>
    <x v="51"/>
    <n v="141928"/>
    <x v="3"/>
    <n v="2"/>
    <n v="455"/>
    <n v="386.75"/>
    <x v="418"/>
    <x v="5"/>
  </r>
  <r>
    <x v="38"/>
    <n v="141929"/>
    <x v="0"/>
    <n v="3"/>
    <n v="215"/>
    <n v="182.75"/>
    <x v="375"/>
    <x v="0"/>
  </r>
  <r>
    <x v="45"/>
    <n v="141930"/>
    <x v="2"/>
    <n v="1"/>
    <n v="255"/>
    <n v="187.68"/>
    <x v="50"/>
    <x v="1"/>
  </r>
  <r>
    <x v="17"/>
    <n v="141930"/>
    <x v="2"/>
    <n v="1"/>
    <n v="395"/>
    <n v="290.72000000000003"/>
    <x v="48"/>
    <x v="1"/>
  </r>
  <r>
    <x v="336"/>
    <n v="141931"/>
    <x v="2"/>
    <n v="1"/>
    <n v="295"/>
    <n v="217.12"/>
    <x v="138"/>
    <x v="1"/>
  </r>
  <r>
    <x v="86"/>
    <n v="141932"/>
    <x v="2"/>
    <n v="1"/>
    <n v="1455"/>
    <n v="1070.8800000000001"/>
    <x v="103"/>
    <x v="5"/>
  </r>
  <r>
    <x v="337"/>
    <n v="141932"/>
    <x v="2"/>
    <n v="1"/>
    <n v="415"/>
    <n v="305.44"/>
    <x v="31"/>
    <x v="5"/>
  </r>
  <r>
    <x v="209"/>
    <n v="141932"/>
    <x v="2"/>
    <n v="1"/>
    <n v="425"/>
    <n v="244.4"/>
    <x v="419"/>
    <x v="5"/>
  </r>
  <r>
    <x v="338"/>
    <n v="141933"/>
    <x v="1"/>
    <n v="1"/>
    <n v="1175"/>
    <n v="864.8"/>
    <x v="172"/>
    <x v="5"/>
  </r>
  <r>
    <x v="88"/>
    <n v="141934"/>
    <x v="1"/>
    <n v="1"/>
    <n v="1335"/>
    <n v="982.56"/>
    <x v="100"/>
    <x v="1"/>
  </r>
  <r>
    <x v="298"/>
    <n v="141934"/>
    <x v="1"/>
    <n v="1"/>
    <n v="445"/>
    <n v="327.52"/>
    <x v="5"/>
    <x v="1"/>
  </r>
  <r>
    <x v="162"/>
    <n v="141935"/>
    <x v="0"/>
    <n v="1"/>
    <n v="445"/>
    <n v="356"/>
    <x v="187"/>
    <x v="1"/>
  </r>
  <r>
    <x v="257"/>
    <n v="141936"/>
    <x v="1"/>
    <n v="1"/>
    <n v="985"/>
    <n v="724.96"/>
    <x v="182"/>
    <x v="1"/>
  </r>
  <r>
    <x v="339"/>
    <n v="141937"/>
    <x v="2"/>
    <n v="2"/>
    <n v="945"/>
    <n v="695.52"/>
    <x v="420"/>
    <x v="1"/>
  </r>
  <r>
    <x v="340"/>
    <n v="141937"/>
    <x v="2"/>
    <n v="2"/>
    <n v="435"/>
    <n v="320.16000000000003"/>
    <x v="421"/>
    <x v="1"/>
  </r>
  <r>
    <x v="337"/>
    <n v="141938"/>
    <x v="2"/>
    <n v="1"/>
    <n v="415"/>
    <n v="305.44"/>
    <x v="31"/>
    <x v="1"/>
  </r>
  <r>
    <x v="117"/>
    <n v="141938"/>
    <x v="2"/>
    <n v="1"/>
    <n v="1055"/>
    <n v="776.48"/>
    <x v="422"/>
    <x v="1"/>
  </r>
  <r>
    <x v="104"/>
    <n v="141939"/>
    <x v="2"/>
    <n v="1"/>
    <n v="1735"/>
    <n v="383.09"/>
    <x v="423"/>
    <x v="5"/>
  </r>
  <r>
    <x v="99"/>
    <n v="141939"/>
    <x v="2"/>
    <n v="1"/>
    <n v="4265"/>
    <n v="941.71"/>
    <x v="424"/>
    <x v="5"/>
  </r>
  <r>
    <x v="107"/>
    <n v="141939"/>
    <x v="2"/>
    <n v="1"/>
    <n v="885"/>
    <n v="195.41"/>
    <x v="425"/>
    <x v="5"/>
  </r>
  <r>
    <x v="25"/>
    <n v="141939"/>
    <x v="2"/>
    <n v="1"/>
    <n v="10"/>
    <n v="0"/>
    <x v="12"/>
    <x v="2"/>
  </r>
  <r>
    <x v="341"/>
    <n v="141940"/>
    <x v="1"/>
    <n v="1"/>
    <n v="2765"/>
    <n v="2035.04"/>
    <x v="219"/>
    <x v="5"/>
  </r>
  <r>
    <x v="68"/>
    <n v="141940"/>
    <x v="1"/>
    <n v="1"/>
    <n v="255"/>
    <n v="187.68"/>
    <x v="50"/>
    <x v="5"/>
  </r>
  <r>
    <x v="35"/>
    <n v="141940"/>
    <x v="1"/>
    <n v="1"/>
    <n v="100"/>
    <n v="222.27"/>
    <x v="426"/>
    <x v="5"/>
  </r>
  <r>
    <x v="325"/>
    <n v="141941"/>
    <x v="2"/>
    <n v="1"/>
    <n v="3245"/>
    <n v="2388.3200000000002"/>
    <x v="405"/>
    <x v="5"/>
  </r>
  <r>
    <x v="228"/>
    <n v="141941"/>
    <x v="2"/>
    <n v="2"/>
    <n v="215"/>
    <n v="158.24"/>
    <x v="249"/>
    <x v="5"/>
  </r>
  <r>
    <x v="342"/>
    <n v="141941"/>
    <x v="2"/>
    <n v="1"/>
    <n v="525"/>
    <n v="386.4"/>
    <x v="145"/>
    <x v="5"/>
  </r>
  <r>
    <x v="343"/>
    <n v="141941"/>
    <x v="2"/>
    <n v="1"/>
    <n v="1159"/>
    <n v="853.02"/>
    <x v="427"/>
    <x v="5"/>
  </r>
  <r>
    <x v="344"/>
    <n v="141942"/>
    <x v="2"/>
    <n v="2"/>
    <n v="75"/>
    <n v="55.2"/>
    <x v="32"/>
    <x v="2"/>
  </r>
  <r>
    <x v="29"/>
    <n v="141942"/>
    <x v="2"/>
    <n v="2"/>
    <n v="75"/>
    <n v="55.2"/>
    <x v="32"/>
    <x v="2"/>
  </r>
  <r>
    <x v="298"/>
    <n v="141943"/>
    <x v="2"/>
    <n v="2"/>
    <n v="445"/>
    <n v="327.52"/>
    <x v="399"/>
    <x v="1"/>
  </r>
  <r>
    <x v="6"/>
    <n v="141944"/>
    <x v="0"/>
    <n v="2"/>
    <n v="147"/>
    <n v="111.87"/>
    <x v="428"/>
    <x v="0"/>
  </r>
  <r>
    <x v="214"/>
    <n v="141945"/>
    <x v="1"/>
    <n v="4"/>
    <n v="105"/>
    <n v="77.28"/>
    <x v="429"/>
    <x v="1"/>
  </r>
  <r>
    <x v="214"/>
    <n v="141945"/>
    <x v="1"/>
    <n v="2"/>
    <n v="105"/>
    <n v="105"/>
    <x v="430"/>
    <x v="1"/>
  </r>
  <r>
    <x v="214"/>
    <n v="141945"/>
    <x v="1"/>
    <n v="2"/>
    <n v="105"/>
    <n v="77.28"/>
    <x v="337"/>
    <x v="1"/>
  </r>
  <r>
    <x v="345"/>
    <n v="141946"/>
    <x v="1"/>
    <n v="1"/>
    <n v="1925"/>
    <n v="1416.8"/>
    <x v="431"/>
    <x v="5"/>
  </r>
  <r>
    <x v="207"/>
    <n v="141946"/>
    <x v="1"/>
    <n v="8"/>
    <n v="225"/>
    <n v="165.6"/>
    <x v="155"/>
    <x v="5"/>
  </r>
  <r>
    <x v="150"/>
    <n v="141946"/>
    <x v="1"/>
    <n v="1"/>
    <n v="1335"/>
    <n v="982.56"/>
    <x v="100"/>
    <x v="5"/>
  </r>
  <r>
    <x v="17"/>
    <n v="141947"/>
    <x v="1"/>
    <n v="1"/>
    <n v="395"/>
    <n v="290.72000000000003"/>
    <x v="48"/>
    <x v="1"/>
  </r>
  <r>
    <x v="45"/>
    <n v="141947"/>
    <x v="1"/>
    <n v="1"/>
    <n v="255"/>
    <n v="187.68"/>
    <x v="50"/>
    <x v="1"/>
  </r>
  <r>
    <x v="86"/>
    <n v="141948"/>
    <x v="0"/>
    <n v="1"/>
    <n v="1335"/>
    <n v="1134.75"/>
    <x v="432"/>
    <x v="0"/>
  </r>
  <r>
    <x v="297"/>
    <n v="141948"/>
    <x v="0"/>
    <n v="1"/>
    <n v="495"/>
    <n v="358.88"/>
    <x v="433"/>
    <x v="0"/>
  </r>
  <r>
    <x v="25"/>
    <n v="141949"/>
    <x v="1"/>
    <n v="1"/>
    <n v="10"/>
    <n v="165.6"/>
    <x v="105"/>
    <x v="2"/>
  </r>
  <r>
    <x v="69"/>
    <n v="141950"/>
    <x v="0"/>
    <n v="1"/>
    <n v="1565"/>
    <n v="1330.25"/>
    <x v="434"/>
    <x v="0"/>
  </r>
  <r>
    <x v="70"/>
    <n v="141951"/>
    <x v="2"/>
    <n v="1"/>
    <n v="1460"/>
    <n v="1074.56"/>
    <x v="80"/>
    <x v="1"/>
  </r>
  <r>
    <x v="152"/>
    <n v="141951"/>
    <x v="2"/>
    <n v="1"/>
    <n v="1175"/>
    <n v="864.8"/>
    <x v="172"/>
    <x v="1"/>
  </r>
  <r>
    <x v="346"/>
    <n v="141952"/>
    <x v="2"/>
    <n v="1"/>
    <n v="83"/>
    <n v="43.08"/>
    <x v="435"/>
    <x v="2"/>
  </r>
  <r>
    <x v="347"/>
    <n v="141953"/>
    <x v="1"/>
    <n v="1"/>
    <n v="699"/>
    <n v="514.46"/>
    <x v="347"/>
    <x v="5"/>
  </r>
  <r>
    <x v="348"/>
    <n v="141953"/>
    <x v="1"/>
    <n v="1"/>
    <n v="625"/>
    <n v="460"/>
    <x v="209"/>
    <x v="5"/>
  </r>
  <r>
    <x v="57"/>
    <n v="141954"/>
    <x v="2"/>
    <n v="1"/>
    <n v="255"/>
    <n v="187.68"/>
    <x v="50"/>
    <x v="4"/>
  </r>
  <r>
    <x v="57"/>
    <n v="141954"/>
    <x v="2"/>
    <n v="1"/>
    <n v="255"/>
    <n v="187.68"/>
    <x v="50"/>
    <x v="4"/>
  </r>
  <r>
    <x v="88"/>
    <n v="141955"/>
    <x v="2"/>
    <n v="1"/>
    <n v="1455"/>
    <n v="1070.8800000000001"/>
    <x v="103"/>
    <x v="5"/>
  </r>
  <r>
    <x v="35"/>
    <n v="141955"/>
    <x v="2"/>
    <n v="1"/>
    <n v="100"/>
    <n v="120"/>
    <x v="37"/>
    <x v="5"/>
  </r>
  <r>
    <x v="222"/>
    <n v="141956"/>
    <x v="1"/>
    <n v="2"/>
    <n v="225"/>
    <n v="165.6"/>
    <x v="33"/>
    <x v="1"/>
  </r>
  <r>
    <x v="238"/>
    <n v="141956"/>
    <x v="1"/>
    <n v="1"/>
    <n v="315"/>
    <n v="231.84"/>
    <x v="109"/>
    <x v="1"/>
  </r>
  <r>
    <x v="7"/>
    <n v="141956"/>
    <x v="1"/>
    <n v="1"/>
    <n v="605"/>
    <n v="445.28"/>
    <x v="268"/>
    <x v="1"/>
  </r>
  <r>
    <x v="64"/>
    <n v="141956"/>
    <x v="1"/>
    <n v="1"/>
    <n v="355"/>
    <n v="261.27999999999997"/>
    <x v="10"/>
    <x v="1"/>
  </r>
  <r>
    <x v="213"/>
    <n v="141957"/>
    <x v="0"/>
    <n v="4"/>
    <n v="315"/>
    <n v="267.75"/>
    <x v="215"/>
    <x v="0"/>
  </r>
  <r>
    <x v="75"/>
    <n v="141958"/>
    <x v="2"/>
    <n v="1"/>
    <n v="935"/>
    <n v="688.16"/>
    <x v="322"/>
    <x v="5"/>
  </r>
  <r>
    <x v="181"/>
    <n v="141958"/>
    <x v="2"/>
    <n v="2"/>
    <n v="685"/>
    <n v="504.16"/>
    <x v="436"/>
    <x v="5"/>
  </r>
  <r>
    <x v="349"/>
    <n v="141959"/>
    <x v="2"/>
    <n v="1"/>
    <n v="775"/>
    <n v="570.4"/>
    <x v="44"/>
    <x v="4"/>
  </r>
  <r>
    <x v="177"/>
    <n v="141959"/>
    <x v="2"/>
    <n v="1"/>
    <n v="355"/>
    <n v="217.12"/>
    <x v="138"/>
    <x v="2"/>
  </r>
  <r>
    <x v="350"/>
    <n v="141960"/>
    <x v="1"/>
    <n v="1"/>
    <n v="625"/>
    <n v="460"/>
    <x v="209"/>
    <x v="5"/>
  </r>
  <r>
    <x v="103"/>
    <n v="141960"/>
    <x v="1"/>
    <n v="1"/>
    <n v="1595"/>
    <n v="1173.92"/>
    <x v="243"/>
    <x v="5"/>
  </r>
  <r>
    <x v="129"/>
    <n v="141960"/>
    <x v="1"/>
    <n v="6"/>
    <n v="175"/>
    <n v="128.80000000000001"/>
    <x v="79"/>
    <x v="5"/>
  </r>
  <r>
    <x v="351"/>
    <n v="141960"/>
    <x v="1"/>
    <n v="1"/>
    <n v="15"/>
    <n v="11.04"/>
    <x v="124"/>
    <x v="5"/>
  </r>
  <r>
    <x v="109"/>
    <n v="141960"/>
    <x v="1"/>
    <n v="1"/>
    <n v="15"/>
    <n v="11.04"/>
    <x v="124"/>
    <x v="5"/>
  </r>
  <r>
    <x v="25"/>
    <n v="141960"/>
    <x v="1"/>
    <n v="1"/>
    <n v="10"/>
    <n v="52.58"/>
    <x v="437"/>
    <x v="5"/>
  </r>
  <r>
    <x v="299"/>
    <n v="141961"/>
    <x v="0"/>
    <n v="1"/>
    <n v="1605"/>
    <n v="1444.5"/>
    <x v="364"/>
    <x v="0"/>
  </r>
  <r>
    <x v="352"/>
    <n v="141962"/>
    <x v="2"/>
    <n v="1"/>
    <n v="375"/>
    <n v="276"/>
    <x v="231"/>
    <x v="2"/>
  </r>
  <r>
    <x v="104"/>
    <n v="141963"/>
    <x v="1"/>
    <n v="1"/>
    <n v="1735"/>
    <n v="1276.96"/>
    <x v="36"/>
    <x v="5"/>
  </r>
  <r>
    <x v="51"/>
    <n v="141963"/>
    <x v="1"/>
    <n v="2"/>
    <n v="455"/>
    <n v="334.88"/>
    <x v="413"/>
    <x v="5"/>
  </r>
  <r>
    <x v="353"/>
    <n v="141964"/>
    <x v="2"/>
    <n v="1"/>
    <n v="795"/>
    <n v="585.12"/>
    <x v="102"/>
    <x v="1"/>
  </r>
  <r>
    <x v="84"/>
    <n v="141965"/>
    <x v="2"/>
    <n v="1"/>
    <n v="2015"/>
    <n v="1483.04"/>
    <x v="98"/>
    <x v="5"/>
  </r>
  <r>
    <x v="228"/>
    <n v="141965"/>
    <x v="2"/>
    <n v="1"/>
    <n v="215"/>
    <n v="158.24"/>
    <x v="438"/>
    <x v="5"/>
  </r>
  <r>
    <x v="5"/>
    <n v="141965"/>
    <x v="2"/>
    <n v="1"/>
    <n v="445"/>
    <n v="327.52"/>
    <x v="5"/>
    <x v="5"/>
  </r>
  <r>
    <x v="354"/>
    <n v="141965"/>
    <x v="2"/>
    <n v="1"/>
    <n v="875"/>
    <n v="644"/>
    <x v="439"/>
    <x v="5"/>
  </r>
  <r>
    <x v="228"/>
    <n v="141965"/>
    <x v="2"/>
    <n v="1"/>
    <n v="215"/>
    <n v="158.24"/>
    <x v="438"/>
    <x v="5"/>
  </r>
  <r>
    <x v="228"/>
    <n v="141965"/>
    <x v="2"/>
    <n v="1"/>
    <n v="215"/>
    <n v="158.24"/>
    <x v="438"/>
    <x v="5"/>
  </r>
  <r>
    <x v="144"/>
    <n v="141966"/>
    <x v="1"/>
    <n v="1"/>
    <n v="399"/>
    <n v="268.64"/>
    <x v="440"/>
    <x v="2"/>
  </r>
  <r>
    <x v="355"/>
    <n v="141966"/>
    <x v="1"/>
    <n v="1"/>
    <n v="94"/>
    <n v="55.2"/>
    <x v="269"/>
    <x v="2"/>
  </r>
  <r>
    <x v="356"/>
    <n v="141966"/>
    <x v="1"/>
    <n v="1"/>
    <n v="119"/>
    <n v="69.92"/>
    <x v="125"/>
    <x v="2"/>
  </r>
  <r>
    <x v="68"/>
    <n v="141967"/>
    <x v="2"/>
    <n v="1"/>
    <n v="255"/>
    <n v="187.68"/>
    <x v="50"/>
    <x v="1"/>
  </r>
  <r>
    <x v="26"/>
    <n v="141968"/>
    <x v="1"/>
    <n v="6"/>
    <n v="135"/>
    <n v="99.36"/>
    <x v="278"/>
    <x v="5"/>
  </r>
  <r>
    <x v="103"/>
    <n v="141968"/>
    <x v="1"/>
    <n v="1"/>
    <n v="1595"/>
    <n v="1173.92"/>
    <x v="243"/>
    <x v="5"/>
  </r>
  <r>
    <x v="226"/>
    <n v="141968"/>
    <x v="1"/>
    <n v="1"/>
    <n v="865"/>
    <n v="636.64"/>
    <x v="338"/>
    <x v="5"/>
  </r>
  <r>
    <x v="243"/>
    <n v="141968"/>
    <x v="1"/>
    <n v="1"/>
    <n v="675"/>
    <n v="496.8"/>
    <x v="77"/>
    <x v="5"/>
  </r>
  <r>
    <x v="57"/>
    <n v="141968"/>
    <x v="1"/>
    <n v="3"/>
    <n v="255"/>
    <n v="187.68"/>
    <x v="441"/>
    <x v="2"/>
  </r>
  <r>
    <x v="222"/>
    <n v="141969"/>
    <x v="0"/>
    <n v="2"/>
    <n v="225"/>
    <n v="191.25"/>
    <x v="350"/>
    <x v="0"/>
  </r>
  <r>
    <x v="182"/>
    <n v="141970"/>
    <x v="0"/>
    <n v="1"/>
    <n v="415"/>
    <n v="352.75"/>
    <x v="255"/>
    <x v="0"/>
  </r>
  <r>
    <x v="98"/>
    <n v="141971"/>
    <x v="0"/>
    <n v="4"/>
    <n v="275"/>
    <n v="220"/>
    <x v="214"/>
    <x v="0"/>
  </r>
  <r>
    <x v="53"/>
    <n v="141972"/>
    <x v="1"/>
    <n v="3"/>
    <n v="207"/>
    <n v="152.35"/>
    <x v="442"/>
    <x v="1"/>
  </r>
  <r>
    <x v="100"/>
    <n v="141972"/>
    <x v="1"/>
    <n v="1"/>
    <n v="495"/>
    <n v="364.32"/>
    <x v="116"/>
    <x v="1"/>
  </r>
  <r>
    <x v="27"/>
    <n v="141973"/>
    <x v="1"/>
    <n v="1"/>
    <n v="855"/>
    <n v="629.28"/>
    <x v="30"/>
    <x v="1"/>
  </r>
  <r>
    <x v="357"/>
    <n v="141973"/>
    <x v="1"/>
    <n v="1"/>
    <n v="610"/>
    <n v="448.96"/>
    <x v="443"/>
    <x v="1"/>
  </r>
  <r>
    <x v="282"/>
    <n v="141974"/>
    <x v="1"/>
    <n v="1"/>
    <n v="865"/>
    <n v="636.64"/>
    <x v="338"/>
    <x v="5"/>
  </r>
  <r>
    <x v="358"/>
    <n v="141975"/>
    <x v="3"/>
    <n v="5"/>
    <n v="699"/>
    <n v="244.15"/>
    <x v="444"/>
    <x v="1"/>
  </r>
  <r>
    <x v="359"/>
    <n v="141975"/>
    <x v="3"/>
    <n v="3"/>
    <n v="699"/>
    <n v="244.15"/>
    <x v="445"/>
    <x v="1"/>
  </r>
  <r>
    <x v="360"/>
    <n v="141975"/>
    <x v="3"/>
    <n v="3"/>
    <n v="799"/>
    <n v="315.14999999999998"/>
    <x v="446"/>
    <x v="1"/>
  </r>
  <r>
    <x v="293"/>
    <n v="141975"/>
    <x v="3"/>
    <n v="1"/>
    <n v="699"/>
    <n v="244.15"/>
    <x v="447"/>
    <x v="1"/>
  </r>
  <r>
    <x v="361"/>
    <n v="141975"/>
    <x v="3"/>
    <n v="2"/>
    <n v="699"/>
    <n v="699"/>
    <x v="448"/>
    <x v="1"/>
  </r>
  <r>
    <x v="359"/>
    <n v="141976"/>
    <x v="3"/>
    <n v="1"/>
    <n v="699"/>
    <n v="594.15"/>
    <x v="173"/>
    <x v="0"/>
  </r>
  <r>
    <x v="156"/>
    <n v="141977"/>
    <x v="1"/>
    <n v="1"/>
    <n v="985"/>
    <n v="724.96"/>
    <x v="182"/>
    <x v="5"/>
  </r>
  <r>
    <x v="21"/>
    <n v="141977"/>
    <x v="1"/>
    <n v="4"/>
    <n v="175"/>
    <n v="128.80000000000001"/>
    <x v="449"/>
    <x v="5"/>
  </r>
  <r>
    <x v="172"/>
    <n v="141977"/>
    <x v="1"/>
    <n v="1"/>
    <n v="2795"/>
    <n v="2057.12"/>
    <x v="199"/>
    <x v="5"/>
  </r>
  <r>
    <x v="354"/>
    <n v="141977"/>
    <x v="1"/>
    <n v="1"/>
    <n v="875"/>
    <n v="644"/>
    <x v="439"/>
    <x v="5"/>
  </r>
  <r>
    <x v="256"/>
    <n v="141977"/>
    <x v="1"/>
    <n v="1"/>
    <n v="1035"/>
    <n v="761.76"/>
    <x v="450"/>
    <x v="5"/>
  </r>
  <r>
    <x v="70"/>
    <n v="141977"/>
    <x v="1"/>
    <n v="1"/>
    <n v="1660"/>
    <n v="1221.76"/>
    <x v="451"/>
    <x v="5"/>
  </r>
  <r>
    <x v="25"/>
    <n v="141977"/>
    <x v="1"/>
    <n v="1"/>
    <n v="10"/>
    <n v="50"/>
    <x v="452"/>
    <x v="5"/>
  </r>
  <r>
    <x v="48"/>
    <n v="141978"/>
    <x v="1"/>
    <n v="3"/>
    <n v="285"/>
    <n v="222.87"/>
    <x v="453"/>
    <x v="0"/>
  </r>
  <r>
    <x v="168"/>
    <n v="141979"/>
    <x v="0"/>
    <n v="1"/>
    <n v="1481"/>
    <n v="1258.8499999999999"/>
    <x v="290"/>
    <x v="0"/>
  </r>
  <r>
    <x v="49"/>
    <n v="141980"/>
    <x v="2"/>
    <n v="1"/>
    <n v="15"/>
    <n v="11.04"/>
    <x v="124"/>
    <x v="1"/>
  </r>
  <r>
    <x v="362"/>
    <n v="141980"/>
    <x v="2"/>
    <n v="1"/>
    <n v="194"/>
    <n v="96.78"/>
    <x v="454"/>
    <x v="2"/>
  </r>
  <r>
    <x v="363"/>
    <n v="141980"/>
    <x v="2"/>
    <n v="1"/>
    <n v="182"/>
    <n v="87.95"/>
    <x v="455"/>
    <x v="2"/>
  </r>
  <r>
    <x v="364"/>
    <n v="141981"/>
    <x v="0"/>
    <n v="1"/>
    <n v="186"/>
    <n v="141.55000000000001"/>
    <x v="456"/>
    <x v="0"/>
  </r>
  <r>
    <x v="181"/>
    <n v="141982"/>
    <x v="2"/>
    <n v="1"/>
    <n v="685"/>
    <n v="504.16"/>
    <x v="321"/>
    <x v="5"/>
  </r>
  <r>
    <x v="75"/>
    <n v="141982"/>
    <x v="2"/>
    <n v="1"/>
    <n v="935"/>
    <n v="688.16"/>
    <x v="322"/>
    <x v="5"/>
  </r>
  <r>
    <x v="152"/>
    <n v="141982"/>
    <x v="2"/>
    <n v="1"/>
    <n v="1175"/>
    <n v="864.8"/>
    <x v="172"/>
    <x v="5"/>
  </r>
  <r>
    <x v="305"/>
    <n v="141982"/>
    <x v="2"/>
    <n v="1"/>
    <n v="1660"/>
    <n v="1221.76"/>
    <x v="451"/>
    <x v="5"/>
  </r>
  <r>
    <x v="35"/>
    <n v="141983"/>
    <x v="2"/>
    <n v="1"/>
    <n v="100"/>
    <n v="260.91000000000003"/>
    <x v="359"/>
    <x v="5"/>
  </r>
  <r>
    <x v="365"/>
    <n v="141983"/>
    <x v="2"/>
    <n v="1"/>
    <n v="1495"/>
    <n v="1100.32"/>
    <x v="457"/>
    <x v="5"/>
  </r>
  <r>
    <x v="366"/>
    <n v="141983"/>
    <x v="2"/>
    <n v="1"/>
    <n v="1205"/>
    <n v="886.88"/>
    <x v="277"/>
    <x v="5"/>
  </r>
  <r>
    <x v="366"/>
    <n v="141983"/>
    <x v="2"/>
    <n v="1"/>
    <n v="845"/>
    <n v="621.91999999999996"/>
    <x v="346"/>
    <x v="5"/>
  </r>
  <r>
    <x v="91"/>
    <n v="141984"/>
    <x v="1"/>
    <n v="1"/>
    <n v="650"/>
    <n v="478.4"/>
    <x v="91"/>
    <x v="5"/>
  </r>
  <r>
    <x v="339"/>
    <n v="141984"/>
    <x v="1"/>
    <n v="1"/>
    <n v="945"/>
    <n v="695.52"/>
    <x v="349"/>
    <x v="5"/>
  </r>
  <r>
    <x v="6"/>
    <n v="141984"/>
    <x v="1"/>
    <n v="1"/>
    <n v="147"/>
    <n v="108.19"/>
    <x v="67"/>
    <x v="5"/>
  </r>
  <r>
    <x v="161"/>
    <n v="141985"/>
    <x v="1"/>
    <n v="1"/>
    <n v="75"/>
    <n v="55.2"/>
    <x v="269"/>
    <x v="1"/>
  </r>
  <r>
    <x v="367"/>
    <n v="141985"/>
    <x v="1"/>
    <n v="1"/>
    <n v="75"/>
    <n v="55.2"/>
    <x v="269"/>
    <x v="1"/>
  </r>
  <r>
    <x v="368"/>
    <n v="141985"/>
    <x v="1"/>
    <n v="1"/>
    <n v="75"/>
    <n v="55.2"/>
    <x v="269"/>
    <x v="1"/>
  </r>
  <r>
    <x v="305"/>
    <n v="141986"/>
    <x v="2"/>
    <n v="1"/>
    <n v="1660"/>
    <n v="1221.76"/>
    <x v="451"/>
    <x v="5"/>
  </r>
  <r>
    <x v="35"/>
    <n v="141986"/>
    <x v="2"/>
    <n v="1"/>
    <n v="100"/>
    <n v="122.18"/>
    <x v="458"/>
    <x v="5"/>
  </r>
  <r>
    <x v="364"/>
    <n v="141987"/>
    <x v="1"/>
    <n v="1"/>
    <n v="1835"/>
    <n v="1350.56"/>
    <x v="459"/>
    <x v="5"/>
  </r>
  <r>
    <x v="120"/>
    <n v="141988"/>
    <x v="1"/>
    <n v="1"/>
    <n v="1415"/>
    <n v="1041.44"/>
    <x v="192"/>
    <x v="1"/>
  </r>
  <r>
    <x v="136"/>
    <n v="141989"/>
    <x v="0"/>
    <n v="1"/>
    <n v="1625"/>
    <n v="1381.25"/>
    <x v="460"/>
    <x v="3"/>
  </r>
  <r>
    <x v="369"/>
    <n v="141990"/>
    <x v="2"/>
    <n v="1"/>
    <n v="435"/>
    <n v="320.16000000000003"/>
    <x v="461"/>
    <x v="4"/>
  </r>
  <r>
    <x v="25"/>
    <n v="141991"/>
    <x v="1"/>
    <n v="2"/>
    <n v="10"/>
    <n v="276"/>
    <x v="462"/>
    <x v="1"/>
  </r>
  <r>
    <x v="126"/>
    <n v="141992"/>
    <x v="2"/>
    <n v="1"/>
    <n v="3025"/>
    <n v="2226.4"/>
    <x v="142"/>
    <x v="3"/>
  </r>
  <r>
    <x v="25"/>
    <n v="141993"/>
    <x v="1"/>
    <n v="1"/>
    <n v="10"/>
    <n v="17.66"/>
    <x v="463"/>
    <x v="1"/>
  </r>
  <r>
    <x v="261"/>
    <n v="141994"/>
    <x v="2"/>
    <n v="1"/>
    <n v="2065"/>
    <n v="1519.84"/>
    <x v="464"/>
    <x v="5"/>
  </r>
  <r>
    <x v="145"/>
    <n v="141994"/>
    <x v="2"/>
    <n v="1"/>
    <n v="2365"/>
    <n v="1740.64"/>
    <x v="166"/>
    <x v="5"/>
  </r>
  <r>
    <x v="35"/>
    <n v="141994"/>
    <x v="2"/>
    <n v="1"/>
    <n v="100"/>
    <n v="326.05"/>
    <x v="465"/>
    <x v="5"/>
  </r>
  <r>
    <x v="370"/>
    <n v="141995"/>
    <x v="1"/>
    <n v="1"/>
    <n v="995"/>
    <n v="732.32"/>
    <x v="387"/>
    <x v="5"/>
  </r>
  <r>
    <x v="21"/>
    <n v="141995"/>
    <x v="1"/>
    <n v="4"/>
    <n v="175"/>
    <n v="128.80000000000001"/>
    <x v="449"/>
    <x v="5"/>
  </r>
  <r>
    <x v="371"/>
    <n v="141996"/>
    <x v="0"/>
    <n v="1"/>
    <n v="2380"/>
    <n v="2023"/>
    <x v="466"/>
    <x v="0"/>
  </r>
  <r>
    <x v="372"/>
    <n v="141997"/>
    <x v="1"/>
    <n v="1"/>
    <n v="2105"/>
    <n v="1549.28"/>
    <x v="59"/>
    <x v="5"/>
  </r>
  <r>
    <x v="347"/>
    <n v="141997"/>
    <x v="1"/>
    <n v="1"/>
    <n v="699"/>
    <n v="514.46"/>
    <x v="347"/>
    <x v="5"/>
  </r>
  <r>
    <x v="152"/>
    <n v="141998"/>
    <x v="2"/>
    <n v="1"/>
    <n v="1175"/>
    <n v="864.8"/>
    <x v="172"/>
    <x v="5"/>
  </r>
  <r>
    <x v="75"/>
    <n v="141998"/>
    <x v="2"/>
    <n v="1"/>
    <n v="935"/>
    <n v="688.16"/>
    <x v="322"/>
    <x v="5"/>
  </r>
  <r>
    <x v="181"/>
    <n v="141998"/>
    <x v="2"/>
    <n v="1"/>
    <n v="685"/>
    <n v="504.16"/>
    <x v="321"/>
    <x v="5"/>
  </r>
  <r>
    <x v="86"/>
    <n v="141998"/>
    <x v="2"/>
    <n v="1"/>
    <n v="1455"/>
    <n v="1070.8800000000001"/>
    <x v="103"/>
    <x v="5"/>
  </r>
  <r>
    <x v="48"/>
    <n v="141999"/>
    <x v="2"/>
    <n v="1"/>
    <n v="285"/>
    <n v="209.76"/>
    <x v="68"/>
    <x v="1"/>
  </r>
  <r>
    <x v="6"/>
    <n v="141999"/>
    <x v="2"/>
    <n v="1"/>
    <n v="147"/>
    <n v="108.19"/>
    <x v="67"/>
    <x v="1"/>
  </r>
  <r>
    <x v="6"/>
    <n v="141999"/>
    <x v="2"/>
    <n v="1"/>
    <n v="147"/>
    <n v="108.19"/>
    <x v="67"/>
    <x v="1"/>
  </r>
  <r>
    <x v="342"/>
    <n v="141999"/>
    <x v="2"/>
    <n v="2"/>
    <n v="525"/>
    <n v="386.4"/>
    <x v="79"/>
    <x v="1"/>
  </r>
  <r>
    <x v="181"/>
    <n v="141999"/>
    <x v="2"/>
    <n v="1"/>
    <n v="685"/>
    <n v="504.16"/>
    <x v="321"/>
    <x v="1"/>
  </r>
  <r>
    <x v="35"/>
    <n v="141999"/>
    <x v="2"/>
    <n v="1"/>
    <n v="100"/>
    <n v="199.36"/>
    <x v="467"/>
    <x v="1"/>
  </r>
  <r>
    <x v="373"/>
    <n v="142000"/>
    <x v="1"/>
    <n v="1"/>
    <n v="699"/>
    <n v="514.46"/>
    <x v="347"/>
    <x v="1"/>
  </r>
  <r>
    <x v="277"/>
    <n v="142001"/>
    <x v="1"/>
    <n v="1"/>
    <n v="1555"/>
    <n v="1144.48"/>
    <x v="334"/>
    <x v="5"/>
  </r>
  <r>
    <x v="374"/>
    <n v="142001"/>
    <x v="1"/>
    <n v="1"/>
    <n v="1470"/>
    <n v="1081.92"/>
    <x v="468"/>
    <x v="5"/>
  </r>
  <r>
    <x v="277"/>
    <n v="142002"/>
    <x v="1"/>
    <n v="1"/>
    <n v="1555"/>
    <n v="1144.48"/>
    <x v="334"/>
    <x v="5"/>
  </r>
  <r>
    <x v="374"/>
    <n v="142002"/>
    <x v="1"/>
    <n v="1"/>
    <n v="1470"/>
    <n v="1081.92"/>
    <x v="468"/>
    <x v="5"/>
  </r>
  <r>
    <x v="64"/>
    <n v="142003"/>
    <x v="2"/>
    <n v="1"/>
    <n v="355"/>
    <n v="261.27999999999997"/>
    <x v="10"/>
    <x v="1"/>
  </r>
  <r>
    <x v="23"/>
    <n v="142004"/>
    <x v="1"/>
    <n v="3"/>
    <n v="225"/>
    <n v="165.6"/>
    <x v="77"/>
    <x v="1"/>
  </r>
  <r>
    <x v="375"/>
    <n v="142004"/>
    <x v="1"/>
    <n v="2"/>
    <n v="305"/>
    <n v="224.48"/>
    <x v="443"/>
    <x v="1"/>
  </r>
  <r>
    <x v="150"/>
    <n v="142005"/>
    <x v="1"/>
    <n v="1"/>
    <n v="1335"/>
    <n v="982.56"/>
    <x v="100"/>
    <x v="5"/>
  </r>
  <r>
    <x v="207"/>
    <n v="142005"/>
    <x v="1"/>
    <n v="4"/>
    <n v="225"/>
    <n v="165.6"/>
    <x v="259"/>
    <x v="5"/>
  </r>
  <r>
    <x v="214"/>
    <n v="142006"/>
    <x v="1"/>
    <n v="6"/>
    <n v="105"/>
    <n v="77.28"/>
    <x v="85"/>
    <x v="1"/>
  </r>
  <r>
    <x v="228"/>
    <n v="142007"/>
    <x v="2"/>
    <n v="3"/>
    <n v="215"/>
    <n v="158.24"/>
    <x v="223"/>
    <x v="4"/>
  </r>
  <r>
    <x v="48"/>
    <n v="142008"/>
    <x v="2"/>
    <n v="2"/>
    <n v="285"/>
    <n v="209.76"/>
    <x v="89"/>
    <x v="4"/>
  </r>
  <r>
    <x v="48"/>
    <n v="142008"/>
    <x v="2"/>
    <n v="1"/>
    <n v="285"/>
    <n v="209.76"/>
    <x v="68"/>
    <x v="4"/>
  </r>
  <r>
    <x v="73"/>
    <n v="142009"/>
    <x v="1"/>
    <n v="6"/>
    <n v="168"/>
    <n v="123.64"/>
    <x v="469"/>
    <x v="1"/>
  </r>
  <r>
    <x v="57"/>
    <n v="142010"/>
    <x v="2"/>
    <n v="2"/>
    <n v="255"/>
    <n v="187.68"/>
    <x v="62"/>
    <x v="4"/>
  </r>
  <r>
    <x v="120"/>
    <n v="142011"/>
    <x v="2"/>
    <n v="1"/>
    <n v="1415"/>
    <n v="1041.44"/>
    <x v="192"/>
    <x v="5"/>
  </r>
  <r>
    <x v="163"/>
    <n v="142011"/>
    <x v="2"/>
    <n v="1"/>
    <n v="685"/>
    <n v="504.16"/>
    <x v="321"/>
    <x v="5"/>
  </r>
  <r>
    <x v="35"/>
    <n v="142011"/>
    <x v="2"/>
    <n v="1"/>
    <n v="100"/>
    <n v="154.56"/>
    <x v="337"/>
    <x v="5"/>
  </r>
  <r>
    <x v="376"/>
    <n v="142012"/>
    <x v="1"/>
    <n v="1"/>
    <n v="2165"/>
    <n v="1593.44"/>
    <x v="470"/>
    <x v="5"/>
  </r>
  <r>
    <x v="38"/>
    <n v="142013"/>
    <x v="0"/>
    <n v="2"/>
    <n v="215"/>
    <n v="182.75"/>
    <x v="131"/>
    <x v="0"/>
  </r>
  <r>
    <x v="191"/>
    <n v="142014"/>
    <x v="2"/>
    <n v="1"/>
    <n v="175"/>
    <n v="128.80000000000001"/>
    <x v="222"/>
    <x v="2"/>
  </r>
  <r>
    <x v="35"/>
    <n v="142015"/>
    <x v="1"/>
    <n v="1"/>
    <n v="100"/>
    <n v="400"/>
    <x v="99"/>
    <x v="5"/>
  </r>
  <r>
    <x v="333"/>
    <n v="142015"/>
    <x v="1"/>
    <n v="1"/>
    <n v="7975"/>
    <n v="5869.5"/>
    <x v="471"/>
    <x v="5"/>
  </r>
  <r>
    <x v="41"/>
    <n v="142015"/>
    <x v="1"/>
    <n v="1"/>
    <n v="775"/>
    <n v="570.4"/>
    <x v="44"/>
    <x v="5"/>
  </r>
  <r>
    <x v="377"/>
    <n v="142015"/>
    <x v="1"/>
    <n v="1"/>
    <n v="709"/>
    <n v="521.82000000000005"/>
    <x v="472"/>
    <x v="5"/>
  </r>
  <r>
    <x v="119"/>
    <n v="142015"/>
    <x v="1"/>
    <n v="1"/>
    <n v="3605"/>
    <n v="2653.28"/>
    <x v="136"/>
    <x v="5"/>
  </r>
  <r>
    <x v="287"/>
    <n v="142015"/>
    <x v="1"/>
    <n v="1"/>
    <n v="684"/>
    <n v="503.42"/>
    <x v="343"/>
    <x v="5"/>
  </r>
  <r>
    <x v="46"/>
    <n v="142015"/>
    <x v="1"/>
    <n v="1"/>
    <n v="561"/>
    <n v="412.9"/>
    <x v="473"/>
    <x v="5"/>
  </r>
  <r>
    <x v="378"/>
    <n v="142015"/>
    <x v="1"/>
    <n v="1"/>
    <n v="3745"/>
    <n v="2756.32"/>
    <x v="474"/>
    <x v="5"/>
  </r>
  <r>
    <x v="188"/>
    <n v="142015"/>
    <x v="1"/>
    <n v="1"/>
    <n v="735"/>
    <n v="540.96"/>
    <x v="220"/>
    <x v="5"/>
  </r>
  <r>
    <x v="379"/>
    <n v="142015"/>
    <x v="1"/>
    <n v="1"/>
    <n v="565"/>
    <n v="415.84"/>
    <x v="230"/>
    <x v="5"/>
  </r>
  <r>
    <x v="305"/>
    <n v="142016"/>
    <x v="2"/>
    <n v="1"/>
    <n v="1660"/>
    <n v="1221.76"/>
    <x v="451"/>
    <x v="5"/>
  </r>
  <r>
    <x v="35"/>
    <n v="142016"/>
    <x v="2"/>
    <n v="1"/>
    <n v="100"/>
    <n v="122.18"/>
    <x v="458"/>
    <x v="5"/>
  </r>
  <r>
    <x v="380"/>
    <n v="142017"/>
    <x v="1"/>
    <n v="1"/>
    <n v="3765"/>
    <n v="2771.04"/>
    <x v="475"/>
    <x v="5"/>
  </r>
  <r>
    <x v="339"/>
    <n v="142017"/>
    <x v="1"/>
    <n v="1"/>
    <n v="945"/>
    <n v="695.52"/>
    <x v="349"/>
    <x v="5"/>
  </r>
  <r>
    <x v="340"/>
    <n v="142017"/>
    <x v="1"/>
    <n v="1"/>
    <n v="435"/>
    <n v="320.16000000000003"/>
    <x v="461"/>
    <x v="5"/>
  </r>
  <r>
    <x v="71"/>
    <n v="142018"/>
    <x v="1"/>
    <n v="1"/>
    <n v="1980"/>
    <n v="1457.28"/>
    <x v="81"/>
    <x v="5"/>
  </r>
  <r>
    <x v="26"/>
    <n v="142018"/>
    <x v="1"/>
    <n v="4"/>
    <n v="135"/>
    <n v="99.36"/>
    <x v="29"/>
    <x v="5"/>
  </r>
  <r>
    <x v="152"/>
    <n v="142019"/>
    <x v="2"/>
    <n v="1"/>
    <n v="1175"/>
    <n v="864.8"/>
    <x v="172"/>
    <x v="1"/>
  </r>
  <r>
    <x v="75"/>
    <n v="142019"/>
    <x v="2"/>
    <n v="1"/>
    <n v="935"/>
    <n v="688.16"/>
    <x v="322"/>
    <x v="1"/>
  </r>
  <r>
    <x v="88"/>
    <n v="142019"/>
    <x v="2"/>
    <n v="1"/>
    <n v="1455"/>
    <n v="1070.8800000000001"/>
    <x v="103"/>
    <x v="5"/>
  </r>
  <r>
    <x v="23"/>
    <n v="142020"/>
    <x v="0"/>
    <n v="3"/>
    <n v="225"/>
    <n v="191.25"/>
    <x v="164"/>
    <x v="0"/>
  </r>
  <r>
    <x v="381"/>
    <n v="142021"/>
    <x v="1"/>
    <n v="1"/>
    <n v="3720"/>
    <n v="2737.92"/>
    <x v="476"/>
    <x v="5"/>
  </r>
  <r>
    <x v="35"/>
    <n v="142021"/>
    <x v="1"/>
    <n v="1"/>
    <n v="100"/>
    <n v="273.79000000000002"/>
    <x v="477"/>
    <x v="5"/>
  </r>
  <r>
    <x v="382"/>
    <n v="142022"/>
    <x v="1"/>
    <n v="1"/>
    <n v="1065"/>
    <n v="783.84"/>
    <x v="189"/>
    <x v="1"/>
  </r>
  <r>
    <x v="75"/>
    <n v="142023"/>
    <x v="2"/>
    <n v="1"/>
    <n v="935"/>
    <n v="688.16"/>
    <x v="322"/>
    <x v="5"/>
  </r>
  <r>
    <x v="152"/>
    <n v="142023"/>
    <x v="2"/>
    <n v="1"/>
    <n v="1175"/>
    <n v="864.8"/>
    <x v="172"/>
    <x v="5"/>
  </r>
  <r>
    <x v="64"/>
    <n v="142023"/>
    <x v="2"/>
    <n v="1"/>
    <n v="355"/>
    <n v="261.27999999999997"/>
    <x v="10"/>
    <x v="5"/>
  </r>
  <r>
    <x v="59"/>
    <n v="142023"/>
    <x v="2"/>
    <n v="1"/>
    <n v="270"/>
    <n v="198.72"/>
    <x v="64"/>
    <x v="5"/>
  </r>
  <r>
    <x v="53"/>
    <n v="142023"/>
    <x v="2"/>
    <n v="1"/>
    <n v="207"/>
    <n v="152.35"/>
    <x v="58"/>
    <x v="5"/>
  </r>
  <r>
    <x v="53"/>
    <n v="142023"/>
    <x v="2"/>
    <n v="1"/>
    <n v="207"/>
    <n v="152.35"/>
    <x v="58"/>
    <x v="5"/>
  </r>
  <r>
    <x v="383"/>
    <n v="142023"/>
    <x v="2"/>
    <n v="1"/>
    <n v="783"/>
    <n v="576.28"/>
    <x v="478"/>
    <x v="5"/>
  </r>
  <r>
    <x v="295"/>
    <n v="142023"/>
    <x v="2"/>
    <n v="4"/>
    <n v="210"/>
    <n v="154.56"/>
    <x v="352"/>
    <x v="5"/>
  </r>
  <r>
    <x v="35"/>
    <n v="142023"/>
    <x v="2"/>
    <n v="1"/>
    <n v="100"/>
    <n v="400"/>
    <x v="99"/>
    <x v="5"/>
  </r>
  <r>
    <x v="384"/>
    <n v="142023"/>
    <x v="2"/>
    <n v="1"/>
    <n v="1065"/>
    <n v="783.84"/>
    <x v="189"/>
    <x v="5"/>
  </r>
  <r>
    <x v="385"/>
    <n v="142023"/>
    <x v="2"/>
    <n v="1"/>
    <n v="95"/>
    <n v="69.92"/>
    <x v="125"/>
    <x v="2"/>
  </r>
  <r>
    <x v="386"/>
    <n v="142023"/>
    <x v="2"/>
    <n v="2"/>
    <n v="55"/>
    <n v="40.479999999999997"/>
    <x v="479"/>
    <x v="2"/>
  </r>
  <r>
    <x v="387"/>
    <n v="142024"/>
    <x v="0"/>
    <n v="1"/>
    <n v="699"/>
    <n v="594.15"/>
    <x v="173"/>
    <x v="0"/>
  </r>
  <r>
    <x v="382"/>
    <n v="142025"/>
    <x v="1"/>
    <n v="1"/>
    <n v="1065"/>
    <n v="726.43"/>
    <x v="480"/>
    <x v="1"/>
  </r>
  <r>
    <x v="86"/>
    <n v="142026"/>
    <x v="0"/>
    <n v="1"/>
    <n v="1455"/>
    <n v="1137.81"/>
    <x v="481"/>
    <x v="0"/>
  </r>
  <r>
    <x v="57"/>
    <n v="142027"/>
    <x v="2"/>
    <n v="2"/>
    <n v="255"/>
    <n v="187.68"/>
    <x v="62"/>
    <x v="1"/>
  </r>
  <r>
    <x v="388"/>
    <n v="142027"/>
    <x v="2"/>
    <n v="1"/>
    <n v="995"/>
    <n v="696.5"/>
    <x v="482"/>
    <x v="1"/>
  </r>
  <r>
    <x v="86"/>
    <n v="142028"/>
    <x v="0"/>
    <n v="1"/>
    <n v="1455"/>
    <n v="1236.75"/>
    <x v="351"/>
    <x v="1"/>
  </r>
  <r>
    <x v="27"/>
    <n v="142029"/>
    <x v="0"/>
    <n v="1"/>
    <n v="855"/>
    <n v="726.75"/>
    <x v="398"/>
    <x v="0"/>
  </r>
  <r>
    <x v="357"/>
    <n v="142029"/>
    <x v="0"/>
    <n v="1"/>
    <n v="610"/>
    <n v="518.5"/>
    <x v="378"/>
    <x v="0"/>
  </r>
  <r>
    <x v="389"/>
    <n v="142030"/>
    <x v="0"/>
    <n v="1"/>
    <n v="995"/>
    <n v="845.75"/>
    <x v="483"/>
    <x v="0"/>
  </r>
  <r>
    <x v="298"/>
    <n v="142030"/>
    <x v="0"/>
    <n v="2"/>
    <n v="445"/>
    <n v="378.25"/>
    <x v="301"/>
    <x v="0"/>
  </r>
  <r>
    <x v="238"/>
    <n v="142031"/>
    <x v="0"/>
    <n v="1"/>
    <n v="315"/>
    <n v="252"/>
    <x v="38"/>
    <x v="0"/>
  </r>
  <r>
    <x v="228"/>
    <n v="142031"/>
    <x v="0"/>
    <n v="2"/>
    <n v="215"/>
    <n v="193.5"/>
    <x v="484"/>
    <x v="0"/>
  </r>
  <r>
    <x v="390"/>
    <n v="142032"/>
    <x v="0"/>
    <n v="1"/>
    <n v="805"/>
    <n v="724.5"/>
    <x v="485"/>
    <x v="0"/>
  </r>
  <r>
    <x v="60"/>
    <n v="142033"/>
    <x v="0"/>
    <n v="4"/>
    <n v="255"/>
    <n v="229.5"/>
    <x v="486"/>
    <x v="0"/>
  </r>
  <r>
    <x v="332"/>
    <n v="142034"/>
    <x v="2"/>
    <n v="1"/>
    <n v="3595"/>
    <n v="2645.92"/>
    <x v="411"/>
    <x v="5"/>
  </r>
  <r>
    <x v="35"/>
    <n v="142034"/>
    <x v="2"/>
    <n v="1"/>
    <n v="100"/>
    <n v="264.58999999999997"/>
    <x v="487"/>
    <x v="5"/>
  </r>
  <r>
    <x v="214"/>
    <n v="142035"/>
    <x v="1"/>
    <n v="6"/>
    <n v="105"/>
    <n v="77.28"/>
    <x v="85"/>
    <x v="1"/>
  </r>
  <r>
    <x v="25"/>
    <n v="142036"/>
    <x v="1"/>
    <n v="3"/>
    <n v="10"/>
    <n v="10"/>
    <x v="488"/>
    <x v="2"/>
  </r>
  <r>
    <x v="105"/>
    <n v="142037"/>
    <x v="0"/>
    <n v="1"/>
    <n v="1415"/>
    <n v="1273.5"/>
    <x v="121"/>
    <x v="3"/>
  </r>
  <r>
    <x v="274"/>
    <n v="142038"/>
    <x v="0"/>
    <n v="2"/>
    <n v="425"/>
    <n v="382.5"/>
    <x v="135"/>
    <x v="0"/>
  </r>
  <r>
    <x v="11"/>
    <n v="142039"/>
    <x v="0"/>
    <n v="1"/>
    <n v="1775"/>
    <n v="1597.5"/>
    <x v="489"/>
    <x v="0"/>
  </r>
  <r>
    <x v="391"/>
    <n v="142039"/>
    <x v="0"/>
    <n v="2"/>
    <n v="435"/>
    <n v="435"/>
    <x v="490"/>
    <x v="0"/>
  </r>
  <r>
    <x v="23"/>
    <n v="142040"/>
    <x v="0"/>
    <n v="3"/>
    <n v="225"/>
    <n v="202.5"/>
    <x v="491"/>
    <x v="3"/>
  </r>
  <r>
    <x v="392"/>
    <n v="142040"/>
    <x v="0"/>
    <n v="1"/>
    <n v="120"/>
    <n v="120"/>
    <x v="37"/>
    <x v="3"/>
  </r>
  <r>
    <x v="76"/>
    <n v="142041"/>
    <x v="0"/>
    <n v="1"/>
    <n v="585"/>
    <n v="585"/>
    <x v="492"/>
    <x v="0"/>
  </r>
  <r>
    <x v="23"/>
    <n v="142042"/>
    <x v="3"/>
    <n v="2"/>
    <n v="225"/>
    <n v="203"/>
    <x v="493"/>
    <x v="0"/>
  </r>
  <r>
    <x v="53"/>
    <n v="142043"/>
    <x v="0"/>
    <n v="1"/>
    <n v="207"/>
    <n v="138.01"/>
    <x v="494"/>
    <x v="0"/>
  </r>
  <r>
    <x v="53"/>
    <n v="142043"/>
    <x v="0"/>
    <n v="1"/>
    <n v="207"/>
    <n v="138.01"/>
    <x v="494"/>
    <x v="0"/>
  </r>
  <r>
    <x v="305"/>
    <n v="142044"/>
    <x v="3"/>
    <n v="1"/>
    <n v="1460"/>
    <n v="1314"/>
    <x v="495"/>
    <x v="3"/>
  </r>
  <r>
    <x v="274"/>
    <n v="142045"/>
    <x v="0"/>
    <n v="1"/>
    <n v="425"/>
    <n v="382.5"/>
    <x v="350"/>
    <x v="0"/>
  </r>
  <r>
    <x v="68"/>
    <n v="142046"/>
    <x v="4"/>
    <n v="1"/>
    <n v="255"/>
    <n v="255"/>
    <x v="235"/>
    <x v="6"/>
  </r>
  <r>
    <x v="393"/>
    <n v="142047"/>
    <x v="0"/>
    <n v="1"/>
    <n v="597"/>
    <n v="398.02"/>
    <x v="496"/>
    <x v="0"/>
  </r>
  <r>
    <x v="394"/>
    <n v="142047"/>
    <x v="0"/>
    <n v="2"/>
    <n v="387"/>
    <n v="258.02"/>
    <x v="497"/>
    <x v="0"/>
  </r>
  <r>
    <x v="23"/>
    <n v="142048"/>
    <x v="0"/>
    <n v="3"/>
    <n v="225"/>
    <n v="202.5"/>
    <x v="491"/>
    <x v="0"/>
  </r>
  <r>
    <x v="23"/>
    <n v="142049"/>
    <x v="0"/>
    <n v="4"/>
    <n v="225"/>
    <n v="202.5"/>
    <x v="416"/>
    <x v="0"/>
  </r>
  <r>
    <x v="91"/>
    <n v="142050"/>
    <x v="4"/>
    <n v="1"/>
    <n v="585"/>
    <n v="585"/>
    <x v="492"/>
    <x v="6"/>
  </r>
  <r>
    <x v="57"/>
    <n v="142051"/>
    <x v="0"/>
    <n v="2"/>
    <n v="255"/>
    <n v="229.5"/>
    <x v="498"/>
    <x v="0"/>
  </r>
  <r>
    <x v="120"/>
    <n v="142052"/>
    <x v="0"/>
    <n v="1"/>
    <n v="1415"/>
    <n v="1273.5"/>
    <x v="121"/>
    <x v="0"/>
  </r>
  <r>
    <x v="395"/>
    <n v="142053"/>
    <x v="1"/>
    <n v="1"/>
    <n v="1279"/>
    <n v="1151.0999999999999"/>
    <x v="499"/>
    <x v="1"/>
  </r>
  <r>
    <x v="396"/>
    <n v="142054"/>
    <x v="0"/>
    <n v="1"/>
    <n v="2185"/>
    <n v="1966.5"/>
    <x v="500"/>
    <x v="3"/>
  </r>
  <r>
    <x v="274"/>
    <n v="142055"/>
    <x v="0"/>
    <n v="3"/>
    <n v="425"/>
    <n v="382.5"/>
    <x v="501"/>
    <x v="3"/>
  </r>
  <r>
    <x v="397"/>
    <n v="142056"/>
    <x v="1"/>
    <n v="3"/>
    <n v="15"/>
    <n v="15"/>
    <x v="502"/>
    <x v="1"/>
  </r>
  <r>
    <x v="398"/>
    <n v="142056"/>
    <x v="1"/>
    <n v="1"/>
    <n v="107"/>
    <n v="85"/>
    <x v="503"/>
    <x v="1"/>
  </r>
  <r>
    <x v="57"/>
    <n v="142057"/>
    <x v="0"/>
    <n v="2"/>
    <n v="255"/>
    <n v="229.5"/>
    <x v="498"/>
    <x v="0"/>
  </r>
  <r>
    <x v="129"/>
    <n v="142058"/>
    <x v="0"/>
    <n v="2"/>
    <n v="175"/>
    <n v="157.5"/>
    <x v="280"/>
    <x v="0"/>
  </r>
  <r>
    <x v="399"/>
    <n v="142059"/>
    <x v="0"/>
    <n v="1"/>
    <n v="685"/>
    <n v="616.5"/>
    <x v="122"/>
    <x v="0"/>
  </r>
  <r>
    <x v="70"/>
    <n v="142060"/>
    <x v="1"/>
    <n v="1"/>
    <n v="1660"/>
    <n v="1494"/>
    <x v="504"/>
    <x v="5"/>
  </r>
  <r>
    <x v="187"/>
    <n v="142060"/>
    <x v="1"/>
    <n v="1"/>
    <n v="2765"/>
    <n v="2488.5"/>
    <x v="505"/>
    <x v="5"/>
  </r>
  <r>
    <x v="107"/>
    <n v="142060"/>
    <x v="1"/>
    <n v="1"/>
    <n v="885"/>
    <n v="796.5"/>
    <x v="506"/>
    <x v="5"/>
  </r>
  <r>
    <x v="120"/>
    <n v="142061"/>
    <x v="1"/>
    <n v="1"/>
    <n v="1415"/>
    <n v="1273.5"/>
    <x v="121"/>
    <x v="5"/>
  </r>
  <r>
    <x v="163"/>
    <n v="142061"/>
    <x v="1"/>
    <n v="1"/>
    <n v="685"/>
    <n v="616.5"/>
    <x v="122"/>
    <x v="5"/>
  </r>
  <r>
    <x v="347"/>
    <n v="142062"/>
    <x v="1"/>
    <n v="1"/>
    <n v="699"/>
    <n v="629.1"/>
    <x v="507"/>
    <x v="1"/>
  </r>
  <r>
    <x v="361"/>
    <n v="142062"/>
    <x v="1"/>
    <n v="1"/>
    <n v="699"/>
    <n v="629.1"/>
    <x v="507"/>
    <x v="1"/>
  </r>
  <r>
    <x v="167"/>
    <n v="142063"/>
    <x v="1"/>
    <n v="1"/>
    <n v="4985"/>
    <n v="4486.5"/>
    <x v="508"/>
    <x v="1"/>
  </r>
  <r>
    <x v="17"/>
    <n v="142063"/>
    <x v="1"/>
    <n v="1"/>
    <n v="395"/>
    <n v="355.5"/>
    <x v="393"/>
    <x v="1"/>
  </r>
  <r>
    <x v="57"/>
    <n v="142063"/>
    <x v="1"/>
    <n v="4"/>
    <n v="255"/>
    <n v="229.5"/>
    <x v="486"/>
    <x v="1"/>
  </r>
  <r>
    <x v="400"/>
    <n v="142063"/>
    <x v="1"/>
    <n v="1"/>
    <n v="1785"/>
    <n v="892.5"/>
    <x v="509"/>
    <x v="1"/>
  </r>
  <r>
    <x v="23"/>
    <n v="142064"/>
    <x v="1"/>
    <n v="3"/>
    <n v="225"/>
    <n v="202.5"/>
    <x v="491"/>
    <x v="1"/>
  </r>
  <r>
    <x v="53"/>
    <n v="142065"/>
    <x v="1"/>
    <n v="2"/>
    <n v="207"/>
    <n v="138"/>
    <x v="231"/>
    <x v="1"/>
  </r>
  <r>
    <x v="78"/>
    <n v="142066"/>
    <x v="4"/>
    <n v="1"/>
    <n v="166.5"/>
    <n v="166.5"/>
    <x v="193"/>
    <x v="6"/>
  </r>
  <r>
    <x v="47"/>
    <n v="142067"/>
    <x v="1"/>
    <n v="1"/>
    <n v="515"/>
    <n v="463.5"/>
    <x v="510"/>
    <x v="1"/>
  </r>
  <r>
    <x v="305"/>
    <n v="142068"/>
    <x v="1"/>
    <n v="1"/>
    <n v="1460"/>
    <n v="1314"/>
    <x v="495"/>
    <x v="5"/>
  </r>
  <r>
    <x v="130"/>
    <n v="142069"/>
    <x v="1"/>
    <n v="1"/>
    <n v="625"/>
    <n v="500"/>
    <x v="511"/>
    <x v="1"/>
  </r>
  <r>
    <x v="210"/>
    <n v="142070"/>
    <x v="1"/>
    <n v="1"/>
    <n v="535"/>
    <n v="481.5"/>
    <x v="512"/>
    <x v="5"/>
  </r>
  <r>
    <x v="137"/>
    <n v="142070"/>
    <x v="1"/>
    <n v="4"/>
    <n v="225"/>
    <n v="202.5"/>
    <x v="416"/>
    <x v="5"/>
  </r>
  <r>
    <x v="23"/>
    <n v="142071"/>
    <x v="1"/>
    <n v="1"/>
    <n v="225"/>
    <n v="202.5"/>
    <x v="177"/>
    <x v="5"/>
  </r>
  <r>
    <x v="23"/>
    <n v="142071"/>
    <x v="1"/>
    <n v="1"/>
    <n v="225"/>
    <n v="202.5"/>
    <x v="177"/>
    <x v="5"/>
  </r>
  <r>
    <x v="23"/>
    <n v="142071"/>
    <x v="1"/>
    <n v="1"/>
    <n v="225"/>
    <n v="202.5"/>
    <x v="177"/>
    <x v="5"/>
  </r>
  <r>
    <x v="23"/>
    <n v="142071"/>
    <x v="1"/>
    <n v="1"/>
    <n v="225"/>
    <n v="202.5"/>
    <x v="177"/>
    <x v="5"/>
  </r>
  <r>
    <x v="401"/>
    <n v="142072"/>
    <x v="1"/>
    <n v="1"/>
    <n v="575"/>
    <n v="345"/>
    <x v="513"/>
    <x v="2"/>
  </r>
  <r>
    <x v="25"/>
    <n v="142072"/>
    <x v="1"/>
    <n v="1"/>
    <n v="10"/>
    <n v="208"/>
    <x v="514"/>
    <x v="2"/>
  </r>
  <r>
    <x v="402"/>
    <n v="142073"/>
    <x v="4"/>
    <n v="1"/>
    <n v="562.5"/>
    <n v="562.5"/>
    <x v="515"/>
    <x v="6"/>
  </r>
  <r>
    <x v="168"/>
    <n v="142074"/>
    <x v="0"/>
    <n v="1"/>
    <n v="1481"/>
    <n v="1332.9"/>
    <x v="516"/>
    <x v="0"/>
  </r>
  <r>
    <x v="403"/>
    <n v="142075"/>
    <x v="0"/>
    <n v="2"/>
    <n v="657"/>
    <n v="438.03"/>
    <x v="517"/>
    <x v="0"/>
  </r>
  <r>
    <x v="404"/>
    <n v="142075"/>
    <x v="0"/>
    <n v="2"/>
    <n v="807"/>
    <n v="538.03"/>
    <x v="518"/>
    <x v="0"/>
  </r>
  <r>
    <x v="405"/>
    <n v="142075"/>
    <x v="0"/>
    <n v="1"/>
    <n v="387"/>
    <n v="258.02"/>
    <x v="519"/>
    <x v="0"/>
  </r>
  <r>
    <x v="406"/>
    <n v="142075"/>
    <x v="0"/>
    <n v="1"/>
    <n v="987"/>
    <n v="658.04"/>
    <x v="520"/>
    <x v="0"/>
  </r>
  <r>
    <x v="365"/>
    <n v="142076"/>
    <x v="2"/>
    <n v="1"/>
    <n v="1495"/>
    <n v="1196"/>
    <x v="154"/>
    <x v="5"/>
  </r>
  <r>
    <x v="366"/>
    <n v="142076"/>
    <x v="2"/>
    <n v="1"/>
    <n v="1205"/>
    <n v="964"/>
    <x v="70"/>
    <x v="5"/>
  </r>
  <r>
    <x v="407"/>
    <n v="142076"/>
    <x v="2"/>
    <n v="1"/>
    <n v="633"/>
    <n v="569.70000000000005"/>
    <x v="521"/>
    <x v="5"/>
  </r>
  <r>
    <x v="408"/>
    <n v="142077"/>
    <x v="1"/>
    <n v="1"/>
    <n v="5795"/>
    <n v="3695"/>
    <x v="522"/>
    <x v="1"/>
  </r>
  <r>
    <x v="57"/>
    <n v="142078"/>
    <x v="0"/>
    <n v="1"/>
    <n v="255"/>
    <n v="229.5"/>
    <x v="523"/>
    <x v="0"/>
  </r>
  <r>
    <x v="152"/>
    <n v="142079"/>
    <x v="0"/>
    <n v="1"/>
    <n v="1175"/>
    <n v="1057.5"/>
    <x v="524"/>
    <x v="0"/>
  </r>
  <r>
    <x v="228"/>
    <n v="142080"/>
    <x v="0"/>
    <n v="2"/>
    <n v="215"/>
    <n v="193.5"/>
    <x v="484"/>
    <x v="0"/>
  </r>
  <r>
    <x v="57"/>
    <n v="142081"/>
    <x v="4"/>
    <n v="2"/>
    <n v="229.5"/>
    <n v="229.5"/>
    <x v="498"/>
    <x v="6"/>
  </r>
  <r>
    <x v="74"/>
    <n v="142082"/>
    <x v="0"/>
    <n v="1"/>
    <n v="315"/>
    <n v="283.5"/>
    <x v="246"/>
    <x v="0"/>
  </r>
  <r>
    <x v="76"/>
    <n v="142083"/>
    <x v="0"/>
    <n v="1"/>
    <n v="585"/>
    <n v="526.5"/>
    <x v="525"/>
    <x v="0"/>
  </r>
  <r>
    <x v="77"/>
    <n v="142084"/>
    <x v="3"/>
    <n v="1"/>
    <n v="325"/>
    <n v="293"/>
    <x v="526"/>
    <x v="0"/>
  </r>
  <r>
    <x v="409"/>
    <n v="142085"/>
    <x v="2"/>
    <n v="1"/>
    <n v="132"/>
    <n v="112.5"/>
    <x v="527"/>
    <x v="2"/>
  </r>
  <r>
    <x v="410"/>
    <n v="142086"/>
    <x v="4"/>
    <n v="2"/>
    <n v="301.5"/>
    <n v="301.5"/>
    <x v="528"/>
    <x v="6"/>
  </r>
  <r>
    <x v="104"/>
    <n v="142087"/>
    <x v="1"/>
    <n v="1"/>
    <n v="1535"/>
    <n v="1381.5"/>
    <x v="529"/>
    <x v="5"/>
  </r>
  <r>
    <x v="411"/>
    <n v="142087"/>
    <x v="1"/>
    <n v="1"/>
    <n v="315"/>
    <n v="236.25"/>
    <x v="530"/>
    <x v="5"/>
  </r>
  <r>
    <x v="411"/>
    <n v="142087"/>
    <x v="1"/>
    <n v="1"/>
    <n v="315"/>
    <n v="236.25"/>
    <x v="530"/>
    <x v="5"/>
  </r>
  <r>
    <x v="23"/>
    <n v="142088"/>
    <x v="0"/>
    <n v="2"/>
    <n v="225"/>
    <n v="202.5"/>
    <x v="531"/>
    <x v="0"/>
  </r>
  <r>
    <x v="64"/>
    <n v="142088"/>
    <x v="0"/>
    <n v="1"/>
    <n v="355"/>
    <n v="319.5"/>
    <x v="532"/>
    <x v="0"/>
  </r>
  <r>
    <x v="23"/>
    <n v="142089"/>
    <x v="0"/>
    <n v="1"/>
    <n v="225"/>
    <n v="202.5"/>
    <x v="177"/>
    <x v="0"/>
  </r>
  <r>
    <x v="412"/>
    <n v="142090"/>
    <x v="0"/>
    <n v="5"/>
    <n v="537"/>
    <n v="358.02"/>
    <x v="533"/>
    <x v="0"/>
  </r>
  <r>
    <x v="25"/>
    <n v="142091"/>
    <x v="1"/>
    <n v="1"/>
    <n v="10"/>
    <n v="100"/>
    <x v="315"/>
    <x v="1"/>
  </r>
  <r>
    <x v="413"/>
    <n v="142092"/>
    <x v="3"/>
    <n v="2"/>
    <n v="665"/>
    <n v="598.5"/>
    <x v="534"/>
    <x v="0"/>
  </r>
  <r>
    <x v="293"/>
    <n v="142093"/>
    <x v="3"/>
    <n v="1"/>
    <n v="699"/>
    <n v="546.62"/>
    <x v="535"/>
    <x v="10"/>
  </r>
  <r>
    <x v="48"/>
    <n v="142094"/>
    <x v="0"/>
    <n v="2"/>
    <n v="285"/>
    <n v="256.5"/>
    <x v="536"/>
    <x v="0"/>
  </r>
  <r>
    <x v="172"/>
    <n v="142095"/>
    <x v="2"/>
    <n v="1"/>
    <n v="2795"/>
    <n v="2515.5"/>
    <x v="537"/>
    <x v="5"/>
  </r>
  <r>
    <x v="34"/>
    <n v="142096"/>
    <x v="2"/>
    <n v="1"/>
    <n v="1735"/>
    <n v="1388"/>
    <x v="538"/>
    <x v="1"/>
  </r>
  <r>
    <x v="23"/>
    <n v="142097"/>
    <x v="0"/>
    <n v="2"/>
    <n v="225"/>
    <n v="202.5"/>
    <x v="531"/>
    <x v="0"/>
  </r>
  <r>
    <x v="38"/>
    <n v="142098"/>
    <x v="0"/>
    <n v="2"/>
    <n v="215"/>
    <n v="193.5"/>
    <x v="484"/>
    <x v="0"/>
  </r>
  <r>
    <x v="216"/>
    <n v="142099"/>
    <x v="4"/>
    <n v="1"/>
    <n v="838.05"/>
    <n v="838.05"/>
    <x v="539"/>
    <x v="6"/>
  </r>
  <r>
    <x v="74"/>
    <n v="142100"/>
    <x v="0"/>
    <n v="5"/>
    <n v="315"/>
    <n v="283.5"/>
    <x v="540"/>
    <x v="0"/>
  </r>
  <r>
    <x v="116"/>
    <n v="142101"/>
    <x v="0"/>
    <n v="1"/>
    <n v="1245"/>
    <n v="1120.5"/>
    <x v="132"/>
    <x v="3"/>
  </r>
  <r>
    <x v="100"/>
    <n v="142102"/>
    <x v="2"/>
    <n v="1"/>
    <n v="495"/>
    <n v="445.5"/>
    <x v="541"/>
    <x v="1"/>
  </r>
  <r>
    <x v="129"/>
    <n v="142103"/>
    <x v="1"/>
    <n v="6"/>
    <n v="175"/>
    <n v="157.5"/>
    <x v="542"/>
    <x v="1"/>
  </r>
  <r>
    <x v="14"/>
    <n v="142104"/>
    <x v="1"/>
    <n v="1"/>
    <n v="755"/>
    <n v="453"/>
    <x v="17"/>
    <x v="2"/>
  </r>
  <r>
    <x v="98"/>
    <n v="142105"/>
    <x v="0"/>
    <n v="7"/>
    <n v="275"/>
    <n v="220"/>
    <x v="543"/>
    <x v="0"/>
  </r>
  <r>
    <x v="7"/>
    <n v="142106"/>
    <x v="0"/>
    <n v="2"/>
    <n v="605"/>
    <n v="544.5"/>
    <x v="544"/>
    <x v="0"/>
  </r>
  <r>
    <x v="414"/>
    <n v="142107"/>
    <x v="4"/>
    <n v="1"/>
    <n v="337.5"/>
    <n v="337.5"/>
    <x v="117"/>
    <x v="6"/>
  </r>
  <r>
    <x v="168"/>
    <n v="142108"/>
    <x v="2"/>
    <n v="1"/>
    <n v="1481"/>
    <n v="1332.9"/>
    <x v="516"/>
    <x v="5"/>
  </r>
  <r>
    <x v="35"/>
    <n v="142108"/>
    <x v="2"/>
    <n v="1"/>
    <n v="100"/>
    <n v="133.29"/>
    <x v="545"/>
    <x v="5"/>
  </r>
  <r>
    <x v="292"/>
    <n v="142109"/>
    <x v="3"/>
    <n v="2"/>
    <n v="285"/>
    <n v="256.5"/>
    <x v="536"/>
    <x v="0"/>
  </r>
  <r>
    <x v="76"/>
    <n v="142109"/>
    <x v="3"/>
    <n v="1"/>
    <n v="585"/>
    <n v="526.5"/>
    <x v="525"/>
    <x v="0"/>
  </r>
  <r>
    <x v="105"/>
    <n v="142110"/>
    <x v="3"/>
    <n v="1"/>
    <n v="1415"/>
    <n v="1132"/>
    <x v="546"/>
    <x v="3"/>
  </r>
  <r>
    <x v="415"/>
    <n v="142111"/>
    <x v="1"/>
    <n v="1"/>
    <n v="1465"/>
    <n v="1098.75"/>
    <x v="547"/>
    <x v="1"/>
  </r>
  <r>
    <x v="416"/>
    <n v="142112"/>
    <x v="0"/>
    <n v="1"/>
    <n v="1925"/>
    <n v="1732.5"/>
    <x v="548"/>
    <x v="0"/>
  </r>
  <r>
    <x v="417"/>
    <n v="142113"/>
    <x v="0"/>
    <n v="3"/>
    <n v="225"/>
    <n v="180"/>
    <x v="26"/>
    <x v="0"/>
  </r>
  <r>
    <x v="418"/>
    <n v="142114"/>
    <x v="3"/>
    <n v="1"/>
    <n v="1498"/>
    <n v="1347.75"/>
    <x v="549"/>
    <x v="3"/>
  </r>
  <r>
    <x v="419"/>
    <n v="142114"/>
    <x v="3"/>
    <n v="8"/>
    <n v="198"/>
    <n v="177.75"/>
    <x v="550"/>
    <x v="3"/>
  </r>
  <r>
    <x v="420"/>
    <n v="142115"/>
    <x v="1"/>
    <n v="1"/>
    <n v="125"/>
    <n v="112.5"/>
    <x v="527"/>
    <x v="1"/>
  </r>
  <r>
    <x v="25"/>
    <n v="142115"/>
    <x v="1"/>
    <n v="1"/>
    <n v="10"/>
    <n v="20"/>
    <x v="137"/>
    <x v="1"/>
  </r>
  <r>
    <x v="421"/>
    <n v="142116"/>
    <x v="1"/>
    <n v="1"/>
    <n v="685"/>
    <n v="513.75"/>
    <x v="551"/>
    <x v="2"/>
  </r>
  <r>
    <x v="25"/>
    <n v="142116"/>
    <x v="1"/>
    <n v="1"/>
    <n v="10"/>
    <n v="87.3"/>
    <x v="552"/>
    <x v="2"/>
  </r>
  <r>
    <x v="422"/>
    <n v="142117"/>
    <x v="1"/>
    <n v="1"/>
    <n v="94"/>
    <n v="84.6"/>
    <x v="553"/>
    <x v="2"/>
  </r>
  <r>
    <x v="422"/>
    <n v="142117"/>
    <x v="1"/>
    <n v="1"/>
    <n v="94"/>
    <n v="47"/>
    <x v="554"/>
    <x v="2"/>
  </r>
  <r>
    <x v="423"/>
    <n v="142117"/>
    <x v="1"/>
    <n v="1"/>
    <n v="132"/>
    <n v="118.8"/>
    <x v="555"/>
    <x v="2"/>
  </r>
  <r>
    <x v="424"/>
    <n v="142117"/>
    <x v="1"/>
    <n v="1"/>
    <n v="194"/>
    <n v="174.6"/>
    <x v="556"/>
    <x v="2"/>
  </r>
  <r>
    <x v="409"/>
    <n v="142117"/>
    <x v="1"/>
    <n v="1"/>
    <n v="132"/>
    <n v="118.8"/>
    <x v="555"/>
    <x v="2"/>
  </r>
  <r>
    <x v="425"/>
    <n v="142117"/>
    <x v="1"/>
    <n v="2"/>
    <n v="444"/>
    <n v="319.5"/>
    <x v="557"/>
    <x v="2"/>
  </r>
  <r>
    <x v="116"/>
    <n v="142118"/>
    <x v="3"/>
    <n v="1"/>
    <n v="1245"/>
    <n v="1058.25"/>
    <x v="558"/>
    <x v="3"/>
  </r>
  <r>
    <x v="399"/>
    <n v="142118"/>
    <x v="3"/>
    <n v="1"/>
    <n v="685"/>
    <n v="582.25"/>
    <x v="212"/>
    <x v="3"/>
  </r>
  <r>
    <x v="197"/>
    <n v="142119"/>
    <x v="2"/>
    <n v="2"/>
    <n v="245"/>
    <n v="220.5"/>
    <x v="559"/>
    <x v="4"/>
  </r>
  <r>
    <x v="197"/>
    <n v="142119"/>
    <x v="2"/>
    <n v="2"/>
    <n v="245"/>
    <n v="220.5"/>
    <x v="559"/>
    <x v="4"/>
  </r>
  <r>
    <x v="35"/>
    <n v="142119"/>
    <x v="2"/>
    <n v="1"/>
    <n v="100"/>
    <n v="120"/>
    <x v="37"/>
    <x v="4"/>
  </r>
  <r>
    <x v="23"/>
    <n v="142120"/>
    <x v="0"/>
    <n v="1"/>
    <n v="225"/>
    <n v="202.5"/>
    <x v="177"/>
    <x v="0"/>
  </r>
  <r>
    <x v="249"/>
    <n v="142121"/>
    <x v="0"/>
    <n v="1"/>
    <n v="605"/>
    <n v="544.5"/>
    <x v="560"/>
    <x v="0"/>
  </r>
  <r>
    <x v="426"/>
    <n v="142122"/>
    <x v="2"/>
    <n v="1"/>
    <n v="94"/>
    <n v="67.5"/>
    <x v="561"/>
    <x v="4"/>
  </r>
  <r>
    <x v="427"/>
    <n v="142122"/>
    <x v="2"/>
    <n v="1"/>
    <n v="35"/>
    <n v="31.5"/>
    <x v="562"/>
    <x v="4"/>
  </r>
  <r>
    <x v="428"/>
    <n v="142122"/>
    <x v="2"/>
    <n v="1"/>
    <n v="100"/>
    <n v="90"/>
    <x v="563"/>
    <x v="2"/>
  </r>
  <r>
    <x v="112"/>
    <n v="142122"/>
    <x v="2"/>
    <n v="1"/>
    <n v="119"/>
    <n v="85.5"/>
    <x v="564"/>
    <x v="2"/>
  </r>
  <r>
    <x v="23"/>
    <n v="142123"/>
    <x v="0"/>
    <n v="5"/>
    <n v="225"/>
    <n v="202.5"/>
    <x v="565"/>
    <x v="0"/>
  </r>
  <r>
    <x v="48"/>
    <n v="142124"/>
    <x v="0"/>
    <n v="1"/>
    <n v="285"/>
    <n v="256.5"/>
    <x v="566"/>
    <x v="0"/>
  </r>
  <r>
    <x v="197"/>
    <n v="142125"/>
    <x v="1"/>
    <n v="2"/>
    <n v="245"/>
    <n v="220.5"/>
    <x v="559"/>
    <x v="1"/>
  </r>
  <r>
    <x v="23"/>
    <n v="142126"/>
    <x v="1"/>
    <n v="2"/>
    <n v="225"/>
    <n v="169"/>
    <x v="567"/>
    <x v="1"/>
  </r>
  <r>
    <x v="21"/>
    <n v="142127"/>
    <x v="1"/>
    <n v="6"/>
    <n v="175"/>
    <n v="140"/>
    <x v="568"/>
    <x v="5"/>
  </r>
  <r>
    <x v="296"/>
    <n v="142127"/>
    <x v="1"/>
    <n v="1"/>
    <n v="1775"/>
    <n v="1420"/>
    <x v="569"/>
    <x v="5"/>
  </r>
  <r>
    <x v="228"/>
    <n v="142128"/>
    <x v="0"/>
    <n v="3"/>
    <n v="215"/>
    <n v="193.5"/>
    <x v="570"/>
    <x v="0"/>
  </r>
  <r>
    <x v="228"/>
    <n v="142128"/>
    <x v="0"/>
    <n v="3"/>
    <n v="215"/>
    <n v="193.5"/>
    <x v="570"/>
    <x v="0"/>
  </r>
  <r>
    <x v="60"/>
    <n v="142129"/>
    <x v="1"/>
    <n v="1"/>
    <n v="255"/>
    <n v="229.5"/>
    <x v="523"/>
    <x v="1"/>
  </r>
  <r>
    <x v="5"/>
    <n v="142129"/>
    <x v="1"/>
    <n v="1"/>
    <n v="445"/>
    <n v="400.5"/>
    <x v="571"/>
    <x v="1"/>
  </r>
  <r>
    <x v="214"/>
    <n v="142130"/>
    <x v="1"/>
    <n v="10"/>
    <n v="105"/>
    <n v="94.5"/>
    <x v="542"/>
    <x v="1"/>
  </r>
  <r>
    <x v="335"/>
    <n v="142130"/>
    <x v="1"/>
    <n v="1"/>
    <n v="645"/>
    <n v="472.5"/>
    <x v="572"/>
    <x v="1"/>
  </r>
  <r>
    <x v="57"/>
    <n v="142131"/>
    <x v="0"/>
    <n v="4"/>
    <n v="255"/>
    <n v="229.5"/>
    <x v="486"/>
    <x v="0"/>
  </r>
  <r>
    <x v="429"/>
    <n v="142132"/>
    <x v="0"/>
    <n v="1"/>
    <n v="981"/>
    <n v="686.7"/>
    <x v="573"/>
    <x v="0"/>
  </r>
  <r>
    <x v="23"/>
    <n v="142132"/>
    <x v="0"/>
    <n v="2"/>
    <n v="225"/>
    <n v="180"/>
    <x v="65"/>
    <x v="0"/>
  </r>
  <r>
    <x v="91"/>
    <n v="142133"/>
    <x v="4"/>
    <n v="1"/>
    <n v="585"/>
    <n v="585"/>
    <x v="492"/>
    <x v="8"/>
  </r>
  <r>
    <x v="25"/>
    <n v="142134"/>
    <x v="1"/>
    <n v="1"/>
    <n v="10"/>
    <n v="232.5"/>
    <x v="574"/>
    <x v="2"/>
  </r>
  <r>
    <x v="430"/>
    <n v="142135"/>
    <x v="1"/>
    <n v="1"/>
    <n v="69"/>
    <n v="49.5"/>
    <x v="575"/>
    <x v="2"/>
  </r>
  <r>
    <x v="57"/>
    <n v="142136"/>
    <x v="2"/>
    <n v="3"/>
    <n v="255"/>
    <n v="229.5"/>
    <x v="576"/>
    <x v="4"/>
  </r>
  <r>
    <x v="9"/>
    <n v="142137"/>
    <x v="1"/>
    <n v="1"/>
    <n v="355"/>
    <n v="319.5"/>
    <x v="532"/>
    <x v="2"/>
  </r>
  <r>
    <x v="38"/>
    <n v="142138"/>
    <x v="1"/>
    <n v="4"/>
    <n v="215"/>
    <n v="172"/>
    <x v="39"/>
    <x v="5"/>
  </r>
  <r>
    <x v="289"/>
    <n v="142138"/>
    <x v="1"/>
    <n v="1"/>
    <n v="385"/>
    <n v="308"/>
    <x v="577"/>
    <x v="5"/>
  </r>
  <r>
    <x v="7"/>
    <n v="142138"/>
    <x v="1"/>
    <n v="1"/>
    <n v="605"/>
    <n v="484"/>
    <x v="7"/>
    <x v="5"/>
  </r>
  <r>
    <x v="103"/>
    <n v="142138"/>
    <x v="1"/>
    <n v="1"/>
    <n v="1595"/>
    <n v="1276"/>
    <x v="578"/>
    <x v="5"/>
  </r>
  <r>
    <x v="431"/>
    <n v="142138"/>
    <x v="1"/>
    <n v="6"/>
    <n v="297"/>
    <n v="237.6"/>
    <x v="579"/>
    <x v="5"/>
  </r>
  <r>
    <x v="182"/>
    <n v="142139"/>
    <x v="4"/>
    <n v="2"/>
    <n v="373.5"/>
    <n v="373.5"/>
    <x v="580"/>
    <x v="8"/>
  </r>
  <r>
    <x v="213"/>
    <n v="142140"/>
    <x v="0"/>
    <n v="3"/>
    <n v="315"/>
    <n v="283.5"/>
    <x v="581"/>
    <x v="0"/>
  </r>
  <r>
    <x v="226"/>
    <n v="142141"/>
    <x v="2"/>
    <n v="1"/>
    <n v="865"/>
    <n v="778.5"/>
    <x v="582"/>
    <x v="1"/>
  </r>
  <r>
    <x v="289"/>
    <n v="142141"/>
    <x v="2"/>
    <n v="1"/>
    <n v="385"/>
    <n v="346.5"/>
    <x v="583"/>
    <x v="1"/>
  </r>
  <r>
    <x v="120"/>
    <n v="142142"/>
    <x v="0"/>
    <n v="1"/>
    <n v="1415"/>
    <n v="1273.5"/>
    <x v="121"/>
    <x v="3"/>
  </r>
  <r>
    <x v="23"/>
    <n v="142143"/>
    <x v="0"/>
    <n v="1"/>
    <n v="225"/>
    <n v="202.5"/>
    <x v="177"/>
    <x v="0"/>
  </r>
  <r>
    <x v="104"/>
    <n v="142144"/>
    <x v="0"/>
    <n v="1"/>
    <n v="1535"/>
    <n v="1381.5"/>
    <x v="529"/>
    <x v="0"/>
  </r>
  <r>
    <x v="402"/>
    <n v="142145"/>
    <x v="4"/>
    <n v="1"/>
    <n v="562.5"/>
    <n v="562.5"/>
    <x v="515"/>
    <x v="6"/>
  </r>
  <r>
    <x v="292"/>
    <n v="142146"/>
    <x v="0"/>
    <n v="1"/>
    <n v="285"/>
    <n v="285"/>
    <x v="584"/>
    <x v="0"/>
  </r>
  <r>
    <x v="432"/>
    <n v="142147"/>
    <x v="0"/>
    <n v="1"/>
    <n v="955"/>
    <n v="636.70000000000005"/>
    <x v="585"/>
    <x v="0"/>
  </r>
  <r>
    <x v="433"/>
    <n v="142148"/>
    <x v="1"/>
    <n v="1"/>
    <n v="985"/>
    <n v="689.5"/>
    <x v="261"/>
    <x v="5"/>
  </r>
  <r>
    <x v="23"/>
    <n v="142149"/>
    <x v="0"/>
    <n v="1"/>
    <n v="225"/>
    <n v="202.5"/>
    <x v="177"/>
    <x v="0"/>
  </r>
  <r>
    <x v="23"/>
    <n v="142149"/>
    <x v="0"/>
    <n v="1"/>
    <n v="225"/>
    <n v="202.5"/>
    <x v="177"/>
    <x v="0"/>
  </r>
  <r>
    <x v="23"/>
    <n v="142149"/>
    <x v="0"/>
    <n v="1"/>
    <n v="225"/>
    <n v="202.5"/>
    <x v="177"/>
    <x v="0"/>
  </r>
  <r>
    <x v="23"/>
    <n v="142149"/>
    <x v="0"/>
    <n v="1"/>
    <n v="225"/>
    <n v="202.5"/>
    <x v="177"/>
    <x v="0"/>
  </r>
  <r>
    <x v="23"/>
    <n v="142149"/>
    <x v="0"/>
    <n v="1"/>
    <n v="225"/>
    <n v="202.5"/>
    <x v="177"/>
    <x v="0"/>
  </r>
  <r>
    <x v="241"/>
    <n v="142150"/>
    <x v="0"/>
    <n v="1"/>
    <n v="955"/>
    <n v="859.5"/>
    <x v="586"/>
    <x v="0"/>
  </r>
  <r>
    <x v="207"/>
    <n v="142151"/>
    <x v="0"/>
    <n v="2"/>
    <n v="225"/>
    <n v="202.5"/>
    <x v="531"/>
    <x v="0"/>
  </r>
  <r>
    <x v="68"/>
    <n v="142152"/>
    <x v="1"/>
    <n v="1"/>
    <n v="255"/>
    <n v="204"/>
    <x v="76"/>
    <x v="1"/>
  </r>
  <r>
    <x v="117"/>
    <n v="142153"/>
    <x v="0"/>
    <n v="1"/>
    <n v="1055"/>
    <n v="1055"/>
    <x v="587"/>
    <x v="0"/>
  </r>
  <r>
    <x v="23"/>
    <n v="142154"/>
    <x v="0"/>
    <n v="4"/>
    <n v="225"/>
    <n v="202.5"/>
    <x v="416"/>
    <x v="0"/>
  </r>
  <r>
    <x v="226"/>
    <n v="142155"/>
    <x v="0"/>
    <n v="1"/>
    <n v="865"/>
    <n v="778.5"/>
    <x v="582"/>
    <x v="0"/>
  </r>
  <r>
    <x v="226"/>
    <n v="142156"/>
    <x v="0"/>
    <n v="1"/>
    <n v="865"/>
    <n v="778.5"/>
    <x v="582"/>
    <x v="0"/>
  </r>
  <r>
    <x v="23"/>
    <n v="142157"/>
    <x v="0"/>
    <n v="4"/>
    <n v="225"/>
    <n v="202.5"/>
    <x v="416"/>
    <x v="0"/>
  </r>
  <r>
    <x v="156"/>
    <n v="142158"/>
    <x v="1"/>
    <n v="1"/>
    <n v="985"/>
    <n v="689.5"/>
    <x v="261"/>
    <x v="2"/>
  </r>
  <r>
    <x v="434"/>
    <n v="142159"/>
    <x v="0"/>
    <n v="1"/>
    <n v="1175"/>
    <n v="940"/>
    <x v="588"/>
    <x v="0"/>
  </r>
  <r>
    <x v="71"/>
    <n v="142160"/>
    <x v="0"/>
    <n v="1"/>
    <n v="1980"/>
    <n v="1782"/>
    <x v="589"/>
    <x v="0"/>
  </r>
  <r>
    <x v="3"/>
    <n v="142161"/>
    <x v="3"/>
    <n v="1"/>
    <n v="435"/>
    <n v="392"/>
    <x v="590"/>
    <x v="0"/>
  </r>
  <r>
    <x v="23"/>
    <n v="142162"/>
    <x v="0"/>
    <n v="2"/>
    <n v="225"/>
    <n v="202.5"/>
    <x v="531"/>
    <x v="0"/>
  </r>
  <r>
    <x v="76"/>
    <n v="142163"/>
    <x v="1"/>
    <n v="1"/>
    <n v="585"/>
    <n v="526.5"/>
    <x v="525"/>
    <x v="5"/>
  </r>
  <r>
    <x v="121"/>
    <n v="142163"/>
    <x v="1"/>
    <n v="2"/>
    <n v="295"/>
    <n v="265.5"/>
    <x v="591"/>
    <x v="5"/>
  </r>
  <r>
    <x v="345"/>
    <n v="142163"/>
    <x v="1"/>
    <n v="1"/>
    <n v="1925"/>
    <n v="1732.5"/>
    <x v="548"/>
    <x v="5"/>
  </r>
  <r>
    <x v="233"/>
    <n v="142163"/>
    <x v="1"/>
    <n v="2"/>
    <n v="205"/>
    <n v="143.5"/>
    <x v="273"/>
    <x v="5"/>
  </r>
  <r>
    <x v="233"/>
    <n v="142164"/>
    <x v="1"/>
    <n v="1"/>
    <n v="205"/>
    <n v="205"/>
    <x v="592"/>
    <x v="2"/>
  </r>
  <r>
    <x v="181"/>
    <n v="142165"/>
    <x v="2"/>
    <n v="1"/>
    <n v="685"/>
    <n v="616.5"/>
    <x v="122"/>
    <x v="1"/>
  </r>
  <r>
    <x v="152"/>
    <n v="142165"/>
    <x v="2"/>
    <n v="1"/>
    <n v="1175"/>
    <n v="1057.5"/>
    <x v="524"/>
    <x v="1"/>
  </r>
  <r>
    <x v="435"/>
    <n v="142166"/>
    <x v="0"/>
    <n v="1"/>
    <n v="327"/>
    <n v="218.02"/>
    <x v="593"/>
    <x v="0"/>
  </r>
  <r>
    <x v="299"/>
    <n v="142167"/>
    <x v="0"/>
    <n v="1"/>
    <n v="1605"/>
    <n v="1444.5"/>
    <x v="364"/>
    <x v="0"/>
  </r>
  <r>
    <x v="436"/>
    <n v="142168"/>
    <x v="3"/>
    <n v="1"/>
    <n v="1488"/>
    <n v="1130.5"/>
    <x v="395"/>
    <x v="0"/>
  </r>
  <r>
    <x v="437"/>
    <n v="142168"/>
    <x v="3"/>
    <n v="2"/>
    <n v="838"/>
    <n v="715.63"/>
    <x v="594"/>
    <x v="0"/>
  </r>
  <r>
    <x v="137"/>
    <n v="142169"/>
    <x v="1"/>
    <n v="4"/>
    <n v="225"/>
    <n v="180"/>
    <x v="43"/>
    <x v="5"/>
  </r>
  <r>
    <x v="63"/>
    <n v="142169"/>
    <x v="1"/>
    <n v="1"/>
    <n v="1205"/>
    <n v="964"/>
    <x v="70"/>
    <x v="5"/>
  </r>
  <r>
    <x v="70"/>
    <n v="142169"/>
    <x v="1"/>
    <n v="1"/>
    <n v="1460"/>
    <n v="1168"/>
    <x v="595"/>
    <x v="5"/>
  </r>
  <r>
    <x v="152"/>
    <n v="142169"/>
    <x v="1"/>
    <n v="1"/>
    <n v="1175"/>
    <n v="940"/>
    <x v="588"/>
    <x v="5"/>
  </r>
  <r>
    <x v="438"/>
    <n v="142169"/>
    <x v="1"/>
    <n v="1"/>
    <n v="1385"/>
    <n v="1108"/>
    <x v="596"/>
    <x v="5"/>
  </r>
  <r>
    <x v="236"/>
    <n v="142169"/>
    <x v="1"/>
    <n v="1"/>
    <n v="605"/>
    <n v="484"/>
    <x v="7"/>
    <x v="5"/>
  </r>
  <r>
    <x v="76"/>
    <n v="142169"/>
    <x v="1"/>
    <n v="1"/>
    <n v="585"/>
    <n v="468"/>
    <x v="597"/>
    <x v="5"/>
  </r>
  <r>
    <x v="19"/>
    <n v="142169"/>
    <x v="1"/>
    <n v="1"/>
    <n v="885"/>
    <n v="708"/>
    <x v="598"/>
    <x v="5"/>
  </r>
  <r>
    <x v="53"/>
    <n v="142169"/>
    <x v="1"/>
    <n v="1"/>
    <n v="207"/>
    <n v="110.41"/>
    <x v="599"/>
    <x v="5"/>
  </r>
  <r>
    <x v="155"/>
    <n v="142170"/>
    <x v="3"/>
    <n v="1"/>
    <n v="1765"/>
    <n v="0"/>
    <x v="12"/>
    <x v="3"/>
  </r>
  <r>
    <x v="120"/>
    <n v="142171"/>
    <x v="0"/>
    <n v="1"/>
    <n v="1415"/>
    <n v="1273.5"/>
    <x v="121"/>
    <x v="0"/>
  </r>
  <r>
    <x v="176"/>
    <n v="142171"/>
    <x v="0"/>
    <n v="1"/>
    <n v="597"/>
    <n v="417.9"/>
    <x v="600"/>
    <x v="0"/>
  </r>
  <r>
    <x v="152"/>
    <n v="142172"/>
    <x v="1"/>
    <n v="1"/>
    <n v="1175"/>
    <n v="1057.5"/>
    <x v="524"/>
    <x v="5"/>
  </r>
  <r>
    <x v="75"/>
    <n v="142172"/>
    <x v="1"/>
    <n v="1"/>
    <n v="935"/>
    <n v="841.5"/>
    <x v="601"/>
    <x v="5"/>
  </r>
  <r>
    <x v="439"/>
    <n v="142172"/>
    <x v="1"/>
    <n v="1"/>
    <n v="685"/>
    <n v="548"/>
    <x v="602"/>
    <x v="5"/>
  </r>
  <r>
    <x v="30"/>
    <n v="142173"/>
    <x v="0"/>
    <n v="6"/>
    <n v="225"/>
    <n v="202.5"/>
    <x v="603"/>
    <x v="0"/>
  </r>
  <r>
    <x v="207"/>
    <n v="142174"/>
    <x v="0"/>
    <n v="6"/>
    <n v="225"/>
    <n v="202.5"/>
    <x v="603"/>
    <x v="0"/>
  </r>
  <r>
    <x v="440"/>
    <n v="142175"/>
    <x v="0"/>
    <n v="1"/>
    <n v="835"/>
    <n v="709.75"/>
    <x v="604"/>
    <x v="0"/>
  </r>
  <r>
    <x v="23"/>
    <n v="142176"/>
    <x v="1"/>
    <n v="3"/>
    <n v="225"/>
    <n v="202.5"/>
    <x v="491"/>
    <x v="1"/>
  </r>
  <r>
    <x v="441"/>
    <n v="142177"/>
    <x v="0"/>
    <n v="3"/>
    <n v="483"/>
    <n v="338.1"/>
    <x v="605"/>
    <x v="0"/>
  </r>
  <r>
    <x v="0"/>
    <n v="142177"/>
    <x v="0"/>
    <n v="3"/>
    <n v="570"/>
    <n v="399"/>
    <x v="534"/>
    <x v="0"/>
  </r>
  <r>
    <x v="442"/>
    <n v="142178"/>
    <x v="0"/>
    <n v="1"/>
    <n v="275"/>
    <n v="220"/>
    <x v="606"/>
    <x v="0"/>
  </r>
  <r>
    <x v="443"/>
    <n v="142179"/>
    <x v="1"/>
    <n v="1"/>
    <n v="445"/>
    <n v="312"/>
    <x v="607"/>
    <x v="2"/>
  </r>
  <r>
    <x v="154"/>
    <n v="142180"/>
    <x v="1"/>
    <n v="3"/>
    <n v="225"/>
    <n v="202.5"/>
    <x v="491"/>
    <x v="1"/>
  </r>
  <r>
    <x v="305"/>
    <n v="142180"/>
    <x v="1"/>
    <n v="1"/>
    <n v="1660"/>
    <n v="1494"/>
    <x v="504"/>
    <x v="1"/>
  </r>
  <r>
    <x v="402"/>
    <n v="142180"/>
    <x v="1"/>
    <n v="2"/>
    <n v="625"/>
    <n v="372"/>
    <x v="608"/>
    <x v="1"/>
  </r>
  <r>
    <x v="444"/>
    <n v="142180"/>
    <x v="1"/>
    <n v="1"/>
    <n v="1086"/>
    <n v="760.2"/>
    <x v="609"/>
    <x v="1"/>
  </r>
  <r>
    <x v="214"/>
    <n v="142180"/>
    <x v="1"/>
    <n v="4"/>
    <n v="105"/>
    <n v="94.5"/>
    <x v="610"/>
    <x v="1"/>
  </r>
  <r>
    <x v="280"/>
    <n v="142181"/>
    <x v="1"/>
    <n v="1"/>
    <n v="165"/>
    <n v="148.5"/>
    <x v="611"/>
    <x v="1"/>
  </r>
  <r>
    <x v="120"/>
    <n v="142182"/>
    <x v="3"/>
    <n v="1"/>
    <n v="1415"/>
    <n v="1273.5"/>
    <x v="121"/>
    <x v="3"/>
  </r>
  <r>
    <x v="163"/>
    <n v="142182"/>
    <x v="3"/>
    <n v="1"/>
    <n v="685"/>
    <n v="616.5"/>
    <x v="122"/>
    <x v="3"/>
  </r>
  <r>
    <x v="445"/>
    <n v="142183"/>
    <x v="1"/>
    <n v="1"/>
    <n v="815"/>
    <n v="570.5"/>
    <x v="612"/>
    <x v="1"/>
  </r>
  <r>
    <x v="57"/>
    <n v="142184"/>
    <x v="1"/>
    <n v="1"/>
    <n v="255"/>
    <n v="216.75"/>
    <x v="242"/>
    <x v="1"/>
  </r>
  <r>
    <x v="57"/>
    <n v="142184"/>
    <x v="1"/>
    <n v="1"/>
    <n v="255"/>
    <n v="216.75"/>
    <x v="242"/>
    <x v="1"/>
  </r>
  <r>
    <x v="446"/>
    <n v="142185"/>
    <x v="0"/>
    <n v="1"/>
    <n v="275"/>
    <n v="247.5"/>
    <x v="613"/>
    <x v="0"/>
  </r>
  <r>
    <x v="23"/>
    <n v="142185"/>
    <x v="0"/>
    <n v="2"/>
    <n v="225"/>
    <n v="202.5"/>
    <x v="531"/>
    <x v="0"/>
  </r>
  <r>
    <x v="364"/>
    <n v="142185"/>
    <x v="0"/>
    <n v="2"/>
    <n v="222"/>
    <n v="155.4"/>
    <x v="614"/>
    <x v="0"/>
  </r>
  <r>
    <x v="23"/>
    <n v="142186"/>
    <x v="1"/>
    <n v="6"/>
    <n v="225"/>
    <n v="202.5"/>
    <x v="603"/>
    <x v="1"/>
  </r>
  <r>
    <x v="447"/>
    <n v="142187"/>
    <x v="3"/>
    <n v="1"/>
    <n v="2155"/>
    <n v="2155"/>
    <x v="615"/>
    <x v="2"/>
  </r>
  <r>
    <x v="60"/>
    <n v="142188"/>
    <x v="1"/>
    <n v="1"/>
    <n v="255"/>
    <n v="229.5"/>
    <x v="523"/>
    <x v="1"/>
  </r>
  <r>
    <x v="214"/>
    <n v="142189"/>
    <x v="1"/>
    <n v="5"/>
    <n v="105"/>
    <n v="94.5"/>
    <x v="572"/>
    <x v="5"/>
  </r>
  <r>
    <x v="433"/>
    <n v="142189"/>
    <x v="1"/>
    <n v="1"/>
    <n v="985"/>
    <n v="689.5"/>
    <x v="261"/>
    <x v="5"/>
  </r>
  <r>
    <x v="48"/>
    <n v="142190"/>
    <x v="0"/>
    <n v="3"/>
    <n v="285"/>
    <n v="256.5"/>
    <x v="616"/>
    <x v="0"/>
  </r>
  <r>
    <x v="60"/>
    <n v="142191"/>
    <x v="0"/>
    <n v="1"/>
    <n v="255"/>
    <n v="229.5"/>
    <x v="523"/>
    <x v="0"/>
  </r>
  <r>
    <x v="98"/>
    <n v="142192"/>
    <x v="0"/>
    <n v="3"/>
    <n v="275"/>
    <n v="220"/>
    <x v="617"/>
    <x v="0"/>
  </r>
  <r>
    <x v="242"/>
    <n v="142193"/>
    <x v="0"/>
    <n v="1"/>
    <n v="225"/>
    <n v="202.5"/>
    <x v="177"/>
    <x v="3"/>
  </r>
  <r>
    <x v="448"/>
    <n v="142194"/>
    <x v="4"/>
    <n v="1"/>
    <n v="336.6"/>
    <n v="336.6"/>
    <x v="618"/>
    <x v="6"/>
  </r>
  <r>
    <x v="77"/>
    <n v="142195"/>
    <x v="0"/>
    <n v="2"/>
    <n v="325"/>
    <n v="292.5"/>
    <x v="492"/>
    <x v="0"/>
  </r>
  <r>
    <x v="120"/>
    <n v="142196"/>
    <x v="4"/>
    <n v="1"/>
    <n v="1273.5"/>
    <n v="1273.5"/>
    <x v="121"/>
    <x v="6"/>
  </r>
  <r>
    <x v="132"/>
    <n v="142197"/>
    <x v="1"/>
    <n v="1"/>
    <n v="385"/>
    <n v="288.75"/>
    <x v="619"/>
    <x v="2"/>
  </r>
  <r>
    <x v="449"/>
    <n v="142197"/>
    <x v="1"/>
    <n v="1"/>
    <n v="55"/>
    <n v="49.5"/>
    <x v="575"/>
    <x v="2"/>
  </r>
  <r>
    <x v="450"/>
    <n v="142197"/>
    <x v="1"/>
    <n v="1"/>
    <n v="45"/>
    <n v="40.5"/>
    <x v="620"/>
    <x v="2"/>
  </r>
  <r>
    <x v="222"/>
    <n v="142198"/>
    <x v="0"/>
    <n v="2"/>
    <n v="225"/>
    <n v="202.5"/>
    <x v="531"/>
    <x v="0"/>
  </r>
  <r>
    <x v="19"/>
    <n v="142199"/>
    <x v="1"/>
    <n v="1"/>
    <n v="885"/>
    <n v="796.5"/>
    <x v="506"/>
    <x v="5"/>
  </r>
  <r>
    <x v="312"/>
    <n v="142200"/>
    <x v="0"/>
    <n v="1"/>
    <n v="1661"/>
    <n v="1494.9"/>
    <x v="621"/>
    <x v="0"/>
  </r>
  <r>
    <x v="451"/>
    <n v="142201"/>
    <x v="0"/>
    <n v="1"/>
    <n v="422"/>
    <n v="337.6"/>
    <x v="622"/>
    <x v="0"/>
  </r>
  <r>
    <x v="6"/>
    <n v="142202"/>
    <x v="2"/>
    <n v="1"/>
    <n v="147"/>
    <n v="102.9"/>
    <x v="623"/>
    <x v="1"/>
  </r>
  <r>
    <x v="452"/>
    <n v="142203"/>
    <x v="1"/>
    <n v="1"/>
    <n v="245"/>
    <n v="147"/>
    <x v="624"/>
    <x v="2"/>
  </r>
  <r>
    <x v="452"/>
    <n v="142203"/>
    <x v="1"/>
    <n v="1"/>
    <n v="245"/>
    <n v="176.4"/>
    <x v="625"/>
    <x v="2"/>
  </r>
  <r>
    <x v="51"/>
    <n v="142204"/>
    <x v="0"/>
    <n v="2"/>
    <n v="455"/>
    <n v="409.5"/>
    <x v="626"/>
    <x v="0"/>
  </r>
  <r>
    <x v="389"/>
    <n v="142205"/>
    <x v="0"/>
    <n v="2"/>
    <n v="995"/>
    <n v="895.5"/>
    <x v="627"/>
    <x v="0"/>
  </r>
  <r>
    <x v="60"/>
    <n v="142206"/>
    <x v="4"/>
    <n v="1"/>
    <n v="229.5"/>
    <n v="229.5"/>
    <x v="523"/>
    <x v="6"/>
  </r>
  <r>
    <x v="15"/>
    <n v="142207"/>
    <x v="0"/>
    <n v="1"/>
    <n v="665"/>
    <n v="598.5"/>
    <x v="628"/>
    <x v="0"/>
  </r>
  <r>
    <x v="126"/>
    <n v="142208"/>
    <x v="2"/>
    <n v="1"/>
    <n v="3025"/>
    <n v="2722.5"/>
    <x v="629"/>
    <x v="5"/>
  </r>
  <r>
    <x v="35"/>
    <n v="142208"/>
    <x v="2"/>
    <n v="1"/>
    <n v="100"/>
    <n v="272.25"/>
    <x v="630"/>
    <x v="5"/>
  </r>
  <r>
    <x v="361"/>
    <n v="142209"/>
    <x v="4"/>
    <n v="1"/>
    <n v="629.1"/>
    <n v="629.1"/>
    <x v="507"/>
    <x v="6"/>
  </r>
  <r>
    <x v="23"/>
    <n v="142210"/>
    <x v="0"/>
    <n v="1"/>
    <n v="225"/>
    <n v="202.5"/>
    <x v="177"/>
    <x v="0"/>
  </r>
  <r>
    <x v="453"/>
    <n v="142211"/>
    <x v="1"/>
    <n v="1"/>
    <n v="385"/>
    <n v="0"/>
    <x v="12"/>
    <x v="1"/>
  </r>
  <r>
    <x v="25"/>
    <n v="142211"/>
    <x v="1"/>
    <n v="2"/>
    <n v="10"/>
    <n v="0"/>
    <x v="12"/>
    <x v="1"/>
  </r>
  <r>
    <x v="291"/>
    <n v="142212"/>
    <x v="0"/>
    <n v="1"/>
    <n v="845"/>
    <n v="760.5"/>
    <x v="631"/>
    <x v="0"/>
  </r>
  <r>
    <x v="60"/>
    <n v="142213"/>
    <x v="0"/>
    <n v="2"/>
    <n v="255"/>
    <n v="229.5"/>
    <x v="498"/>
    <x v="0"/>
  </r>
  <r>
    <x v="454"/>
    <n v="142214"/>
    <x v="1"/>
    <n v="1"/>
    <n v="5395"/>
    <n v="4316"/>
    <x v="632"/>
    <x v="5"/>
  </r>
  <r>
    <x v="168"/>
    <n v="142215"/>
    <x v="2"/>
    <n v="1"/>
    <n v="1481"/>
    <n v="1184.8"/>
    <x v="633"/>
    <x v="1"/>
  </r>
  <r>
    <x v="78"/>
    <n v="142216"/>
    <x v="1"/>
    <n v="2"/>
    <n v="185"/>
    <n v="74"/>
    <x v="634"/>
    <x v="1"/>
  </r>
  <r>
    <x v="116"/>
    <n v="142217"/>
    <x v="0"/>
    <n v="1"/>
    <n v="1245"/>
    <n v="1120.5"/>
    <x v="132"/>
    <x v="0"/>
  </r>
  <r>
    <x v="296"/>
    <n v="142218"/>
    <x v="1"/>
    <n v="1"/>
    <n v="1775"/>
    <n v="1597.5"/>
    <x v="489"/>
    <x v="2"/>
  </r>
  <r>
    <x v="105"/>
    <n v="142219"/>
    <x v="0"/>
    <n v="1"/>
    <n v="1415"/>
    <n v="1273.5"/>
    <x v="121"/>
    <x v="3"/>
  </r>
  <r>
    <x v="23"/>
    <n v="142220"/>
    <x v="0"/>
    <n v="2"/>
    <n v="225"/>
    <n v="202.5"/>
    <x v="531"/>
    <x v="0"/>
  </r>
  <r>
    <x v="74"/>
    <n v="142221"/>
    <x v="0"/>
    <n v="2"/>
    <n v="315"/>
    <n v="283.5"/>
    <x v="635"/>
    <x v="0"/>
  </r>
  <r>
    <x v="86"/>
    <n v="142222"/>
    <x v="2"/>
    <n v="1"/>
    <n v="1455"/>
    <n v="1309.5"/>
    <x v="636"/>
    <x v="5"/>
  </r>
  <r>
    <x v="78"/>
    <n v="142223"/>
    <x v="4"/>
    <n v="1"/>
    <n v="166.5"/>
    <n v="166.5"/>
    <x v="193"/>
    <x v="6"/>
  </r>
  <r>
    <x v="347"/>
    <n v="142224"/>
    <x v="1"/>
    <n v="1"/>
    <n v="699"/>
    <n v="447.36"/>
    <x v="637"/>
    <x v="1"/>
  </r>
  <r>
    <x v="23"/>
    <n v="142225"/>
    <x v="0"/>
    <n v="4"/>
    <n v="225"/>
    <n v="202.5"/>
    <x v="416"/>
    <x v="0"/>
  </r>
  <r>
    <x v="291"/>
    <n v="142226"/>
    <x v="3"/>
    <n v="1"/>
    <n v="845"/>
    <n v="0"/>
    <x v="12"/>
    <x v="0"/>
  </r>
  <r>
    <x v="455"/>
    <n v="142227"/>
    <x v="0"/>
    <n v="1"/>
    <n v="1245"/>
    <n v="871.5"/>
    <x v="638"/>
    <x v="0"/>
  </r>
  <r>
    <x v="7"/>
    <n v="142228"/>
    <x v="0"/>
    <n v="1"/>
    <n v="605"/>
    <n v="544.5"/>
    <x v="560"/>
    <x v="0"/>
  </r>
  <r>
    <x v="74"/>
    <n v="142229"/>
    <x v="0"/>
    <n v="4"/>
    <n v="315"/>
    <n v="283.5"/>
    <x v="639"/>
    <x v="0"/>
  </r>
  <r>
    <x v="78"/>
    <n v="142230"/>
    <x v="4"/>
    <n v="2"/>
    <n v="166.5"/>
    <n v="166.5"/>
    <x v="640"/>
    <x v="6"/>
  </r>
  <r>
    <x v="289"/>
    <n v="142231"/>
    <x v="0"/>
    <n v="1"/>
    <n v="385"/>
    <n v="385"/>
    <x v="641"/>
    <x v="0"/>
  </r>
  <r>
    <x v="152"/>
    <n v="142232"/>
    <x v="0"/>
    <n v="2"/>
    <n v="699"/>
    <n v="559.20000000000005"/>
    <x v="642"/>
    <x v="0"/>
  </r>
  <r>
    <x v="49"/>
    <n v="142233"/>
    <x v="2"/>
    <n v="1"/>
    <n v="15"/>
    <n v="13.5"/>
    <x v="643"/>
    <x v="4"/>
  </r>
  <r>
    <x v="456"/>
    <n v="142233"/>
    <x v="2"/>
    <n v="1"/>
    <n v="15"/>
    <n v="13.5"/>
    <x v="643"/>
    <x v="2"/>
  </r>
  <r>
    <x v="91"/>
    <n v="142234"/>
    <x v="4"/>
    <n v="1"/>
    <n v="585"/>
    <n v="585"/>
    <x v="492"/>
    <x v="6"/>
  </r>
  <r>
    <x v="457"/>
    <n v="142235"/>
    <x v="2"/>
    <n v="2"/>
    <n v="625"/>
    <n v="500"/>
    <x v="644"/>
    <x v="5"/>
  </r>
  <r>
    <x v="458"/>
    <n v="142236"/>
    <x v="0"/>
    <n v="1"/>
    <n v="2061"/>
    <n v="1648.8"/>
    <x v="645"/>
    <x v="0"/>
  </r>
  <r>
    <x v="459"/>
    <n v="142236"/>
    <x v="0"/>
    <n v="1"/>
    <n v="599"/>
    <n v="479.2"/>
    <x v="646"/>
    <x v="0"/>
  </r>
  <r>
    <x v="120"/>
    <n v="142237"/>
    <x v="1"/>
    <n v="1"/>
    <n v="1415"/>
    <n v="1273.5"/>
    <x v="121"/>
    <x v="5"/>
  </r>
  <r>
    <x v="163"/>
    <n v="142237"/>
    <x v="1"/>
    <n v="1"/>
    <n v="685"/>
    <n v="616.5"/>
    <x v="122"/>
    <x v="5"/>
  </r>
  <r>
    <x v="4"/>
    <n v="142237"/>
    <x v="1"/>
    <n v="1"/>
    <n v="10"/>
    <n v="672"/>
    <x v="647"/>
    <x v="5"/>
  </r>
  <r>
    <x v="57"/>
    <n v="142238"/>
    <x v="0"/>
    <n v="2"/>
    <n v="255"/>
    <n v="229.5"/>
    <x v="498"/>
    <x v="0"/>
  </r>
  <r>
    <x v="120"/>
    <n v="142239"/>
    <x v="0"/>
    <n v="1"/>
    <n v="1415"/>
    <n v="1273.5"/>
    <x v="121"/>
    <x v="0"/>
  </r>
  <r>
    <x v="77"/>
    <n v="142240"/>
    <x v="4"/>
    <n v="1"/>
    <n v="292.5"/>
    <n v="292.5"/>
    <x v="648"/>
    <x v="6"/>
  </r>
  <r>
    <x v="78"/>
    <n v="142241"/>
    <x v="0"/>
    <n v="2"/>
    <n v="185"/>
    <n v="166.5"/>
    <x v="640"/>
    <x v="2"/>
  </r>
  <r>
    <x v="74"/>
    <n v="142242"/>
    <x v="0"/>
    <n v="2"/>
    <n v="315"/>
    <n v="283.5"/>
    <x v="635"/>
    <x v="0"/>
  </r>
  <r>
    <x v="460"/>
    <n v="142243"/>
    <x v="1"/>
    <n v="1"/>
    <n v="749"/>
    <n v="551.26"/>
    <x v="649"/>
    <x v="5"/>
  </r>
  <r>
    <x v="461"/>
    <n v="142243"/>
    <x v="1"/>
    <n v="1"/>
    <n v="649"/>
    <n v="477.66"/>
    <x v="650"/>
    <x v="5"/>
  </r>
  <r>
    <x v="462"/>
    <n v="142243"/>
    <x v="1"/>
    <n v="1"/>
    <n v="499"/>
    <n v="367.26"/>
    <x v="651"/>
    <x v="5"/>
  </r>
  <r>
    <x v="126"/>
    <n v="142244"/>
    <x v="3"/>
    <n v="1"/>
    <n v="3025"/>
    <n v="2722.5"/>
    <x v="629"/>
    <x v="0"/>
  </r>
  <r>
    <x v="463"/>
    <n v="142244"/>
    <x v="3"/>
    <n v="1"/>
    <n v="925"/>
    <n v="832.5"/>
    <x v="652"/>
    <x v="0"/>
  </r>
  <r>
    <x v="163"/>
    <n v="142245"/>
    <x v="0"/>
    <n v="1"/>
    <n v="685"/>
    <n v="616.5"/>
    <x v="122"/>
    <x v="0"/>
  </r>
  <r>
    <x v="47"/>
    <n v="142246"/>
    <x v="0"/>
    <n v="2"/>
    <n v="515"/>
    <n v="463.5"/>
    <x v="653"/>
    <x v="0"/>
  </r>
  <r>
    <x v="206"/>
    <n v="142247"/>
    <x v="3"/>
    <n v="2"/>
    <n v="255"/>
    <n v="230"/>
    <x v="209"/>
    <x v="0"/>
  </r>
  <r>
    <x v="26"/>
    <n v="142248"/>
    <x v="0"/>
    <n v="2"/>
    <n v="135"/>
    <n v="121.5"/>
    <x v="654"/>
    <x v="0"/>
  </r>
  <r>
    <x v="57"/>
    <n v="142249"/>
    <x v="0"/>
    <n v="6"/>
    <n v="255"/>
    <n v="229.5"/>
    <x v="655"/>
    <x v="0"/>
  </r>
</pivotCacheRecords>
</file>

<file path=xl/pivotCache/pivotCacheRecords2.xml><?xml version="1.0" encoding="utf-8"?>
<pivotCacheRecords xmlns="http://schemas.openxmlformats.org/spreadsheetml/2006/main" xmlns:r="http://schemas.openxmlformats.org/officeDocument/2006/relationships" count="1239">
  <r>
    <s v="PRODUCTA"/>
    <n v="141491"/>
    <x v="0"/>
    <x v="0"/>
    <n v="570"/>
    <n v="399"/>
    <n v="399"/>
    <s v="Flat Rate Shipping"/>
    <s v="173.00000"/>
    <x v="0"/>
    <n v="399"/>
    <n v="226"/>
    <n v="226"/>
  </r>
  <r>
    <s v="PRODUCTAA"/>
    <n v="141492"/>
    <x v="1"/>
    <x v="0"/>
    <n v="195"/>
    <n v="143.52000000000001"/>
    <n v="143.52000000000001"/>
    <s v="Warehouse Pickup"/>
    <s v="43.00000"/>
    <x v="1"/>
    <n v="143.52000000000001"/>
    <n v="100.52000000000001"/>
    <n v="100.52000000000001"/>
  </r>
  <r>
    <s v="PRODUCTAD"/>
    <n v="141492"/>
    <x v="1"/>
    <x v="0"/>
    <n v="642"/>
    <n v="287.83"/>
    <n v="287.83"/>
    <s v="Warehouse Pickup"/>
    <s v="388.00000"/>
    <x v="2"/>
    <n v="287.83"/>
    <n v="-100.17000000000002"/>
    <n v="-100.17000000000002"/>
  </r>
  <r>
    <s v="PRODUCTAAC"/>
    <n v="141493"/>
    <x v="0"/>
    <x v="0"/>
    <n v="435"/>
    <n v="348"/>
    <n v="348"/>
    <s v="Flat Rate Shipping"/>
    <s v="114.00000"/>
    <x v="3"/>
    <n v="348"/>
    <n v="234"/>
    <n v="234"/>
  </r>
  <r>
    <s v="PRODUCTAAD"/>
    <n v="141494"/>
    <x v="1"/>
    <x v="1"/>
    <n v="10"/>
    <n v="60"/>
    <n v="240"/>
    <s v="Warehouse Pickup"/>
    <s v="1.00000"/>
    <x v="4"/>
    <n v="240"/>
    <n v="59"/>
    <n v="236"/>
  </r>
  <r>
    <s v="PRODUCTAB"/>
    <n v="141495"/>
    <x v="2"/>
    <x v="0"/>
    <n v="445"/>
    <n v="327.52"/>
    <n v="327.52"/>
    <s v="Warehouse Pickup"/>
    <s v="99.00000"/>
    <x v="5"/>
    <n v="327.52"/>
    <n v="228.51999999999998"/>
    <n v="228.51999999999998"/>
  </r>
  <r>
    <s v="PRODUCTABC"/>
    <n v="141495"/>
    <x v="2"/>
    <x v="0"/>
    <n v="147"/>
    <n v="103"/>
    <n v="103"/>
    <s v="Warehouse Pickup"/>
    <s v="45.00000"/>
    <x v="1"/>
    <n v="103"/>
    <n v="58"/>
    <n v="58"/>
  </r>
  <r>
    <s v="PRODUCTABD"/>
    <n v="141496"/>
    <x v="0"/>
    <x v="0"/>
    <n v="605"/>
    <n v="484"/>
    <n v="484"/>
    <s v="Flat Rate Shipping"/>
    <s v="121.00000"/>
    <x v="6"/>
    <n v="484"/>
    <n v="363"/>
    <n v="363"/>
  </r>
  <r>
    <s v="PRODUCTAC"/>
    <n v="141497"/>
    <x v="0"/>
    <x v="0"/>
    <n v="357"/>
    <n v="238.02"/>
    <n v="238.02"/>
    <s v="Flat Rate Shipping"/>
    <s v="119.00000"/>
    <x v="7"/>
    <n v="238.02"/>
    <n v="119.02000000000001"/>
    <n v="119.02000000000001"/>
  </r>
  <r>
    <s v="PRODUCTAC"/>
    <n v="141498"/>
    <x v="1"/>
    <x v="2"/>
    <n v="57"/>
    <n v="41.95"/>
    <n v="83.9"/>
    <s v="CARRYOUT"/>
    <s v="119.00000"/>
    <x v="7"/>
    <n v="83.9"/>
    <n v="-77.05"/>
    <n v="-154.1"/>
  </r>
  <r>
    <s v="PRODUCTACC"/>
    <n v="141499"/>
    <x v="1"/>
    <x v="0"/>
    <n v="355"/>
    <n v="261.27999999999997"/>
    <n v="261.27999999999997"/>
    <s v="Warehouse Pickup"/>
    <s v="70.00000"/>
    <x v="8"/>
    <n v="261.27999999999997"/>
    <n v="191.27999999999997"/>
    <n v="191.27999999999997"/>
  </r>
  <r>
    <s v="PRODUCTACD"/>
    <n v="141500"/>
    <x v="1"/>
    <x v="0"/>
    <n v="1500"/>
    <n v="1200"/>
    <n v="1200"/>
    <s v="Flat Rate Shipping"/>
    <s v="545.00000"/>
    <x v="9"/>
    <n v="1200"/>
    <n v="655"/>
    <n v="655"/>
  </r>
  <r>
    <s v="PRODUCTAD"/>
    <n v="141501"/>
    <x v="3"/>
    <x v="0"/>
    <n v="1745"/>
    <n v="0"/>
    <n v="0"/>
    <s v="Flat Rate White Glove"/>
    <s v="388.00000"/>
    <x v="2"/>
    <n v="0"/>
    <n v="-388"/>
    <n v="-388"/>
  </r>
  <r>
    <s v="PRODUCTADC"/>
    <n v="141502"/>
    <x v="1"/>
    <x v="2"/>
    <n v="1775"/>
    <n v="865"/>
    <n v="1730"/>
    <s v="Warehouse Pickup"/>
    <s v="355.00000"/>
    <x v="10"/>
    <n v="1730"/>
    <n v="510"/>
    <n v="1020"/>
  </r>
  <r>
    <s v="PRODUCTADD"/>
    <n v="141502"/>
    <x v="1"/>
    <x v="3"/>
    <n v="645"/>
    <n v="325"/>
    <n v="975"/>
    <s v="Warehouse Pickup"/>
    <s v="142.80000"/>
    <x v="4"/>
    <n v="975"/>
    <n v="182.2"/>
    <n v="546.59999999999991"/>
  </r>
  <r>
    <s v="PRODUCTAE"/>
    <n v="141502"/>
    <x v="1"/>
    <x v="4"/>
    <n v="125"/>
    <n v="65"/>
    <n v="390"/>
    <s v="Warehouse Pickup"/>
    <s v="20.40000"/>
    <x v="11"/>
    <n v="390"/>
    <n v="44.6"/>
    <n v="267.60000000000002"/>
  </r>
  <r>
    <s v="PRODUCTAEC"/>
    <n v="141503"/>
    <x v="1"/>
    <x v="0"/>
    <n v="755"/>
    <n v="566.25"/>
    <n v="566.25"/>
    <s v="CARRYOUT"/>
    <s v="144.00000"/>
    <x v="0"/>
    <n v="566.25"/>
    <n v="422.25"/>
    <n v="422.25"/>
  </r>
  <r>
    <s v="PRODUCTAEC"/>
    <n v="141503"/>
    <x v="1"/>
    <x v="0"/>
    <n v="755"/>
    <n v="453"/>
    <n v="453"/>
    <s v="CARRYOUT"/>
    <s v="144.00000"/>
    <x v="0"/>
    <n v="453"/>
    <n v="309"/>
    <n v="309"/>
  </r>
  <r>
    <s v="PRODUCTAED"/>
    <n v="141503"/>
    <x v="1"/>
    <x v="1"/>
    <n v="665"/>
    <n v="399"/>
    <n v="1596"/>
    <s v="CARRYOUT"/>
    <s v="133.00000"/>
    <x v="12"/>
    <n v="1596"/>
    <n v="266"/>
    <n v="1064"/>
  </r>
  <r>
    <s v="PRODUCTAF"/>
    <n v="141504"/>
    <x v="2"/>
    <x v="0"/>
    <n v="60"/>
    <n v="44.16"/>
    <n v="44.16"/>
    <s v="CARRYOUT"/>
    <s v="8.00000"/>
    <x v="4"/>
    <n v="44.16"/>
    <n v="36.159999999999997"/>
    <n v="36.159999999999997"/>
  </r>
  <r>
    <s v="PRODUCTAFC"/>
    <n v="141505"/>
    <x v="1"/>
    <x v="0"/>
    <n v="395"/>
    <n v="200"/>
    <n v="200"/>
    <s v="CARRYOUT"/>
    <s v="88.00000"/>
    <x v="13"/>
    <n v="200"/>
    <n v="112"/>
    <n v="112"/>
  </r>
  <r>
    <s v="PRODUCTAFD"/>
    <n v="141506"/>
    <x v="1"/>
    <x v="1"/>
    <n v="75"/>
    <n v="40"/>
    <n v="160"/>
    <s v="CARRYOUT"/>
    <s v="32.00000"/>
    <x v="14"/>
    <n v="160"/>
    <n v="8"/>
    <n v="32"/>
  </r>
  <r>
    <s v="PRODUCTAG"/>
    <n v="141507"/>
    <x v="1"/>
    <x v="0"/>
    <n v="885"/>
    <n v="651.36"/>
    <n v="651.36"/>
    <s v="Warehouse Pickup"/>
    <s v="206.00000"/>
    <x v="15"/>
    <n v="651.36"/>
    <n v="445.36"/>
    <n v="445.36"/>
  </r>
  <r>
    <s v="PRODUCTAGC"/>
    <n v="141508"/>
    <x v="1"/>
    <x v="2"/>
    <n v="175"/>
    <n v="128.80000000000001"/>
    <n v="257.60000000000002"/>
    <s v="CARRYOUT"/>
    <s v="150.00000"/>
    <x v="16"/>
    <n v="257.60000000000002"/>
    <n v="-21.199999999999989"/>
    <n v="-42.399999999999977"/>
  </r>
  <r>
    <s v="PRODUCTAGD"/>
    <n v="141509"/>
    <x v="0"/>
    <x v="2"/>
    <n v="175"/>
    <n v="140"/>
    <n v="280"/>
    <s v="Flat Rate Shipping"/>
    <s v="35.00000"/>
    <x v="11"/>
    <n v="280"/>
    <n v="105"/>
    <n v="210"/>
  </r>
  <r>
    <s v="PRODUCTAH"/>
    <n v="141510"/>
    <x v="0"/>
    <x v="0"/>
    <n v="755"/>
    <n v="604"/>
    <n v="604"/>
    <s v="Flat Rate Shipping"/>
    <s v="150.00000"/>
    <x v="6"/>
    <n v="604"/>
    <n v="454"/>
    <n v="454"/>
  </r>
  <r>
    <s v="PRODUCTAHC"/>
    <n v="141511"/>
    <x v="0"/>
    <x v="3"/>
    <n v="225"/>
    <n v="180"/>
    <n v="540"/>
    <s v="Flat Rate Shipping"/>
    <s v="50.00000"/>
    <x v="17"/>
    <n v="540"/>
    <n v="130"/>
    <n v="390"/>
  </r>
  <r>
    <s v="PRODUCTAHD"/>
    <n v="141512"/>
    <x v="1"/>
    <x v="0"/>
    <n v="3220"/>
    <n v="1610"/>
    <n v="1610"/>
    <s v="Warehouse Pickup"/>
    <s v="599.00000"/>
    <x v="4"/>
    <n v="1610"/>
    <n v="1011"/>
    <n v="1011"/>
  </r>
  <r>
    <s v="PRODUCTAI"/>
    <n v="141512"/>
    <x v="1"/>
    <x v="0"/>
    <n v="10"/>
    <n v="409.5"/>
    <n v="409.5"/>
    <s v="Warehouse Pickup"/>
    <s v="1.00000"/>
    <x v="4"/>
    <n v="409.5"/>
    <n v="408.5"/>
    <n v="408.5"/>
  </r>
  <r>
    <s v="PRODUCTAIC"/>
    <n v="141513"/>
    <x v="2"/>
    <x v="1"/>
    <n v="135"/>
    <n v="99.36"/>
    <n v="397.44"/>
    <s v="Store Pickup"/>
    <s v="27.20000"/>
    <x v="11"/>
    <n v="397.44"/>
    <n v="72.16"/>
    <n v="288.64"/>
  </r>
  <r>
    <s v="PRODUCTAID"/>
    <n v="141514"/>
    <x v="1"/>
    <x v="0"/>
    <n v="855"/>
    <n v="629.28"/>
    <n v="629.28"/>
    <s v="Delivery"/>
    <s v="191.00000"/>
    <x v="10"/>
    <n v="629.28"/>
    <n v="438.28"/>
    <n v="438.28"/>
  </r>
  <r>
    <s v="PRODUCTAJ"/>
    <n v="141514"/>
    <x v="1"/>
    <x v="0"/>
    <n v="415"/>
    <n v="305.44"/>
    <n v="305.44"/>
    <s v="Delivery"/>
    <s v="93.00000"/>
    <x v="13"/>
    <n v="305.44"/>
    <n v="212.44"/>
    <n v="212.44"/>
  </r>
  <r>
    <s v="PRODUCTAJC"/>
    <n v="141514"/>
    <x v="1"/>
    <x v="2"/>
    <n v="75"/>
    <n v="55.2"/>
    <n v="110.4"/>
    <s v="CARRYOUT"/>
    <s v="32.00000"/>
    <x v="14"/>
    <n v="110.4"/>
    <n v="23.200000000000003"/>
    <n v="46.400000000000006"/>
  </r>
  <r>
    <s v="PRODUCTAJD"/>
    <n v="141515"/>
    <x v="2"/>
    <x v="2"/>
    <n v="225"/>
    <n v="165.6"/>
    <n v="331.2"/>
    <s v="Store Pickup"/>
    <s v="0.00000"/>
    <x v="11"/>
    <n v="331.2"/>
    <n v="165.6"/>
    <n v="331.2"/>
  </r>
  <r>
    <s v="PRODUCTAK"/>
    <n v="141516"/>
    <x v="1"/>
    <x v="0"/>
    <n v="65"/>
    <n v="47.84"/>
    <n v="47.84"/>
    <s v="Delivery"/>
    <s v="24.00000"/>
    <x v="4"/>
    <n v="47.84"/>
    <n v="23.840000000000003"/>
    <n v="23.840000000000003"/>
  </r>
  <r>
    <s v="PRODUCTAZ"/>
    <n v="141516"/>
    <x v="1"/>
    <x v="0"/>
    <n v="696"/>
    <n v="441.6"/>
    <n v="441.6"/>
    <s v="Delivery"/>
    <s v="240.00000"/>
    <x v="4"/>
    <n v="441.6"/>
    <n v="201.60000000000002"/>
    <n v="201.60000000000002"/>
  </r>
  <r>
    <s v="PRODUCTAEC"/>
    <n v="141517"/>
    <x v="1"/>
    <x v="0"/>
    <n v="755"/>
    <n v="453"/>
    <n v="453"/>
    <s v="CARRYOUT"/>
    <s v="144.00000"/>
    <x v="0"/>
    <n v="453"/>
    <n v="309"/>
    <n v="309"/>
  </r>
  <r>
    <s v="PRODUCTAKD"/>
    <n v="141518"/>
    <x v="1"/>
    <x v="2"/>
    <n v="225"/>
    <n v="165.6"/>
    <n v="331.2"/>
    <s v="Warehouse Pickup"/>
    <s v="43.00000"/>
    <x v="11"/>
    <n v="331.2"/>
    <n v="122.6"/>
    <n v="245.2"/>
  </r>
  <r>
    <s v="PRODUCTAKC"/>
    <n v="141518"/>
    <x v="1"/>
    <x v="0"/>
    <n v="1735"/>
    <n v="1276.96"/>
    <n v="1276.96"/>
    <s v="Delivery"/>
    <s v="439.00000"/>
    <x v="18"/>
    <n v="1276.96"/>
    <n v="837.96"/>
    <n v="837.96"/>
  </r>
  <r>
    <s v="PRODUCTAL"/>
    <n v="141518"/>
    <x v="1"/>
    <x v="0"/>
    <n v="100"/>
    <n v="120"/>
    <n v="120"/>
    <s v="Delivery"/>
    <s v="50.00000"/>
    <x v="4"/>
    <n v="120"/>
    <n v="70"/>
    <n v="70"/>
  </r>
  <r>
    <s v="PRODUCTALC"/>
    <n v="141519"/>
    <x v="2"/>
    <x v="0"/>
    <n v="150"/>
    <n v="110.4"/>
    <n v="110.4"/>
    <s v="CARRYOUT"/>
    <s v="50.00000"/>
    <x v="4"/>
    <n v="110.4"/>
    <n v="60.400000000000006"/>
    <n v="60.400000000000006"/>
  </r>
  <r>
    <s v="PRODUCTALD"/>
    <n v="141520"/>
    <x v="0"/>
    <x v="2"/>
    <n v="180"/>
    <n v="126"/>
    <n v="252"/>
    <s v="Flat Rate Shipping"/>
    <s v="55.00000"/>
    <x v="17"/>
    <n v="252"/>
    <n v="71"/>
    <n v="142"/>
  </r>
  <r>
    <s v="PRODUCTAM"/>
    <n v="141520"/>
    <x v="0"/>
    <x v="1"/>
    <n v="215"/>
    <n v="172"/>
    <n v="688"/>
    <s v="Flat Rate Shipping"/>
    <s v="47.00000"/>
    <x v="17"/>
    <n v="688"/>
    <n v="125"/>
    <n v="500"/>
  </r>
  <r>
    <s v="PRODUCTAMC"/>
    <n v="141521"/>
    <x v="1"/>
    <x v="0"/>
    <n v="535"/>
    <n v="393.76"/>
    <n v="393.76"/>
    <s v="Warehouse Pickup"/>
    <s v="118.00000"/>
    <x v="6"/>
    <n v="393.76"/>
    <n v="275.76"/>
    <n v="275.76"/>
  </r>
  <r>
    <s v="PRODUCTAMD"/>
    <n v="141522"/>
    <x v="2"/>
    <x v="0"/>
    <n v="705"/>
    <n v="518.88"/>
    <n v="518.88"/>
    <s v="Delivery"/>
    <s v="160.00000"/>
    <x v="0"/>
    <n v="518.88"/>
    <n v="358.88"/>
    <n v="358.88"/>
  </r>
  <r>
    <s v="PRODUCTAMC"/>
    <n v="141523"/>
    <x v="1"/>
    <x v="0"/>
    <n v="535"/>
    <n v="401.25"/>
    <n v="401.25"/>
    <s v="CARRYOUT"/>
    <s v="118.00000"/>
    <x v="6"/>
    <n v="401.25"/>
    <n v="283.25"/>
    <n v="283.25"/>
  </r>
  <r>
    <s v="PRODUCTAHC"/>
    <n v="141524"/>
    <x v="0"/>
    <x v="1"/>
    <n v="225"/>
    <n v="180"/>
    <n v="720"/>
    <s v="Flat Rate Shipping"/>
    <s v="50.00000"/>
    <x v="17"/>
    <n v="720"/>
    <n v="130"/>
    <n v="520"/>
  </r>
  <r>
    <s v="PRODUCTABD"/>
    <n v="141525"/>
    <x v="0"/>
    <x v="0"/>
    <n v="605"/>
    <n v="484"/>
    <n v="484"/>
    <s v="Flat Rate Shipping"/>
    <s v="121.00000"/>
    <x v="6"/>
    <n v="484"/>
    <n v="363"/>
    <n v="363"/>
  </r>
  <r>
    <s v="PRODUCTAN"/>
    <n v="141526"/>
    <x v="2"/>
    <x v="0"/>
    <n v="775"/>
    <n v="570.4"/>
    <n v="570.4"/>
    <s v="Warehouse Pickup"/>
    <s v="166.00000"/>
    <x v="13"/>
    <n v="570.4"/>
    <n v="404.4"/>
    <n v="404.4"/>
  </r>
  <r>
    <s v="PRODUCTANC"/>
    <n v="141527"/>
    <x v="1"/>
    <x v="0"/>
    <n v="1465"/>
    <n v="1025.5"/>
    <n v="1025.5"/>
    <s v="Delivery"/>
    <s v="374.00000"/>
    <x v="18"/>
    <n v="1025.5"/>
    <n v="651.5"/>
    <n v="651.5"/>
  </r>
  <r>
    <s v="PRODUCTAND"/>
    <n v="141527"/>
    <x v="1"/>
    <x v="2"/>
    <n v="635"/>
    <n v="317.5"/>
    <n v="635"/>
    <s v="Delivery"/>
    <s v="230.00000"/>
    <x v="4"/>
    <n v="635"/>
    <n v="87.5"/>
    <n v="175"/>
  </r>
  <r>
    <s v="PRODUCTAO"/>
    <n v="141528"/>
    <x v="1"/>
    <x v="0"/>
    <n v="68"/>
    <n v="50.04"/>
    <n v="50.04"/>
    <s v="CARRYOUT"/>
    <s v="22.50000"/>
    <x v="4"/>
    <n v="50.04"/>
    <n v="27.54"/>
    <n v="27.54"/>
  </r>
  <r>
    <s v="PRODUCTAFC"/>
    <n v="141529"/>
    <x v="1"/>
    <x v="0"/>
    <n v="395"/>
    <n v="290.72000000000003"/>
    <n v="290.72000000000003"/>
    <s v="Delivery"/>
    <s v="88.00000"/>
    <x v="13"/>
    <n v="290.72000000000003"/>
    <n v="202.72000000000003"/>
    <n v="202.72000000000003"/>
  </r>
  <r>
    <s v="PRODUCTAI"/>
    <n v="141529"/>
    <x v="1"/>
    <x v="0"/>
    <n v="10"/>
    <n v="721.5"/>
    <n v="721.5"/>
    <s v="Delivery"/>
    <s v="1.00000"/>
    <x v="4"/>
    <n v="721.5"/>
    <n v="720.5"/>
    <n v="720.5"/>
  </r>
  <r>
    <s v="PRODUCTAOC"/>
    <n v="141529"/>
    <x v="1"/>
    <x v="0"/>
    <n v="255"/>
    <n v="187.68"/>
    <n v="187.68"/>
    <s v="Delivery"/>
    <s v="56.00000"/>
    <x v="1"/>
    <n v="187.68"/>
    <n v="131.68"/>
    <n v="131.68"/>
  </r>
  <r>
    <s v="PRODUCTAP"/>
    <n v="141530"/>
    <x v="1"/>
    <x v="0"/>
    <n v="561"/>
    <n v="392.7"/>
    <n v="392.7"/>
    <s v="Warehouse Pickup"/>
    <s v="170.00000"/>
    <x v="19"/>
    <n v="392.7"/>
    <n v="222.7"/>
    <n v="222.7"/>
  </r>
  <r>
    <s v="PRODUCTAOD"/>
    <n v="141530"/>
    <x v="1"/>
    <x v="0"/>
    <n v="515"/>
    <n v="379.04"/>
    <n v="379.04"/>
    <s v="Delivery"/>
    <s v="105.00000"/>
    <x v="20"/>
    <n v="379.04"/>
    <n v="274.04000000000002"/>
    <n v="274.04000000000002"/>
  </r>
  <r>
    <s v="PRODUCTAPC"/>
    <n v="141531"/>
    <x v="0"/>
    <x v="5"/>
    <n v="285"/>
    <n v="228"/>
    <n v="1140"/>
    <s v="Flat Rate Shipping"/>
    <s v="64.50000"/>
    <x v="17"/>
    <n v="1140"/>
    <n v="163.5"/>
    <n v="817.5"/>
  </r>
  <r>
    <s v="PRODUCTAQ"/>
    <n v="141532"/>
    <x v="2"/>
    <x v="2"/>
    <n v="15"/>
    <n v="11.04"/>
    <n v="22.08"/>
    <s v="Store Pickup"/>
    <s v="5.00000"/>
    <x v="4"/>
    <n v="22.08"/>
    <n v="6.0399999999999991"/>
    <n v="12.079999999999998"/>
  </r>
  <r>
    <s v="PRODUCTAPD"/>
    <n v="141532"/>
    <x v="2"/>
    <x v="0"/>
    <n v="144"/>
    <n v="84.64"/>
    <n v="84.64"/>
    <s v="CARRYOUT"/>
    <s v="39.00000"/>
    <x v="21"/>
    <n v="84.64"/>
    <n v="45.64"/>
    <n v="45.64"/>
  </r>
  <r>
    <s v="PRODUCTAQC"/>
    <n v="141533"/>
    <x v="0"/>
    <x v="0"/>
    <n v="455"/>
    <n v="364"/>
    <n v="364"/>
    <s v="Flat Rate Shipping"/>
    <s v="90.00000"/>
    <x v="22"/>
    <n v="364"/>
    <n v="274"/>
    <n v="274"/>
  </r>
  <r>
    <s v="PRODUCTAQD"/>
    <n v="141534"/>
    <x v="1"/>
    <x v="0"/>
    <n v="6785"/>
    <n v="4993.76"/>
    <n v="4993.76"/>
    <s v="Delivery"/>
    <s v="1696.00000"/>
    <x v="20"/>
    <n v="4993.76"/>
    <n v="3297.76"/>
    <n v="3297.76"/>
  </r>
  <r>
    <s v="PRODUCTAR"/>
    <n v="141534"/>
    <x v="1"/>
    <x v="0"/>
    <n v="207"/>
    <n v="152.35"/>
    <n v="152.35"/>
    <s v="Delivery"/>
    <s v="69.00000"/>
    <x v="3"/>
    <n v="152.35"/>
    <n v="83.35"/>
    <n v="83.35"/>
  </r>
  <r>
    <s v="PRODUCTARC"/>
    <n v="141535"/>
    <x v="1"/>
    <x v="0"/>
    <n v="2105"/>
    <n v="1549.28"/>
    <n v="1549.28"/>
    <s v="Delivery"/>
    <s v="467.00000"/>
    <x v="15"/>
    <n v="1549.28"/>
    <n v="1082.28"/>
    <n v="1082.28"/>
  </r>
  <r>
    <s v="PRODUCTAMC"/>
    <n v="141535"/>
    <x v="1"/>
    <x v="0"/>
    <n v="535"/>
    <n v="393.76"/>
    <n v="393.76"/>
    <s v="Delivery"/>
    <s v="118.00000"/>
    <x v="6"/>
    <n v="393.76"/>
    <n v="275.76"/>
    <n v="275.76"/>
  </r>
  <r>
    <s v="PRODUCTARD"/>
    <n v="141535"/>
    <x v="1"/>
    <x v="4"/>
    <n v="185"/>
    <n v="136.16"/>
    <n v="816.96"/>
    <s v="Delivery"/>
    <s v="35.00000"/>
    <x v="11"/>
    <n v="816.96"/>
    <n v="101.16"/>
    <n v="606.96"/>
  </r>
  <r>
    <s v="PRODUCTAS"/>
    <n v="141535"/>
    <x v="1"/>
    <x v="0"/>
    <n v="1125"/>
    <n v="828"/>
    <n v="828"/>
    <s v="Delivery"/>
    <s v="249.00000"/>
    <x v="2"/>
    <n v="828"/>
    <n v="579"/>
    <n v="579"/>
  </r>
  <r>
    <s v="PRODUCTASC"/>
    <n v="141536"/>
    <x v="1"/>
    <x v="2"/>
    <n v="255"/>
    <n v="187.68"/>
    <n v="375.36"/>
    <s v="Store Pickup"/>
    <s v="57.00000"/>
    <x v="17"/>
    <n v="375.36"/>
    <n v="130.68"/>
    <n v="261.36"/>
  </r>
  <r>
    <s v="PRODUCTASD"/>
    <n v="141537"/>
    <x v="1"/>
    <x v="0"/>
    <n v="305"/>
    <n v="228.75"/>
    <n v="228.75"/>
    <s v="Delivery"/>
    <s v="67.00000"/>
    <x v="5"/>
    <n v="228.75"/>
    <n v="161.75"/>
    <n v="161.75"/>
  </r>
  <r>
    <s v="PRODUCTAT"/>
    <n v="141537"/>
    <x v="1"/>
    <x v="0"/>
    <n v="270"/>
    <n v="198.72"/>
    <n v="198.72"/>
    <s v="Delivery"/>
    <m/>
    <x v="4"/>
    <n v="198.72"/>
    <n v="198.72"/>
    <n v="198.72"/>
  </r>
  <r>
    <s v="PRODUCTAHC"/>
    <n v="141538"/>
    <x v="0"/>
    <x v="2"/>
    <n v="225"/>
    <n v="180"/>
    <n v="360"/>
    <s v="Flat Rate Shipping"/>
    <s v="50.00000"/>
    <x v="17"/>
    <n v="360"/>
    <n v="130"/>
    <n v="260"/>
  </r>
  <r>
    <s v="PRODUCTATC"/>
    <n v="141539"/>
    <x v="3"/>
    <x v="1"/>
    <n v="255"/>
    <n v="204"/>
    <n v="816"/>
    <s v="Flat Rate Shipping"/>
    <s v="56.00000"/>
    <x v="17"/>
    <n v="816"/>
    <n v="148"/>
    <n v="592"/>
  </r>
  <r>
    <s v="PRODUCTABC"/>
    <n v="141540"/>
    <x v="1"/>
    <x v="0"/>
    <n v="147"/>
    <n v="108.19"/>
    <n v="108.19"/>
    <s v="Warehouse Pickup"/>
    <s v="45.00000"/>
    <x v="1"/>
    <n v="108.19"/>
    <n v="63.19"/>
    <n v="63.19"/>
  </r>
  <r>
    <s v="PRODUCTATD"/>
    <n v="141540"/>
    <x v="1"/>
    <x v="0"/>
    <n v="445"/>
    <n v="327.52"/>
    <n v="327.52"/>
    <s v="Warehouse Pickup"/>
    <s v="178.00000"/>
    <x v="21"/>
    <n v="327.52"/>
    <n v="149.51999999999998"/>
    <n v="149.51999999999998"/>
  </r>
  <r>
    <s v="PRODUCTAU"/>
    <n v="141540"/>
    <x v="1"/>
    <x v="0"/>
    <n v="285"/>
    <n v="209.76"/>
    <n v="209.76"/>
    <s v="Warehouse Pickup"/>
    <s v="63.00000"/>
    <x v="0"/>
    <n v="209.76"/>
    <n v="146.76"/>
    <n v="146.76"/>
  </r>
  <r>
    <s v="PRODUCTASC"/>
    <n v="141541"/>
    <x v="3"/>
    <x v="2"/>
    <n v="255"/>
    <n v="204"/>
    <n v="408"/>
    <s v="Flat Rate Shipping"/>
    <s v="57.00000"/>
    <x v="17"/>
    <n v="408"/>
    <n v="147"/>
    <n v="294"/>
  </r>
  <r>
    <s v="PRODUCTAUC"/>
    <n v="141542"/>
    <x v="0"/>
    <x v="0"/>
    <n v="1205"/>
    <n v="964"/>
    <n v="964"/>
    <s v="Flat Rate Shipping"/>
    <s v="245.00000"/>
    <x v="2"/>
    <n v="964"/>
    <n v="719"/>
    <n v="719"/>
  </r>
  <r>
    <s v="PRODUCTAG"/>
    <n v="141543"/>
    <x v="1"/>
    <x v="0"/>
    <n v="885"/>
    <n v="651.36"/>
    <n v="651.36"/>
    <s v="Warehouse Pickup"/>
    <s v="206.00000"/>
    <x v="15"/>
    <n v="651.36"/>
    <n v="445.36"/>
    <n v="445.36"/>
  </r>
  <r>
    <s v="PRODUCTAUD"/>
    <n v="141544"/>
    <x v="2"/>
    <x v="0"/>
    <n v="355"/>
    <n v="261.27999999999997"/>
    <n v="261.27999999999997"/>
    <s v="Warehouse Pickup"/>
    <s v="79.00000"/>
    <x v="13"/>
    <n v="261.27999999999997"/>
    <n v="182.27999999999997"/>
    <n v="182.27999999999997"/>
  </r>
  <r>
    <s v="PRODUCTAV"/>
    <n v="141545"/>
    <x v="1"/>
    <x v="0"/>
    <n v="305"/>
    <n v="152.5"/>
    <n v="152.5"/>
    <s v="CARRYOUT"/>
    <s v="15.15000"/>
    <x v="23"/>
    <n v="152.5"/>
    <n v="137.35"/>
    <n v="137.35"/>
  </r>
  <r>
    <s v="PRODUCTAVC"/>
    <n v="141546"/>
    <x v="1"/>
    <x v="2"/>
    <n v="275"/>
    <n v="202.4"/>
    <n v="404.8"/>
    <s v="Warehouse Pickup"/>
    <s v="60.00000"/>
    <x v="17"/>
    <n v="404.8"/>
    <n v="142.4"/>
    <n v="284.8"/>
  </r>
  <r>
    <s v="PRODUCTAVD"/>
    <n v="141547"/>
    <x v="1"/>
    <x v="0"/>
    <n v="2045"/>
    <n v="1505.12"/>
    <n v="1505.12"/>
    <s v="Delivery"/>
    <s v="409.00000"/>
    <x v="10"/>
    <n v="1505.12"/>
    <n v="1096.1199999999999"/>
    <n v="1096.1199999999999"/>
  </r>
  <r>
    <s v="PRODUCTAI"/>
    <n v="141547"/>
    <x v="1"/>
    <x v="0"/>
    <n v="10"/>
    <n v="678.16"/>
    <n v="678.16"/>
    <s v="Delivery"/>
    <s v="1.00000"/>
    <x v="4"/>
    <n v="678.16"/>
    <n v="677.16"/>
    <n v="677.16"/>
  </r>
  <r>
    <s v="PRODUCTAL"/>
    <n v="141547"/>
    <x v="1"/>
    <x v="0"/>
    <n v="100"/>
    <n v="204.5"/>
    <n v="204.5"/>
    <s v="CARRYOUT"/>
    <s v="50.00000"/>
    <x v="4"/>
    <n v="204.5"/>
    <n v="154.5"/>
    <n v="154.5"/>
  </r>
  <r>
    <s v="PRODUCTAW"/>
    <n v="141548"/>
    <x v="0"/>
    <x v="0"/>
    <n v="255"/>
    <n v="204"/>
    <n v="204"/>
    <s v="CARRYOUT"/>
    <s v="50.00000"/>
    <x v="3"/>
    <n v="204"/>
    <n v="154"/>
    <n v="154"/>
  </r>
  <r>
    <s v="PRODUCTAHC"/>
    <n v="141549"/>
    <x v="1"/>
    <x v="3"/>
    <n v="225"/>
    <n v="165.6"/>
    <n v="496.8"/>
    <s v="Warehouse Pickup"/>
    <s v="50.00000"/>
    <x v="17"/>
    <n v="496.79999999999995"/>
    <n v="115.6"/>
    <n v="346.79999999999995"/>
  </r>
  <r>
    <s v="PRODUCTAWC"/>
    <n v="141550"/>
    <x v="2"/>
    <x v="0"/>
    <n v="1565"/>
    <n v="1151.8399999999999"/>
    <n v="1151.8399999999999"/>
    <s v="Delivery"/>
    <s v="0.00000"/>
    <x v="2"/>
    <n v="1151.8399999999999"/>
    <n v="1151.8399999999999"/>
    <n v="1151.8399999999999"/>
  </r>
  <r>
    <s v="PRODUCTAGD"/>
    <n v="141550"/>
    <x v="2"/>
    <x v="4"/>
    <n v="175"/>
    <n v="128.80000000000001"/>
    <n v="772.8"/>
    <s v="Delivery"/>
    <s v="35.00000"/>
    <x v="11"/>
    <n v="772.80000000000007"/>
    <n v="93.800000000000011"/>
    <n v="562.80000000000007"/>
  </r>
  <r>
    <s v="PRODUCTAWD"/>
    <n v="141551"/>
    <x v="2"/>
    <x v="0"/>
    <n v="1460"/>
    <n v="1074.56"/>
    <n v="1074.56"/>
    <s v="Delivery"/>
    <s v="386.00000"/>
    <x v="18"/>
    <n v="1074.56"/>
    <n v="688.56"/>
    <n v="688.56"/>
  </r>
  <r>
    <s v="PRODUCTAX"/>
    <n v="141551"/>
    <x v="2"/>
    <x v="0"/>
    <n v="1980"/>
    <n v="1457.28"/>
    <n v="1457.28"/>
    <s v="Delivery"/>
    <s v="434.00000"/>
    <x v="20"/>
    <n v="1457.28"/>
    <n v="1023.28"/>
    <n v="1023.28"/>
  </r>
  <r>
    <s v="PRODUCTAOD"/>
    <n v="141551"/>
    <x v="2"/>
    <x v="0"/>
    <n v="515"/>
    <n v="379.04"/>
    <n v="379.04"/>
    <s v="Delivery"/>
    <s v="105.00000"/>
    <x v="20"/>
    <n v="379.04"/>
    <n v="274.04000000000002"/>
    <n v="274.04000000000002"/>
  </r>
  <r>
    <s v="PRODUCTAL"/>
    <n v="141551"/>
    <x v="2"/>
    <x v="0"/>
    <n v="100"/>
    <n v="183.63"/>
    <n v="183.63"/>
    <s v="Delivery"/>
    <s v="50.00000"/>
    <x v="4"/>
    <n v="183.63"/>
    <n v="133.63"/>
    <n v="133.63"/>
  </r>
  <r>
    <s v="PRODUCTAXC"/>
    <n v="141552"/>
    <x v="1"/>
    <x v="0"/>
    <n v="1855"/>
    <n v="1365.28"/>
    <n v="1365.28"/>
    <s v="Delivery"/>
    <s v="494.00000"/>
    <x v="18"/>
    <n v="1365.28"/>
    <n v="871.28"/>
    <n v="871.28"/>
  </r>
  <r>
    <s v="PRODUCTAXD"/>
    <n v="141553"/>
    <x v="1"/>
    <x v="2"/>
    <n v="168"/>
    <n v="123.64"/>
    <n v="247.28"/>
    <s v="Store Pickup"/>
    <s v="35.00000"/>
    <x v="11"/>
    <n v="247.28"/>
    <n v="88.64"/>
    <n v="177.28"/>
  </r>
  <r>
    <s v="PRODUCTAY"/>
    <n v="141553"/>
    <x v="1"/>
    <x v="2"/>
    <n v="315"/>
    <n v="231.84"/>
    <n v="463.68"/>
    <s v="Store Pickup"/>
    <s v="70.00000"/>
    <x v="17"/>
    <n v="463.68"/>
    <n v="161.84"/>
    <n v="323.68"/>
  </r>
  <r>
    <s v="PRODUCTAYC"/>
    <n v="141554"/>
    <x v="2"/>
    <x v="2"/>
    <n v="935"/>
    <n v="688.16"/>
    <n v="1376.32"/>
    <s v="Warehouse Pickup"/>
    <s v="208.00000"/>
    <x v="10"/>
    <n v="1376.32"/>
    <n v="480.15999999999997"/>
    <n v="960.31999999999994"/>
  </r>
  <r>
    <s v="PRODUCTAYD"/>
    <n v="141554"/>
    <x v="2"/>
    <x v="0"/>
    <n v="585"/>
    <n v="430.56"/>
    <n v="430.56"/>
    <s v="Warehouse Pickup"/>
    <s v="130.00000"/>
    <x v="13"/>
    <n v="430.56"/>
    <n v="300.56"/>
    <n v="300.56"/>
  </r>
  <r>
    <s v="PRODUCTAL"/>
    <n v="141554"/>
    <x v="2"/>
    <x v="0"/>
    <n v="100"/>
    <n v="180.69"/>
    <n v="180.69"/>
    <s v="Warehouse Pickup"/>
    <s v="50.00000"/>
    <x v="4"/>
    <n v="180.69"/>
    <n v="130.69"/>
    <n v="130.69"/>
  </r>
  <r>
    <s v="PRODUCTAPC"/>
    <n v="141555"/>
    <x v="1"/>
    <x v="2"/>
    <n v="285"/>
    <n v="209.76"/>
    <n v="419.52"/>
    <s v="Warehouse Pickup"/>
    <s v="64.50000"/>
    <x v="17"/>
    <n v="419.52"/>
    <n v="145.26"/>
    <n v="290.52"/>
  </r>
  <r>
    <s v="PRODUCTAPC"/>
    <n v="141555"/>
    <x v="1"/>
    <x v="2"/>
    <n v="285"/>
    <n v="209.76"/>
    <n v="419.52"/>
    <s v="Warehouse Pickup"/>
    <s v="64.50000"/>
    <x v="17"/>
    <n v="419.52"/>
    <n v="145.26"/>
    <n v="290.52"/>
  </r>
  <r>
    <s v="PRODUCTAI"/>
    <n v="141555"/>
    <x v="1"/>
    <x v="0"/>
    <n v="10"/>
    <n v="99.36"/>
    <n v="99.36"/>
    <s v="Warehouse Pickup"/>
    <s v="1.00000"/>
    <x v="4"/>
    <n v="99.36"/>
    <n v="98.36"/>
    <n v="98.36"/>
  </r>
  <r>
    <s v="PRODUCTBTC"/>
    <n v="141555"/>
    <x v="1"/>
    <x v="2"/>
    <n v="325"/>
    <n v="239.2"/>
    <n v="478.4"/>
    <s v="Warehouse Pickup"/>
    <s v="72.15000"/>
    <x v="5"/>
    <n v="478.4"/>
    <n v="167.04999999999998"/>
    <n v="334.09999999999997"/>
  </r>
  <r>
    <s v="PRODUCTAPC"/>
    <n v="141555"/>
    <x v="1"/>
    <x v="2"/>
    <n v="285"/>
    <n v="0"/>
    <n v="0"/>
    <s v="Warehouse Pickup"/>
    <s v="64.50000"/>
    <x v="17"/>
    <n v="0"/>
    <n v="-64.5"/>
    <n v="-129"/>
  </r>
  <r>
    <s v="PRODUCTASC"/>
    <n v="141556"/>
    <x v="0"/>
    <x v="0"/>
    <n v="255"/>
    <n v="204"/>
    <n v="204"/>
    <s v="Flat Rate Shipping"/>
    <s v="57.00000"/>
    <x v="17"/>
    <n v="204"/>
    <n v="147"/>
    <n v="147"/>
  </r>
  <r>
    <s v="PRODUCTAZC"/>
    <n v="141557"/>
    <x v="4"/>
    <x v="1"/>
    <n v="166.5"/>
    <n v="166.5"/>
    <n v="666"/>
    <s v="UPS Ground"/>
    <s v="41.00000"/>
    <x v="17"/>
    <n v="666"/>
    <n v="125.5"/>
    <n v="502"/>
  </r>
  <r>
    <s v="PRODUCTASC"/>
    <n v="141558"/>
    <x v="3"/>
    <x v="1"/>
    <n v="255"/>
    <n v="204"/>
    <n v="816"/>
    <s v="Flat Rate Shipping"/>
    <s v="57.00000"/>
    <x v="17"/>
    <n v="816"/>
    <n v="147"/>
    <n v="588"/>
  </r>
  <r>
    <s v="PRODUCTAEC"/>
    <n v="141559"/>
    <x v="3"/>
    <x v="0"/>
    <n v="755"/>
    <n v="680"/>
    <n v="680"/>
    <s v="Flat Rate Shipping"/>
    <s v="144.00000"/>
    <x v="0"/>
    <n v="680"/>
    <n v="536"/>
    <n v="536"/>
  </r>
  <r>
    <s v="PRODUCTAZD"/>
    <n v="141560"/>
    <x v="0"/>
    <x v="0"/>
    <n v="72"/>
    <n v="57.6"/>
    <n v="57.6"/>
    <s v="Warehouse Pickup"/>
    <s v="28.75000"/>
    <x v="21"/>
    <n v="57.6"/>
    <n v="28.85"/>
    <n v="28.85"/>
  </r>
  <r>
    <s v="PRODUCTB"/>
    <n v="141561"/>
    <x v="1"/>
    <x v="0"/>
    <n v="315"/>
    <n v="200"/>
    <n v="200"/>
    <s v="Warehouse Pickup"/>
    <s v="84.00000"/>
    <x v="24"/>
    <n v="200"/>
    <n v="116"/>
    <n v="116"/>
  </r>
  <r>
    <s v="PRODUCTBAC"/>
    <n v="141562"/>
    <x v="1"/>
    <x v="0"/>
    <n v="294"/>
    <n v="172.96"/>
    <n v="172.96"/>
    <s v="Warehouse Pickup"/>
    <s v="79.50000"/>
    <x v="21"/>
    <n v="172.96"/>
    <n v="93.460000000000008"/>
    <n v="93.460000000000008"/>
  </r>
  <r>
    <s v="PRODUCTBAD"/>
    <n v="141562"/>
    <x v="1"/>
    <x v="0"/>
    <n v="257"/>
    <n v="150.88"/>
    <n v="150.88"/>
    <s v="Warehouse Pickup"/>
    <s v="69.50000"/>
    <x v="21"/>
    <n v="150.88"/>
    <n v="81.38"/>
    <n v="81.38"/>
  </r>
  <r>
    <s v="PRODUCTBA"/>
    <n v="141562"/>
    <x v="1"/>
    <x v="2"/>
    <n v="82"/>
    <n v="47.84"/>
    <n v="95.68"/>
    <s v="CARRYOUT"/>
    <s v="22.50000"/>
    <x v="21"/>
    <n v="95.68"/>
    <n v="25.340000000000003"/>
    <n v="50.680000000000007"/>
  </r>
  <r>
    <s v="PRODUCTAXC"/>
    <n v="141563"/>
    <x v="1"/>
    <x v="0"/>
    <n v="1855"/>
    <n v="1365.28"/>
    <n v="1365.28"/>
    <s v="Delivery"/>
    <s v="494.00000"/>
    <x v="18"/>
    <n v="1365.28"/>
    <n v="871.28"/>
    <n v="871.28"/>
  </r>
  <r>
    <s v="PRODUCTBB"/>
    <n v="141563"/>
    <x v="1"/>
    <x v="0"/>
    <n v="2015"/>
    <n v="1483.04"/>
    <n v="1483.04"/>
    <s v="Delivery"/>
    <s v="448.00000"/>
    <x v="18"/>
    <n v="1483.04"/>
    <n v="1035.04"/>
    <n v="1035.04"/>
  </r>
  <r>
    <s v="PRODUCTBBC"/>
    <n v="141563"/>
    <x v="1"/>
    <x v="0"/>
    <n v="255"/>
    <n v="187.68"/>
    <n v="187.68"/>
    <s v="Delivery"/>
    <s v="57.00000"/>
    <x v="17"/>
    <n v="187.68"/>
    <n v="130.68"/>
    <n v="130.68"/>
  </r>
  <r>
    <s v="PRODUCTASC"/>
    <n v="141563"/>
    <x v="1"/>
    <x v="0"/>
    <n v="255"/>
    <n v="187.68"/>
    <n v="187.68"/>
    <s v="Delivery"/>
    <s v="57.00000"/>
    <x v="17"/>
    <n v="187.68"/>
    <n v="130.68"/>
    <n v="130.68"/>
  </r>
  <r>
    <s v="PRODUCTASC"/>
    <n v="141563"/>
    <x v="1"/>
    <x v="0"/>
    <n v="255"/>
    <n v="187.68"/>
    <n v="187.68"/>
    <s v="Delivery"/>
    <s v="57.00000"/>
    <x v="17"/>
    <n v="187.68"/>
    <n v="130.68"/>
    <n v="130.68"/>
  </r>
  <r>
    <s v="PRODUCTASC"/>
    <n v="141563"/>
    <x v="1"/>
    <x v="0"/>
    <n v="255"/>
    <n v="187.68"/>
    <n v="187.68"/>
    <s v="Delivery"/>
    <s v="57.00000"/>
    <x v="17"/>
    <n v="187.68"/>
    <n v="130.68"/>
    <n v="130.68"/>
  </r>
  <r>
    <s v="PRODUCTAL"/>
    <n v="141563"/>
    <x v="1"/>
    <x v="0"/>
    <n v="100"/>
    <n v="400"/>
    <n v="400"/>
    <s v="Delivery"/>
    <s v="50.00000"/>
    <x v="4"/>
    <n v="400"/>
    <n v="350"/>
    <n v="350"/>
  </r>
  <r>
    <s v="PRODUCTBBD"/>
    <n v="141563"/>
    <x v="1"/>
    <x v="0"/>
    <n v="1335"/>
    <n v="982.56"/>
    <n v="982.56"/>
    <s v="Delivery"/>
    <s v="323.00000"/>
    <x v="18"/>
    <n v="982.56"/>
    <n v="659.56"/>
    <n v="659.56"/>
  </r>
  <r>
    <s v="PRODUCTBC"/>
    <n v="141564"/>
    <x v="2"/>
    <x v="0"/>
    <n v="5795"/>
    <n v="4265.12"/>
    <n v="4265.12"/>
    <s v="Delivery"/>
    <s v="1449.00000"/>
    <x v="20"/>
    <n v="4265.12"/>
    <n v="2816.12"/>
    <n v="2816.12"/>
  </r>
  <r>
    <s v="PRODUCTAL"/>
    <n v="141564"/>
    <x v="2"/>
    <x v="0"/>
    <n v="100"/>
    <n v="400"/>
    <n v="400"/>
    <s v="Delivery"/>
    <s v="50.00000"/>
    <x v="4"/>
    <n v="400"/>
    <n v="350"/>
    <n v="350"/>
  </r>
  <r>
    <s v="PRODUCTBC"/>
    <n v="141564"/>
    <x v="2"/>
    <x v="3"/>
    <n v="265"/>
    <n v="195.04"/>
    <n v="585.12"/>
    <s v="Delivery"/>
    <s v="1449.00000"/>
    <x v="20"/>
    <n v="585.12"/>
    <n v="-1253.96"/>
    <n v="-3761.88"/>
  </r>
  <r>
    <s v="PRODUCTBCC"/>
    <n v="141565"/>
    <x v="1"/>
    <x v="0"/>
    <n v="1455"/>
    <n v="1070.8800000000001"/>
    <n v="1070.8800000000001"/>
    <s v="Warehouse Pickup"/>
    <s v="323.00000"/>
    <x v="18"/>
    <n v="1070.8800000000001"/>
    <n v="747.88000000000011"/>
    <n v="747.88000000000011"/>
  </r>
  <r>
    <s v="PRODUCTBCD"/>
    <n v="141566"/>
    <x v="0"/>
    <x v="2"/>
    <n v="1505"/>
    <n v="1204"/>
    <n v="2408"/>
    <s v="Flat Rate Shipping"/>
    <s v="396.00000"/>
    <x v="5"/>
    <n v="2408"/>
    <n v="808"/>
    <n v="1616"/>
  </r>
  <r>
    <s v="PRODUCTAHC"/>
    <n v="141567"/>
    <x v="1"/>
    <x v="2"/>
    <n v="225"/>
    <n v="165.6"/>
    <n v="331.2"/>
    <s v="Warehouse Pickup"/>
    <s v="50.00000"/>
    <x v="17"/>
    <n v="331.2"/>
    <n v="115.6"/>
    <n v="231.2"/>
  </r>
  <r>
    <s v="PRODUCTAHC"/>
    <n v="141568"/>
    <x v="0"/>
    <x v="3"/>
    <n v="225"/>
    <n v="180"/>
    <n v="540"/>
    <s v="Flat Rate Shipping"/>
    <s v="50.00000"/>
    <x v="17"/>
    <n v="540"/>
    <n v="130"/>
    <n v="390"/>
  </r>
  <r>
    <s v="PRODUCTASC"/>
    <n v="141569"/>
    <x v="1"/>
    <x v="0"/>
    <n v="255"/>
    <n v="187.68"/>
    <n v="187.68"/>
    <s v="Warehouse Pickup"/>
    <s v="57.00000"/>
    <x v="17"/>
    <n v="187.68"/>
    <n v="130.68"/>
    <n v="130.68"/>
  </r>
  <r>
    <s v="PRODUCTASC"/>
    <n v="141569"/>
    <x v="1"/>
    <x v="0"/>
    <n v="255"/>
    <n v="187.68"/>
    <n v="187.68"/>
    <s v="Warehouse Pickup"/>
    <s v="57.00000"/>
    <x v="17"/>
    <n v="187.68"/>
    <n v="130.68"/>
    <n v="130.68"/>
  </r>
  <r>
    <s v="PRODUCTASC"/>
    <n v="141569"/>
    <x v="1"/>
    <x v="0"/>
    <n v="255"/>
    <n v="187.68"/>
    <n v="187.68"/>
    <s v="Warehouse Pickup"/>
    <s v="57.00000"/>
    <x v="17"/>
    <n v="187.68"/>
    <n v="130.68"/>
    <n v="130.68"/>
  </r>
  <r>
    <s v="PRODUCTAHC"/>
    <n v="141570"/>
    <x v="1"/>
    <x v="0"/>
    <n v="225"/>
    <n v="165.6"/>
    <n v="165.6"/>
    <s v="Warehouse Pickup"/>
    <s v="50.00000"/>
    <x v="17"/>
    <n v="165.6"/>
    <n v="115.6"/>
    <n v="115.6"/>
  </r>
  <r>
    <s v="PRODUCTAHC"/>
    <n v="141570"/>
    <x v="1"/>
    <x v="0"/>
    <n v="225"/>
    <n v="165.6"/>
    <n v="165.6"/>
    <s v="Warehouse Pickup"/>
    <s v="50.00000"/>
    <x v="17"/>
    <n v="165.6"/>
    <n v="115.6"/>
    <n v="115.6"/>
  </r>
  <r>
    <s v="PRODUCTAHC"/>
    <n v="141570"/>
    <x v="1"/>
    <x v="0"/>
    <n v="225"/>
    <n v="165.6"/>
    <n v="165.6"/>
    <s v="Warehouse Pickup"/>
    <s v="50.00000"/>
    <x v="17"/>
    <n v="165.6"/>
    <n v="115.6"/>
    <n v="115.6"/>
  </r>
  <r>
    <s v="PRODUCTBD"/>
    <n v="141571"/>
    <x v="1"/>
    <x v="2"/>
    <n v="465"/>
    <n v="342.24"/>
    <n v="684.48"/>
    <s v="Warehouse Pickup"/>
    <s v="1993.00000"/>
    <x v="20"/>
    <n v="684.48"/>
    <n v="-1650.76"/>
    <n v="-3301.52"/>
  </r>
  <r>
    <s v="PRODUCTBD"/>
    <n v="141572"/>
    <x v="3"/>
    <x v="0"/>
    <n v="7975"/>
    <n v="5869.6"/>
    <n v="5869.6"/>
    <s v="Flat Rate Shipping"/>
    <s v="1993.00000"/>
    <x v="20"/>
    <n v="5869.6"/>
    <n v="3876.6000000000004"/>
    <n v="3876.6000000000004"/>
  </r>
  <r>
    <s v="PRODUCTBDC"/>
    <n v="141573"/>
    <x v="1"/>
    <x v="0"/>
    <n v="650"/>
    <n v="478.4"/>
    <n v="478.4"/>
    <s v="Delivery"/>
    <s v="121.00000"/>
    <x v="5"/>
    <n v="478.4"/>
    <n v="357.4"/>
    <n v="357.4"/>
  </r>
  <r>
    <s v="PRODUCTBDD"/>
    <n v="141574"/>
    <x v="0"/>
    <x v="0"/>
    <n v="715"/>
    <n v="572"/>
    <n v="572"/>
    <s v="Flat Rate Shipping"/>
    <s v="159.00000"/>
    <x v="13"/>
    <n v="572"/>
    <n v="413"/>
    <n v="413"/>
  </r>
  <r>
    <s v="PRODUCTAV"/>
    <n v="141575"/>
    <x v="1"/>
    <x v="0"/>
    <n v="305"/>
    <n v="152.5"/>
    <n v="152.5"/>
    <s v="CARRYOUT"/>
    <s v="15.15000"/>
    <x v="23"/>
    <n v="152.5"/>
    <n v="137.35"/>
    <n v="137.35"/>
  </r>
  <r>
    <s v="PRODUCTB"/>
    <n v="141575"/>
    <x v="1"/>
    <x v="0"/>
    <n v="315"/>
    <n v="231.84"/>
    <n v="231.84"/>
    <s v="CARRYOUT"/>
    <s v="84.00000"/>
    <x v="24"/>
    <n v="231.84"/>
    <n v="147.84"/>
    <n v="147.84"/>
  </r>
  <r>
    <s v="PRODUCTBNC"/>
    <n v="141576"/>
    <x v="2"/>
    <x v="0"/>
    <n v="775"/>
    <n v="570.4"/>
    <n v="570.4"/>
    <s v="Store Pickup"/>
    <s v="267.00000"/>
    <x v="4"/>
    <n v="570.4"/>
    <n v="303.39999999999998"/>
    <n v="303.39999999999998"/>
  </r>
  <r>
    <s v="PRODUCTBE"/>
    <n v="141577"/>
    <x v="1"/>
    <x v="0"/>
    <n v="693"/>
    <n v="510.04"/>
    <n v="510.04"/>
    <s v="Delivery"/>
    <s v="231.00000"/>
    <x v="5"/>
    <n v="510.04"/>
    <n v="279.04000000000002"/>
    <n v="279.04000000000002"/>
  </r>
  <r>
    <s v="PRODUCTBEC"/>
    <n v="141577"/>
    <x v="1"/>
    <x v="0"/>
    <n v="666"/>
    <n v="490.17"/>
    <n v="490.17"/>
    <s v="Delivery"/>
    <s v="202.00000"/>
    <x v="0"/>
    <n v="490.17"/>
    <n v="288.17"/>
    <n v="288.17"/>
  </r>
  <r>
    <s v="PRODUCTBED"/>
    <n v="141577"/>
    <x v="1"/>
    <x v="0"/>
    <n v="136"/>
    <n v="100.09"/>
    <n v="100.09"/>
    <s v="Delivery"/>
    <s v="54.25000"/>
    <x v="21"/>
    <n v="100.09"/>
    <n v="45.84"/>
    <n v="45.84"/>
  </r>
  <r>
    <s v="PRODUCTBF"/>
    <n v="141578"/>
    <x v="3"/>
    <x v="0"/>
    <n v="825"/>
    <n v="743"/>
    <n v="743"/>
    <s v="Flat Rate Shipping"/>
    <s v="300.00000"/>
    <x v="13"/>
    <n v="743"/>
    <n v="443"/>
    <n v="443"/>
  </r>
  <r>
    <s v="PRODUCTBFC"/>
    <n v="141579"/>
    <x v="1"/>
    <x v="1"/>
    <n v="275"/>
    <n v="202.4"/>
    <n v="809.6"/>
    <s v="Warehouse Pickup"/>
    <s v="61.50000"/>
    <x v="17"/>
    <n v="809.6"/>
    <n v="140.9"/>
    <n v="563.6"/>
  </r>
  <r>
    <s v="PRODUCTBFD"/>
    <n v="141580"/>
    <x v="1"/>
    <x v="0"/>
    <n v="4265"/>
    <n v="3139.04"/>
    <n v="3139.04"/>
    <s v="Delivery"/>
    <s v="948.00000"/>
    <x v="20"/>
    <n v="3139.04"/>
    <n v="2191.04"/>
    <n v="2191.04"/>
  </r>
  <r>
    <s v="PRODUCTBG"/>
    <n v="141580"/>
    <x v="1"/>
    <x v="0"/>
    <n v="495"/>
    <n v="364.32"/>
    <n v="364.32"/>
    <s v="Delivery"/>
    <s v="110.00000"/>
    <x v="13"/>
    <n v="364.32"/>
    <n v="254.32"/>
    <n v="254.32"/>
  </r>
  <r>
    <s v="PRODUCTBFD"/>
    <n v="141581"/>
    <x v="1"/>
    <x v="0"/>
    <n v="4265"/>
    <n v="3139.04"/>
    <n v="3139.04"/>
    <s v="Delivery"/>
    <s v="948.00000"/>
    <x v="20"/>
    <n v="3139.04"/>
    <n v="2191.04"/>
    <n v="2191.04"/>
  </r>
  <r>
    <s v="PRODUCTBG"/>
    <n v="141581"/>
    <x v="1"/>
    <x v="0"/>
    <n v="495"/>
    <n v="364.32"/>
    <n v="364.32"/>
    <s v="Delivery"/>
    <s v="110.00000"/>
    <x v="13"/>
    <n v="364.32"/>
    <n v="254.32"/>
    <n v="254.32"/>
  </r>
  <r>
    <s v="PRODUCTBGC"/>
    <n v="141582"/>
    <x v="4"/>
    <x v="0"/>
    <n v="337.5"/>
    <n v="337.5"/>
    <n v="337.5"/>
    <s v="UPS Ground"/>
    <s v="83.00000"/>
    <x v="5"/>
    <n v="337.5"/>
    <n v="254.5"/>
    <n v="254.5"/>
  </r>
  <r>
    <s v="PRODUCTAZC"/>
    <n v="141583"/>
    <x v="4"/>
    <x v="1"/>
    <n v="166.5"/>
    <n v="166.5"/>
    <n v="666"/>
    <s v="UPS Ground"/>
    <s v="41.00000"/>
    <x v="17"/>
    <n v="666"/>
    <n v="125.5"/>
    <n v="502"/>
  </r>
  <r>
    <s v="PRODUCTBGD"/>
    <n v="141584"/>
    <x v="2"/>
    <x v="2"/>
    <n v="225"/>
    <n v="165.6"/>
    <n v="331.2"/>
    <s v="Warehouse Pickup"/>
    <s v="49.00000"/>
    <x v="1"/>
    <n v="331.2"/>
    <n v="116.6"/>
    <n v="233.2"/>
  </r>
  <r>
    <s v="PRODUCTAUD"/>
    <n v="141584"/>
    <x v="2"/>
    <x v="0"/>
    <n v="355"/>
    <n v="261.27999999999997"/>
    <n v="261.27999999999997"/>
    <s v="Warehouse Pickup"/>
    <s v="79.00000"/>
    <x v="13"/>
    <n v="261.27999999999997"/>
    <n v="182.27999999999997"/>
    <n v="182.27999999999997"/>
  </r>
  <r>
    <s v="PRODUCTBH"/>
    <n v="141585"/>
    <x v="0"/>
    <x v="0"/>
    <n v="1595"/>
    <n v="1355.75"/>
    <n v="1355.75"/>
    <s v="Flat Rate Shipping"/>
    <s v="332.00000"/>
    <x v="2"/>
    <n v="1355.75"/>
    <n v="1023.75"/>
    <n v="1023.75"/>
  </r>
  <r>
    <s v="PRODUCTBHC"/>
    <n v="141586"/>
    <x v="2"/>
    <x v="0"/>
    <n v="1535"/>
    <n v="1129.76"/>
    <n v="1129.76"/>
    <s v="Delivery"/>
    <s v="439.00000"/>
    <x v="18"/>
    <n v="1129.76"/>
    <n v="690.76"/>
    <n v="690.76"/>
  </r>
  <r>
    <s v="PRODUCTAL"/>
    <n v="141586"/>
    <x v="2"/>
    <x v="0"/>
    <n v="100"/>
    <n v="125"/>
    <n v="125"/>
    <s v="Delivery"/>
    <s v="50.00000"/>
    <x v="4"/>
    <n v="125"/>
    <n v="75"/>
    <n v="75"/>
  </r>
  <r>
    <s v="PRODUCTBHC"/>
    <n v="141587"/>
    <x v="2"/>
    <x v="0"/>
    <n v="1535"/>
    <n v="1129.76"/>
    <n v="1129.76"/>
    <s v="Delivery"/>
    <s v="439.00000"/>
    <x v="18"/>
    <n v="1129.76"/>
    <n v="690.76"/>
    <n v="690.76"/>
  </r>
  <r>
    <s v="PRODUCTAL"/>
    <n v="141587"/>
    <x v="2"/>
    <x v="0"/>
    <n v="100"/>
    <n v="125"/>
    <n v="125"/>
    <s v="Delivery"/>
    <s v="50.00000"/>
    <x v="4"/>
    <n v="125"/>
    <n v="75"/>
    <n v="75"/>
  </r>
  <r>
    <s v="PRODUCTBHD"/>
    <n v="141588"/>
    <x v="0"/>
    <x v="0"/>
    <n v="1415"/>
    <n v="1273.5"/>
    <n v="1273.5"/>
    <s v="Flat Rate White Glove"/>
    <s v="267.00000"/>
    <x v="0"/>
    <n v="1273.5"/>
    <n v="1006.5"/>
    <n v="1006.5"/>
  </r>
  <r>
    <s v="PRODUCTBI"/>
    <n v="141588"/>
    <x v="0"/>
    <x v="0"/>
    <n v="685"/>
    <n v="616.5"/>
    <n v="616.5"/>
    <s v="Flat Rate White Glove"/>
    <s v="124.00000"/>
    <x v="25"/>
    <n v="616.5"/>
    <n v="492.5"/>
    <n v="492.5"/>
  </r>
  <r>
    <s v="PRODUCTBIC"/>
    <n v="141589"/>
    <x v="1"/>
    <x v="0"/>
    <n v="885"/>
    <n v="651.36"/>
    <n v="651.36"/>
    <s v="Delivery"/>
    <s v="197.00000"/>
    <x v="15"/>
    <n v="651.36"/>
    <n v="454.36"/>
    <n v="454.36"/>
  </r>
  <r>
    <s v="PRODUCTASC"/>
    <n v="141590"/>
    <x v="1"/>
    <x v="0"/>
    <n v="255"/>
    <n v="187.68"/>
    <n v="187.68"/>
    <s v="Warehouse Pickup"/>
    <s v="57.00000"/>
    <x v="17"/>
    <n v="187.68"/>
    <n v="130.68"/>
    <n v="130.68"/>
  </r>
  <r>
    <s v="PRODUCTCN"/>
    <n v="141591"/>
    <x v="2"/>
    <x v="0"/>
    <n v="1276"/>
    <n v="939.14"/>
    <n v="939.14"/>
    <s v="Store Pickup"/>
    <s v="440.00000"/>
    <x v="4"/>
    <n v="939.14"/>
    <n v="499.14"/>
    <n v="499.14"/>
  </r>
  <r>
    <s v="PRODUCTBJ"/>
    <n v="141592"/>
    <x v="2"/>
    <x v="0"/>
    <n v="15"/>
    <n v="11.04"/>
    <n v="11.04"/>
    <s v="Store Pickup"/>
    <s v="5.50000"/>
    <x v="4"/>
    <n v="11.04"/>
    <n v="5.5399999999999991"/>
    <n v="5.5399999999999991"/>
  </r>
  <r>
    <s v="PRODUCTBJC"/>
    <n v="141592"/>
    <x v="2"/>
    <x v="0"/>
    <n v="15"/>
    <n v="11.04"/>
    <n v="11.04"/>
    <s v="Store Pickup"/>
    <s v="5.50000"/>
    <x v="4"/>
    <n v="11.04"/>
    <n v="5.5399999999999991"/>
    <n v="5.5399999999999991"/>
  </r>
  <r>
    <s v="PRODUCTBJD"/>
    <n v="141592"/>
    <x v="2"/>
    <x v="0"/>
    <n v="15"/>
    <n v="11.04"/>
    <n v="11.04"/>
    <s v="Store Pickup"/>
    <s v="7.00000"/>
    <x v="4"/>
    <n v="11.04"/>
    <n v="4.0399999999999991"/>
    <n v="4.0399999999999991"/>
  </r>
  <r>
    <s v="PRODUCTBID"/>
    <n v="141592"/>
    <x v="2"/>
    <x v="0"/>
    <n v="119"/>
    <n v="69.92"/>
    <n v="69.92"/>
    <s v="CARRYOUT"/>
    <s v="31.75000"/>
    <x v="21"/>
    <n v="69.92"/>
    <n v="38.17"/>
    <n v="38.17"/>
  </r>
  <r>
    <s v="PRODUCTBK"/>
    <n v="141592"/>
    <x v="2"/>
    <x v="0"/>
    <n v="85"/>
    <n v="62.56"/>
    <n v="62.56"/>
    <s v="CARRYOUT"/>
    <s v="39.00000"/>
    <x v="14"/>
    <n v="62.56"/>
    <n v="23.560000000000002"/>
    <n v="23.560000000000002"/>
  </r>
  <r>
    <s v="PRODUCTBKC"/>
    <n v="141593"/>
    <x v="0"/>
    <x v="3"/>
    <n v="537"/>
    <n v="389.33"/>
    <n v="1167.99"/>
    <s v="Flat Rate Shipping"/>
    <s v="179.00000"/>
    <x v="0"/>
    <n v="1167.99"/>
    <n v="210.32999999999998"/>
    <n v="630.99"/>
  </r>
  <r>
    <s v="PRODUCTAG"/>
    <n v="141593"/>
    <x v="0"/>
    <x v="0"/>
    <n v="885"/>
    <n v="752.25"/>
    <n v="752.25"/>
    <s v="Flat Rate Shipping"/>
    <s v="206.00000"/>
    <x v="15"/>
    <n v="752.25"/>
    <n v="546.25"/>
    <n v="546.25"/>
  </r>
  <r>
    <s v="PRODUCTAEC"/>
    <n v="141594"/>
    <x v="4"/>
    <x v="0"/>
    <n v="679.5"/>
    <n v="679.5"/>
    <n v="679.5"/>
    <s v="UPS Ground"/>
    <s v="144.00000"/>
    <x v="0"/>
    <n v="679.5"/>
    <n v="535.5"/>
    <n v="535.5"/>
  </r>
  <r>
    <s v="PRODUCTAUC"/>
    <n v="141595"/>
    <x v="1"/>
    <x v="0"/>
    <n v="1205"/>
    <n v="844"/>
    <n v="844"/>
    <s v="Warehouse Pickup"/>
    <s v="245.00000"/>
    <x v="2"/>
    <n v="844"/>
    <n v="599"/>
    <n v="599"/>
  </r>
  <r>
    <s v="PRODUCTBT"/>
    <n v="141595"/>
    <x v="1"/>
    <x v="3"/>
    <n v="235"/>
    <n v="172.96"/>
    <n v="518.88"/>
    <s v="Warehouse Pickup"/>
    <s v="53.00000"/>
    <x v="17"/>
    <n v="518.88"/>
    <n v="119.96000000000001"/>
    <n v="359.88"/>
  </r>
  <r>
    <s v="PRODUCTAM"/>
    <n v="141596"/>
    <x v="3"/>
    <x v="2"/>
    <n v="215"/>
    <n v="182.75"/>
    <n v="365.5"/>
    <s v="Flat Rate Shipping"/>
    <s v="47.00000"/>
    <x v="17"/>
    <n v="365.5"/>
    <n v="135.75"/>
    <n v="271.5"/>
  </r>
  <r>
    <s v="PRODUCTBL"/>
    <n v="141597"/>
    <x v="0"/>
    <x v="0"/>
    <n v="1245"/>
    <n v="1120.5"/>
    <n v="1120.5"/>
    <s v="Flat Rate White Glove"/>
    <s v="292.00000"/>
    <x v="0"/>
    <n v="1120.5"/>
    <n v="828.5"/>
    <n v="828.5"/>
  </r>
  <r>
    <s v="PRODUCTBLC"/>
    <n v="141597"/>
    <x v="0"/>
    <x v="0"/>
    <n v="1055"/>
    <n v="896.75"/>
    <n v="896.75"/>
    <s v="Flat Rate White Glove"/>
    <s v="235.00000"/>
    <x v="15"/>
    <n v="896.75"/>
    <n v="661.75"/>
    <n v="661.75"/>
  </r>
  <r>
    <s v="PRODUCTBM"/>
    <n v="141598"/>
    <x v="1"/>
    <x v="0"/>
    <n v="3545"/>
    <n v="2609.12"/>
    <n v="2609.12"/>
    <s v="LTL White Glove"/>
    <s v="787.00000"/>
    <x v="10"/>
    <n v="2609.12"/>
    <n v="1822.12"/>
    <n v="1822.12"/>
  </r>
  <r>
    <s v="PRODUCTAHC"/>
    <n v="141599"/>
    <x v="0"/>
    <x v="1"/>
    <n v="225"/>
    <n v="191.25"/>
    <n v="765"/>
    <s v="Flat Rate Shipping"/>
    <s v="50.00000"/>
    <x v="17"/>
    <n v="765"/>
    <n v="141.25"/>
    <n v="565"/>
  </r>
  <r>
    <s v="PRODUCTBMC"/>
    <n v="141600"/>
    <x v="3"/>
    <x v="0"/>
    <n v="3605"/>
    <n v="2653.28"/>
    <n v="2653.28"/>
    <s v="Flat Rate White Glove"/>
    <s v="642.00000"/>
    <x v="0"/>
    <n v="2653.28"/>
    <n v="2011.2800000000002"/>
    <n v="2011.2800000000002"/>
  </r>
  <r>
    <s v="PRODUCTBI"/>
    <n v="141601"/>
    <x v="0"/>
    <x v="0"/>
    <n v="685"/>
    <n v="616.5"/>
    <n v="616.5"/>
    <s v="Flat Rate Shipping"/>
    <s v="124.00000"/>
    <x v="25"/>
    <n v="616.5"/>
    <n v="492.5"/>
    <n v="492.5"/>
  </r>
  <r>
    <s v="PRODUCTAI"/>
    <n v="141602"/>
    <x v="1"/>
    <x v="0"/>
    <n v="10"/>
    <n v="20"/>
    <n v="20"/>
    <s v="CARRYOUT"/>
    <s v="1.00000"/>
    <x v="4"/>
    <n v="20"/>
    <n v="19"/>
    <n v="19"/>
  </r>
  <r>
    <s v="PRODUCTBN"/>
    <n v="141603"/>
    <x v="0"/>
    <x v="0"/>
    <n v="1415"/>
    <n v="1273.5"/>
    <n v="1273.5"/>
    <s v="Flat Rate Shipping"/>
    <s v="267.00000"/>
    <x v="0"/>
    <n v="1273.5"/>
    <n v="1006.5"/>
    <n v="1006.5"/>
  </r>
  <r>
    <s v="PRODUCTBO"/>
    <n v="141604"/>
    <x v="1"/>
    <x v="0"/>
    <n v="295"/>
    <n v="217.12"/>
    <n v="217.12"/>
    <s v="Warehouse Pickup"/>
    <s v="65.00000"/>
    <x v="1"/>
    <n v="217.12"/>
    <n v="152.12"/>
    <n v="152.12"/>
  </r>
  <r>
    <s v="PRODUCTBOC"/>
    <n v="141604"/>
    <x v="1"/>
    <x v="0"/>
    <n v="45"/>
    <n v="33.119999999999997"/>
    <n v="33.119999999999997"/>
    <s v="Warehouse Pickup"/>
    <s v="18.00000"/>
    <x v="4"/>
    <n v="33.119999999999997"/>
    <n v="15.119999999999997"/>
    <n v="15.119999999999997"/>
  </r>
  <r>
    <s v="PRODUCTBP"/>
    <n v="141604"/>
    <x v="1"/>
    <x v="0"/>
    <n v="105"/>
    <n v="77.28"/>
    <n v="77.28"/>
    <s v="CARRYOUT"/>
    <s v="35.00000"/>
    <x v="4"/>
    <n v="77.28"/>
    <n v="42.28"/>
    <n v="42.28"/>
  </r>
  <r>
    <s v="PRODUCTAXD"/>
    <n v="141605"/>
    <x v="1"/>
    <x v="1"/>
    <n v="168"/>
    <n v="123.64"/>
    <n v="494.56"/>
    <s v="Warehouse Pickup"/>
    <s v="35.00000"/>
    <x v="11"/>
    <n v="494.56"/>
    <n v="88.64"/>
    <n v="354.56"/>
  </r>
  <r>
    <s v="PRODUCTBPC"/>
    <n v="141606"/>
    <x v="2"/>
    <x v="0"/>
    <n v="132"/>
    <n v="77.28"/>
    <n v="77.28"/>
    <s v="CARRYOUT"/>
    <s v="34.50000"/>
    <x v="21"/>
    <n v="77.28"/>
    <n v="42.78"/>
    <n v="42.78"/>
  </r>
  <r>
    <s v="PRODUCTBOC"/>
    <n v="141607"/>
    <x v="2"/>
    <x v="0"/>
    <n v="45"/>
    <n v="33.119999999999997"/>
    <n v="33.119999999999997"/>
    <s v="Store Pickup"/>
    <s v="18.00000"/>
    <x v="4"/>
    <n v="33.119999999999997"/>
    <n v="15.119999999999997"/>
    <n v="15.119999999999997"/>
  </r>
  <r>
    <s v="PRODUCTBQ"/>
    <n v="141607"/>
    <x v="2"/>
    <x v="0"/>
    <n v="132"/>
    <n v="77.28"/>
    <n v="77.28"/>
    <s v="CARRYOUT"/>
    <s v="34.50000"/>
    <x v="4"/>
    <n v="77.28"/>
    <n v="42.78"/>
    <n v="42.78"/>
  </r>
  <r>
    <s v="PRODUCTBQC"/>
    <n v="141608"/>
    <x v="2"/>
    <x v="0"/>
    <n v="3025"/>
    <n v="2226.4"/>
    <n v="2226.4"/>
    <s v="Delivery"/>
    <s v="657.00000"/>
    <x v="20"/>
    <n v="2226.4"/>
    <n v="1569.4"/>
    <n v="1569.4"/>
  </r>
  <r>
    <s v="PRODUCTAUD"/>
    <n v="141608"/>
    <x v="2"/>
    <x v="0"/>
    <n v="355"/>
    <n v="261.27999999999997"/>
    <n v="261.27999999999997"/>
    <s v="Delivery"/>
    <s v="79.00000"/>
    <x v="13"/>
    <n v="261.27999999999997"/>
    <n v="182.27999999999997"/>
    <n v="182.27999999999997"/>
  </r>
  <r>
    <s v="PRODUCTCY"/>
    <n v="141608"/>
    <x v="2"/>
    <x v="0"/>
    <n v="925"/>
    <n v="680.8"/>
    <n v="680.8"/>
    <s v="Delivery"/>
    <s v="199.00000"/>
    <x v="4"/>
    <n v="680.8"/>
    <n v="481.79999999999995"/>
    <n v="481.79999999999995"/>
  </r>
  <r>
    <s v="PRODUCTBR"/>
    <n v="141608"/>
    <x v="2"/>
    <x v="0"/>
    <n v="136"/>
    <n v="68"/>
    <n v="68"/>
    <s v="CARRYOUT"/>
    <s v="54.50000"/>
    <x v="4"/>
    <n v="68"/>
    <n v="13.5"/>
    <n v="13.5"/>
  </r>
  <r>
    <s v="PRODUCTBRC"/>
    <n v="141609"/>
    <x v="2"/>
    <x v="2"/>
    <n v="175"/>
    <n v="128.80000000000001"/>
    <n v="257.60000000000002"/>
    <s v="Store Pickup"/>
    <s v="32.00000"/>
    <x v="11"/>
    <n v="257.60000000000002"/>
    <n v="96.800000000000011"/>
    <n v="193.60000000000002"/>
  </r>
  <r>
    <s v="PRODUCTAI"/>
    <n v="141610"/>
    <x v="1"/>
    <x v="0"/>
    <n v="10"/>
    <n v="386.4"/>
    <n v="386.4"/>
    <s v="Delivery"/>
    <s v="1.00000"/>
    <x v="4"/>
    <n v="386.4"/>
    <n v="385.4"/>
    <n v="385.4"/>
  </r>
  <r>
    <s v="PRODUCTAI"/>
    <n v="141610"/>
    <x v="1"/>
    <x v="0"/>
    <n v="10"/>
    <n v="260.54000000000002"/>
    <n v="260.54000000000002"/>
    <s v="Delivery"/>
    <s v="1.00000"/>
    <x v="4"/>
    <n v="260.54000000000002"/>
    <n v="259.54000000000002"/>
    <n v="259.54000000000002"/>
  </r>
  <r>
    <s v="PRODUCTAI"/>
    <n v="141610"/>
    <x v="1"/>
    <x v="0"/>
    <n v="10"/>
    <n v="260.54000000000002"/>
    <n v="260.54000000000002"/>
    <s v="Delivery"/>
    <s v="1.00000"/>
    <x v="4"/>
    <n v="260.54000000000002"/>
    <n v="259.54000000000002"/>
    <n v="259.54000000000002"/>
  </r>
  <r>
    <s v="PRODUCTAHC"/>
    <n v="141610"/>
    <x v="1"/>
    <x v="0"/>
    <n v="225"/>
    <n v="165.6"/>
    <n v="165.6"/>
    <s v="Delivery"/>
    <s v="50.00000"/>
    <x v="17"/>
    <n v="165.6"/>
    <n v="115.6"/>
    <n v="115.6"/>
  </r>
  <r>
    <s v="PRODUCTAHC"/>
    <n v="141610"/>
    <x v="1"/>
    <x v="0"/>
    <n v="225"/>
    <n v="165.6"/>
    <n v="165.6"/>
    <s v="Delivery"/>
    <s v="50.00000"/>
    <x v="17"/>
    <n v="165.6"/>
    <n v="115.6"/>
    <n v="115.6"/>
  </r>
  <r>
    <s v="PRODUCTAHC"/>
    <n v="141610"/>
    <x v="1"/>
    <x v="0"/>
    <n v="225"/>
    <n v="165.6"/>
    <n v="165.6"/>
    <s v="Delivery"/>
    <s v="50.00000"/>
    <x v="17"/>
    <n v="165.6"/>
    <n v="115.6"/>
    <n v="115.6"/>
  </r>
  <r>
    <s v="PRODUCTAHC"/>
    <n v="141610"/>
    <x v="1"/>
    <x v="0"/>
    <n v="225"/>
    <n v="165.6"/>
    <n v="165.6"/>
    <s v="Delivery"/>
    <s v="50.00000"/>
    <x v="17"/>
    <n v="165.6"/>
    <n v="115.6"/>
    <n v="115.6"/>
  </r>
  <r>
    <s v="PRODUCTAI"/>
    <n v="141610"/>
    <x v="1"/>
    <x v="0"/>
    <n v="10"/>
    <n v="260.54000000000002"/>
    <n v="260.54000000000002"/>
    <s v="Delivery"/>
    <s v="1.00000"/>
    <x v="4"/>
    <n v="260.54000000000002"/>
    <n v="259.54000000000002"/>
    <n v="259.54000000000002"/>
  </r>
  <r>
    <s v="PRODUCTAY"/>
    <n v="141611"/>
    <x v="0"/>
    <x v="3"/>
    <n v="315"/>
    <n v="267.75"/>
    <n v="803.25"/>
    <s v="Flat Rate Shipping"/>
    <s v="70.00000"/>
    <x v="17"/>
    <n v="803.25"/>
    <n v="197.75"/>
    <n v="593.25"/>
  </r>
  <r>
    <s v="PRODUCTAJ"/>
    <n v="141612"/>
    <x v="1"/>
    <x v="0"/>
    <n v="415"/>
    <n v="305.44"/>
    <n v="305.44"/>
    <s v="Warehouse Pickup"/>
    <s v="93.00000"/>
    <x v="13"/>
    <n v="305.44"/>
    <n v="212.44"/>
    <n v="212.44"/>
  </r>
  <r>
    <s v="PRODUCTBS"/>
    <n v="141613"/>
    <x v="1"/>
    <x v="0"/>
    <n v="625"/>
    <n v="414"/>
    <n v="414"/>
    <s v="Warehouse Pickup"/>
    <s v="125.00000"/>
    <x v="13"/>
    <n v="414"/>
    <n v="289"/>
    <n v="289"/>
  </r>
  <r>
    <s v="PRODUCTBSC"/>
    <n v="141614"/>
    <x v="2"/>
    <x v="0"/>
    <n v="557"/>
    <n v="409.95"/>
    <n v="409.95"/>
    <s v="Warehouse Pickup"/>
    <s v="116.00000"/>
    <x v="13"/>
    <n v="409.95"/>
    <n v="293.95"/>
    <n v="293.95"/>
  </r>
  <r>
    <s v="PRODUCTBU"/>
    <n v="141615"/>
    <x v="2"/>
    <x v="0"/>
    <n v="385"/>
    <n v="283.36"/>
    <n v="283.36"/>
    <s v="Store Pickup"/>
    <s v="76.00000"/>
    <x v="3"/>
    <n v="283.36"/>
    <n v="207.36"/>
    <n v="207.36"/>
  </r>
  <r>
    <s v="PRODUCTBUC"/>
    <n v="141615"/>
    <x v="2"/>
    <x v="0"/>
    <n v="594"/>
    <n v="349.6"/>
    <n v="349.6"/>
    <s v="CARRYOUT"/>
    <s v="159.00000"/>
    <x v="21"/>
    <n v="349.6"/>
    <n v="190.60000000000002"/>
    <n v="190.60000000000002"/>
  </r>
  <r>
    <s v="PRODUCTBV"/>
    <n v="141616"/>
    <x v="1"/>
    <x v="0"/>
    <n v="855"/>
    <n v="629.28"/>
    <n v="629.28"/>
    <s v="Warehouse Pickup"/>
    <s v="189.00000"/>
    <x v="2"/>
    <n v="629.28"/>
    <n v="440.28"/>
    <n v="440.28"/>
  </r>
  <r>
    <s v="PRODUCTAVC"/>
    <n v="141617"/>
    <x v="0"/>
    <x v="0"/>
    <n v="275"/>
    <n v="233.75"/>
    <n v="233.75"/>
    <s v="Flat Rate Shipping"/>
    <s v="60.00000"/>
    <x v="17"/>
    <n v="233.75"/>
    <n v="173.75"/>
    <n v="173.75"/>
  </r>
  <r>
    <s v="PRODUCTBVC"/>
    <n v="141618"/>
    <x v="2"/>
    <x v="0"/>
    <n v="4575"/>
    <n v="3367.2"/>
    <n v="3367.2"/>
    <s v="Delivery"/>
    <s v="1087.00000"/>
    <x v="20"/>
    <n v="3367.2"/>
    <n v="2280.1999999999998"/>
    <n v="2280.1999999999998"/>
  </r>
  <r>
    <s v="PRODUCTBW"/>
    <n v="141618"/>
    <x v="2"/>
    <x v="0"/>
    <n v="1625"/>
    <n v="1196"/>
    <n v="1196"/>
    <s v="Delivery"/>
    <s v="338.00000"/>
    <x v="2"/>
    <n v="1196"/>
    <n v="858"/>
    <n v="858"/>
  </r>
  <r>
    <s v="PRODUCTBWC"/>
    <n v="141618"/>
    <x v="2"/>
    <x v="6"/>
    <n v="225"/>
    <n v="165.6"/>
    <n v="1324.8"/>
    <s v="Delivery"/>
    <s v="49.00000"/>
    <x v="11"/>
    <n v="1324.8"/>
    <n v="116.6"/>
    <n v="932.8"/>
  </r>
  <r>
    <s v="PRODUCTBRC"/>
    <n v="141619"/>
    <x v="4"/>
    <x v="0"/>
    <n v="157.5"/>
    <n v="157.5"/>
    <n v="157.5"/>
    <s v="UPS Ground"/>
    <s v="32.00000"/>
    <x v="11"/>
    <n v="157.5"/>
    <n v="125.5"/>
    <n v="125.5"/>
  </r>
  <r>
    <s v="PRODUCTBX"/>
    <n v="141620"/>
    <x v="0"/>
    <x v="2"/>
    <n v="132"/>
    <n v="100.46"/>
    <n v="200.92"/>
    <s v="Flat Rate Shipping"/>
    <s v="42.00000"/>
    <x v="17"/>
    <n v="200.92"/>
    <n v="58.459999999999994"/>
    <n v="116.91999999999999"/>
  </r>
  <r>
    <s v="PRODUCTBXC"/>
    <n v="141621"/>
    <x v="2"/>
    <x v="0"/>
    <n v="485"/>
    <n v="356.96"/>
    <n v="356.96"/>
    <s v="Store Pickup"/>
    <s v="101.00000"/>
    <x v="1"/>
    <n v="356.96"/>
    <n v="255.95999999999998"/>
    <n v="255.95999999999998"/>
  </r>
  <r>
    <s v="PRODUCTBDD"/>
    <n v="141622"/>
    <x v="1"/>
    <x v="0"/>
    <n v="715"/>
    <n v="526.24"/>
    <n v="526.24"/>
    <s v="Warehouse Pickup"/>
    <s v="159.00000"/>
    <x v="13"/>
    <n v="526.24"/>
    <n v="367.24"/>
    <n v="367.24"/>
  </r>
  <r>
    <s v="PRODUCTBY"/>
    <n v="141623"/>
    <x v="1"/>
    <x v="0"/>
    <n v="1345"/>
    <n v="989.92"/>
    <n v="989.92"/>
    <s v="Delivery"/>
    <s v="298.00000"/>
    <x v="2"/>
    <n v="989.92"/>
    <n v="691.92"/>
    <n v="691.92"/>
  </r>
  <r>
    <s v="PRODUCTBYC"/>
    <n v="141624"/>
    <x v="2"/>
    <x v="0"/>
    <n v="1275"/>
    <n v="938.4"/>
    <n v="938.4"/>
    <s v="Delivery"/>
    <s v="345.00000"/>
    <x v="5"/>
    <n v="938.4"/>
    <n v="593.4"/>
    <n v="593.4"/>
  </r>
  <r>
    <s v="PRODUCTCT"/>
    <n v="141624"/>
    <x v="2"/>
    <x v="0"/>
    <n v="989"/>
    <n v="727.9"/>
    <n v="727.9"/>
    <s v="Delivery"/>
    <s v="329.00000"/>
    <x v="26"/>
    <n v="727.9"/>
    <n v="398.9"/>
    <n v="398.9"/>
  </r>
  <r>
    <s v="PRODUCTBZ"/>
    <n v="141625"/>
    <x v="2"/>
    <x v="0"/>
    <n v="1192"/>
    <n v="877.31"/>
    <n v="877.31"/>
    <s v="Delivery"/>
    <s v="298.00000"/>
    <x v="5"/>
    <n v="877.31"/>
    <n v="579.30999999999995"/>
    <n v="579.30999999999995"/>
  </r>
  <r>
    <s v="PRODUCTAHC"/>
    <n v="141626"/>
    <x v="0"/>
    <x v="3"/>
    <n v="225"/>
    <n v="191.25"/>
    <n v="573.75"/>
    <s v="Flat Rate Shipping"/>
    <s v="50.00000"/>
    <x v="17"/>
    <n v="573.75"/>
    <n v="141.25"/>
    <n v="423.75"/>
  </r>
  <r>
    <s v="PRODUCTBZC"/>
    <n v="141627"/>
    <x v="2"/>
    <x v="0"/>
    <n v="399"/>
    <n v="293.66000000000003"/>
    <n v="293.66000000000003"/>
    <s v="CARRYOUT"/>
    <s v="159.25000"/>
    <x v="21"/>
    <n v="293.66000000000003"/>
    <n v="134.41000000000003"/>
    <n v="134.41000000000003"/>
  </r>
  <r>
    <s v="PRODUCTBCC"/>
    <n v="141628"/>
    <x v="2"/>
    <x v="0"/>
    <n v="1335"/>
    <n v="982.56"/>
    <n v="982.56"/>
    <s v="Delivery"/>
    <s v="323.00000"/>
    <x v="18"/>
    <n v="982.56"/>
    <n v="659.56"/>
    <n v="659.56"/>
  </r>
  <r>
    <s v="PRODUCTAL"/>
    <n v="141628"/>
    <x v="2"/>
    <x v="0"/>
    <n v="100"/>
    <n v="120"/>
    <n v="120"/>
    <s v="Delivery"/>
    <s v="50.00000"/>
    <x v="4"/>
    <n v="120"/>
    <n v="70"/>
    <n v="70"/>
  </r>
  <r>
    <s v="PRODUCTC"/>
    <n v="141629"/>
    <x v="1"/>
    <x v="0"/>
    <n v="2365"/>
    <n v="1740.64"/>
    <n v="1740.64"/>
    <s v="Delivery"/>
    <s v="591.00000"/>
    <x v="20"/>
    <n v="1740.64"/>
    <n v="1149.6400000000001"/>
    <n v="1149.6400000000001"/>
  </r>
  <r>
    <s v="PRODUCTC"/>
    <n v="141629"/>
    <x v="1"/>
    <x v="0"/>
    <n v="2365"/>
    <n v="1740.64"/>
    <n v="1740.64"/>
    <s v="Delivery"/>
    <s v="591.00000"/>
    <x v="20"/>
    <n v="1740.64"/>
    <n v="1149.6400000000001"/>
    <n v="1149.6400000000001"/>
  </r>
  <r>
    <s v="PRODUCTCA"/>
    <n v="141629"/>
    <x v="1"/>
    <x v="0"/>
    <n v="1365"/>
    <n v="1004.64"/>
    <n v="1004.64"/>
    <s v="Delivery"/>
    <s v="341.00000"/>
    <x v="20"/>
    <n v="1004.64"/>
    <n v="663.64"/>
    <n v="663.64"/>
  </r>
  <r>
    <s v="PRODUCTBVC"/>
    <n v="141630"/>
    <x v="2"/>
    <x v="0"/>
    <n v="4575"/>
    <n v="3367.2"/>
    <n v="3367.2"/>
    <s v="Delivery"/>
    <s v="1087.00000"/>
    <x v="20"/>
    <n v="3367.2"/>
    <n v="2280.1999999999998"/>
    <n v="2280.1999999999998"/>
  </r>
  <r>
    <s v="PRODUCTCAC"/>
    <n v="141630"/>
    <x v="2"/>
    <x v="2"/>
    <n v="725"/>
    <n v="533.6"/>
    <n v="1067.2"/>
    <s v="Delivery"/>
    <s v="161.00000"/>
    <x v="5"/>
    <n v="1067.2"/>
    <n v="372.6"/>
    <n v="745.2"/>
  </r>
  <r>
    <s v="PRODUCTCRC"/>
    <n v="141630"/>
    <x v="2"/>
    <x v="0"/>
    <n v="1159"/>
    <n v="853.24"/>
    <n v="853.24"/>
    <s v="Delivery"/>
    <s v="385.00000"/>
    <x v="26"/>
    <n v="853.24"/>
    <n v="468.24"/>
    <n v="468.24"/>
  </r>
  <r>
    <s v="PRODUCTCS"/>
    <n v="141630"/>
    <x v="2"/>
    <x v="0"/>
    <n v="5749"/>
    <n v="4231.26"/>
    <n v="4231.26"/>
    <s v="Delivery"/>
    <s v="1915.00000"/>
    <x v="26"/>
    <n v="4231.26"/>
    <n v="2316.2600000000002"/>
    <n v="2316.2600000000002"/>
  </r>
  <r>
    <s v="PRODUCTCB"/>
    <n v="141631"/>
    <x v="2"/>
    <x v="0"/>
    <n v="1335"/>
    <n v="982.56"/>
    <n v="982.56"/>
    <s v="Delivery"/>
    <s v="274.00000"/>
    <x v="2"/>
    <n v="982.56"/>
    <n v="708.56"/>
    <n v="708.56"/>
  </r>
  <r>
    <s v="PRODUCTBTC"/>
    <n v="141632"/>
    <x v="1"/>
    <x v="2"/>
    <n v="325"/>
    <n v="239.2"/>
    <n v="478.4"/>
    <s v="Warehouse Pickup"/>
    <s v="72.15000"/>
    <x v="5"/>
    <n v="478.4"/>
    <n v="167.04999999999998"/>
    <n v="334.09999999999997"/>
  </r>
  <r>
    <s v="PRODUCTCBC"/>
    <n v="141633"/>
    <x v="2"/>
    <x v="6"/>
    <n v="110"/>
    <n v="93.5"/>
    <n v="748"/>
    <s v="Flat Rate Shipping"/>
    <s v="21.50000"/>
    <x v="11"/>
    <n v="748"/>
    <n v="72"/>
    <n v="576"/>
  </r>
  <r>
    <s v="PRODUCTCC"/>
    <n v="141634"/>
    <x v="2"/>
    <x v="0"/>
    <n v="1175"/>
    <n v="864.8"/>
    <n v="864.8"/>
    <s v="Delivery"/>
    <s v="259.00000"/>
    <x v="10"/>
    <n v="864.8"/>
    <n v="605.79999999999995"/>
    <n v="605.79999999999995"/>
  </r>
  <r>
    <s v="PRODUCTAL"/>
    <n v="141634"/>
    <x v="2"/>
    <x v="0"/>
    <n v="100"/>
    <n v="120"/>
    <n v="120"/>
    <s v="Delivery"/>
    <s v="50.00000"/>
    <x v="4"/>
    <n v="120"/>
    <n v="70"/>
    <n v="70"/>
  </r>
  <r>
    <s v="PRODUCTCC"/>
    <n v="141635"/>
    <x v="0"/>
    <x v="0"/>
    <n v="699"/>
    <n v="594.15"/>
    <n v="594.15"/>
    <s v="Flat Rate Shipping"/>
    <s v="259.00000"/>
    <x v="10"/>
    <n v="594.15"/>
    <n v="335.15"/>
    <n v="335.15"/>
  </r>
  <r>
    <s v="PRODUCTEY"/>
    <n v="141636"/>
    <x v="3"/>
    <x v="3"/>
    <n v="120"/>
    <n v="106"/>
    <n v="318"/>
    <s v="Flat Rate Shipping"/>
    <s v="19.25000"/>
    <x v="11"/>
    <n v="318"/>
    <n v="86.75"/>
    <n v="260.25"/>
  </r>
  <r>
    <s v="PRODUCTCC"/>
    <n v="141637"/>
    <x v="0"/>
    <x v="0"/>
    <n v="1175"/>
    <n v="998.75"/>
    <n v="998.75"/>
    <s v="Flat Rate Shipping"/>
    <s v="259.00000"/>
    <x v="10"/>
    <n v="998.75"/>
    <n v="739.75"/>
    <n v="739.75"/>
  </r>
  <r>
    <s v="PRODUCTAYC"/>
    <n v="141637"/>
    <x v="0"/>
    <x v="0"/>
    <n v="935"/>
    <n v="794.75"/>
    <n v="794.75"/>
    <s v="Flat Rate Shipping"/>
    <s v="208.00000"/>
    <x v="10"/>
    <n v="794.75"/>
    <n v="586.75"/>
    <n v="586.75"/>
  </r>
  <r>
    <s v="PRODUCTCCC"/>
    <n v="141638"/>
    <x v="4"/>
    <x v="0"/>
    <n v="202.5"/>
    <n v="202.5"/>
    <n v="202.5"/>
    <s v="UPS 3 Day Select"/>
    <s v="49.00000"/>
    <x v="17"/>
    <n v="202.5"/>
    <n v="153.5"/>
    <n v="153.5"/>
  </r>
  <r>
    <s v="PRODUCTAJ"/>
    <n v="141639"/>
    <x v="1"/>
    <x v="0"/>
    <n v="415"/>
    <n v="291"/>
    <n v="291"/>
    <s v="CARRYOUT"/>
    <s v="93.00000"/>
    <x v="13"/>
    <n v="291"/>
    <n v="198"/>
    <n v="198"/>
  </r>
  <r>
    <s v="PRODUCTCD"/>
    <n v="141640"/>
    <x v="0"/>
    <x v="0"/>
    <n v="3965"/>
    <n v="3568.5"/>
    <n v="3568.5"/>
    <s v="Flat Rate White Glove"/>
    <s v="873.00000"/>
    <x v="0"/>
    <n v="3568.5"/>
    <n v="2695.5"/>
    <n v="2695.5"/>
  </r>
  <r>
    <s v="PRODUCTCD"/>
    <n v="141640"/>
    <x v="0"/>
    <x v="0"/>
    <n v="1765"/>
    <n v="1588.5"/>
    <n v="1588.5"/>
    <s v="Flat Rate White Glove"/>
    <s v="873.00000"/>
    <x v="0"/>
    <n v="1588.5"/>
    <n v="715.5"/>
    <n v="715.5"/>
  </r>
  <r>
    <s v="PRODUCTAEC"/>
    <n v="141641"/>
    <x v="0"/>
    <x v="0"/>
    <n v="755"/>
    <n v="641.75"/>
    <n v="641.75"/>
    <s v="Flat Rate White Glove"/>
    <s v="144.00000"/>
    <x v="0"/>
    <n v="641.75"/>
    <n v="497.75"/>
    <n v="497.75"/>
  </r>
  <r>
    <s v="PRODUCTCDC"/>
    <n v="141642"/>
    <x v="1"/>
    <x v="0"/>
    <n v="985"/>
    <n v="724.96"/>
    <n v="724.96"/>
    <s v="Delivery"/>
    <s v="218.00000"/>
    <x v="25"/>
    <n v="724.96"/>
    <n v="506.96000000000004"/>
    <n v="506.96000000000004"/>
  </r>
  <r>
    <s v="PRODUCTCE"/>
    <n v="141643"/>
    <x v="0"/>
    <x v="0"/>
    <n v="2995"/>
    <n v="2545.75"/>
    <n v="2545.75"/>
    <s v="Flat Rate White Glove"/>
    <m/>
    <x v="4"/>
    <n v="2545.75"/>
    <n v="2545.75"/>
    <n v="2545.75"/>
  </r>
  <r>
    <s v="PRODUCTCEC"/>
    <n v="141644"/>
    <x v="2"/>
    <x v="0"/>
    <n v="1605"/>
    <n v="1181.28"/>
    <n v="1181.28"/>
    <s v="Delivery"/>
    <s v="299.00000"/>
    <x v="20"/>
    <n v="1181.28"/>
    <n v="882.28"/>
    <n v="882.28"/>
  </r>
  <r>
    <s v="PRODUCTAL"/>
    <n v="141644"/>
    <x v="2"/>
    <x v="0"/>
    <n v="100"/>
    <n v="120"/>
    <n v="120"/>
    <s v="Delivery"/>
    <s v="50.00000"/>
    <x v="4"/>
    <n v="120"/>
    <n v="70"/>
    <n v="70"/>
  </r>
  <r>
    <s v="PRODUCTCSC"/>
    <n v="141644"/>
    <x v="2"/>
    <x v="0"/>
    <n v="869"/>
    <n v="639.58000000000004"/>
    <n v="639.58000000000004"/>
    <s v="Delivery"/>
    <s v="289.00000"/>
    <x v="26"/>
    <n v="639.58000000000004"/>
    <n v="350.58000000000004"/>
    <n v="350.58000000000004"/>
  </r>
  <r>
    <s v="PRODUCTAI"/>
    <n v="141644"/>
    <x v="2"/>
    <x v="0"/>
    <n v="10"/>
    <n v="59.62"/>
    <n v="59.62"/>
    <s v="CARRYOUT"/>
    <s v="1.00000"/>
    <x v="4"/>
    <n v="59.62"/>
    <n v="58.62"/>
    <n v="58.62"/>
  </r>
  <r>
    <s v="PRODUCTCFC"/>
    <n v="141645"/>
    <x v="2"/>
    <x v="2"/>
    <n v="75"/>
    <n v="55.2"/>
    <n v="110.4"/>
    <s v="Store Pickup"/>
    <s v="32.00000"/>
    <x v="14"/>
    <n v="110.4"/>
    <n v="23.200000000000003"/>
    <n v="46.400000000000006"/>
  </r>
  <r>
    <s v="PRODUCTCF"/>
    <n v="141645"/>
    <x v="2"/>
    <x v="2"/>
    <n v="75"/>
    <n v="55.2"/>
    <n v="110.4"/>
    <s v="CARRYOUT"/>
    <s v="32.00000"/>
    <x v="14"/>
    <n v="110.4"/>
    <n v="23.200000000000003"/>
    <n v="46.400000000000006"/>
  </r>
  <r>
    <s v="PRODUCTCG"/>
    <n v="141646"/>
    <x v="0"/>
    <x v="0"/>
    <n v="445"/>
    <n v="356"/>
    <n v="356"/>
    <s v="Flat Rate Shipping"/>
    <s v="99.00000"/>
    <x v="5"/>
    <n v="356"/>
    <n v="257"/>
    <n v="257"/>
  </r>
  <r>
    <s v="PRODUCTCGC"/>
    <n v="141647"/>
    <x v="0"/>
    <x v="0"/>
    <n v="685"/>
    <n v="616.5"/>
    <n v="616.5"/>
    <s v="Flat Rate White Glove"/>
    <s v="124.00000"/>
    <x v="25"/>
    <n v="616.5"/>
    <n v="492.5"/>
    <n v="492.5"/>
  </r>
  <r>
    <s v="PRODUCTCEC"/>
    <n v="141648"/>
    <x v="1"/>
    <x v="0"/>
    <n v="1605"/>
    <n v="1284"/>
    <n v="1284"/>
    <s v="Warehouse Pickup"/>
    <s v="299.00000"/>
    <x v="20"/>
    <n v="1284"/>
    <n v="985"/>
    <n v="985"/>
  </r>
  <r>
    <s v="PRODUCTCH"/>
    <n v="141649"/>
    <x v="2"/>
    <x v="0"/>
    <n v="1065"/>
    <n v="783.84"/>
    <n v="783.84"/>
    <s v="Store Pickup"/>
    <s v="424.00000"/>
    <x v="23"/>
    <n v="783.84"/>
    <n v="359.84000000000003"/>
    <n v="359.84000000000003"/>
  </r>
  <r>
    <s v="PRODUCTCHC"/>
    <n v="141650"/>
    <x v="0"/>
    <x v="0"/>
    <n v="89"/>
    <n v="75.650000000000006"/>
    <n v="75.650000000000006"/>
    <s v="Flat Rate Shipping"/>
    <s v="35.50000"/>
    <x v="17"/>
    <n v="75.650000000000006"/>
    <n v="40.150000000000006"/>
    <n v="40.150000000000006"/>
  </r>
  <r>
    <s v="PRODUCTCI"/>
    <n v="141651"/>
    <x v="0"/>
    <x v="0"/>
    <n v="1565"/>
    <n v="1408.5"/>
    <n v="1408.5"/>
    <s v="Flat Rate Shipping"/>
    <s v="190.00000"/>
    <x v="25"/>
    <n v="1408.5"/>
    <n v="1218.5"/>
    <n v="1218.5"/>
  </r>
  <r>
    <s v="PRODUCTCIC"/>
    <n v="141652"/>
    <x v="1"/>
    <x v="0"/>
    <n v="4985"/>
    <n v="0"/>
    <n v="0"/>
    <s v="Delivery"/>
    <s v="1211.00000"/>
    <x v="20"/>
    <n v="0"/>
    <n v="-1211"/>
    <n v="-1211"/>
  </r>
  <r>
    <s v="PRODUCTBHD"/>
    <n v="141653"/>
    <x v="2"/>
    <x v="0"/>
    <n v="1415"/>
    <n v="1041.44"/>
    <n v="1041.44"/>
    <s v="Delivery"/>
    <s v="267.00000"/>
    <x v="0"/>
    <n v="1041.44"/>
    <n v="774.44"/>
    <n v="774.44"/>
  </r>
  <r>
    <s v="PRODUCTAZC"/>
    <n v="141654"/>
    <x v="4"/>
    <x v="0"/>
    <n v="166.5"/>
    <n v="166.5"/>
    <n v="166.5"/>
    <s v="UPS Ground"/>
    <s v="41.00000"/>
    <x v="17"/>
    <n v="166.5"/>
    <n v="125.5"/>
    <n v="125.5"/>
  </r>
  <r>
    <s v="PRODUCTCJ"/>
    <n v="141655"/>
    <x v="2"/>
    <x v="0"/>
    <n v="1481"/>
    <n v="1090.01"/>
    <n v="1090.01"/>
    <s v="Delivery"/>
    <s v="329.00000"/>
    <x v="20"/>
    <n v="1090.01"/>
    <n v="761.01"/>
    <n v="761.01"/>
  </r>
  <r>
    <s v="PRODUCTCJC"/>
    <n v="141656"/>
    <x v="1"/>
    <x v="0"/>
    <n v="155"/>
    <n v="46.5"/>
    <n v="46.5"/>
    <s v="CARRYOUT"/>
    <s v="34.78000"/>
    <x v="11"/>
    <n v="46.5"/>
    <n v="11.719999999999999"/>
    <n v="11.719999999999999"/>
  </r>
  <r>
    <s v="PRODUCTBG"/>
    <n v="141657"/>
    <x v="0"/>
    <x v="0"/>
    <n v="495"/>
    <n v="420.75"/>
    <n v="420.75"/>
    <s v="Flat Rate Shipping"/>
    <s v="110.00000"/>
    <x v="13"/>
    <n v="420.75"/>
    <n v="310.75"/>
    <n v="310.75"/>
  </r>
  <r>
    <s v="PRODUCTCK"/>
    <n v="141658"/>
    <x v="1"/>
    <x v="0"/>
    <n v="20"/>
    <n v="14.72"/>
    <n v="14.72"/>
    <s v="CARRYOUT"/>
    <s v="8.25000"/>
    <x v="21"/>
    <n v="14.72"/>
    <n v="6.4700000000000006"/>
    <n v="6.4700000000000006"/>
  </r>
  <r>
    <s v="PRODUCTCK"/>
    <n v="141658"/>
    <x v="1"/>
    <x v="0"/>
    <n v="20"/>
    <n v="14.72"/>
    <n v="14.72"/>
    <s v="CARRYOUT"/>
    <s v="8.25000"/>
    <x v="21"/>
    <n v="14.72"/>
    <n v="6.4700000000000006"/>
    <n v="6.4700000000000006"/>
  </r>
  <r>
    <s v="PRODUCTCK"/>
    <n v="141658"/>
    <x v="1"/>
    <x v="0"/>
    <n v="20"/>
    <n v="14.72"/>
    <n v="14.72"/>
    <s v="CARRYOUT"/>
    <s v="8.25000"/>
    <x v="21"/>
    <n v="14.72"/>
    <n v="6.4700000000000006"/>
    <n v="6.4700000000000006"/>
  </r>
  <r>
    <s v="PRODUCTCK"/>
    <n v="141658"/>
    <x v="1"/>
    <x v="0"/>
    <n v="20"/>
    <n v="14.72"/>
    <n v="14.72"/>
    <s v="CARRYOUT"/>
    <s v="8.25000"/>
    <x v="21"/>
    <n v="14.72"/>
    <n v="6.4700000000000006"/>
    <n v="6.4700000000000006"/>
  </r>
  <r>
    <s v="PRODUCTCKC"/>
    <n v="141658"/>
    <x v="1"/>
    <x v="0"/>
    <n v="55"/>
    <n v="40.479999999999997"/>
    <n v="40.479999999999997"/>
    <s v="CARRYOUT"/>
    <s v="26.00000"/>
    <x v="14"/>
    <n v="40.479999999999997"/>
    <n v="14.479999999999997"/>
    <n v="14.479999999999997"/>
  </r>
  <r>
    <s v="PRODUCTCL"/>
    <n v="141659"/>
    <x v="2"/>
    <x v="0"/>
    <n v="2795"/>
    <n v="2057.12"/>
    <n v="2057.12"/>
    <s v="Delivery"/>
    <s v="620.00000"/>
    <x v="10"/>
    <n v="2057.12"/>
    <n v="1437.12"/>
    <n v="1437.12"/>
  </r>
  <r>
    <s v="PRODUCTBBD"/>
    <n v="141660"/>
    <x v="2"/>
    <x v="0"/>
    <n v="1335"/>
    <n v="982.56"/>
    <n v="982.56"/>
    <s v="Delivery"/>
    <s v="323.00000"/>
    <x v="18"/>
    <n v="982.56"/>
    <n v="659.56"/>
    <n v="659.56"/>
  </r>
  <r>
    <s v="PRODUCTCLC"/>
    <n v="141661"/>
    <x v="2"/>
    <x v="0"/>
    <n v="165"/>
    <n v="121.44"/>
    <n v="121.44"/>
    <s v="CARRYOUT"/>
    <s v="36.00000"/>
    <x v="1"/>
    <n v="121.44"/>
    <n v="85.44"/>
    <n v="85.44"/>
  </r>
  <r>
    <s v="PRODUCTCM"/>
    <n v="141662"/>
    <x v="3"/>
    <x v="0"/>
    <n v="815"/>
    <n v="390"/>
    <n v="390"/>
    <s v="Flat Rate Shipping"/>
    <s v="325.00000"/>
    <x v="13"/>
    <n v="390"/>
    <n v="65"/>
    <n v="65"/>
  </r>
  <r>
    <s v="PRODUCTCMC"/>
    <n v="141662"/>
    <x v="3"/>
    <x v="0"/>
    <n v="315"/>
    <n v="163"/>
    <n v="163"/>
    <s v="Flat Rate Shipping"/>
    <s v="125.00000"/>
    <x v="1"/>
    <n v="163"/>
    <n v="38"/>
    <n v="38"/>
  </r>
  <r>
    <s v="PRODUCTBTC"/>
    <n v="141663"/>
    <x v="1"/>
    <x v="0"/>
    <n v="325"/>
    <n v="239.2"/>
    <n v="239.2"/>
    <s v="Warehouse Pickup"/>
    <s v="72.15000"/>
    <x v="5"/>
    <n v="239.2"/>
    <n v="167.04999999999998"/>
    <n v="167.04999999999998"/>
  </r>
  <r>
    <s v="PRODUCTBTC"/>
    <n v="141663"/>
    <x v="1"/>
    <x v="0"/>
    <n v="325"/>
    <n v="239.2"/>
    <n v="239.2"/>
    <s v="Warehouse Pickup"/>
    <s v="72.15000"/>
    <x v="5"/>
    <n v="239.2"/>
    <n v="167.04999999999998"/>
    <n v="167.04999999999998"/>
  </r>
  <r>
    <s v="PRODUCTAY"/>
    <n v="141664"/>
    <x v="0"/>
    <x v="2"/>
    <n v="315"/>
    <n v="267.75"/>
    <n v="535.5"/>
    <s v="Flat Rate Shipping"/>
    <s v="70.00000"/>
    <x v="17"/>
    <n v="535.5"/>
    <n v="197.75"/>
    <n v="395.5"/>
  </r>
  <r>
    <s v="PRODUCTBS"/>
    <n v="141665"/>
    <x v="0"/>
    <x v="0"/>
    <n v="625"/>
    <n v="531.25"/>
    <n v="531.25"/>
    <s v="Flat Rate Shipping"/>
    <s v="125.00000"/>
    <x v="13"/>
    <n v="531.25"/>
    <n v="406.25"/>
    <n v="406.25"/>
  </r>
  <r>
    <s v="PRODUCTABD"/>
    <n v="141666"/>
    <x v="0"/>
    <x v="0"/>
    <n v="605"/>
    <n v="514.25"/>
    <n v="514.25"/>
    <s v="Warehouse Pickup"/>
    <s v="121.00000"/>
    <x v="6"/>
    <n v="514.25"/>
    <n v="393.25"/>
    <n v="393.25"/>
  </r>
  <r>
    <s v="PRODUCTBN"/>
    <n v="141667"/>
    <x v="0"/>
    <x v="0"/>
    <n v="1415"/>
    <n v="1273.5"/>
    <n v="1273.5"/>
    <s v="Flat Rate Shipping"/>
    <s v="267.00000"/>
    <x v="0"/>
    <n v="1273.5"/>
    <n v="1006.5"/>
    <n v="1006.5"/>
  </r>
  <r>
    <s v="PRODUCTCGC"/>
    <n v="141667"/>
    <x v="0"/>
    <x v="0"/>
    <n v="685"/>
    <n v="616.5"/>
    <n v="616.5"/>
    <s v="Flat Rate Shipping"/>
    <s v="124.00000"/>
    <x v="25"/>
    <n v="616.5"/>
    <n v="492.5"/>
    <n v="492.5"/>
  </r>
  <r>
    <s v="PRODUCTAHC"/>
    <n v="141668"/>
    <x v="0"/>
    <x v="0"/>
    <n v="225"/>
    <n v="191.25"/>
    <n v="191.25"/>
    <s v="Flat Rate Shipping"/>
    <s v="50.00000"/>
    <x v="17"/>
    <n v="191.25"/>
    <n v="141.25"/>
    <n v="141.25"/>
  </r>
  <r>
    <s v="PRODUCTCNC"/>
    <n v="141669"/>
    <x v="1"/>
    <x v="0"/>
    <n v="597"/>
    <n v="439.39"/>
    <n v="439.39"/>
    <s v="Warehouse Pickup"/>
    <s v="181.00000"/>
    <x v="19"/>
    <n v="439.39"/>
    <n v="258.39"/>
    <n v="258.39"/>
  </r>
  <r>
    <s v="PRODUCTCO"/>
    <n v="141670"/>
    <x v="2"/>
    <x v="0"/>
    <n v="355"/>
    <n v="261.27999999999997"/>
    <n v="261.27999999999997"/>
    <s v="CARRYOUT"/>
    <s v="65.00000"/>
    <x v="27"/>
    <n v="261.27999999999997"/>
    <n v="196.27999999999997"/>
    <n v="196.27999999999997"/>
  </r>
  <r>
    <s v="PRODUCTASC"/>
    <n v="141671"/>
    <x v="0"/>
    <x v="2"/>
    <n v="255"/>
    <n v="216.75"/>
    <n v="433.5"/>
    <s v="Flat Rate Shipping"/>
    <s v="57.00000"/>
    <x v="17"/>
    <n v="433.5"/>
    <n v="159.75"/>
    <n v="319.5"/>
  </r>
  <r>
    <s v="PRODUCTBS"/>
    <n v="141672"/>
    <x v="2"/>
    <x v="0"/>
    <n v="625"/>
    <n v="460"/>
    <n v="460"/>
    <s v="Delivery"/>
    <s v="125.00000"/>
    <x v="13"/>
    <n v="460"/>
    <n v="335"/>
    <n v="335"/>
  </r>
  <r>
    <s v="PRODUCTCOC"/>
    <n v="141673"/>
    <x v="1"/>
    <x v="0"/>
    <n v="335"/>
    <n v="246.56"/>
    <n v="246.56"/>
    <s v="Warehouse Pickup"/>
    <s v="75.00000"/>
    <x v="5"/>
    <n v="246.56"/>
    <n v="171.56"/>
    <n v="171.56"/>
  </r>
  <r>
    <s v="PRODUCTCP"/>
    <n v="141673"/>
    <x v="1"/>
    <x v="0"/>
    <n v="885"/>
    <n v="651.36"/>
    <n v="651.36"/>
    <s v="Warehouse Pickup"/>
    <s v="176.00000"/>
    <x v="8"/>
    <n v="651.36"/>
    <n v="475.36"/>
    <n v="475.36"/>
  </r>
  <r>
    <s v="PRODUCTCPC"/>
    <n v="141674"/>
    <x v="1"/>
    <x v="0"/>
    <n v="260"/>
    <n v="250"/>
    <n v="250"/>
    <s v="Warehouse Pickup"/>
    <s v="52.00000"/>
    <x v="1"/>
    <n v="250"/>
    <n v="198"/>
    <n v="198"/>
  </r>
  <r>
    <s v="PRODUCTCQ"/>
    <n v="141675"/>
    <x v="0"/>
    <x v="0"/>
    <n v="685"/>
    <n v="582.25"/>
    <n v="582.25"/>
    <s v="Flat Rate Shipping"/>
    <s v="153.00000"/>
    <x v="5"/>
    <n v="582.25"/>
    <n v="429.25"/>
    <n v="429.25"/>
  </r>
  <r>
    <s v="PRODUCTCC"/>
    <n v="141675"/>
    <x v="0"/>
    <x v="0"/>
    <n v="1175"/>
    <n v="998.75"/>
    <n v="998.75"/>
    <s v="Flat Rate Shipping"/>
    <s v="259.00000"/>
    <x v="10"/>
    <n v="998.75"/>
    <n v="739.75"/>
    <n v="739.75"/>
  </r>
  <r>
    <s v="PRODUCTCQC"/>
    <n v="141676"/>
    <x v="0"/>
    <x v="2"/>
    <n v="415"/>
    <n v="352.75"/>
    <n v="705.5"/>
    <s v="Flat Rate Shipping"/>
    <s v="82.00000"/>
    <x v="22"/>
    <n v="705.5"/>
    <n v="270.75"/>
    <n v="541.5"/>
  </r>
  <r>
    <s v="PRODUCTCR"/>
    <n v="141677"/>
    <x v="2"/>
    <x v="0"/>
    <n v="385"/>
    <n v="364.32"/>
    <n v="364.32"/>
    <s v="Store Pickup"/>
    <s v="98.00000"/>
    <x v="8"/>
    <n v="364.32"/>
    <n v="266.32"/>
    <n v="266.32"/>
  </r>
  <r>
    <s v="PRODUCTBFC"/>
    <n v="141678"/>
    <x v="0"/>
    <x v="1"/>
    <n v="275"/>
    <n v="220"/>
    <n v="880"/>
    <s v="Flat Rate Shipping"/>
    <s v="61.50000"/>
    <x v="17"/>
    <n v="880"/>
    <n v="158.5"/>
    <n v="634"/>
  </r>
  <r>
    <s v="PRODUCTAY"/>
    <n v="141679"/>
    <x v="0"/>
    <x v="1"/>
    <n v="315"/>
    <n v="267.75"/>
    <n v="1071"/>
    <s v="Flat Rate Shipping"/>
    <s v="70.00000"/>
    <x v="17"/>
    <n v="1071"/>
    <n v="197.75"/>
    <n v="791"/>
  </r>
  <r>
    <s v="PRODUCTCTC"/>
    <n v="141680"/>
    <x v="1"/>
    <x v="0"/>
    <n v="785"/>
    <n v="550"/>
    <n v="550"/>
    <s v="Warehouse Pickup"/>
    <s v="175.00000"/>
    <x v="2"/>
    <n v="550"/>
    <n v="375"/>
    <n v="375"/>
  </r>
  <r>
    <s v="PRODUCTCU"/>
    <n v="141681"/>
    <x v="1"/>
    <x v="0"/>
    <n v="405"/>
    <n v="298.08"/>
    <n v="298.08"/>
    <s v="Warehouse Pickup"/>
    <s v="89.00000"/>
    <x v="1"/>
    <n v="298.08"/>
    <n v="209.07999999999998"/>
    <n v="209.07999999999998"/>
  </r>
  <r>
    <s v="PRODUCTCUC"/>
    <n v="141682"/>
    <x v="0"/>
    <x v="0"/>
    <n v="385"/>
    <n v="327.25"/>
    <n v="327.25"/>
    <s v="Flat Rate Shipping"/>
    <s v="76.00000"/>
    <x v="3"/>
    <n v="327.25"/>
    <n v="251.25"/>
    <n v="251.25"/>
  </r>
  <r>
    <s v="PRODUCTAY"/>
    <n v="141683"/>
    <x v="0"/>
    <x v="1"/>
    <n v="315"/>
    <n v="267.75"/>
    <n v="1071"/>
    <s v="Flat Rate Shipping"/>
    <s v="70.00000"/>
    <x v="17"/>
    <n v="1071"/>
    <n v="197.75"/>
    <n v="791"/>
  </r>
  <r>
    <s v="PRODUCTCV"/>
    <n v="141684"/>
    <x v="1"/>
    <x v="0"/>
    <n v="2765"/>
    <n v="2035.04"/>
    <n v="2035.04"/>
    <s v="Flat Rate White Glove"/>
    <s v="614.00000"/>
    <x v="20"/>
    <n v="2035.04"/>
    <n v="1421.04"/>
    <n v="1421.04"/>
  </r>
  <r>
    <s v="PRODUCTCVC"/>
    <n v="141684"/>
    <x v="1"/>
    <x v="0"/>
    <n v="735"/>
    <n v="540.96"/>
    <n v="540.96"/>
    <s v="Flat Rate White Glove"/>
    <s v="184.00000"/>
    <x v="13"/>
    <n v="540.96"/>
    <n v="356.96000000000004"/>
    <n v="356.96000000000004"/>
  </r>
  <r>
    <s v="PRODUCTCW"/>
    <n v="141684"/>
    <x v="1"/>
    <x v="2"/>
    <n v="182"/>
    <n v="133.94999999999999"/>
    <n v="267.89999999999998"/>
    <s v="Flat Rate White Glove"/>
    <s v="47.50000"/>
    <x v="21"/>
    <n v="267.89999999999998"/>
    <n v="86.449999999999989"/>
    <n v="172.89999999999998"/>
  </r>
  <r>
    <s v="PRODUCTCWC"/>
    <n v="141684"/>
    <x v="1"/>
    <x v="2"/>
    <n v="75"/>
    <n v="55.2"/>
    <n v="110.4"/>
    <s v="Flat Rate White Glove"/>
    <s v="32.00000"/>
    <x v="14"/>
    <n v="110.4"/>
    <n v="23.200000000000003"/>
    <n v="46.400000000000006"/>
  </r>
  <r>
    <s v="PRODUCTCX"/>
    <n v="141684"/>
    <x v="1"/>
    <x v="0"/>
    <n v="175"/>
    <n v="128.80000000000001"/>
    <n v="128.80000000000001"/>
    <s v="Flat Rate White Glove"/>
    <s v="68.00000"/>
    <x v="21"/>
    <n v="128.80000000000001"/>
    <n v="60.800000000000011"/>
    <n v="60.800000000000011"/>
  </r>
  <r>
    <s v="PRODUCTCXC"/>
    <n v="141684"/>
    <x v="1"/>
    <x v="3"/>
    <n v="215"/>
    <n v="158.24"/>
    <n v="474.72"/>
    <s v="Flat Rate White Glove"/>
    <s v="48.00000"/>
    <x v="17"/>
    <n v="474.72"/>
    <n v="110.24000000000001"/>
    <n v="330.72"/>
  </r>
  <r>
    <s v="PRODUCTABC"/>
    <n v="141684"/>
    <x v="1"/>
    <x v="0"/>
    <n v="147"/>
    <n v="108.19"/>
    <n v="108.19"/>
    <s v="Flat Rate White Glove"/>
    <s v="45.00000"/>
    <x v="1"/>
    <n v="108.19"/>
    <n v="63.19"/>
    <n v="63.19"/>
  </r>
  <r>
    <s v="PRODUCTCY"/>
    <n v="141684"/>
    <x v="1"/>
    <x v="2"/>
    <n v="925"/>
    <n v="680.8"/>
    <n v="1361.6"/>
    <s v="Flat Rate White Glove"/>
    <s v="199.00000"/>
    <x v="4"/>
    <n v="1361.6"/>
    <n v="481.79999999999995"/>
    <n v="963.59999999999991"/>
  </r>
  <r>
    <s v="PRODUCTCYC"/>
    <n v="141684"/>
    <x v="1"/>
    <x v="0"/>
    <n v="395"/>
    <n v="290.72000000000003"/>
    <n v="290.72000000000003"/>
    <s v="Flat Rate White Glove"/>
    <s v="85.00000"/>
    <x v="4"/>
    <n v="290.72000000000003"/>
    <n v="205.72000000000003"/>
    <n v="205.72000000000003"/>
  </r>
  <r>
    <s v="PRODUCTAL"/>
    <n v="141684"/>
    <x v="1"/>
    <x v="0"/>
    <n v="100"/>
    <n v="400"/>
    <n v="400"/>
    <s v="Flat Rate White Glove"/>
    <s v="50.00000"/>
    <x v="4"/>
    <n v="400"/>
    <n v="350"/>
    <n v="350"/>
  </r>
  <r>
    <s v="PRODUCTAN"/>
    <n v="141684"/>
    <x v="1"/>
    <x v="0"/>
    <n v="775"/>
    <n v="542.5"/>
    <n v="542.5"/>
    <s v="Flat Rate White Glove"/>
    <s v="166.00000"/>
    <x v="13"/>
    <n v="542.5"/>
    <n v="376.5"/>
    <n v="376.5"/>
  </r>
  <r>
    <s v="PRODUCTCZ"/>
    <n v="141684"/>
    <x v="1"/>
    <x v="0"/>
    <n v="188"/>
    <n v="83.17"/>
    <n v="83.17"/>
    <s v="Flat Rate White Glove"/>
    <s v="0.00000"/>
    <x v="21"/>
    <n v="83.17"/>
    <n v="83.17"/>
    <n v="83.17"/>
  </r>
  <r>
    <s v="PRODUCTCZC"/>
    <n v="141684"/>
    <x v="1"/>
    <x v="2"/>
    <n v="75"/>
    <n v="55.2"/>
    <n v="110.4"/>
    <s v="Flat Rate White Glove"/>
    <s v="32.00000"/>
    <x v="14"/>
    <n v="110.4"/>
    <n v="23.200000000000003"/>
    <n v="46.400000000000006"/>
  </r>
  <r>
    <s v="PRODUCTEEC"/>
    <n v="141685"/>
    <x v="1"/>
    <x v="0"/>
    <n v="635"/>
    <n v="467.36"/>
    <n v="467.36"/>
    <s v="CARRYOUT"/>
    <s v="359.00000"/>
    <x v="23"/>
    <n v="467.36"/>
    <n v="108.36000000000001"/>
    <n v="108.36000000000001"/>
  </r>
  <r>
    <s v="PRODUCTBN"/>
    <n v="141686"/>
    <x v="0"/>
    <x v="0"/>
    <n v="1415"/>
    <n v="1273.5"/>
    <n v="1273.5"/>
    <s v="Flat Rate Shipping"/>
    <s v="267.00000"/>
    <x v="0"/>
    <n v="1273.5"/>
    <n v="1006.5"/>
    <n v="1006.5"/>
  </r>
  <r>
    <s v="PRODUCTD"/>
    <n v="141687"/>
    <x v="1"/>
    <x v="2"/>
    <n v="245"/>
    <n v="180.32"/>
    <n v="360.64"/>
    <s v="Warehouse Pickup"/>
    <s v="54.00000"/>
    <x v="17"/>
    <n v="360.64"/>
    <n v="126.32"/>
    <n v="252.64"/>
  </r>
  <r>
    <s v="PRODUCTDA"/>
    <n v="141687"/>
    <x v="1"/>
    <x v="0"/>
    <n v="750"/>
    <n v="450"/>
    <n v="450"/>
    <s v="Warehouse Pickup"/>
    <m/>
    <x v="4"/>
    <n v="450"/>
    <n v="450"/>
    <n v="450"/>
  </r>
  <r>
    <s v="PRODUCTDAC"/>
    <n v="141688"/>
    <x v="1"/>
    <x v="0"/>
    <n v="565"/>
    <n v="415.84"/>
    <n v="415.84"/>
    <s v="Delivery"/>
    <s v="95.00000"/>
    <x v="0"/>
    <n v="415.84"/>
    <n v="320.83999999999997"/>
    <n v="320.83999999999997"/>
  </r>
  <r>
    <s v="PRODUCTBGC"/>
    <n v="141688"/>
    <x v="1"/>
    <x v="0"/>
    <n v="375"/>
    <n v="276"/>
    <n v="276"/>
    <s v="Delivery"/>
    <s v="83.00000"/>
    <x v="5"/>
    <n v="276"/>
    <n v="193"/>
    <n v="193"/>
  </r>
  <r>
    <s v="PRODUCTBZ"/>
    <n v="141689"/>
    <x v="0"/>
    <x v="0"/>
    <n v="1192"/>
    <n v="1013.2"/>
    <n v="1013.2"/>
    <s v="Warehouse Pickup"/>
    <s v="298.00000"/>
    <x v="5"/>
    <n v="1013.2"/>
    <n v="715.2"/>
    <n v="715.2"/>
  </r>
  <r>
    <s v="PRODUCTDB"/>
    <n v="141689"/>
    <x v="0"/>
    <x v="0"/>
    <n v="425"/>
    <n v="361.25"/>
    <n v="361.25"/>
    <s v="Warehouse Pickup"/>
    <s v="85.00000"/>
    <x v="22"/>
    <n v="361.25"/>
    <n v="276.25"/>
    <n v="276.25"/>
  </r>
  <r>
    <s v="PRODUCTCDC"/>
    <n v="141690"/>
    <x v="1"/>
    <x v="0"/>
    <n v="985"/>
    <n v="0"/>
    <n v="0"/>
    <s v="Warehouse Pickup"/>
    <s v="218.00000"/>
    <x v="25"/>
    <n v="0"/>
    <n v="-218"/>
    <n v="-218"/>
  </r>
  <r>
    <s v="PRODUCTDBC"/>
    <n v="141691"/>
    <x v="1"/>
    <x v="0"/>
    <n v="425"/>
    <n v="319"/>
    <n v="319"/>
    <s v="Warehouse Pickup"/>
    <s v="84.00000"/>
    <x v="22"/>
    <n v="319"/>
    <n v="235"/>
    <n v="235"/>
  </r>
  <r>
    <s v="PRODUCTDBC"/>
    <n v="141691"/>
    <x v="1"/>
    <x v="0"/>
    <n v="425"/>
    <n v="255"/>
    <n v="255"/>
    <s v="Warehouse Pickup"/>
    <s v="84.00000"/>
    <x v="22"/>
    <n v="255"/>
    <n v="171"/>
    <n v="171"/>
  </r>
  <r>
    <s v="PRODUCTAGD"/>
    <n v="141692"/>
    <x v="0"/>
    <x v="1"/>
    <n v="175"/>
    <n v="148.75"/>
    <n v="595"/>
    <s v="Flat Rate Shipping"/>
    <s v="35.00000"/>
    <x v="11"/>
    <n v="595"/>
    <n v="113.75"/>
    <n v="455"/>
  </r>
  <r>
    <s v="PRODUCTDC"/>
    <n v="141693"/>
    <x v="1"/>
    <x v="0"/>
    <n v="1125"/>
    <n v="828"/>
    <n v="828"/>
    <s v="Delivery"/>
    <s v="250.00000"/>
    <x v="2"/>
    <n v="828"/>
    <n v="578"/>
    <n v="578"/>
  </r>
  <r>
    <s v="PRODUCTAJD"/>
    <n v="141693"/>
    <x v="1"/>
    <x v="4"/>
    <n v="225"/>
    <n v="165.6"/>
    <n v="993.6"/>
    <s v="Delivery"/>
    <s v="0.00000"/>
    <x v="11"/>
    <n v="993.59999999999991"/>
    <n v="165.6"/>
    <n v="993.59999999999991"/>
  </r>
  <r>
    <s v="PRODUCTBIC"/>
    <n v="141693"/>
    <x v="1"/>
    <x v="0"/>
    <n v="885"/>
    <n v="651.36"/>
    <n v="651.36"/>
    <s v="Delivery"/>
    <s v="197.00000"/>
    <x v="15"/>
    <n v="651.36"/>
    <n v="454.36"/>
    <n v="454.36"/>
  </r>
  <r>
    <s v="PRODUCTDC"/>
    <n v="141693"/>
    <x v="1"/>
    <x v="0"/>
    <n v="285"/>
    <n v="209.76"/>
    <n v="209.76"/>
    <s v="Delivery"/>
    <s v="250.00000"/>
    <x v="2"/>
    <n v="209.76"/>
    <n v="-40.240000000000009"/>
    <n v="-40.240000000000009"/>
  </r>
  <r>
    <s v="PRODUCTDCC"/>
    <n v="141694"/>
    <x v="1"/>
    <x v="0"/>
    <n v="945"/>
    <n v="661.5"/>
    <n v="661.5"/>
    <s v="Warehouse Pickup"/>
    <s v="212.00000"/>
    <x v="5"/>
    <n v="661.5"/>
    <n v="449.5"/>
    <n v="449.5"/>
  </r>
  <r>
    <s v="PRODUCTDD"/>
    <n v="141694"/>
    <x v="1"/>
    <x v="2"/>
    <n v="59"/>
    <n v="41.3"/>
    <n v="82.6"/>
    <s v="Warehouse Pickup"/>
    <s v="85.00000"/>
    <x v="8"/>
    <n v="82.6"/>
    <n v="-43.7"/>
    <n v="-87.4"/>
  </r>
  <r>
    <s v="PRODUCTDD"/>
    <n v="141695"/>
    <x v="2"/>
    <x v="0"/>
    <n v="425"/>
    <n v="312.8"/>
    <n v="312.8"/>
    <s v="Warehouse Pickup"/>
    <s v="85.00000"/>
    <x v="8"/>
    <n v="312.8"/>
    <n v="227.8"/>
    <n v="227.8"/>
  </r>
  <r>
    <s v="PRODUCTDB"/>
    <n v="141695"/>
    <x v="2"/>
    <x v="0"/>
    <n v="425"/>
    <n v="312.8"/>
    <n v="312.8"/>
    <s v="Warehouse Pickup"/>
    <s v="85.00000"/>
    <x v="22"/>
    <n v="312.8"/>
    <n v="227.8"/>
    <n v="227.8"/>
  </r>
  <r>
    <s v="PRODUCTDDC"/>
    <n v="141696"/>
    <x v="2"/>
    <x v="0"/>
    <n v="83"/>
    <n v="61.08"/>
    <n v="61.08"/>
    <s v="Delivery"/>
    <s v="33.00000"/>
    <x v="21"/>
    <n v="61.08"/>
    <n v="28.08"/>
    <n v="28.08"/>
  </r>
  <r>
    <s v="PRODUCTCCC"/>
    <n v="141697"/>
    <x v="0"/>
    <x v="0"/>
    <n v="225"/>
    <n v="191.25"/>
    <n v="191.25"/>
    <s v="Flat Rate Shipping"/>
    <s v="49.00000"/>
    <x v="17"/>
    <n v="191.25"/>
    <n v="142.25"/>
    <n v="142.25"/>
  </r>
  <r>
    <s v="PRODUCTDE"/>
    <n v="141697"/>
    <x v="0"/>
    <x v="0"/>
    <n v="255"/>
    <n v="216.75"/>
    <n v="216.75"/>
    <s v="Flat Rate Shipping"/>
    <s v="56.00000"/>
    <x v="17"/>
    <n v="216.75"/>
    <n v="160.75"/>
    <n v="160.75"/>
  </r>
  <r>
    <s v="PRODUCTBH"/>
    <n v="141698"/>
    <x v="1"/>
    <x v="0"/>
    <n v="1595"/>
    <n v="1173.92"/>
    <n v="1173.92"/>
    <s v="Delivery"/>
    <s v="332.00000"/>
    <x v="2"/>
    <n v="1173.92"/>
    <n v="841.92000000000007"/>
    <n v="841.92000000000007"/>
  </r>
  <r>
    <s v="PRODUCTDEC"/>
    <n v="141698"/>
    <x v="1"/>
    <x v="4"/>
    <n v="225"/>
    <n v="165.6"/>
    <n v="993.6"/>
    <s v="Delivery"/>
    <s v="44.00000"/>
    <x v="11"/>
    <n v="993.59999999999991"/>
    <n v="121.6"/>
    <n v="729.59999999999991"/>
  </r>
  <r>
    <s v="PRODUCTAW"/>
    <n v="141699"/>
    <x v="0"/>
    <x v="2"/>
    <n v="255"/>
    <n v="216.75"/>
    <n v="433.5"/>
    <s v="Warehouse Pickup"/>
    <s v="50.00000"/>
    <x v="3"/>
    <n v="433.5"/>
    <n v="166.75"/>
    <n v="333.5"/>
  </r>
  <r>
    <s v="PRODUCTCCC"/>
    <n v="141700"/>
    <x v="4"/>
    <x v="0"/>
    <n v="202.5"/>
    <n v="202.5"/>
    <n v="202.5"/>
    <s v="UPS 3 Day Select"/>
    <s v="49.00000"/>
    <x v="17"/>
    <n v="202.5"/>
    <n v="153.5"/>
    <n v="153.5"/>
  </r>
  <r>
    <s v="PRODUCTDF"/>
    <n v="141701"/>
    <x v="0"/>
    <x v="0"/>
    <n v="1645"/>
    <n v="1398.25"/>
    <n v="1398.25"/>
    <s v="Flat Rate Shipping"/>
    <s v="339.00000"/>
    <x v="20"/>
    <n v="1398.25"/>
    <n v="1059.25"/>
    <n v="1059.25"/>
  </r>
  <r>
    <s v="PRODUCTDFC"/>
    <n v="141702"/>
    <x v="1"/>
    <x v="0"/>
    <n v="425"/>
    <n v="312.8"/>
    <n v="312.8"/>
    <s v="Warehouse Pickup"/>
    <s v="78.00000"/>
    <x v="6"/>
    <n v="312.8"/>
    <n v="234.8"/>
    <n v="234.8"/>
  </r>
  <r>
    <s v="PRODUCTDG"/>
    <n v="141702"/>
    <x v="1"/>
    <x v="0"/>
    <n v="535"/>
    <n v="393.76"/>
    <n v="393.76"/>
    <s v="Warehouse Pickup"/>
    <s v="119.00000"/>
    <x v="2"/>
    <n v="393.76"/>
    <n v="274.76"/>
    <n v="274.76"/>
  </r>
  <r>
    <s v="PRODUCTASC"/>
    <n v="141702"/>
    <x v="1"/>
    <x v="1"/>
    <n v="255"/>
    <n v="187.68"/>
    <n v="750.72"/>
    <s v="Warehouse Pickup"/>
    <s v="57.00000"/>
    <x v="17"/>
    <n v="750.72"/>
    <n v="130.68"/>
    <n v="522.72"/>
  </r>
  <r>
    <s v="PRODUCTCCC"/>
    <n v="141703"/>
    <x v="2"/>
    <x v="3"/>
    <n v="225"/>
    <n v="165.6"/>
    <n v="496.8"/>
    <s v="Store Pickup"/>
    <s v="49.00000"/>
    <x v="17"/>
    <n v="496.79999999999995"/>
    <n v="116.6"/>
    <n v="349.79999999999995"/>
  </r>
  <r>
    <s v="PRODUCTDGC"/>
    <n v="141703"/>
    <x v="2"/>
    <x v="0"/>
    <n v="205"/>
    <n v="150.88"/>
    <n v="150.88"/>
    <s v="Store Pickup"/>
    <s v="68.50000"/>
    <x v="21"/>
    <n v="150.88"/>
    <n v="82.38"/>
    <n v="82.38"/>
  </r>
  <r>
    <s v="PRODUCTDH"/>
    <n v="141704"/>
    <x v="1"/>
    <x v="0"/>
    <n v="207"/>
    <n v="121.44"/>
    <n v="121.44"/>
    <s v="CARRYOUT"/>
    <s v="55.00000"/>
    <x v="21"/>
    <n v="121.44"/>
    <n v="66.44"/>
    <n v="66.44"/>
  </r>
  <r>
    <s v="PRODUCTDHC"/>
    <n v="141705"/>
    <x v="4"/>
    <x v="0"/>
    <n v="283.5"/>
    <n v="283.5"/>
    <n v="283.5"/>
    <s v="UPS Ground"/>
    <s v="70.00000"/>
    <x v="17"/>
    <n v="283.5"/>
    <n v="213.5"/>
    <n v="213.5"/>
  </r>
  <r>
    <s v="PRODUCTAVC"/>
    <n v="141706"/>
    <x v="0"/>
    <x v="0"/>
    <n v="275"/>
    <n v="233.75"/>
    <n v="233.75"/>
    <s v="Flat Rate Shipping"/>
    <s v="60.00000"/>
    <x v="17"/>
    <n v="233.75"/>
    <n v="173.75"/>
    <n v="173.75"/>
  </r>
  <r>
    <s v="PRODUCTD"/>
    <n v="141707"/>
    <x v="0"/>
    <x v="2"/>
    <n v="245"/>
    <n v="208.25"/>
    <n v="416.5"/>
    <s v="Flat Rate Shipping"/>
    <s v="54.00000"/>
    <x v="17"/>
    <n v="416.5"/>
    <n v="154.25"/>
    <n v="308.5"/>
  </r>
  <r>
    <s v="PRODUCTAWD"/>
    <n v="141708"/>
    <x v="1"/>
    <x v="0"/>
    <n v="1460"/>
    <n v="1074.56"/>
    <n v="1074.56"/>
    <s v="Warehouse Pickup"/>
    <s v="386.00000"/>
    <x v="18"/>
    <n v="1074.56"/>
    <n v="688.56"/>
    <n v="688.56"/>
  </r>
  <r>
    <s v="PRODUCTDI"/>
    <n v="141709"/>
    <x v="1"/>
    <x v="0"/>
    <n v="105"/>
    <n v="77.28"/>
    <n v="77.28"/>
    <s v="CARRYOUT"/>
    <s v="18.50000"/>
    <x v="11"/>
    <n v="77.28"/>
    <n v="58.78"/>
    <n v="58.78"/>
  </r>
  <r>
    <s v="PRODUCTAVC"/>
    <n v="141710"/>
    <x v="0"/>
    <x v="2"/>
    <n v="275"/>
    <n v="233.75"/>
    <n v="467.5"/>
    <s v="Flat Rate Shipping"/>
    <s v="60.00000"/>
    <x v="17"/>
    <n v="467.5"/>
    <n v="173.75"/>
    <n v="347.5"/>
  </r>
  <r>
    <s v="PRODUCTASC"/>
    <n v="141711"/>
    <x v="1"/>
    <x v="1"/>
    <n v="255"/>
    <n v="187.68"/>
    <n v="750.72"/>
    <s v="Warehouse Pickup"/>
    <s v="57.00000"/>
    <x v="17"/>
    <n v="750.72"/>
    <n v="130.68"/>
    <n v="522.72"/>
  </r>
  <r>
    <s v="PRODUCTAM"/>
    <n v="141712"/>
    <x v="2"/>
    <x v="2"/>
    <n v="215"/>
    <n v="158.24"/>
    <n v="316.48"/>
    <s v="Warehouse Pickup"/>
    <s v="47.00000"/>
    <x v="17"/>
    <n v="316.48"/>
    <n v="111.24000000000001"/>
    <n v="222.48000000000002"/>
  </r>
  <r>
    <s v="PRODUCTDIC"/>
    <n v="141713"/>
    <x v="1"/>
    <x v="0"/>
    <n v="4479"/>
    <n v="2987.23"/>
    <n v="2987.23"/>
    <s v="Delivery"/>
    <s v="1493.00000"/>
    <x v="7"/>
    <n v="2987.23"/>
    <n v="1494.23"/>
    <n v="1494.23"/>
  </r>
  <r>
    <s v="PRODUCTDJ"/>
    <n v="141713"/>
    <x v="1"/>
    <x v="0"/>
    <n v="1257"/>
    <n v="838.42"/>
    <n v="838.42"/>
    <s v="Delivery"/>
    <s v="419.00000"/>
    <x v="7"/>
    <n v="838.42"/>
    <n v="419.41999999999996"/>
    <n v="419.41999999999996"/>
  </r>
  <r>
    <s v="PRODUCTDJC"/>
    <n v="141713"/>
    <x v="1"/>
    <x v="6"/>
    <n v="147"/>
    <n v="98.44"/>
    <n v="787.52"/>
    <s v="Delivery"/>
    <s v="49.00000"/>
    <x v="7"/>
    <n v="787.52"/>
    <n v="49.44"/>
    <n v="395.52"/>
  </r>
  <r>
    <s v="PRODUCTDK"/>
    <n v="141713"/>
    <x v="1"/>
    <x v="2"/>
    <n v="475"/>
    <n v="349.6"/>
    <n v="699.2"/>
    <s v="Delivery"/>
    <s v="189.00000"/>
    <x v="7"/>
    <n v="699.2"/>
    <n v="160.60000000000002"/>
    <n v="321.20000000000005"/>
  </r>
  <r>
    <s v="PRODUCTD"/>
    <n v="141714"/>
    <x v="2"/>
    <x v="0"/>
    <n v="245"/>
    <n v="180.32"/>
    <n v="180.32"/>
    <s v="Store Pickup"/>
    <s v="54.00000"/>
    <x v="17"/>
    <n v="180.32"/>
    <n v="126.32"/>
    <n v="126.32"/>
  </r>
  <r>
    <s v="PRODUCTCQC"/>
    <n v="141715"/>
    <x v="0"/>
    <x v="0"/>
    <n v="415"/>
    <n v="352.75"/>
    <n v="352.75"/>
    <s v="Flat Rate Shipping"/>
    <s v="82.00000"/>
    <x v="22"/>
    <n v="352.75"/>
    <n v="270.75"/>
    <n v="270.75"/>
  </r>
  <r>
    <s v="PRODUCTDKC"/>
    <n v="141715"/>
    <x v="0"/>
    <x v="0"/>
    <n v="170"/>
    <n v="144.5"/>
    <n v="144.5"/>
    <s v="Flat Rate Shipping"/>
    <s v="67.75000"/>
    <x v="21"/>
    <n v="144.5"/>
    <n v="76.75"/>
    <n v="76.75"/>
  </r>
  <r>
    <s v="PRODUCTDL"/>
    <n v="141715"/>
    <x v="0"/>
    <x v="0"/>
    <n v="135"/>
    <n v="114.75"/>
    <n v="114.75"/>
    <s v="Flat Rate Shipping"/>
    <s v="53.75000"/>
    <x v="21"/>
    <n v="114.75"/>
    <n v="61"/>
    <n v="61"/>
  </r>
  <r>
    <s v="PRODUCTAW"/>
    <n v="141716"/>
    <x v="0"/>
    <x v="0"/>
    <n v="255"/>
    <n v="216.75"/>
    <n v="216.75"/>
    <s v="Flat Rate Shipping"/>
    <s v="50.00000"/>
    <x v="3"/>
    <n v="216.75"/>
    <n v="166.75"/>
    <n v="166.75"/>
  </r>
  <r>
    <s v="PRODUCTDLC"/>
    <n v="141717"/>
    <x v="2"/>
    <x v="0"/>
    <n v="1545"/>
    <n v="1137.1199999999999"/>
    <n v="1137.1199999999999"/>
    <s v="Delivery"/>
    <s v="309.00000"/>
    <x v="10"/>
    <n v="1137.1199999999999"/>
    <n v="828.11999999999989"/>
    <n v="828.11999999999989"/>
  </r>
  <r>
    <s v="PRODUCTBWC"/>
    <n v="141718"/>
    <x v="2"/>
    <x v="1"/>
    <n v="225"/>
    <n v="165.6"/>
    <n v="662.4"/>
    <s v="Delivery"/>
    <s v="49.00000"/>
    <x v="11"/>
    <n v="662.4"/>
    <n v="116.6"/>
    <n v="466.4"/>
  </r>
  <r>
    <s v="PRODUCTDM"/>
    <n v="141719"/>
    <x v="2"/>
    <x v="2"/>
    <n v="225"/>
    <n v="165.6"/>
    <n v="331.2"/>
    <s v="Store Pickup"/>
    <s v="50.00000"/>
    <x v="17"/>
    <n v="331.2"/>
    <n v="115.6"/>
    <n v="231.2"/>
  </r>
  <r>
    <s v="PRODUCTDMC"/>
    <n v="141720"/>
    <x v="1"/>
    <x v="0"/>
    <n v="2835"/>
    <n v="1985"/>
    <n v="1985"/>
    <s v="Delivery"/>
    <s v="745.00000"/>
    <x v="10"/>
    <n v="1985"/>
    <n v="1240"/>
    <n v="1240"/>
  </r>
  <r>
    <s v="PRODUCTDN"/>
    <n v="141721"/>
    <x v="1"/>
    <x v="0"/>
    <n v="985"/>
    <n v="689.5"/>
    <n v="689.5"/>
    <s v="Delivery"/>
    <s v="219.00000"/>
    <x v="2"/>
    <n v="689.5"/>
    <n v="470.5"/>
    <n v="470.5"/>
  </r>
  <r>
    <s v="PRODUCTDNC"/>
    <n v="141722"/>
    <x v="2"/>
    <x v="0"/>
    <n v="194"/>
    <n v="114.08"/>
    <n v="114.08"/>
    <s v="CARRYOUT"/>
    <s v="51.00000"/>
    <x v="21"/>
    <n v="114.08"/>
    <n v="63.08"/>
    <n v="63.08"/>
  </r>
  <r>
    <s v="PRODUCTDM"/>
    <n v="141723"/>
    <x v="1"/>
    <x v="2"/>
    <n v="225"/>
    <n v="165.6"/>
    <n v="331.2"/>
    <s v="Warehouse Pickup"/>
    <s v="50.00000"/>
    <x v="17"/>
    <n v="331.2"/>
    <n v="115.6"/>
    <n v="231.2"/>
  </r>
  <r>
    <s v="PRODUCTDO"/>
    <n v="141724"/>
    <x v="0"/>
    <x v="0"/>
    <n v="865"/>
    <n v="735.25"/>
    <n v="735.25"/>
    <s v="Flat Rate Shipping"/>
    <s v="192.00000"/>
    <x v="15"/>
    <n v="735.25"/>
    <n v="543.25"/>
    <n v="543.25"/>
  </r>
  <r>
    <s v="PRODUCTDOC"/>
    <n v="141725"/>
    <x v="0"/>
    <x v="0"/>
    <n v="507"/>
    <n v="367.58"/>
    <n v="367.58"/>
    <s v="Flat Rate Shipping"/>
    <s v="169.00000"/>
    <x v="6"/>
    <n v="367.58"/>
    <n v="198.57999999999998"/>
    <n v="198.57999999999998"/>
  </r>
  <r>
    <s v="PRODUCTDP"/>
    <n v="141726"/>
    <x v="0"/>
    <x v="0"/>
    <n v="215"/>
    <n v="182.75"/>
    <n v="182.75"/>
    <s v="Flat Rate Shipping"/>
    <s v="47.00000"/>
    <x v="17"/>
    <n v="182.75"/>
    <n v="135.75"/>
    <n v="135.75"/>
  </r>
  <r>
    <s v="PRODUCTDP"/>
    <n v="141726"/>
    <x v="0"/>
    <x v="0"/>
    <n v="215"/>
    <n v="182.75"/>
    <n v="182.75"/>
    <s v="Flat Rate Shipping"/>
    <s v="47.00000"/>
    <x v="17"/>
    <n v="182.75"/>
    <n v="135.75"/>
    <n v="135.75"/>
  </r>
  <r>
    <s v="PRODUCTDHC"/>
    <n v="141727"/>
    <x v="0"/>
    <x v="0"/>
    <n v="315"/>
    <n v="267.75"/>
    <n v="267.75"/>
    <s v="Flat Rate Shipping"/>
    <s v="70.00000"/>
    <x v="17"/>
    <n v="267.75"/>
    <n v="197.75"/>
    <n v="197.75"/>
  </r>
  <r>
    <s v="PRODUCTAZC"/>
    <n v="141728"/>
    <x v="0"/>
    <x v="3"/>
    <n v="185"/>
    <n v="157.25"/>
    <n v="471.75"/>
    <s v="Flat Rate Shipping"/>
    <s v="41.00000"/>
    <x v="17"/>
    <n v="471.75"/>
    <n v="116.25"/>
    <n v="348.75"/>
  </r>
  <r>
    <s v="PRODUCTAHC"/>
    <n v="141729"/>
    <x v="0"/>
    <x v="0"/>
    <n v="225"/>
    <n v="191.25"/>
    <n v="191.25"/>
    <s v="Flat Rate Shipping"/>
    <s v="50.00000"/>
    <x v="17"/>
    <n v="191.25"/>
    <n v="141.25"/>
    <n v="141.25"/>
  </r>
  <r>
    <s v="PRODUCTAHC"/>
    <n v="141729"/>
    <x v="0"/>
    <x v="0"/>
    <n v="225"/>
    <n v="191.25"/>
    <n v="191.25"/>
    <s v="Flat Rate Shipping"/>
    <s v="50.00000"/>
    <x v="17"/>
    <n v="191.25"/>
    <n v="141.25"/>
    <n v="141.25"/>
  </r>
  <r>
    <s v="PRODUCTAHC"/>
    <n v="141729"/>
    <x v="0"/>
    <x v="0"/>
    <n v="225"/>
    <n v="191.25"/>
    <n v="191.25"/>
    <s v="Flat Rate Shipping"/>
    <s v="50.00000"/>
    <x v="17"/>
    <n v="191.25"/>
    <n v="141.25"/>
    <n v="141.25"/>
  </r>
  <r>
    <s v="PRODUCTDPC"/>
    <n v="141730"/>
    <x v="1"/>
    <x v="0"/>
    <n v="605"/>
    <n v="445.28"/>
    <n v="445.28"/>
    <s v="Warehouse Pickup"/>
    <s v="155.00000"/>
    <x v="19"/>
    <n v="445.28"/>
    <n v="290.27999999999997"/>
    <n v="290.27999999999997"/>
  </r>
  <r>
    <s v="PRODUCTDAC"/>
    <n v="141731"/>
    <x v="1"/>
    <x v="0"/>
    <n v="565"/>
    <n v="415.84"/>
    <n v="415.84"/>
    <s v="Warehouse Pickup"/>
    <s v="95.00000"/>
    <x v="0"/>
    <n v="415.84"/>
    <n v="320.83999999999997"/>
    <n v="320.83999999999997"/>
  </r>
  <r>
    <s v="PRODUCTBGD"/>
    <n v="141731"/>
    <x v="1"/>
    <x v="0"/>
    <n v="225"/>
    <n v="165.6"/>
    <n v="165.6"/>
    <s v="Warehouse Pickup"/>
    <s v="49.00000"/>
    <x v="1"/>
    <n v="165.6"/>
    <n v="116.6"/>
    <n v="116.6"/>
  </r>
  <r>
    <s v="PRODUCTDQ"/>
    <n v="141732"/>
    <x v="2"/>
    <x v="0"/>
    <n v="107"/>
    <n v="62.56"/>
    <n v="62.56"/>
    <s v="Store Pickup"/>
    <s v="29.75000"/>
    <x v="21"/>
    <n v="62.56"/>
    <n v="32.81"/>
    <n v="32.81"/>
  </r>
  <r>
    <s v="PRODUCTDQC"/>
    <n v="141732"/>
    <x v="2"/>
    <x v="0"/>
    <n v="94"/>
    <n v="55.2"/>
    <n v="55.2"/>
    <s v="CARRYOUT"/>
    <s v="24.00000"/>
    <x v="21"/>
    <n v="55.2"/>
    <n v="31.200000000000003"/>
    <n v="31.200000000000003"/>
  </r>
  <r>
    <s v="PRODUCTDR"/>
    <n v="141733"/>
    <x v="1"/>
    <x v="0"/>
    <n v="5395"/>
    <n v="3970.72"/>
    <n v="3970.72"/>
    <s v="Warehouse Pickup"/>
    <s v="1198.00000"/>
    <x v="20"/>
    <n v="3970.72"/>
    <n v="2772.72"/>
    <n v="2772.72"/>
  </r>
  <r>
    <s v="PRODUCTDRC"/>
    <n v="141734"/>
    <x v="1"/>
    <x v="1"/>
    <n v="205"/>
    <n v="150.88"/>
    <n v="603.52"/>
    <s v="Delivery"/>
    <s v="46.50000"/>
    <x v="11"/>
    <n v="603.52"/>
    <n v="104.38"/>
    <n v="417.52"/>
  </r>
  <r>
    <s v="PRODUCTDS"/>
    <n v="141734"/>
    <x v="1"/>
    <x v="0"/>
    <n v="1745"/>
    <n v="1284.32"/>
    <n v="1284.32"/>
    <s v="Delivery"/>
    <s v="388.00000"/>
    <x v="2"/>
    <n v="1284.32"/>
    <n v="896.31999999999994"/>
    <n v="896.31999999999994"/>
  </r>
  <r>
    <s v="PRODUCTDRC"/>
    <n v="141735"/>
    <x v="1"/>
    <x v="2"/>
    <n v="205"/>
    <n v="143.5"/>
    <n v="287"/>
    <s v="Delivery"/>
    <s v="46.50000"/>
    <x v="11"/>
    <n v="287"/>
    <n v="97"/>
    <n v="194"/>
  </r>
  <r>
    <s v="PRODUCTCTC"/>
    <n v="141735"/>
    <x v="1"/>
    <x v="0"/>
    <n v="785"/>
    <n v="549.5"/>
    <n v="549.5"/>
    <s v="Delivery"/>
    <s v="175.00000"/>
    <x v="2"/>
    <n v="549.5"/>
    <n v="374.5"/>
    <n v="374.5"/>
  </r>
  <r>
    <s v="PRODUCTDG"/>
    <n v="141735"/>
    <x v="1"/>
    <x v="0"/>
    <n v="535"/>
    <n v="393.76"/>
    <n v="393.76"/>
    <s v="Delivery"/>
    <s v="119.00000"/>
    <x v="2"/>
    <n v="393.76"/>
    <n v="274.76"/>
    <n v="274.76"/>
  </r>
  <r>
    <s v="PRODUCTDSC"/>
    <n v="141736"/>
    <x v="1"/>
    <x v="0"/>
    <n v="575"/>
    <n v="423.2"/>
    <n v="423.2"/>
    <s v="Warehouse Pickup"/>
    <s v="114.00000"/>
    <x v="5"/>
    <n v="423.2"/>
    <n v="309.2"/>
    <n v="309.2"/>
  </r>
  <r>
    <s v="PRODUCTDM"/>
    <n v="141737"/>
    <x v="1"/>
    <x v="3"/>
    <n v="225"/>
    <n v="165.6"/>
    <n v="496.8"/>
    <s v="Warehouse Pickup"/>
    <s v="50.00000"/>
    <x v="17"/>
    <n v="496.79999999999995"/>
    <n v="115.6"/>
    <n v="346.79999999999995"/>
  </r>
  <r>
    <s v="PRODUCTDT"/>
    <n v="141737"/>
    <x v="1"/>
    <x v="2"/>
    <n v="605"/>
    <n v="445.28"/>
    <n v="890.56"/>
    <s v="Warehouse Pickup"/>
    <s v="120.00000"/>
    <x v="5"/>
    <n v="890.56"/>
    <n v="325.27999999999997"/>
    <n v="650.55999999999995"/>
  </r>
  <r>
    <s v="PRODUCTAUC"/>
    <n v="141738"/>
    <x v="2"/>
    <x v="0"/>
    <n v="1205"/>
    <n v="886.88"/>
    <n v="886.88"/>
    <s v="Delivery"/>
    <s v="245.00000"/>
    <x v="2"/>
    <n v="886.88"/>
    <n v="641.88"/>
    <n v="641.88"/>
  </r>
  <r>
    <s v="PRODUCTAIC"/>
    <n v="141738"/>
    <x v="2"/>
    <x v="4"/>
    <n v="135"/>
    <n v="99.36"/>
    <n v="596.16"/>
    <s v="Delivery"/>
    <s v="27.20000"/>
    <x v="11"/>
    <n v="596.16"/>
    <n v="72.16"/>
    <n v="432.96"/>
  </r>
  <r>
    <s v="PRODUCTAPC"/>
    <n v="141738"/>
    <x v="2"/>
    <x v="0"/>
    <n v="285"/>
    <n v="209.76"/>
    <n v="209.76"/>
    <s v="Delivery"/>
    <s v="64.50000"/>
    <x v="17"/>
    <n v="209.76"/>
    <n v="145.26"/>
    <n v="145.26"/>
  </r>
  <r>
    <s v="PRODUCTAPC"/>
    <n v="141738"/>
    <x v="2"/>
    <x v="0"/>
    <n v="285"/>
    <n v="209.76"/>
    <n v="209.76"/>
    <s v="Delivery"/>
    <s v="64.50000"/>
    <x v="17"/>
    <n v="209.76"/>
    <n v="145.26"/>
    <n v="145.26"/>
  </r>
  <r>
    <s v="PRODUCTAPC"/>
    <n v="141738"/>
    <x v="2"/>
    <x v="0"/>
    <n v="285"/>
    <n v="209.76"/>
    <n v="209.76"/>
    <s v="Delivery"/>
    <s v="64.50000"/>
    <x v="17"/>
    <n v="209.76"/>
    <n v="145.26"/>
    <n v="145.26"/>
  </r>
  <r>
    <s v="PRODUCTAL"/>
    <n v="141738"/>
    <x v="2"/>
    <x v="0"/>
    <n v="100"/>
    <n v="211.23"/>
    <n v="211.23"/>
    <s v="Delivery"/>
    <s v="50.00000"/>
    <x v="4"/>
    <n v="211.23"/>
    <n v="161.22999999999999"/>
    <n v="161.22999999999999"/>
  </r>
  <r>
    <s v="PRODUCTDTC"/>
    <n v="141739"/>
    <x v="1"/>
    <x v="2"/>
    <n v="246"/>
    <n v="157.5"/>
    <n v="315"/>
    <s v="CARRYOUT"/>
    <s v="75.00000"/>
    <x v="11"/>
    <n v="315"/>
    <n v="82.5"/>
    <n v="165"/>
  </r>
  <r>
    <s v="PRODUCTDU"/>
    <n v="141740"/>
    <x v="0"/>
    <x v="0"/>
    <n v="315"/>
    <n v="252"/>
    <n v="252"/>
    <s v="Flat Rate Shipping"/>
    <s v="62.00000"/>
    <x v="1"/>
    <n v="252"/>
    <n v="190"/>
    <n v="190"/>
  </r>
  <r>
    <s v="PRODUCTASC"/>
    <n v="141741"/>
    <x v="2"/>
    <x v="5"/>
    <n v="255"/>
    <n v="187.68"/>
    <n v="938.4"/>
    <s v="Store Pickup"/>
    <s v="57.00000"/>
    <x v="17"/>
    <n v="938.40000000000009"/>
    <n v="130.68"/>
    <n v="653.40000000000009"/>
  </r>
  <r>
    <s v="PRODUCTDUC"/>
    <n v="141742"/>
    <x v="0"/>
    <x v="0"/>
    <n v="2138"/>
    <n v="1817.3"/>
    <n v="1817.3"/>
    <s v="Flat Rate Shipping"/>
    <s v="475.00000"/>
    <x v="10"/>
    <n v="1817.3"/>
    <n v="1342.3"/>
    <n v="1342.3"/>
  </r>
  <r>
    <s v="PRODUCTDV"/>
    <n v="141743"/>
    <x v="0"/>
    <x v="0"/>
    <n v="1045"/>
    <n v="888.25"/>
    <n v="888.25"/>
    <s v="Flat Rate Shipping"/>
    <s v="209.00000"/>
    <x v="12"/>
    <n v="888.25"/>
    <n v="679.25"/>
    <n v="679.25"/>
  </r>
  <r>
    <s v="PRODUCTATC"/>
    <n v="141744"/>
    <x v="0"/>
    <x v="2"/>
    <n v="255"/>
    <n v="216.75"/>
    <n v="433.5"/>
    <s v="Flat Rate Shipping"/>
    <s v="56.00000"/>
    <x v="17"/>
    <n v="433.5"/>
    <n v="160.75"/>
    <n v="321.5"/>
  </r>
  <r>
    <s v="PRODUCTDVC"/>
    <n v="141745"/>
    <x v="1"/>
    <x v="0"/>
    <n v="955"/>
    <n v="702.88"/>
    <n v="702.88"/>
    <s v="Warehouse Pickup"/>
    <s v="213.00000"/>
    <x v="2"/>
    <n v="702.88"/>
    <n v="489.88"/>
    <n v="489.88"/>
  </r>
  <r>
    <s v="PRODUCTEY"/>
    <n v="141746"/>
    <x v="3"/>
    <x v="1"/>
    <n v="120"/>
    <n v="106"/>
    <n v="424"/>
    <s v="Flat Rate Shipping"/>
    <s v="19.25000"/>
    <x v="11"/>
    <n v="424"/>
    <n v="86.75"/>
    <n v="347"/>
  </r>
  <r>
    <s v="PRODUCTDW"/>
    <n v="141747"/>
    <x v="0"/>
    <x v="0"/>
    <n v="225"/>
    <n v="191.25"/>
    <n v="191.25"/>
    <s v="Flat Rate Shipping"/>
    <s v="38.00000"/>
    <x v="13"/>
    <n v="191.25"/>
    <n v="153.25"/>
    <n v="153.25"/>
  </r>
  <r>
    <s v="PRODUCTASC"/>
    <n v="141748"/>
    <x v="1"/>
    <x v="2"/>
    <n v="255"/>
    <n v="187.53"/>
    <n v="375.06"/>
    <s v="Delivery"/>
    <s v="57.00000"/>
    <x v="17"/>
    <n v="375.06"/>
    <n v="130.53"/>
    <n v="261.06"/>
  </r>
  <r>
    <s v="PRODUCTCQ"/>
    <n v="141749"/>
    <x v="1"/>
    <x v="1"/>
    <n v="685"/>
    <n v="504.16"/>
    <n v="2016.64"/>
    <s v="Delivery"/>
    <s v="153.00000"/>
    <x v="5"/>
    <n v="2016.64"/>
    <n v="351.16"/>
    <n v="1404.64"/>
  </r>
  <r>
    <s v="PRODUCTCC"/>
    <n v="141749"/>
    <x v="1"/>
    <x v="0"/>
    <n v="1175"/>
    <n v="864.8"/>
    <n v="864.8"/>
    <s v="Delivery"/>
    <s v="259.00000"/>
    <x v="10"/>
    <n v="864.8"/>
    <n v="605.79999999999995"/>
    <n v="605.79999999999995"/>
  </r>
  <r>
    <s v="PRODUCTDWC"/>
    <n v="141749"/>
    <x v="1"/>
    <x v="0"/>
    <n v="675"/>
    <n v="496.8"/>
    <n v="496.8"/>
    <s v="Delivery"/>
    <s v="150.00000"/>
    <x v="13"/>
    <n v="496.8"/>
    <n v="346.8"/>
    <n v="346.8"/>
  </r>
  <r>
    <s v="PRODUCTCU"/>
    <n v="141749"/>
    <x v="1"/>
    <x v="0"/>
    <n v="405"/>
    <n v="298.08"/>
    <n v="298.08"/>
    <s v="Delivery"/>
    <s v="89.00000"/>
    <x v="1"/>
    <n v="298.08"/>
    <n v="209.07999999999998"/>
    <n v="209.07999999999998"/>
  </r>
  <r>
    <s v="PRODUCTDX"/>
    <n v="141749"/>
    <x v="1"/>
    <x v="1"/>
    <n v="201"/>
    <n v="143.52000000000001"/>
    <n v="574.08000000000004"/>
    <s v="Delivery"/>
    <s v="61.00000"/>
    <x v="19"/>
    <n v="574.08000000000004"/>
    <n v="82.52000000000001"/>
    <n v="330.08000000000004"/>
  </r>
  <r>
    <s v="PRODUCTAI"/>
    <n v="141749"/>
    <x v="1"/>
    <x v="0"/>
    <n v="10"/>
    <n v="350.35"/>
    <n v="350.35"/>
    <s v="Delivery"/>
    <s v="1.00000"/>
    <x v="4"/>
    <n v="350.35"/>
    <n v="349.35"/>
    <n v="349.35"/>
  </r>
  <r>
    <s v="PRODUCTDXC"/>
    <n v="141749"/>
    <x v="1"/>
    <x v="0"/>
    <n v="185"/>
    <n v="136.16"/>
    <n v="136.16"/>
    <s v="Delivery"/>
    <s v="40.00000"/>
    <x v="15"/>
    <n v="136.16"/>
    <n v="96.16"/>
    <n v="96.16"/>
  </r>
  <r>
    <s v="PRODUCTBH"/>
    <n v="141750"/>
    <x v="0"/>
    <x v="0"/>
    <n v="1595"/>
    <n v="1355.75"/>
    <n v="1355.75"/>
    <s v="Flat Rate Shipping"/>
    <s v="332.00000"/>
    <x v="2"/>
    <n v="1355.75"/>
    <n v="1023.75"/>
    <n v="1023.75"/>
  </r>
  <r>
    <s v="PRODUCTCJ"/>
    <n v="141751"/>
    <x v="0"/>
    <x v="0"/>
    <n v="1481"/>
    <n v="1258.8499999999999"/>
    <n v="1258.8499999999999"/>
    <s v="Flat Rate Shipping"/>
    <s v="329.00000"/>
    <x v="20"/>
    <n v="1258.8499999999999"/>
    <n v="929.84999999999991"/>
    <n v="929.84999999999991"/>
  </r>
  <r>
    <s v="PRODUCTAM"/>
    <n v="141752"/>
    <x v="0"/>
    <x v="2"/>
    <n v="215"/>
    <n v="182.75"/>
    <n v="365.5"/>
    <s v="Flat Rate Shipping"/>
    <s v="47.00000"/>
    <x v="17"/>
    <n v="365.5"/>
    <n v="135.75"/>
    <n v="271.5"/>
  </r>
  <r>
    <s v="PRODUCTCHC"/>
    <n v="141753"/>
    <x v="1"/>
    <x v="0"/>
    <n v="89"/>
    <n v="65.5"/>
    <n v="65.5"/>
    <s v="Warehouse Pickup"/>
    <s v="35.50000"/>
    <x v="17"/>
    <n v="65.5"/>
    <n v="30"/>
    <n v="30"/>
  </r>
  <r>
    <s v="PRODUCTDY"/>
    <n v="141754"/>
    <x v="2"/>
    <x v="2"/>
    <n v="15"/>
    <n v="11.04"/>
    <n v="22.08"/>
    <s v="Store Pickup"/>
    <s v="5.00000"/>
    <x v="4"/>
    <n v="22.08"/>
    <n v="6.0399999999999991"/>
    <n v="12.079999999999998"/>
  </r>
  <r>
    <s v="PRODUCTDYC"/>
    <n v="141754"/>
    <x v="2"/>
    <x v="0"/>
    <n v="50"/>
    <n v="29.44"/>
    <n v="29.44"/>
    <s v="Store Pickup"/>
    <s v="12.50000"/>
    <x v="21"/>
    <n v="29.44"/>
    <n v="16.940000000000001"/>
    <n v="16.940000000000001"/>
  </r>
  <r>
    <s v="PRODUCTDZ"/>
    <n v="141755"/>
    <x v="0"/>
    <x v="0"/>
    <n v="1632"/>
    <n v="1387.2"/>
    <n v="1387.2"/>
    <s v="Flat Rate Shipping"/>
    <s v="340.00000"/>
    <x v="2"/>
    <n v="1387.2"/>
    <n v="1047.2"/>
    <n v="1047.2"/>
  </r>
  <r>
    <s v="PRODUCTBRC"/>
    <n v="141756"/>
    <x v="3"/>
    <x v="0"/>
    <n v="175"/>
    <n v="135.4"/>
    <n v="135.4"/>
    <s v="Flat Rate Shipping"/>
    <s v="32.00000"/>
    <x v="11"/>
    <n v="135.4"/>
    <n v="103.4"/>
    <n v="103.4"/>
  </r>
  <r>
    <s v="PRODUCTBWC"/>
    <n v="141756"/>
    <x v="3"/>
    <x v="0"/>
    <n v="225"/>
    <n v="177.4"/>
    <n v="177.4"/>
    <s v="Flat Rate Shipping"/>
    <s v="49.00000"/>
    <x v="11"/>
    <n v="177.4"/>
    <n v="128.4"/>
    <n v="128.4"/>
  </r>
  <r>
    <s v="PRODUCTDZC"/>
    <n v="141757"/>
    <x v="0"/>
    <x v="2"/>
    <n v="605"/>
    <n v="514.25"/>
    <n v="1028.5"/>
    <s v="Flat Rate White Glove"/>
    <s v="155.00000"/>
    <x v="19"/>
    <n v="1028.5"/>
    <n v="359.25"/>
    <n v="718.5"/>
  </r>
  <r>
    <s v="PRODUCTBN"/>
    <n v="141757"/>
    <x v="0"/>
    <x v="2"/>
    <n v="1415"/>
    <n v="1273.5"/>
    <n v="2547"/>
    <s v="Flat Rate White Glove"/>
    <s v="267.00000"/>
    <x v="0"/>
    <n v="2547"/>
    <n v="1006.5"/>
    <n v="2013"/>
  </r>
  <r>
    <s v="PRODUCTCI"/>
    <n v="141757"/>
    <x v="0"/>
    <x v="0"/>
    <n v="1565"/>
    <n v="1408.5"/>
    <n v="1408.5"/>
    <s v="Flat Rate White Glove"/>
    <s v="190.00000"/>
    <x v="25"/>
    <n v="1408.5"/>
    <n v="1218.5"/>
    <n v="1218.5"/>
  </r>
  <r>
    <s v="PRODUCTE"/>
    <n v="141758"/>
    <x v="1"/>
    <x v="0"/>
    <n v="85"/>
    <n v="62.56"/>
    <n v="62.56"/>
    <s v="CARRYOUT"/>
    <s v="35.00000"/>
    <x v="21"/>
    <n v="62.56"/>
    <n v="27.560000000000002"/>
    <n v="27.560000000000002"/>
  </r>
  <r>
    <s v="PRODUCTCK"/>
    <n v="141759"/>
    <x v="1"/>
    <x v="0"/>
    <n v="20"/>
    <n v="14.72"/>
    <n v="14.72"/>
    <s v="Warehouse Pickup"/>
    <s v="8.25000"/>
    <x v="21"/>
    <n v="14.72"/>
    <n v="6.4700000000000006"/>
    <n v="6.4700000000000006"/>
  </r>
  <r>
    <s v="PRODUCTDM"/>
    <n v="141760"/>
    <x v="2"/>
    <x v="0"/>
    <n v="225"/>
    <n v="165.6"/>
    <n v="165.6"/>
    <s v="Store Pickup"/>
    <s v="50.00000"/>
    <x v="17"/>
    <n v="165.6"/>
    <n v="115.6"/>
    <n v="115.6"/>
  </r>
  <r>
    <s v="PRODUCTAHC"/>
    <n v="141761"/>
    <x v="0"/>
    <x v="0"/>
    <n v="225"/>
    <n v="191.25"/>
    <n v="191.25"/>
    <s v="Flat Rate Shipping"/>
    <s v="50.00000"/>
    <x v="17"/>
    <n v="191.25"/>
    <n v="141.25"/>
    <n v="141.25"/>
  </r>
  <r>
    <s v="PRODUCTAY"/>
    <n v="141762"/>
    <x v="0"/>
    <x v="2"/>
    <n v="315"/>
    <n v="267.75"/>
    <n v="535.5"/>
    <s v="Flat Rate Shipping"/>
    <s v="70.00000"/>
    <x v="17"/>
    <n v="535.5"/>
    <n v="197.75"/>
    <n v="395.5"/>
  </r>
  <r>
    <s v="PRODUCTEA"/>
    <n v="141763"/>
    <x v="0"/>
    <x v="0"/>
    <n v="125"/>
    <n v="106.25"/>
    <n v="106.25"/>
    <s v="Flat Rate Shipping"/>
    <s v="26.98000"/>
    <x v="1"/>
    <n v="106.25"/>
    <n v="79.27"/>
    <n v="79.27"/>
  </r>
  <r>
    <s v="PRODUCTAUC"/>
    <n v="141764"/>
    <x v="0"/>
    <x v="0"/>
    <n v="1205"/>
    <n v="1024.25"/>
    <n v="1024.25"/>
    <s v="Flat Rate Shipping"/>
    <s v="245.00000"/>
    <x v="2"/>
    <n v="1024.25"/>
    <n v="779.25"/>
    <n v="779.25"/>
  </r>
  <r>
    <s v="PRODUCTEM"/>
    <n v="141765"/>
    <x v="1"/>
    <x v="0"/>
    <n v="575"/>
    <n v="254"/>
    <n v="254"/>
    <s v="CARRYOUT"/>
    <s v="128.00000"/>
    <x v="2"/>
    <n v="254"/>
    <n v="126"/>
    <n v="126"/>
  </r>
  <r>
    <s v="PRODUCTAB"/>
    <n v="141766"/>
    <x v="0"/>
    <x v="2"/>
    <n v="445"/>
    <n v="378.25"/>
    <n v="756.5"/>
    <s v="Flat Rate Shipping"/>
    <s v="99.00000"/>
    <x v="5"/>
    <n v="756.5"/>
    <n v="279.25"/>
    <n v="558.5"/>
  </r>
  <r>
    <s v="PRODUCTBG"/>
    <n v="141767"/>
    <x v="0"/>
    <x v="0"/>
    <n v="495"/>
    <n v="420.75"/>
    <n v="420.75"/>
    <s v="Warehouse Pickup"/>
    <s v="110.00000"/>
    <x v="13"/>
    <n v="420.75"/>
    <n v="310.75"/>
    <n v="310.75"/>
  </r>
  <r>
    <s v="PRODUCTCXC"/>
    <n v="141768"/>
    <x v="2"/>
    <x v="2"/>
    <n v="215"/>
    <n v="158.24"/>
    <n v="316.48"/>
    <s v="Delivery"/>
    <s v="48.00000"/>
    <x v="17"/>
    <n v="316.48"/>
    <n v="110.24000000000001"/>
    <n v="220.48000000000002"/>
  </r>
  <r>
    <s v="PRODUCTFH"/>
    <n v="141768"/>
    <x v="2"/>
    <x v="0"/>
    <n v="2179"/>
    <n v="1603.74"/>
    <n v="1603.74"/>
    <s v="Delivery"/>
    <s v="725.00000"/>
    <x v="4"/>
    <n v="1603.74"/>
    <n v="878.74"/>
    <n v="878.74"/>
  </r>
  <r>
    <s v="PRODUCTBQ"/>
    <n v="141769"/>
    <x v="2"/>
    <x v="0"/>
    <n v="132"/>
    <n v="97.15"/>
    <n v="97.15"/>
    <s v="CARRYOUT"/>
    <s v="34.50000"/>
    <x v="4"/>
    <n v="97.15"/>
    <n v="62.650000000000006"/>
    <n v="62.650000000000006"/>
  </r>
  <r>
    <s v="PRODUCTAJD"/>
    <n v="141770"/>
    <x v="3"/>
    <x v="0"/>
    <n v="225"/>
    <n v="0"/>
    <n v="0"/>
    <s v="Flat Rate Shipping"/>
    <s v="0.00000"/>
    <x v="11"/>
    <n v="0"/>
    <n v="0"/>
    <n v="0"/>
  </r>
  <r>
    <s v="PRODUCTBQC"/>
    <n v="141771"/>
    <x v="2"/>
    <x v="0"/>
    <n v="3025"/>
    <n v="2226.4"/>
    <n v="2226.4"/>
    <s v="Delivery"/>
    <s v="657.00000"/>
    <x v="20"/>
    <n v="2226.4"/>
    <n v="1569.4"/>
    <n v="1569.4"/>
  </r>
  <r>
    <s v="PRODUCTCC"/>
    <n v="141772"/>
    <x v="2"/>
    <x v="2"/>
    <n v="1175"/>
    <n v="864.8"/>
    <n v="1729.6"/>
    <s v="Warehouse Pickup"/>
    <s v="259.00000"/>
    <x v="10"/>
    <n v="1729.6"/>
    <n v="605.79999999999995"/>
    <n v="1211.5999999999999"/>
  </r>
  <r>
    <s v="PRODUCTAL"/>
    <n v="141772"/>
    <x v="2"/>
    <x v="0"/>
    <n v="100"/>
    <n v="172.96"/>
    <n v="172.96"/>
    <s v="Warehouse Pickup"/>
    <s v="50.00000"/>
    <x v="4"/>
    <n v="172.96"/>
    <n v="122.96000000000001"/>
    <n v="122.96000000000001"/>
  </r>
  <r>
    <s v="PRODUCTBL"/>
    <n v="141773"/>
    <x v="0"/>
    <x v="0"/>
    <n v="1245"/>
    <n v="1120.5"/>
    <n v="1120.5"/>
    <s v="Flat Rate White Glove"/>
    <s v="292.00000"/>
    <x v="0"/>
    <n v="1120.5"/>
    <n v="828.5"/>
    <n v="828.5"/>
  </r>
  <r>
    <s v="PRODUCTAZC"/>
    <n v="141774"/>
    <x v="4"/>
    <x v="0"/>
    <n v="166.5"/>
    <n v="166.5"/>
    <n v="166.5"/>
    <s v="UPS Ground"/>
    <s v="41.00000"/>
    <x v="17"/>
    <n v="166.5"/>
    <n v="125.5"/>
    <n v="125.5"/>
  </r>
  <r>
    <s v="PRODUCTDT"/>
    <n v="141775"/>
    <x v="0"/>
    <x v="2"/>
    <n v="605"/>
    <n v="514.25"/>
    <n v="1028.5"/>
    <s v="Flat Rate Shipping"/>
    <s v="120.00000"/>
    <x v="5"/>
    <n v="1028.5"/>
    <n v="394.25"/>
    <n v="788.5"/>
  </r>
  <r>
    <s v="PRODUCTEAC"/>
    <n v="141776"/>
    <x v="2"/>
    <x v="0"/>
    <n v="2185"/>
    <n v="1608.16"/>
    <n v="1608.16"/>
    <s v="Delivery"/>
    <s v="436.00000"/>
    <x v="20"/>
    <n v="1608.16"/>
    <n v="1172.1600000000001"/>
    <n v="1172.1600000000001"/>
  </r>
  <r>
    <s v="PRODUCTAL"/>
    <n v="141776"/>
    <x v="2"/>
    <x v="0"/>
    <n v="100"/>
    <n v="160.82"/>
    <n v="160.82"/>
    <s v="Delivery"/>
    <s v="50.00000"/>
    <x v="4"/>
    <n v="160.82"/>
    <n v="110.82"/>
    <n v="110.82"/>
  </r>
  <r>
    <s v="PRODUCTEB"/>
    <n v="141777"/>
    <x v="1"/>
    <x v="0"/>
    <n v="2263"/>
    <n v="905.5"/>
    <n v="905.5"/>
    <s v="Warehouse Pickup"/>
    <s v="588.00000"/>
    <x v="26"/>
    <n v="905.5"/>
    <n v="317.5"/>
    <n v="317.5"/>
  </r>
  <r>
    <s v="PRODUCTEBC"/>
    <n v="141778"/>
    <x v="0"/>
    <x v="0"/>
    <n v="1035"/>
    <n v="879.75"/>
    <n v="879.75"/>
    <s v="Flat Rate White Glove"/>
    <s v="229.00000"/>
    <x v="2"/>
    <n v="879.75"/>
    <n v="650.75"/>
    <n v="650.75"/>
  </r>
  <r>
    <s v="PRODUCTAVC"/>
    <n v="141779"/>
    <x v="1"/>
    <x v="0"/>
    <n v="275"/>
    <n v="202.4"/>
    <n v="202.4"/>
    <s v="Warehouse Pickup"/>
    <s v="60.00000"/>
    <x v="17"/>
    <n v="202.4"/>
    <n v="142.4"/>
    <n v="142.4"/>
  </r>
  <r>
    <s v="PRODUCTEC"/>
    <n v="141780"/>
    <x v="1"/>
    <x v="0"/>
    <n v="985"/>
    <n v="724.96"/>
    <n v="724.96"/>
    <s v="Delivery"/>
    <s v="950.00000"/>
    <x v="9"/>
    <n v="724.96"/>
    <n v="-225.03999999999996"/>
    <n v="-225.03999999999996"/>
  </r>
  <r>
    <s v="PRODUCTEC"/>
    <n v="141781"/>
    <x v="1"/>
    <x v="0"/>
    <n v="2613"/>
    <n v="2273.31"/>
    <n v="2273.31"/>
    <s v="Warehouse Pickup"/>
    <s v="950.00000"/>
    <x v="9"/>
    <n v="2273.31"/>
    <n v="1323.31"/>
    <n v="1323.31"/>
  </r>
  <r>
    <s v="PRODUCTAR"/>
    <n v="141781"/>
    <x v="1"/>
    <x v="2"/>
    <n v="207"/>
    <n v="152.35"/>
    <n v="304.7"/>
    <s v="Warehouse Pickup"/>
    <s v="69.00000"/>
    <x v="3"/>
    <n v="304.7"/>
    <n v="83.35"/>
    <n v="166.7"/>
  </r>
  <r>
    <s v="PRODUCTECC"/>
    <n v="141781"/>
    <x v="1"/>
    <x v="0"/>
    <n v="155"/>
    <n v="114.08"/>
    <n v="114.08"/>
    <s v="Warehouse Pickup"/>
    <s v="42.00000"/>
    <x v="3"/>
    <n v="114.08"/>
    <n v="72.08"/>
    <n v="72.08"/>
  </r>
  <r>
    <s v="PRODUCTBEC"/>
    <n v="141781"/>
    <x v="1"/>
    <x v="0"/>
    <n v="666"/>
    <n v="490.17"/>
    <n v="490.17"/>
    <s v="Warehouse Pickup"/>
    <s v="202.00000"/>
    <x v="0"/>
    <n v="490.17"/>
    <n v="288.17"/>
    <n v="288.17"/>
  </r>
  <r>
    <s v="PRODUCTDTC"/>
    <n v="141781"/>
    <x v="1"/>
    <x v="0"/>
    <n v="246"/>
    <n v="181.05"/>
    <n v="181.05"/>
    <s v="Warehouse Pickup"/>
    <s v="75.00000"/>
    <x v="11"/>
    <n v="181.05"/>
    <n v="106.05000000000001"/>
    <n v="106.05000000000001"/>
  </r>
  <r>
    <s v="PRODUCTDE"/>
    <n v="141781"/>
    <x v="1"/>
    <x v="1"/>
    <n v="255"/>
    <n v="187.68"/>
    <n v="750.72"/>
    <s v="Warehouse Pickup"/>
    <s v="56.00000"/>
    <x v="17"/>
    <n v="750.72"/>
    <n v="131.68"/>
    <n v="526.72"/>
  </r>
  <r>
    <s v="PRODUCTAR"/>
    <n v="141781"/>
    <x v="1"/>
    <x v="2"/>
    <n v="207"/>
    <n v="152.35"/>
    <n v="304.7"/>
    <s v="Warehouse Pickup"/>
    <s v="69.00000"/>
    <x v="3"/>
    <n v="304.7"/>
    <n v="83.35"/>
    <n v="166.7"/>
  </r>
  <r>
    <s v="PRODUCTED"/>
    <n v="141781"/>
    <x v="1"/>
    <x v="0"/>
    <n v="745"/>
    <n v="548.32000000000005"/>
    <n v="548.32000000000005"/>
    <s v="Warehouse Pickup"/>
    <s v="282.00000"/>
    <x v="5"/>
    <n v="548.32000000000005"/>
    <n v="266.32000000000005"/>
    <n v="266.32000000000005"/>
  </r>
  <r>
    <s v="PRODUCTED"/>
    <n v="141781"/>
    <x v="1"/>
    <x v="2"/>
    <n v="995"/>
    <n v="732.32"/>
    <n v="1464.64"/>
    <s v="Warehouse Pickup"/>
    <s v="282.00000"/>
    <x v="5"/>
    <n v="1464.64"/>
    <n v="450.32000000000005"/>
    <n v="900.6400000000001"/>
  </r>
  <r>
    <s v="PRODUCTAW"/>
    <n v="141781"/>
    <x v="1"/>
    <x v="0"/>
    <n v="255"/>
    <n v="255"/>
    <n v="255"/>
    <s v="Warehouse Pickup"/>
    <s v="50.00000"/>
    <x v="3"/>
    <n v="255"/>
    <n v="205"/>
    <n v="205"/>
  </r>
  <r>
    <s v="PRODUCTAI"/>
    <n v="141782"/>
    <x v="1"/>
    <x v="0"/>
    <n v="10"/>
    <n v="100"/>
    <n v="100"/>
    <s v="CARRYOUT"/>
    <s v="1.00000"/>
    <x v="4"/>
    <n v="100"/>
    <n v="99"/>
    <n v="99"/>
  </r>
  <r>
    <s v="PRODUCTEDC"/>
    <n v="141783"/>
    <x v="1"/>
    <x v="0"/>
    <n v="158"/>
    <n v="116.28"/>
    <n v="116.28"/>
    <s v="Warehouse Pickup"/>
    <s v="35.00000"/>
    <x v="3"/>
    <n v="116.28"/>
    <n v="81.28"/>
    <n v="81.28"/>
  </r>
  <r>
    <s v="PRODUCTEE"/>
    <n v="141784"/>
    <x v="1"/>
    <x v="0"/>
    <n v="2065"/>
    <n v="1652"/>
    <n v="1652"/>
    <s v="Delivery"/>
    <s v="515.00000"/>
    <x v="20"/>
    <n v="1652"/>
    <n v="1137"/>
    <n v="1137"/>
  </r>
  <r>
    <s v="PRODUCTC"/>
    <n v="141784"/>
    <x v="1"/>
    <x v="0"/>
    <n v="2365"/>
    <n v="1892"/>
    <n v="1892"/>
    <s v="Delivery"/>
    <s v="591.00000"/>
    <x v="20"/>
    <n v="1892"/>
    <n v="1301"/>
    <n v="1301"/>
  </r>
  <r>
    <s v="PRODUCTBI"/>
    <n v="141785"/>
    <x v="0"/>
    <x v="0"/>
    <n v="685"/>
    <n v="616.5"/>
    <n v="616.5"/>
    <s v="Flat Rate Shipping"/>
    <s v="124.00000"/>
    <x v="25"/>
    <n v="616.5"/>
    <n v="492.5"/>
    <n v="492.5"/>
  </r>
  <r>
    <s v="PRODUCTBHD"/>
    <n v="141785"/>
    <x v="0"/>
    <x v="0"/>
    <n v="1415"/>
    <n v="1273.5"/>
    <n v="1273.5"/>
    <s v="Flat Rate Shipping"/>
    <s v="267.00000"/>
    <x v="0"/>
    <n v="1273.5"/>
    <n v="1006.5"/>
    <n v="1006.5"/>
  </r>
  <r>
    <s v="PRODUCTAM"/>
    <n v="141786"/>
    <x v="0"/>
    <x v="2"/>
    <n v="215"/>
    <n v="182.75"/>
    <n v="365.5"/>
    <s v="Flat Rate Shipping"/>
    <s v="47.00000"/>
    <x v="17"/>
    <n v="365.5"/>
    <n v="135.75"/>
    <n v="271.5"/>
  </r>
  <r>
    <s v="PRODUCTAHC"/>
    <n v="141787"/>
    <x v="4"/>
    <x v="0"/>
    <n v="202.5"/>
    <n v="202.5"/>
    <n v="202.5"/>
    <s v="UPS Ground"/>
    <s v="50.00000"/>
    <x v="17"/>
    <n v="202.5"/>
    <n v="152.5"/>
    <n v="152.5"/>
  </r>
  <r>
    <s v="PRODUCTEF"/>
    <n v="141788"/>
    <x v="1"/>
    <x v="2"/>
    <n v="365"/>
    <n v="268.64"/>
    <n v="537.28"/>
    <s v="Warehouse Pickup"/>
    <s v="75.00000"/>
    <x v="5"/>
    <n v="537.28"/>
    <n v="193.64"/>
    <n v="387.28"/>
  </r>
  <r>
    <s v="PRODUCTBRC"/>
    <n v="141789"/>
    <x v="4"/>
    <x v="2"/>
    <n v="157.5"/>
    <n v="157.5"/>
    <n v="315"/>
    <s v="UPS Ground"/>
    <s v="32.00000"/>
    <x v="11"/>
    <n v="315"/>
    <n v="125.5"/>
    <n v="251"/>
  </r>
  <r>
    <s v="PRODUCTAM"/>
    <n v="141790"/>
    <x v="3"/>
    <x v="2"/>
    <n v="215"/>
    <n v="183"/>
    <n v="366"/>
    <s v="Flat Rate Shipping"/>
    <s v="47.00000"/>
    <x v="17"/>
    <n v="366"/>
    <n v="136"/>
    <n v="272"/>
  </r>
  <r>
    <s v="PRODUCTCQ"/>
    <n v="141791"/>
    <x v="1"/>
    <x v="0"/>
    <n v="685"/>
    <n v="504.16"/>
    <n v="504.16"/>
    <s v="Warehouse Pickup"/>
    <s v="153.00000"/>
    <x v="5"/>
    <n v="504.16"/>
    <n v="351.16"/>
    <n v="351.16"/>
  </r>
  <r>
    <s v="PRODUCTAYC"/>
    <n v="141791"/>
    <x v="1"/>
    <x v="0"/>
    <n v="935"/>
    <n v="688.16"/>
    <n v="688.16"/>
    <s v="Warehouse Pickup"/>
    <s v="208.00000"/>
    <x v="10"/>
    <n v="688.16"/>
    <n v="480.15999999999997"/>
    <n v="480.15999999999997"/>
  </r>
  <r>
    <s v="PRODUCTDWC"/>
    <n v="141791"/>
    <x v="1"/>
    <x v="0"/>
    <n v="675"/>
    <n v="496.8"/>
    <n v="496.8"/>
    <s v="Warehouse Pickup"/>
    <s v="150.00000"/>
    <x v="13"/>
    <n v="496.8"/>
    <n v="346.8"/>
    <n v="346.8"/>
  </r>
  <r>
    <s v="PRODUCTEFC"/>
    <n v="141791"/>
    <x v="1"/>
    <x v="0"/>
    <n v="3695"/>
    <n v="2719.52"/>
    <n v="2719.52"/>
    <s v="Warehouse Pickup"/>
    <s v="723.00000"/>
    <x v="0"/>
    <n v="2719.52"/>
    <n v="1996.52"/>
    <n v="1996.52"/>
  </r>
  <r>
    <s v="PRODUCTCO"/>
    <n v="141791"/>
    <x v="1"/>
    <x v="0"/>
    <n v="355"/>
    <n v="261.27999999999997"/>
    <n v="261.27999999999997"/>
    <s v="Warehouse Pickup"/>
    <s v="65.00000"/>
    <x v="27"/>
    <n v="261.27999999999997"/>
    <n v="196.27999999999997"/>
    <n v="196.27999999999997"/>
  </r>
  <r>
    <s v="PRODUCTEG"/>
    <n v="141791"/>
    <x v="1"/>
    <x v="0"/>
    <n v="43"/>
    <n v="31.64"/>
    <n v="31.64"/>
    <s v="Warehouse Pickup"/>
    <s v="17.00000"/>
    <x v="21"/>
    <n v="31.64"/>
    <n v="14.64"/>
    <n v="14.64"/>
  </r>
  <r>
    <s v="PRODUCTEGC"/>
    <n v="141791"/>
    <x v="1"/>
    <x v="0"/>
    <n v="1025"/>
    <n v="754.4"/>
    <n v="754.4"/>
    <s v="Warehouse Pickup"/>
    <s v="227.00000"/>
    <x v="25"/>
    <n v="754.4"/>
    <n v="527.4"/>
    <n v="527.4"/>
  </r>
  <r>
    <s v="PRODUCTEH"/>
    <n v="141791"/>
    <x v="1"/>
    <x v="2"/>
    <n v="1145"/>
    <n v="842.72"/>
    <n v="1685.44"/>
    <s v="Warehouse Pickup"/>
    <s v="213.00000"/>
    <x v="25"/>
    <n v="1685.44"/>
    <n v="629.72"/>
    <n v="1259.44"/>
  </r>
  <r>
    <s v="PRODUCTCC"/>
    <n v="141791"/>
    <x v="1"/>
    <x v="0"/>
    <n v="1175"/>
    <n v="864.8"/>
    <n v="864.8"/>
    <s v="Warehouse Pickup"/>
    <s v="259.00000"/>
    <x v="10"/>
    <n v="864.8"/>
    <n v="605.79999999999995"/>
    <n v="605.79999999999995"/>
  </r>
  <r>
    <s v="PRODUCTEHC"/>
    <n v="141791"/>
    <x v="1"/>
    <x v="0"/>
    <n v="1425"/>
    <n v="1048.8"/>
    <n v="1048.8"/>
    <s v="Warehouse Pickup"/>
    <s v="248.00000"/>
    <x v="25"/>
    <n v="1048.8"/>
    <n v="800.8"/>
    <n v="800.8"/>
  </r>
  <r>
    <s v="PRODUCTBN"/>
    <n v="141791"/>
    <x v="1"/>
    <x v="0"/>
    <n v="1415"/>
    <n v="1041.44"/>
    <n v="1041.44"/>
    <s v="Warehouse Pickup"/>
    <s v="267.00000"/>
    <x v="0"/>
    <n v="1041.44"/>
    <n v="774.44"/>
    <n v="774.44"/>
  </r>
  <r>
    <s v="PRODUCTEI"/>
    <n v="141791"/>
    <x v="1"/>
    <x v="0"/>
    <n v="38"/>
    <n v="27.96"/>
    <n v="27.96"/>
    <s v="Warehouse Pickup"/>
    <s v="9.50000"/>
    <x v="21"/>
    <n v="27.96"/>
    <n v="18.46"/>
    <n v="18.46"/>
  </r>
  <r>
    <s v="PRODUCTEJ"/>
    <n v="141791"/>
    <x v="1"/>
    <x v="0"/>
    <n v="1125"/>
    <n v="828"/>
    <n v="828"/>
    <s v="Warehouse Pickup"/>
    <s v="449.00000"/>
    <x v="23"/>
    <n v="828"/>
    <n v="379"/>
    <n v="379"/>
  </r>
  <r>
    <s v="PRODUCTEJC"/>
    <n v="141791"/>
    <x v="1"/>
    <x v="0"/>
    <n v="345"/>
    <n v="253.92"/>
    <n v="253.92"/>
    <s v="Warehouse Pickup"/>
    <s v="139.00000"/>
    <x v="23"/>
    <n v="253.92"/>
    <n v="114.91999999999999"/>
    <n v="114.91999999999999"/>
  </r>
  <r>
    <s v="PRODUCTEK"/>
    <n v="141791"/>
    <x v="1"/>
    <x v="0"/>
    <n v="345"/>
    <n v="253.92"/>
    <n v="253.92"/>
    <s v="Warehouse Pickup"/>
    <s v="139.00000"/>
    <x v="23"/>
    <n v="253.92"/>
    <n v="114.91999999999999"/>
    <n v="114.91999999999999"/>
  </r>
  <r>
    <s v="PRODUCTEIC"/>
    <n v="141792"/>
    <x v="1"/>
    <x v="0"/>
    <n v="447"/>
    <n v="328.99"/>
    <n v="328.99"/>
    <s v="Warehouse Pickup"/>
    <s v="149.00000"/>
    <x v="1"/>
    <n v="328.99"/>
    <n v="179.99"/>
    <n v="179.99"/>
  </r>
  <r>
    <s v="PRODUCTBRC"/>
    <n v="141793"/>
    <x v="2"/>
    <x v="2"/>
    <n v="175"/>
    <n v="128.80000000000001"/>
    <n v="257.60000000000002"/>
    <s v="Store Pickup"/>
    <s v="32.00000"/>
    <x v="11"/>
    <n v="257.60000000000002"/>
    <n v="96.800000000000011"/>
    <n v="193.60000000000002"/>
  </r>
  <r>
    <s v="PRODUCTATC"/>
    <n v="141794"/>
    <x v="0"/>
    <x v="2"/>
    <n v="255"/>
    <n v="216.75"/>
    <n v="433.5"/>
    <s v="Flat Rate Shipping"/>
    <s v="56.00000"/>
    <x v="17"/>
    <n v="433.5"/>
    <n v="160.75"/>
    <n v="321.5"/>
  </r>
  <r>
    <s v="PRODUCTEKC"/>
    <n v="141795"/>
    <x v="0"/>
    <x v="0"/>
    <n v="2625"/>
    <n v="2100"/>
    <n v="2100"/>
    <s v="Flat Rate Shipping"/>
    <s v="876.00000"/>
    <x v="0"/>
    <n v="2100"/>
    <n v="1224"/>
    <n v="1224"/>
  </r>
  <r>
    <s v="PRODUCTAHC"/>
    <n v="141796"/>
    <x v="0"/>
    <x v="3"/>
    <n v="225"/>
    <n v="191.25"/>
    <n v="573.75"/>
    <s v="Flat Rate Shipping"/>
    <s v="50.00000"/>
    <x v="17"/>
    <n v="573.75"/>
    <n v="141.25"/>
    <n v="423.75"/>
  </r>
  <r>
    <s v="PRODUCTEL"/>
    <n v="141797"/>
    <x v="0"/>
    <x v="0"/>
    <n v="425"/>
    <n v="361.25"/>
    <n v="361.25"/>
    <s v="Flat Rate Shipping"/>
    <s v="84.00000"/>
    <x v="22"/>
    <n v="361.25"/>
    <n v="277.25"/>
    <n v="277.25"/>
  </r>
  <r>
    <s v="PRODUCTELC"/>
    <n v="141798"/>
    <x v="0"/>
    <x v="0"/>
    <n v="387"/>
    <n v="280.58"/>
    <n v="280.58"/>
    <s v="Flat Rate Shipping"/>
    <s v="129.00000"/>
    <x v="1"/>
    <n v="280.58"/>
    <n v="151.57999999999998"/>
    <n v="151.57999999999998"/>
  </r>
  <r>
    <s v="PRODUCTARC"/>
    <n v="141799"/>
    <x v="2"/>
    <x v="0"/>
    <n v="2105"/>
    <n v="1549.28"/>
    <n v="1549.28"/>
    <s v="Warehouse Pickup"/>
    <s v="467.00000"/>
    <x v="15"/>
    <n v="1549.28"/>
    <n v="1082.28"/>
    <n v="1082.28"/>
  </r>
  <r>
    <s v="PRODUCTAHC"/>
    <n v="141800"/>
    <x v="0"/>
    <x v="3"/>
    <n v="225"/>
    <n v="191.25"/>
    <n v="573.75"/>
    <s v="Warehouse Pickup"/>
    <s v="50.00000"/>
    <x v="17"/>
    <n v="573.75"/>
    <n v="141.25"/>
    <n v="423.75"/>
  </r>
  <r>
    <s v="PRODUCTDHC"/>
    <n v="141801"/>
    <x v="0"/>
    <x v="2"/>
    <n v="315"/>
    <n v="267.75"/>
    <n v="535.5"/>
    <s v="Flat Rate Shipping"/>
    <s v="70.00000"/>
    <x v="17"/>
    <n v="535.5"/>
    <n v="197.75"/>
    <n v="395.5"/>
  </r>
  <r>
    <s v="PRODUCTDLC"/>
    <n v="141802"/>
    <x v="2"/>
    <x v="0"/>
    <n v="1545"/>
    <n v="1137.1199999999999"/>
    <n v="1137.1199999999999"/>
    <s v="Delivery"/>
    <s v="309.00000"/>
    <x v="10"/>
    <n v="1137.1199999999999"/>
    <n v="828.11999999999989"/>
    <n v="828.11999999999989"/>
  </r>
  <r>
    <s v="PRODUCTAL"/>
    <n v="141802"/>
    <x v="2"/>
    <x v="0"/>
    <n v="100"/>
    <n v="120"/>
    <n v="120"/>
    <s v="Delivery"/>
    <s v="50.00000"/>
    <x v="4"/>
    <n v="120"/>
    <n v="70"/>
    <n v="70"/>
  </r>
  <r>
    <s v="PRODUCTEN"/>
    <n v="141803"/>
    <x v="2"/>
    <x v="0"/>
    <n v="505"/>
    <n v="371.68"/>
    <n v="371.68"/>
    <s v="Warehouse Pickup"/>
    <s v="100.00000"/>
    <x v="8"/>
    <n v="371.68"/>
    <n v="271.68"/>
    <n v="271.68"/>
  </r>
  <r>
    <s v="PRODUCTEMC"/>
    <n v="141803"/>
    <x v="2"/>
    <x v="0"/>
    <n v="1555"/>
    <n v="1144.48"/>
    <n v="1144.48"/>
    <s v="Delivery"/>
    <s v="327.00000"/>
    <x v="4"/>
    <n v="1144.48"/>
    <n v="817.48"/>
    <n v="817.48"/>
  </r>
  <r>
    <s v="PRODUCTAHC"/>
    <n v="141804"/>
    <x v="0"/>
    <x v="0"/>
    <n v="225"/>
    <n v="191.25"/>
    <n v="191.25"/>
    <s v="Flat Rate Shipping"/>
    <s v="50.00000"/>
    <x v="17"/>
    <n v="191.25"/>
    <n v="141.25"/>
    <n v="141.25"/>
  </r>
  <r>
    <s v="PRODUCTAHC"/>
    <n v="141805"/>
    <x v="2"/>
    <x v="3"/>
    <n v="225"/>
    <n v="165.6"/>
    <n v="496.8"/>
    <s v="CARRYOUT"/>
    <s v="50.00000"/>
    <x v="17"/>
    <n v="496.79999999999995"/>
    <n v="115.6"/>
    <n v="346.79999999999995"/>
  </r>
  <r>
    <s v="PRODUCTGY"/>
    <n v="141806"/>
    <x v="1"/>
    <x v="0"/>
    <n v="423"/>
    <n v="308.69"/>
    <n v="308.69"/>
    <s v="CARRYOUT"/>
    <s v="169.00000"/>
    <x v="4"/>
    <n v="308.69"/>
    <n v="139.69"/>
    <n v="139.69"/>
  </r>
  <r>
    <s v="PRODUCTENC"/>
    <n v="141807"/>
    <x v="1"/>
    <x v="0"/>
    <n v="895"/>
    <n v="658.72"/>
    <n v="658.72"/>
    <s v="Warehouse Pickup"/>
    <s v="359.00000"/>
    <x v="23"/>
    <n v="658.72"/>
    <n v="299.72000000000003"/>
    <n v="299.72000000000003"/>
  </r>
  <r>
    <s v="PRODUCTEO"/>
    <n v="141808"/>
    <x v="1"/>
    <x v="3"/>
    <n v="165"/>
    <n v="121.44"/>
    <n v="364.32"/>
    <s v="CARRYOUT"/>
    <s v="37.00000"/>
    <x v="3"/>
    <n v="364.32"/>
    <n v="84.44"/>
    <n v="253.32"/>
  </r>
  <r>
    <s v="PRODUCTEOC"/>
    <n v="141808"/>
    <x v="1"/>
    <x v="2"/>
    <n v="105"/>
    <n v="77.28"/>
    <n v="154.56"/>
    <s v="CARRYOUT"/>
    <s v="35.00000"/>
    <x v="4"/>
    <n v="154.56"/>
    <n v="42.28"/>
    <n v="84.56"/>
  </r>
  <r>
    <s v="PRODUCTEQ"/>
    <n v="141809"/>
    <x v="2"/>
    <x v="0"/>
    <n v="865"/>
    <n v="636.64"/>
    <n v="636.64"/>
    <s v="Warehouse Pickup"/>
    <s v="173.00000"/>
    <x v="12"/>
    <n v="636.64"/>
    <n v="463.64"/>
    <n v="463.64"/>
  </r>
  <r>
    <s v="PRODUCTBM"/>
    <n v="141809"/>
    <x v="2"/>
    <x v="0"/>
    <n v="3545"/>
    <n v="2609.12"/>
    <n v="2609.12"/>
    <s v="Delivery"/>
    <s v="787.00000"/>
    <x v="10"/>
    <n v="2609.12"/>
    <n v="1822.12"/>
    <n v="1822.12"/>
  </r>
  <r>
    <s v="PRODUCTAWC"/>
    <n v="141809"/>
    <x v="2"/>
    <x v="0"/>
    <n v="1565"/>
    <n v="1151.8399999999999"/>
    <n v="1151.8399999999999"/>
    <s v="Delivery"/>
    <s v="0.00000"/>
    <x v="2"/>
    <n v="1151.8399999999999"/>
    <n v="1151.8399999999999"/>
    <n v="1151.8399999999999"/>
  </r>
  <r>
    <s v="PRODUCTEP"/>
    <n v="141809"/>
    <x v="2"/>
    <x v="4"/>
    <n v="165"/>
    <n v="121.44"/>
    <n v="728.64"/>
    <s v="Delivery"/>
    <s v="29.00000"/>
    <x v="11"/>
    <n v="728.64"/>
    <n v="92.44"/>
    <n v="554.64"/>
  </r>
  <r>
    <s v="PRODUCTEPC"/>
    <n v="141809"/>
    <x v="2"/>
    <x v="0"/>
    <n v="1405"/>
    <n v="1034.08"/>
    <n v="1034.08"/>
    <s v="Delivery"/>
    <s v="312.00000"/>
    <x v="28"/>
    <n v="1034.08"/>
    <n v="722.07999999999993"/>
    <n v="722.07999999999993"/>
  </r>
  <r>
    <s v="PRODUCTAWD"/>
    <n v="141809"/>
    <x v="2"/>
    <x v="0"/>
    <n v="1460"/>
    <n v="1074.56"/>
    <n v="1074.56"/>
    <s v="Delivery"/>
    <s v="386.00000"/>
    <x v="18"/>
    <n v="1074.56"/>
    <n v="688.56"/>
    <n v="688.56"/>
  </r>
  <r>
    <s v="PRODUCTEQC"/>
    <n v="141810"/>
    <x v="1"/>
    <x v="2"/>
    <n v="75"/>
    <n v="55.2"/>
    <n v="110.4"/>
    <s v="CARRYOUT"/>
    <s v="16.00000"/>
    <x v="3"/>
    <n v="110.4"/>
    <n v="39.200000000000003"/>
    <n v="78.400000000000006"/>
  </r>
  <r>
    <s v="PRODUCTEQC"/>
    <n v="141811"/>
    <x v="1"/>
    <x v="0"/>
    <n v="75"/>
    <n v="55.2"/>
    <n v="55.2"/>
    <s v="CARRYOUT"/>
    <s v="16.00000"/>
    <x v="3"/>
    <n v="55.2"/>
    <n v="39.200000000000003"/>
    <n v="39.200000000000003"/>
  </r>
  <r>
    <s v="PRODUCTDIC"/>
    <n v="141812"/>
    <x v="4"/>
    <x v="0"/>
    <n v="3247.28"/>
    <n v="3247.28"/>
    <n v="3247.28"/>
    <s v="UPS Ground"/>
    <s v="1493.00000"/>
    <x v="7"/>
    <n v="3247.28"/>
    <n v="1754.2800000000002"/>
    <n v="1754.2800000000002"/>
  </r>
  <r>
    <s v="PRODUCTD"/>
    <n v="141813"/>
    <x v="1"/>
    <x v="2"/>
    <n v="245"/>
    <n v="180.32"/>
    <n v="360.64"/>
    <s v="Delivery"/>
    <s v="54.00000"/>
    <x v="17"/>
    <n v="360.64"/>
    <n v="126.32"/>
    <n v="252.64"/>
  </r>
  <r>
    <s v="PRODUCTBN"/>
    <n v="141813"/>
    <x v="1"/>
    <x v="0"/>
    <n v="1415"/>
    <n v="1041.44"/>
    <n v="1041.44"/>
    <s v="Delivery"/>
    <s v="267.00000"/>
    <x v="0"/>
    <n v="1041.44"/>
    <n v="774.44"/>
    <n v="774.44"/>
  </r>
  <r>
    <s v="PRODUCTER"/>
    <n v="141813"/>
    <x v="1"/>
    <x v="0"/>
    <n v="612"/>
    <n v="450.43"/>
    <n v="450.43"/>
    <s v="Delivery"/>
    <s v="186.00000"/>
    <x v="19"/>
    <n v="450.43"/>
    <n v="264.43"/>
    <n v="264.43"/>
  </r>
  <r>
    <s v="PRODUCTERC"/>
    <n v="141814"/>
    <x v="1"/>
    <x v="0"/>
    <n v="684"/>
    <n v="503.42"/>
    <n v="503.42"/>
    <s v="Delivery"/>
    <s v="208.00000"/>
    <x v="19"/>
    <n v="503.42"/>
    <n v="295.42"/>
    <n v="295.42"/>
  </r>
  <r>
    <s v="PRODUCTDO"/>
    <n v="141814"/>
    <x v="1"/>
    <x v="0"/>
    <n v="865"/>
    <n v="636.64"/>
    <n v="636.64"/>
    <s v="Delivery"/>
    <s v="192.00000"/>
    <x v="15"/>
    <n v="636.64"/>
    <n v="444.64"/>
    <n v="444.64"/>
  </r>
  <r>
    <s v="PRODUCTBMC"/>
    <n v="141814"/>
    <x v="1"/>
    <x v="0"/>
    <n v="3605"/>
    <n v="2653.28"/>
    <n v="2653.28"/>
    <s v="Delivery"/>
    <s v="642.00000"/>
    <x v="0"/>
    <n v="2653.28"/>
    <n v="2011.2800000000002"/>
    <n v="2011.2800000000002"/>
  </r>
  <r>
    <s v="PRODUCTCQ"/>
    <n v="141815"/>
    <x v="2"/>
    <x v="0"/>
    <n v="685"/>
    <n v="504.16"/>
    <n v="504.16"/>
    <s v="Warehouse Pickup"/>
    <s v="153.00000"/>
    <x v="5"/>
    <n v="504.16"/>
    <n v="351.16"/>
    <n v="351.16"/>
  </r>
  <r>
    <s v="PRODUCTAR"/>
    <n v="141815"/>
    <x v="2"/>
    <x v="0"/>
    <n v="207"/>
    <n v="152.35"/>
    <n v="152.35"/>
    <s v="Store Pickup"/>
    <s v="69.00000"/>
    <x v="3"/>
    <n v="152.35"/>
    <n v="83.35"/>
    <n v="83.35"/>
  </r>
  <r>
    <s v="PRODUCTES"/>
    <n v="141816"/>
    <x v="1"/>
    <x v="0"/>
    <n v="1257"/>
    <n v="925.15"/>
    <n v="925.15"/>
    <s v="Warehouse Pickup"/>
    <s v="419.00000"/>
    <x v="7"/>
    <n v="925.15"/>
    <n v="506.15"/>
    <n v="506.15"/>
  </r>
  <r>
    <s v="PRODUCTAL"/>
    <n v="141816"/>
    <x v="1"/>
    <x v="0"/>
    <n v="100"/>
    <n v="125"/>
    <n v="125"/>
    <s v="Warehouse Pickup"/>
    <s v="50.00000"/>
    <x v="4"/>
    <n v="125"/>
    <n v="75"/>
    <n v="75"/>
  </r>
  <r>
    <s v="PRODUCTBS"/>
    <n v="141817"/>
    <x v="0"/>
    <x v="0"/>
    <n v="625"/>
    <n v="531.25"/>
    <n v="531.25"/>
    <s v="Flat Rate Shipping"/>
    <s v="125.00000"/>
    <x v="13"/>
    <n v="531.25"/>
    <n v="406.25"/>
    <n v="406.25"/>
  </r>
  <r>
    <s v="PRODUCTESC"/>
    <n v="141818"/>
    <x v="1"/>
    <x v="0"/>
    <n v="385"/>
    <n v="283.36"/>
    <n v="283.36"/>
    <s v="Warehouse Pickup"/>
    <s v="86.00000"/>
    <x v="13"/>
    <n v="283.36"/>
    <n v="197.36"/>
    <n v="197.36"/>
  </r>
  <r>
    <s v="PRODUCTDS"/>
    <n v="141819"/>
    <x v="2"/>
    <x v="0"/>
    <n v="1745"/>
    <n v="1155.8900000000001"/>
    <n v="1155.8900000000001"/>
    <s v="Delivery"/>
    <s v="388.00000"/>
    <x v="2"/>
    <n v="1155.8900000000001"/>
    <n v="767.8900000000001"/>
    <n v="767.8900000000001"/>
  </r>
  <r>
    <s v="PRODUCTET"/>
    <n v="141819"/>
    <x v="2"/>
    <x v="0"/>
    <n v="2795"/>
    <n v="2057.12"/>
    <n v="2057.12"/>
    <s v="Delivery"/>
    <s v="620.00000"/>
    <x v="10"/>
    <n v="2057.12"/>
    <n v="1437.12"/>
    <n v="1437.12"/>
  </r>
  <r>
    <s v="PRODUCTCC"/>
    <n v="141820"/>
    <x v="2"/>
    <x v="0"/>
    <n v="1175"/>
    <n v="864.8"/>
    <n v="864.8"/>
    <s v="Warehouse Pickup"/>
    <s v="259.00000"/>
    <x v="10"/>
    <n v="864.8"/>
    <n v="605.79999999999995"/>
    <n v="605.79999999999995"/>
  </r>
  <r>
    <s v="PRODUCTAYC"/>
    <n v="141820"/>
    <x v="2"/>
    <x v="0"/>
    <n v="935"/>
    <n v="688.16"/>
    <n v="688.16"/>
    <s v="Warehouse Pickup"/>
    <s v="208.00000"/>
    <x v="10"/>
    <n v="688.16"/>
    <n v="480.15999999999997"/>
    <n v="480.15999999999997"/>
  </r>
  <r>
    <s v="PRODUCTAN"/>
    <n v="141820"/>
    <x v="2"/>
    <x v="0"/>
    <n v="775"/>
    <n v="570.4"/>
    <n v="570.4"/>
    <s v="Warehouse Pickup"/>
    <s v="166.00000"/>
    <x v="13"/>
    <n v="570.4"/>
    <n v="404.4"/>
    <n v="404.4"/>
  </r>
  <r>
    <s v="PRODUCTETC"/>
    <n v="141820"/>
    <x v="2"/>
    <x v="0"/>
    <n v="845"/>
    <n v="621.91999999999996"/>
    <n v="621.91999999999996"/>
    <s v="Warehouse Pickup"/>
    <s v="187.00000"/>
    <x v="15"/>
    <n v="621.91999999999996"/>
    <n v="434.91999999999996"/>
    <n v="434.91999999999996"/>
  </r>
  <r>
    <s v="PRODUCTAUC"/>
    <n v="141820"/>
    <x v="2"/>
    <x v="0"/>
    <n v="1205"/>
    <n v="886.88"/>
    <n v="886.88"/>
    <s v="Warehouse Pickup"/>
    <s v="245.00000"/>
    <x v="2"/>
    <n v="886.88"/>
    <n v="641.88"/>
    <n v="641.88"/>
  </r>
  <r>
    <s v="PRODUCTEU"/>
    <n v="141820"/>
    <x v="2"/>
    <x v="0"/>
    <n v="285"/>
    <n v="209.76"/>
    <n v="209.76"/>
    <s v="Warehouse Pickup"/>
    <s v="63.00000"/>
    <x v="1"/>
    <n v="209.76"/>
    <n v="146.76"/>
    <n v="146.76"/>
  </r>
  <r>
    <s v="PRODUCTDRC"/>
    <n v="141820"/>
    <x v="2"/>
    <x v="1"/>
    <n v="205"/>
    <n v="150.88"/>
    <n v="603.52"/>
    <s v="Warehouse Pickup"/>
    <s v="46.50000"/>
    <x v="11"/>
    <n v="603.52"/>
    <n v="104.38"/>
    <n v="417.52"/>
  </r>
  <r>
    <s v="PRODUCTAN"/>
    <n v="141821"/>
    <x v="2"/>
    <x v="0"/>
    <n v="775"/>
    <n v="570.4"/>
    <n v="570.4"/>
    <s v="CARRYOUT"/>
    <s v="166.00000"/>
    <x v="13"/>
    <n v="570.4"/>
    <n v="404.4"/>
    <n v="404.4"/>
  </r>
  <r>
    <s v="PRODUCTEUC"/>
    <n v="141822"/>
    <x v="1"/>
    <x v="0"/>
    <n v="699"/>
    <n v="514.46"/>
    <n v="514.46"/>
    <s v="Warehouse Pickup"/>
    <s v="129.00000"/>
    <x v="29"/>
    <n v="514.46"/>
    <n v="385.46000000000004"/>
    <n v="385.46000000000004"/>
  </r>
  <r>
    <s v="PRODUCTEV"/>
    <n v="141823"/>
    <x v="1"/>
    <x v="0"/>
    <n v="815"/>
    <n v="599.84"/>
    <n v="599.84"/>
    <s v="Warehouse Pickup"/>
    <s v="180.00000"/>
    <x v="13"/>
    <n v="599.84"/>
    <n v="419.84000000000003"/>
    <n v="419.84000000000003"/>
  </r>
  <r>
    <s v="PRODUCTAY"/>
    <n v="141824"/>
    <x v="1"/>
    <x v="3"/>
    <n v="315"/>
    <n v="231.84"/>
    <n v="695.52"/>
    <s v="Store Pickup"/>
    <s v="70.00000"/>
    <x v="17"/>
    <n v="695.52"/>
    <n v="161.84"/>
    <n v="485.52"/>
  </r>
  <r>
    <s v="PRODUCTBQC"/>
    <n v="141825"/>
    <x v="1"/>
    <x v="0"/>
    <n v="3025"/>
    <n v="2226.4"/>
    <n v="2226.4"/>
    <s v="Warehouse Pickup"/>
    <s v="657.00000"/>
    <x v="20"/>
    <n v="2226.4"/>
    <n v="1569.4"/>
    <n v="1569.4"/>
  </r>
  <r>
    <s v="PRODUCTAJD"/>
    <n v="141826"/>
    <x v="0"/>
    <x v="2"/>
    <n v="225"/>
    <n v="191.25"/>
    <n v="382.5"/>
    <s v="Flat Rate Shipping"/>
    <s v="0.00000"/>
    <x v="11"/>
    <n v="382.5"/>
    <n v="191.25"/>
    <n v="382.5"/>
  </r>
  <r>
    <s v="PRODUCTAHC"/>
    <n v="141827"/>
    <x v="1"/>
    <x v="0"/>
    <n v="225"/>
    <n v="165.6"/>
    <n v="165.6"/>
    <s v="Warehouse Pickup"/>
    <s v="50.00000"/>
    <x v="17"/>
    <n v="165.6"/>
    <n v="115.6"/>
    <n v="115.6"/>
  </r>
  <r>
    <s v="PRODUCTAHC"/>
    <n v="141827"/>
    <x v="1"/>
    <x v="0"/>
    <n v="225"/>
    <n v="165.6"/>
    <n v="165.6"/>
    <s v="Warehouse Pickup"/>
    <s v="50.00000"/>
    <x v="17"/>
    <n v="165.6"/>
    <n v="115.6"/>
    <n v="115.6"/>
  </r>
  <r>
    <s v="PRODUCTBBD"/>
    <n v="141828"/>
    <x v="0"/>
    <x v="0"/>
    <n v="1455"/>
    <n v="1236.75"/>
    <n v="1236.75"/>
    <s v="Flat Rate Shipping"/>
    <s v="323.00000"/>
    <x v="18"/>
    <n v="1236.75"/>
    <n v="913.75"/>
    <n v="913.75"/>
  </r>
  <r>
    <s v="PRODUCTAX"/>
    <n v="141829"/>
    <x v="1"/>
    <x v="0"/>
    <n v="1980"/>
    <n v="1457.28"/>
    <n v="1457.28"/>
    <s v="Delivery"/>
    <s v="434.00000"/>
    <x v="20"/>
    <n v="1457.28"/>
    <n v="1023.28"/>
    <n v="1023.28"/>
  </r>
  <r>
    <s v="PRODUCTDW"/>
    <n v="141829"/>
    <x v="1"/>
    <x v="0"/>
    <n v="225"/>
    <n v="165.6"/>
    <n v="165.6"/>
    <s v="Delivery"/>
    <s v="38.00000"/>
    <x v="13"/>
    <n v="165.6"/>
    <n v="127.6"/>
    <n v="127.6"/>
  </r>
  <r>
    <s v="PRODUCTD"/>
    <n v="141829"/>
    <x v="1"/>
    <x v="2"/>
    <n v="245"/>
    <n v="180.32"/>
    <n v="360.64"/>
    <s v="Delivery"/>
    <s v="54.00000"/>
    <x v="17"/>
    <n v="360.64"/>
    <n v="126.32"/>
    <n v="252.64"/>
  </r>
  <r>
    <s v="PRODUCTBGD"/>
    <n v="141829"/>
    <x v="1"/>
    <x v="0"/>
    <n v="225"/>
    <n v="165.6"/>
    <n v="165.6"/>
    <s v="Delivery"/>
    <s v="49.00000"/>
    <x v="1"/>
    <n v="165.6"/>
    <n v="116.6"/>
    <n v="116.6"/>
  </r>
  <r>
    <s v="PRODUCTEVC"/>
    <n v="141830"/>
    <x v="1"/>
    <x v="1"/>
    <n v="210"/>
    <n v="154.56"/>
    <n v="618.24"/>
    <s v="Warehouse Pickup"/>
    <s v="42.50000"/>
    <x v="11"/>
    <n v="618.24"/>
    <n v="112.06"/>
    <n v="448.24"/>
  </r>
  <r>
    <s v="PRODUCTEW"/>
    <n v="141831"/>
    <x v="1"/>
    <x v="0"/>
    <n v="1775"/>
    <n v="1306.4000000000001"/>
    <n v="1306.4000000000001"/>
    <s v="Delivery"/>
    <s v="395.00000"/>
    <x v="2"/>
    <n v="1306.4000000000001"/>
    <n v="911.40000000000009"/>
    <n v="911.40000000000009"/>
  </r>
  <r>
    <s v="PRODUCTAIC"/>
    <n v="141831"/>
    <x v="1"/>
    <x v="1"/>
    <n v="135"/>
    <n v="99.36"/>
    <n v="397.44"/>
    <s v="Delivery"/>
    <s v="27.20000"/>
    <x v="11"/>
    <n v="397.44"/>
    <n v="72.16"/>
    <n v="288.64"/>
  </r>
  <r>
    <s v="PRODUCTDP"/>
    <n v="141831"/>
    <x v="1"/>
    <x v="2"/>
    <n v="215"/>
    <n v="158.24"/>
    <n v="316.48"/>
    <s v="Delivery"/>
    <s v="47.00000"/>
    <x v="17"/>
    <n v="316.48"/>
    <n v="111.24000000000001"/>
    <n v="222.48000000000002"/>
  </r>
  <r>
    <s v="PRODUCTEF"/>
    <n v="141831"/>
    <x v="1"/>
    <x v="2"/>
    <n v="365"/>
    <n v="268.64"/>
    <n v="537.28"/>
    <s v="Delivery"/>
    <s v="75.00000"/>
    <x v="5"/>
    <n v="537.28"/>
    <n v="193.64"/>
    <n v="387.28"/>
  </r>
  <r>
    <s v="PRODUCTDO"/>
    <n v="141831"/>
    <x v="1"/>
    <x v="0"/>
    <n v="865"/>
    <n v="636.64"/>
    <n v="636.64"/>
    <s v="Delivery"/>
    <s v="192.00000"/>
    <x v="15"/>
    <n v="636.64"/>
    <n v="444.64"/>
    <n v="444.64"/>
  </r>
  <r>
    <s v="PRODUCTDXC"/>
    <n v="141831"/>
    <x v="1"/>
    <x v="0"/>
    <n v="185"/>
    <n v="136.16"/>
    <n v="136.16"/>
    <s v="Delivery"/>
    <s v="40.00000"/>
    <x v="15"/>
    <n v="136.16"/>
    <n v="96.16"/>
    <n v="96.16"/>
  </r>
  <r>
    <s v="PRODUCTBG"/>
    <n v="141831"/>
    <x v="1"/>
    <x v="0"/>
    <n v="495"/>
    <n v="364.32"/>
    <n v="364.32"/>
    <s v="Delivery"/>
    <s v="110.00000"/>
    <x v="13"/>
    <n v="364.32"/>
    <n v="254.32"/>
    <n v="254.32"/>
  </r>
  <r>
    <s v="PRODUCTAL"/>
    <n v="141831"/>
    <x v="1"/>
    <x v="0"/>
    <n v="100"/>
    <n v="284"/>
    <n v="284"/>
    <s v="Delivery"/>
    <s v="50.00000"/>
    <x v="4"/>
    <n v="284"/>
    <n v="234"/>
    <n v="234"/>
  </r>
  <r>
    <s v="PRODUCTEWC"/>
    <n v="141831"/>
    <x v="1"/>
    <x v="0"/>
    <n v="495"/>
    <n v="495"/>
    <n v="495"/>
    <s v="Delivery"/>
    <s v="165.00000"/>
    <x v="16"/>
    <n v="495"/>
    <n v="330"/>
    <n v="330"/>
  </r>
  <r>
    <s v="PRODUCTAHC"/>
    <n v="141832"/>
    <x v="1"/>
    <x v="3"/>
    <n v="225"/>
    <n v="132.27000000000001"/>
    <n v="396.81"/>
    <s v="Warehouse Pickup"/>
    <s v="50.00000"/>
    <x v="17"/>
    <n v="396.81000000000006"/>
    <n v="82.27000000000001"/>
    <n v="246.81000000000003"/>
  </r>
  <r>
    <s v="PRODUCTAUD"/>
    <n v="141833"/>
    <x v="1"/>
    <x v="0"/>
    <n v="355"/>
    <n v="182.9"/>
    <n v="182.9"/>
    <s v="Warehouse Pickup"/>
    <s v="79.00000"/>
    <x v="13"/>
    <n v="182.9"/>
    <n v="103.9"/>
    <n v="103.9"/>
  </r>
  <r>
    <s v="PRODUCTEX"/>
    <n v="141834"/>
    <x v="0"/>
    <x v="0"/>
    <n v="445"/>
    <n v="378.25"/>
    <n v="378.25"/>
    <s v="Flat Rate Shipping"/>
    <s v="89.00000"/>
    <x v="22"/>
    <n v="378.25"/>
    <n v="289.25"/>
    <n v="289.25"/>
  </r>
  <r>
    <s v="PRODUCTBM"/>
    <n v="141835"/>
    <x v="2"/>
    <x v="0"/>
    <n v="3545"/>
    <n v="2609.12"/>
    <n v="2609.12"/>
    <s v="Delivery"/>
    <s v="787.00000"/>
    <x v="10"/>
    <n v="2609.12"/>
    <n v="1822.12"/>
    <n v="1822.12"/>
  </r>
  <r>
    <s v="PRODUCTAL"/>
    <n v="141835"/>
    <x v="2"/>
    <x v="0"/>
    <n v="100"/>
    <n v="260.91000000000003"/>
    <n v="260.91000000000003"/>
    <s v="Delivery"/>
    <s v="50.00000"/>
    <x v="4"/>
    <n v="260.91000000000003"/>
    <n v="210.91000000000003"/>
    <n v="210.91000000000003"/>
  </r>
  <r>
    <s v="PRODUCTBM"/>
    <n v="141836"/>
    <x v="2"/>
    <x v="0"/>
    <n v="3545"/>
    <n v="2609.12"/>
    <n v="2609.12"/>
    <s v="Delivery"/>
    <s v="787.00000"/>
    <x v="10"/>
    <n v="2609.12"/>
    <n v="1822.12"/>
    <n v="1822.12"/>
  </r>
  <r>
    <s v="PRODUCTBDD"/>
    <n v="141836"/>
    <x v="2"/>
    <x v="0"/>
    <n v="715"/>
    <n v="526.24"/>
    <n v="526.24"/>
    <s v="Delivery"/>
    <s v="159.00000"/>
    <x v="13"/>
    <n v="526.24"/>
    <n v="367.24"/>
    <n v="367.24"/>
  </r>
  <r>
    <s v="PRODUCTASD"/>
    <n v="141837"/>
    <x v="4"/>
    <x v="0"/>
    <n v="274.5"/>
    <n v="274.5"/>
    <n v="274.5"/>
    <s v="UPS Ground"/>
    <s v="67.00000"/>
    <x v="5"/>
    <n v="274.5"/>
    <n v="207.5"/>
    <n v="207.5"/>
  </r>
  <r>
    <s v="PRODUCTBT"/>
    <n v="141838"/>
    <x v="1"/>
    <x v="1"/>
    <n v="235"/>
    <n v="172.96"/>
    <n v="691.84"/>
    <s v="Delivery"/>
    <s v="53.00000"/>
    <x v="17"/>
    <n v="691.84"/>
    <n v="119.96000000000001"/>
    <n v="479.84000000000003"/>
  </r>
  <r>
    <s v="PRODUCTAY"/>
    <n v="141839"/>
    <x v="0"/>
    <x v="0"/>
    <n v="315"/>
    <n v="267.75"/>
    <n v="267.75"/>
    <s v="Flat Rate Shipping"/>
    <s v="70.00000"/>
    <x v="17"/>
    <n v="267.75"/>
    <n v="197.75"/>
    <n v="197.75"/>
  </r>
  <r>
    <s v="PRODUCTAY"/>
    <n v="141840"/>
    <x v="0"/>
    <x v="7"/>
    <n v="315"/>
    <n v="267.75"/>
    <n v="1874.25"/>
    <s v="Flat Rate Shipping"/>
    <s v="70.00000"/>
    <x v="17"/>
    <n v="1874.25"/>
    <n v="197.75"/>
    <n v="1384.25"/>
  </r>
  <r>
    <s v="PRODUCTAEC"/>
    <n v="141841"/>
    <x v="0"/>
    <x v="0"/>
    <n v="755"/>
    <n v="641.75"/>
    <n v="641.75"/>
    <s v="Flat Rate Shipping"/>
    <s v="144.00000"/>
    <x v="0"/>
    <n v="641.75"/>
    <n v="497.75"/>
    <n v="497.75"/>
  </r>
  <r>
    <s v="PRODUCTAVC"/>
    <n v="141842"/>
    <x v="3"/>
    <x v="2"/>
    <n v="275"/>
    <n v="233.75"/>
    <n v="467.5"/>
    <s v="Flat Rate Shipping"/>
    <s v="60.00000"/>
    <x v="17"/>
    <n v="467.5"/>
    <n v="173.75"/>
    <n v="347.5"/>
  </r>
  <r>
    <s v="PRODUCTAYD"/>
    <n v="141843"/>
    <x v="0"/>
    <x v="0"/>
    <n v="585"/>
    <n v="497.25"/>
    <n v="497.25"/>
    <s v="Flat Rate Shipping"/>
    <s v="130.00000"/>
    <x v="13"/>
    <n v="497.25"/>
    <n v="367.25"/>
    <n v="367.25"/>
  </r>
  <r>
    <s v="PRODUCTEXC"/>
    <n v="141844"/>
    <x v="0"/>
    <x v="0"/>
    <n v="1605"/>
    <n v="1444.5"/>
    <n v="1444.5"/>
    <s v="Flat Rate Shipping"/>
    <s v="312.00000"/>
    <x v="0"/>
    <n v="1444.5"/>
    <n v="1132.5"/>
    <n v="1132.5"/>
  </r>
  <r>
    <s v="PRODUCTBEC"/>
    <n v="141845"/>
    <x v="3"/>
    <x v="0"/>
    <n v="666"/>
    <n v="466.82"/>
    <n v="466.82"/>
    <s v="Flat Rate Shipping"/>
    <s v="202.00000"/>
    <x v="0"/>
    <n v="466.82"/>
    <n v="264.82"/>
    <n v="264.82"/>
  </r>
  <r>
    <s v="PRODUCTDRC"/>
    <n v="141846"/>
    <x v="2"/>
    <x v="4"/>
    <n v="205"/>
    <n v="150.88"/>
    <n v="905.28"/>
    <s v="Delivery"/>
    <s v="46.50000"/>
    <x v="11"/>
    <n v="905.28"/>
    <n v="104.38"/>
    <n v="626.28"/>
  </r>
  <r>
    <s v="PRODUCTETC"/>
    <n v="141847"/>
    <x v="3"/>
    <x v="0"/>
    <n v="845"/>
    <n v="660.79"/>
    <n v="660.79"/>
    <s v="Flat Rate Shipping"/>
    <s v="187.00000"/>
    <x v="15"/>
    <n v="660.79"/>
    <n v="473.78999999999996"/>
    <n v="473.78999999999996"/>
  </r>
  <r>
    <s v="PRODUCTAY"/>
    <n v="141848"/>
    <x v="0"/>
    <x v="1"/>
    <n v="315"/>
    <n v="267.75"/>
    <n v="1071"/>
    <s v="Flat Rate Shipping"/>
    <s v="70.00000"/>
    <x v="17"/>
    <n v="1071"/>
    <n v="197.75"/>
    <n v="791"/>
  </r>
  <r>
    <s v="PRODUCTEZ"/>
    <n v="141849"/>
    <x v="1"/>
    <x v="0"/>
    <n v="374"/>
    <n v="200.26"/>
    <n v="200.26"/>
    <s v="Warehouse Pickup"/>
    <s v="99.50000"/>
    <x v="4"/>
    <n v="200.26"/>
    <n v="100.75999999999999"/>
    <n v="100.75999999999999"/>
  </r>
  <r>
    <s v="PRODUCTEZC"/>
    <n v="141849"/>
    <x v="1"/>
    <x v="0"/>
    <n v="430"/>
    <n v="230.48"/>
    <n v="230.48"/>
    <s v="Warehouse Pickup"/>
    <s v="114.50000"/>
    <x v="4"/>
    <n v="230.48"/>
    <n v="115.97999999999999"/>
    <n v="115.97999999999999"/>
  </r>
  <r>
    <s v="PRODUCTF"/>
    <n v="141849"/>
    <x v="1"/>
    <x v="0"/>
    <n v="199"/>
    <n v="146.46"/>
    <n v="146.46"/>
    <s v="Warehouse Pickup"/>
    <s v="79.50000"/>
    <x v="4"/>
    <n v="146.46"/>
    <n v="66.960000000000008"/>
    <n v="66.960000000000008"/>
  </r>
  <r>
    <s v="PRODUCTEYC"/>
    <n v="141849"/>
    <x v="1"/>
    <x v="0"/>
    <n v="55"/>
    <n v="40.479999999999997"/>
    <n v="40.479999999999997"/>
    <s v="CARRYOUT"/>
    <s v="22.00000"/>
    <x v="21"/>
    <n v="40.479999999999997"/>
    <n v="18.479999999999997"/>
    <n v="18.479999999999997"/>
  </r>
  <r>
    <s v="PRODUCTCCC"/>
    <n v="141850"/>
    <x v="0"/>
    <x v="2"/>
    <n v="225"/>
    <n v="191.25"/>
    <n v="382.5"/>
    <s v="Flat Rate Shipping"/>
    <s v="49.00000"/>
    <x v="17"/>
    <n v="382.5"/>
    <n v="142.25"/>
    <n v="284.5"/>
  </r>
  <r>
    <s v="PRODUCTFA"/>
    <n v="141851"/>
    <x v="0"/>
    <x v="0"/>
    <n v="1765"/>
    <n v="1500.25"/>
    <n v="1500.25"/>
    <s v="Warehouse Pickup"/>
    <s v="441.00000"/>
    <x v="25"/>
    <n v="1500.25"/>
    <n v="1059.25"/>
    <n v="1059.25"/>
  </r>
  <r>
    <s v="PRODUCTBTC"/>
    <n v="141852"/>
    <x v="0"/>
    <x v="1"/>
    <n v="325"/>
    <n v="276.25"/>
    <n v="1105"/>
    <s v="Flat Rate Shipping"/>
    <s v="72.15000"/>
    <x v="5"/>
    <n v="1105"/>
    <n v="204.1"/>
    <n v="816.4"/>
  </r>
  <r>
    <s v="PRODUCTBS"/>
    <n v="141853"/>
    <x v="0"/>
    <x v="0"/>
    <n v="625"/>
    <n v="531.25"/>
    <n v="531.25"/>
    <s v="Flat Rate Shipping"/>
    <s v="125.00000"/>
    <x v="13"/>
    <n v="531.25"/>
    <n v="406.25"/>
    <n v="406.25"/>
  </r>
  <r>
    <s v="PRODUCTFAC"/>
    <n v="141854"/>
    <x v="0"/>
    <x v="0"/>
    <n v="1660"/>
    <n v="1411"/>
    <n v="1411"/>
    <s v="Flat Rate Shipping"/>
    <s v="386.00000"/>
    <x v="18"/>
    <n v="1411"/>
    <n v="1025"/>
    <n v="1025"/>
  </r>
  <r>
    <s v="PRODUCTAS"/>
    <n v="141855"/>
    <x v="1"/>
    <x v="0"/>
    <n v="1125"/>
    <n v="828"/>
    <n v="828"/>
    <s v="Delivery"/>
    <s v="249.00000"/>
    <x v="2"/>
    <n v="828"/>
    <n v="579"/>
    <n v="579"/>
  </r>
  <r>
    <s v="PRODUCTFB"/>
    <n v="141856"/>
    <x v="1"/>
    <x v="2"/>
    <n v="335"/>
    <n v="246.56"/>
    <n v="493.12"/>
    <s v="Warehouse Pickup"/>
    <s v="75.00000"/>
    <x v="5"/>
    <n v="493.12"/>
    <n v="171.56"/>
    <n v="343.12"/>
  </r>
  <r>
    <s v="PRODUCTCZC"/>
    <n v="141856"/>
    <x v="1"/>
    <x v="2"/>
    <n v="75"/>
    <n v="55.2"/>
    <n v="110.4"/>
    <s v="Warehouse Pickup"/>
    <s v="32.00000"/>
    <x v="14"/>
    <n v="110.4"/>
    <n v="23.200000000000003"/>
    <n v="46.400000000000006"/>
  </r>
  <r>
    <s v="PRODUCTFBC"/>
    <n v="141857"/>
    <x v="1"/>
    <x v="2"/>
    <n v="75"/>
    <n v="55.2"/>
    <n v="110.4"/>
    <s v="CARRYOUT"/>
    <s v="32.00000"/>
    <x v="14"/>
    <n v="110.4"/>
    <n v="23.200000000000003"/>
    <n v="46.400000000000006"/>
  </r>
  <r>
    <s v="PRODUCTFC"/>
    <n v="141858"/>
    <x v="1"/>
    <x v="0"/>
    <n v="415"/>
    <n v="305.44"/>
    <n v="305.44"/>
    <s v="Warehouse Pickup"/>
    <s v="127.00000"/>
    <x v="13"/>
    <n v="305.44"/>
    <n v="178.44"/>
    <n v="178.44"/>
  </r>
  <r>
    <s v="PRODUCTAM"/>
    <n v="141859"/>
    <x v="0"/>
    <x v="3"/>
    <n v="215"/>
    <n v="182.75"/>
    <n v="548.25"/>
    <s v="Flat Rate Shipping"/>
    <s v="47.00000"/>
    <x v="17"/>
    <n v="548.25"/>
    <n v="135.75"/>
    <n v="407.25"/>
  </r>
  <r>
    <s v="PRODUCTDE"/>
    <n v="141860"/>
    <x v="0"/>
    <x v="4"/>
    <n v="255"/>
    <n v="216.75"/>
    <n v="1300.5"/>
    <s v="Flat Rate Shipping"/>
    <s v="56.00000"/>
    <x v="17"/>
    <n v="1300.5"/>
    <n v="160.75"/>
    <n v="964.5"/>
  </r>
  <r>
    <s v="PRODUCTAHC"/>
    <n v="141861"/>
    <x v="0"/>
    <x v="1"/>
    <n v="225"/>
    <n v="191.25"/>
    <n v="765"/>
    <s v="Flat Rate Shipping"/>
    <s v="50.00000"/>
    <x v="17"/>
    <n v="765"/>
    <n v="141.25"/>
    <n v="565"/>
  </r>
  <r>
    <s v="PRODUCTCNC"/>
    <n v="141862"/>
    <x v="3"/>
    <x v="0"/>
    <n v="597"/>
    <n v="350"/>
    <n v="350"/>
    <s v="Flat Rate Shipping"/>
    <s v="181.00000"/>
    <x v="19"/>
    <n v="350"/>
    <n v="169"/>
    <n v="169"/>
  </r>
  <r>
    <s v="PRODUCTAHC"/>
    <n v="141863"/>
    <x v="0"/>
    <x v="0"/>
    <n v="225"/>
    <n v="191.25"/>
    <n v="191.25"/>
    <s v="Flat Rate Shipping"/>
    <s v="50.00000"/>
    <x v="17"/>
    <n v="191.25"/>
    <n v="141.25"/>
    <n v="141.25"/>
  </r>
  <r>
    <s v="PRODUCTFC"/>
    <n v="141864"/>
    <x v="0"/>
    <x v="0"/>
    <n v="610"/>
    <n v="518.5"/>
    <n v="518.5"/>
    <s v="Flat Rate Shipping"/>
    <s v="127.00000"/>
    <x v="13"/>
    <n v="518.5"/>
    <n v="391.5"/>
    <n v="391.5"/>
  </r>
  <r>
    <s v="PRODUCTBXC"/>
    <n v="141864"/>
    <x v="0"/>
    <x v="0"/>
    <n v="485"/>
    <n v="412.25"/>
    <n v="412.25"/>
    <s v="Flat Rate Shipping"/>
    <s v="101.00000"/>
    <x v="1"/>
    <n v="412.25"/>
    <n v="311.25"/>
    <n v="311.25"/>
  </r>
  <r>
    <s v="PRODUCTBHD"/>
    <n v="141865"/>
    <x v="0"/>
    <x v="0"/>
    <n v="1415"/>
    <n v="1273.5"/>
    <n v="1273.5"/>
    <s v="Flat Rate White Glove"/>
    <s v="267.00000"/>
    <x v="0"/>
    <n v="1273.5"/>
    <n v="1006.5"/>
    <n v="1006.5"/>
  </r>
  <r>
    <s v="PRODUCTBY"/>
    <n v="141866"/>
    <x v="1"/>
    <x v="0"/>
    <n v="1345"/>
    <n v="989.92"/>
    <n v="989.92"/>
    <s v="Delivery"/>
    <s v="298.00000"/>
    <x v="2"/>
    <n v="989.92"/>
    <n v="691.92"/>
    <n v="691.92"/>
  </r>
  <r>
    <s v="PRODUCTAL"/>
    <n v="141866"/>
    <x v="1"/>
    <x v="0"/>
    <n v="100"/>
    <n v="134"/>
    <n v="134"/>
    <s v="Delivery"/>
    <s v="50.00000"/>
    <x v="4"/>
    <n v="134"/>
    <n v="84"/>
    <n v="84"/>
  </r>
  <r>
    <s v="PRODUCTDP"/>
    <n v="141867"/>
    <x v="0"/>
    <x v="2"/>
    <n v="215"/>
    <n v="182.75"/>
    <n v="365.5"/>
    <s v="Flat Rate Shipping"/>
    <s v="47.00000"/>
    <x v="17"/>
    <n v="365.5"/>
    <n v="135.75"/>
    <n v="271.5"/>
  </r>
  <r>
    <s v="PRODUCTDP"/>
    <n v="141868"/>
    <x v="0"/>
    <x v="3"/>
    <n v="215"/>
    <n v="182.75"/>
    <n v="548.25"/>
    <s v="Flat Rate Shipping"/>
    <s v="47.00000"/>
    <x v="17"/>
    <n v="548.25"/>
    <n v="135.75"/>
    <n v="407.25"/>
  </r>
  <r>
    <s v="PRODUCTDP"/>
    <n v="141868"/>
    <x v="0"/>
    <x v="3"/>
    <n v="215"/>
    <n v="182.75"/>
    <n v="548.25"/>
    <s v="Flat Rate Shipping"/>
    <s v="47.00000"/>
    <x v="17"/>
    <n v="548.25"/>
    <n v="135.75"/>
    <n v="407.25"/>
  </r>
  <r>
    <s v="PRODUCTFCC"/>
    <n v="141868"/>
    <x v="0"/>
    <x v="0"/>
    <n v="625"/>
    <n v="531.25"/>
    <n v="531.25"/>
    <s v="Flat Rate Shipping"/>
    <s v="249.00000"/>
    <x v="0"/>
    <n v="531.25"/>
    <n v="282.25"/>
    <n v="282.25"/>
  </r>
  <r>
    <s v="PRODUCTFD"/>
    <n v="141868"/>
    <x v="0"/>
    <x v="0"/>
    <n v="627"/>
    <n v="454.58"/>
    <n v="454.58"/>
    <s v="Flat Rate Shipping"/>
    <s v="219.00000"/>
    <x v="0"/>
    <n v="454.58"/>
    <n v="235.57999999999998"/>
    <n v="235.57999999999998"/>
  </r>
  <r>
    <s v="PRODUCTAI"/>
    <n v="141869"/>
    <x v="1"/>
    <x v="0"/>
    <n v="10"/>
    <n v="137.5"/>
    <n v="137.5"/>
    <s v="CARRYOUT"/>
    <s v="1.00000"/>
    <x v="4"/>
    <n v="137.5"/>
    <n v="136.5"/>
    <n v="136.5"/>
  </r>
  <r>
    <s v="PRODUCTDV"/>
    <n v="141870"/>
    <x v="0"/>
    <x v="0"/>
    <n v="1045"/>
    <n v="888.25"/>
    <n v="888.25"/>
    <s v="Flat Rate Shipping"/>
    <s v="209.00000"/>
    <x v="12"/>
    <n v="888.25"/>
    <n v="679.25"/>
    <n v="679.25"/>
  </r>
  <r>
    <s v="PRODUCTDG"/>
    <n v="141871"/>
    <x v="2"/>
    <x v="0"/>
    <n v="535"/>
    <n v="393.76"/>
    <n v="393.76"/>
    <s v="CARRYOUT"/>
    <s v="119.00000"/>
    <x v="2"/>
    <n v="393.76"/>
    <n v="274.76"/>
    <n v="274.76"/>
  </r>
  <r>
    <s v="PRODUCTBBC"/>
    <n v="141872"/>
    <x v="1"/>
    <x v="2"/>
    <n v="255"/>
    <n v="187.68"/>
    <n v="375.36"/>
    <s v="Warehouse Pickup"/>
    <s v="57.00000"/>
    <x v="17"/>
    <n v="375.36"/>
    <n v="130.68"/>
    <n v="261.36"/>
  </r>
  <r>
    <s v="PRODUCTFD"/>
    <n v="141873"/>
    <x v="1"/>
    <x v="0"/>
    <n v="2275"/>
    <n v="1674.4"/>
    <n v="1674.4"/>
    <s v="Delivery"/>
    <s v="219.00000"/>
    <x v="0"/>
    <n v="1674.4"/>
    <n v="1455.4"/>
    <n v="1455.4"/>
  </r>
  <r>
    <s v="PRODUCTAB"/>
    <n v="141874"/>
    <x v="2"/>
    <x v="0"/>
    <n v="445"/>
    <n v="327.52"/>
    <n v="327.52"/>
    <s v="Warehouse Pickup"/>
    <s v="99.00000"/>
    <x v="5"/>
    <n v="327.52"/>
    <n v="228.51999999999998"/>
    <n v="228.51999999999998"/>
  </r>
  <r>
    <s v="PRODUCTBM"/>
    <n v="141874"/>
    <x v="2"/>
    <x v="0"/>
    <n v="3545"/>
    <n v="2609.12"/>
    <n v="2609.12"/>
    <s v="Delivery"/>
    <s v="787.00000"/>
    <x v="10"/>
    <n v="2609.12"/>
    <n v="1822.12"/>
    <n v="1822.12"/>
  </r>
  <r>
    <s v="PRODUCTAHC"/>
    <n v="141875"/>
    <x v="0"/>
    <x v="0"/>
    <n v="225"/>
    <n v="191.25"/>
    <n v="191.25"/>
    <s v="Flat Rate Shipping"/>
    <s v="50.00000"/>
    <x v="17"/>
    <n v="191.25"/>
    <n v="141.25"/>
    <n v="141.25"/>
  </r>
  <r>
    <s v="PRODUCTDUC"/>
    <n v="141876"/>
    <x v="0"/>
    <x v="0"/>
    <n v="2138"/>
    <n v="1817.3"/>
    <n v="1817.3"/>
    <s v="Flat Rate Shipping"/>
    <s v="475.00000"/>
    <x v="10"/>
    <n v="1817.3"/>
    <n v="1342.3"/>
    <n v="1342.3"/>
  </r>
  <r>
    <s v="PRODUCTAPC"/>
    <n v="141877"/>
    <x v="0"/>
    <x v="0"/>
    <n v="285"/>
    <n v="242.25"/>
    <n v="242.25"/>
    <s v="Flat Rate Shipping"/>
    <s v="64.50000"/>
    <x v="17"/>
    <n v="242.25"/>
    <n v="177.75"/>
    <n v="177.75"/>
  </r>
  <r>
    <s v="PRODUCTDO"/>
    <n v="141878"/>
    <x v="0"/>
    <x v="0"/>
    <n v="865"/>
    <n v="735.25"/>
    <n v="735.25"/>
    <s v="Flat Rate Shipping"/>
    <s v="192.00000"/>
    <x v="15"/>
    <n v="735.25"/>
    <n v="543.25"/>
    <n v="543.25"/>
  </r>
  <r>
    <s v="PRODUCTFDC"/>
    <n v="141879"/>
    <x v="1"/>
    <x v="0"/>
    <n v="1265"/>
    <n v="931.04"/>
    <n v="931.04"/>
    <s v="Delivery"/>
    <s v="297.00000"/>
    <x v="5"/>
    <n v="931.04"/>
    <n v="634.04"/>
    <n v="634.04"/>
  </r>
  <r>
    <s v="PRODUCTFE"/>
    <n v="141880"/>
    <x v="1"/>
    <x v="0"/>
    <n v="1661"/>
    <n v="1222.49"/>
    <n v="1222.49"/>
    <s v="Warehouse Pickup"/>
    <s v="369.00000"/>
    <x v="10"/>
    <n v="1222.49"/>
    <n v="853.49"/>
    <n v="853.49"/>
  </r>
  <r>
    <s v="PRODUCTED"/>
    <n v="141881"/>
    <x v="2"/>
    <x v="0"/>
    <n v="995"/>
    <n v="732.32"/>
    <n v="732.32"/>
    <s v="Warehouse Pickup"/>
    <s v="282.00000"/>
    <x v="5"/>
    <n v="732.32"/>
    <n v="450.32000000000005"/>
    <n v="450.32000000000005"/>
  </r>
  <r>
    <s v="PRODUCTEL"/>
    <n v="141882"/>
    <x v="0"/>
    <x v="2"/>
    <n v="425"/>
    <n v="361.25"/>
    <n v="722.5"/>
    <s v="Flat Rate Shipping"/>
    <s v="84.00000"/>
    <x v="22"/>
    <n v="722.5"/>
    <n v="277.25"/>
    <n v="554.5"/>
  </r>
  <r>
    <s v="PRODUCTFEC"/>
    <n v="141883"/>
    <x v="0"/>
    <x v="0"/>
    <n v="64"/>
    <n v="54.4"/>
    <n v="54.4"/>
    <s v="Flat Rate Shipping"/>
    <s v="25.50000"/>
    <x v="17"/>
    <n v="54.4"/>
    <n v="28.9"/>
    <n v="28.9"/>
  </r>
  <r>
    <s v="PRODUCTBW"/>
    <n v="141884"/>
    <x v="1"/>
    <x v="0"/>
    <n v="1625"/>
    <n v="1196"/>
    <n v="1196"/>
    <s v="Delivery"/>
    <s v="338.00000"/>
    <x v="2"/>
    <n v="1196"/>
    <n v="858"/>
    <n v="858"/>
  </r>
  <r>
    <s v="PRODUCTFF"/>
    <n v="141885"/>
    <x v="1"/>
    <x v="0"/>
    <n v="2605"/>
    <n v="1917.29"/>
    <n v="1917.29"/>
    <s v="Delivery"/>
    <s v="1211.00000"/>
    <x v="7"/>
    <n v="1917.29"/>
    <n v="706.29"/>
    <n v="706.29"/>
  </r>
  <r>
    <s v="PRODUCTFCC"/>
    <n v="141886"/>
    <x v="1"/>
    <x v="0"/>
    <n v="625"/>
    <n v="460"/>
    <n v="460"/>
    <s v="Warehouse Pickup"/>
    <s v="249.00000"/>
    <x v="0"/>
    <n v="460"/>
    <n v="211"/>
    <n v="211"/>
  </r>
  <r>
    <s v="PRODUCTETC"/>
    <n v="141887"/>
    <x v="0"/>
    <x v="0"/>
    <n v="845"/>
    <n v="718.25"/>
    <n v="718.25"/>
    <s v="Flat Rate Shipping"/>
    <s v="187.00000"/>
    <x v="15"/>
    <n v="718.25"/>
    <n v="531.25"/>
    <n v="531.25"/>
  </r>
  <r>
    <s v="PRODUCTFFC"/>
    <n v="141888"/>
    <x v="0"/>
    <x v="0"/>
    <n v="1344"/>
    <n v="1022.79"/>
    <n v="1022.79"/>
    <s v="Flat Rate Shipping"/>
    <s v="258.00000"/>
    <x v="0"/>
    <n v="1022.79"/>
    <n v="764.79"/>
    <n v="764.79"/>
  </r>
  <r>
    <s v="PRODUCTAFC"/>
    <n v="141889"/>
    <x v="4"/>
    <x v="0"/>
    <n v="355.5"/>
    <n v="355.5"/>
    <n v="355.5"/>
    <s v="UPS Ground"/>
    <s v="88.00000"/>
    <x v="13"/>
    <n v="355.5"/>
    <n v="267.5"/>
    <n v="267.5"/>
  </r>
  <r>
    <s v="PRODUCTDZC"/>
    <n v="141890"/>
    <x v="0"/>
    <x v="0"/>
    <n v="605"/>
    <n v="514.25"/>
    <n v="514.25"/>
    <s v="Flat Rate Shipping"/>
    <s v="155.00000"/>
    <x v="19"/>
    <n v="514.25"/>
    <n v="359.25"/>
    <n v="359.25"/>
  </r>
  <r>
    <s v="PRODUCTAHC"/>
    <n v="141891"/>
    <x v="0"/>
    <x v="0"/>
    <n v="225"/>
    <n v="191.25"/>
    <n v="191.25"/>
    <s v="Flat Rate Shipping"/>
    <s v="50.00000"/>
    <x v="17"/>
    <n v="191.25"/>
    <n v="141.25"/>
    <n v="141.25"/>
  </r>
  <r>
    <s v="PRODUCTFAC"/>
    <n v="141892"/>
    <x v="0"/>
    <x v="0"/>
    <n v="1660"/>
    <n v="1411"/>
    <n v="1411"/>
    <s v="Flat Rate White Glove"/>
    <s v="386.00000"/>
    <x v="18"/>
    <n v="1411"/>
    <n v="1025"/>
    <n v="1025"/>
  </r>
  <r>
    <s v="PRODUCTBEC"/>
    <n v="141892"/>
    <x v="0"/>
    <x v="2"/>
    <n v="666"/>
    <n v="506.83"/>
    <n v="1013.66"/>
    <s v="Flat Rate White Glove"/>
    <s v="202.00000"/>
    <x v="0"/>
    <n v="1013.66"/>
    <n v="304.83"/>
    <n v="609.66"/>
  </r>
  <r>
    <s v="PRODUCTDBC"/>
    <n v="141892"/>
    <x v="0"/>
    <x v="2"/>
    <n v="425"/>
    <n v="340"/>
    <n v="680"/>
    <s v="Flat Rate White Glove"/>
    <s v="84.00000"/>
    <x v="22"/>
    <n v="680"/>
    <n v="256"/>
    <n v="512"/>
  </r>
  <r>
    <s v="PRODUCTAED"/>
    <n v="141892"/>
    <x v="0"/>
    <x v="2"/>
    <n v="665"/>
    <n v="565.25"/>
    <n v="1130.5"/>
    <s v="Flat Rate White Glove"/>
    <s v="133.00000"/>
    <x v="12"/>
    <n v="1130.5"/>
    <n v="432.25"/>
    <n v="864.5"/>
  </r>
  <r>
    <s v="PRODUCTCCC"/>
    <n v="141893"/>
    <x v="2"/>
    <x v="3"/>
    <n v="225"/>
    <n v="165.6"/>
    <n v="496.8"/>
    <s v="Store Pickup"/>
    <s v="49.00000"/>
    <x v="17"/>
    <n v="496.79999999999995"/>
    <n v="116.6"/>
    <n v="349.79999999999995"/>
  </r>
  <r>
    <s v="PRODUCTFG"/>
    <n v="141894"/>
    <x v="2"/>
    <x v="0"/>
    <n v="1645"/>
    <n v="1210.72"/>
    <n v="1210.72"/>
    <s v="Delivery"/>
    <s v="329.00000"/>
    <x v="10"/>
    <n v="1210.72"/>
    <n v="881.72"/>
    <n v="881.72"/>
  </r>
  <r>
    <s v="PRODUCTFGC"/>
    <n v="141895"/>
    <x v="1"/>
    <x v="1"/>
    <n v="1875"/>
    <n v="1380"/>
    <n v="5520"/>
    <s v="Delivery"/>
    <s v="417.00000"/>
    <x v="20"/>
    <n v="5520"/>
    <n v="963"/>
    <n v="3852"/>
  </r>
  <r>
    <s v="PRODUCTD"/>
    <n v="141896"/>
    <x v="1"/>
    <x v="2"/>
    <n v="245"/>
    <n v="180.32"/>
    <n v="360.64"/>
    <s v="Warehouse Pickup"/>
    <s v="54.00000"/>
    <x v="17"/>
    <n v="360.64"/>
    <n v="126.32"/>
    <n v="252.64"/>
  </r>
  <r>
    <s v="PRODUCTESC"/>
    <n v="141897"/>
    <x v="1"/>
    <x v="0"/>
    <n v="385"/>
    <n v="283.36"/>
    <n v="283.36"/>
    <s v="Warehouse Pickup"/>
    <s v="86.00000"/>
    <x v="13"/>
    <n v="283.36"/>
    <n v="197.36"/>
    <n v="197.36"/>
  </r>
  <r>
    <s v="PRODUCTAPC"/>
    <n v="141898"/>
    <x v="0"/>
    <x v="3"/>
    <n v="285"/>
    <n v="242.25"/>
    <n v="726.75"/>
    <s v="Flat Rate Shipping"/>
    <s v="64.50000"/>
    <x v="17"/>
    <n v="726.75"/>
    <n v="177.75"/>
    <n v="533.25"/>
  </r>
  <r>
    <s v="PRODUCTAY"/>
    <n v="141899"/>
    <x v="0"/>
    <x v="3"/>
    <n v="315"/>
    <n v="267.75"/>
    <n v="803.25"/>
    <s v="Flat Rate Shipping"/>
    <s v="70.00000"/>
    <x v="17"/>
    <n v="803.25"/>
    <n v="197.75"/>
    <n v="593.25"/>
  </r>
  <r>
    <s v="PRODUCTBB"/>
    <n v="141900"/>
    <x v="2"/>
    <x v="0"/>
    <n v="2015"/>
    <n v="1483.04"/>
    <n v="1483.04"/>
    <s v="Delivery"/>
    <s v="448.00000"/>
    <x v="18"/>
    <n v="1483.04"/>
    <n v="1035.04"/>
    <n v="1035.04"/>
  </r>
  <r>
    <s v="PRODUCTEX"/>
    <n v="141900"/>
    <x v="2"/>
    <x v="2"/>
    <n v="445"/>
    <n v="327.52"/>
    <n v="655.04"/>
    <s v="Delivery"/>
    <s v="89.00000"/>
    <x v="22"/>
    <n v="655.04"/>
    <n v="238.51999999999998"/>
    <n v="477.03999999999996"/>
  </r>
  <r>
    <s v="PRODUCTFHC"/>
    <n v="141900"/>
    <x v="2"/>
    <x v="0"/>
    <n v="925"/>
    <n v="680.8"/>
    <n v="680.8"/>
    <s v="Delivery"/>
    <s v="369.00000"/>
    <x v="23"/>
    <n v="680.8"/>
    <n v="311.79999999999995"/>
    <n v="311.79999999999995"/>
  </r>
  <r>
    <s v="PRODUCTFI"/>
    <n v="141900"/>
    <x v="2"/>
    <x v="0"/>
    <n v="495"/>
    <n v="364.32"/>
    <n v="364.32"/>
    <s v="Delivery"/>
    <s v="165.00000"/>
    <x v="16"/>
    <n v="364.32"/>
    <n v="199.32"/>
    <n v="199.32"/>
  </r>
  <r>
    <s v="PRODUCTFIC"/>
    <n v="141900"/>
    <x v="2"/>
    <x v="0"/>
    <n v="180"/>
    <n v="132.47999999999999"/>
    <n v="132.47999999999999"/>
    <s v="Delivery"/>
    <s v="60.00000"/>
    <x v="4"/>
    <n v="132.47999999999999"/>
    <n v="72.47999999999999"/>
    <n v="72.47999999999999"/>
  </r>
  <r>
    <s v="PRODUCTCOC"/>
    <n v="141901"/>
    <x v="1"/>
    <x v="2"/>
    <n v="335"/>
    <n v="246.56"/>
    <n v="493.12"/>
    <s v="Warehouse Pickup"/>
    <s v="75.00000"/>
    <x v="5"/>
    <n v="493.12"/>
    <n v="171.56"/>
    <n v="343.12"/>
  </r>
  <r>
    <s v="PRODUCTBM"/>
    <n v="141902"/>
    <x v="2"/>
    <x v="0"/>
    <n v="3545"/>
    <n v="2609.12"/>
    <n v="2609.12"/>
    <s v="Delivery"/>
    <s v="787.00000"/>
    <x v="10"/>
    <n v="2609.12"/>
    <n v="1822.12"/>
    <n v="1822.12"/>
  </r>
  <r>
    <s v="PRODUCTFJ"/>
    <n v="141903"/>
    <x v="1"/>
    <x v="0"/>
    <n v="44"/>
    <n v="25.76"/>
    <n v="25.76"/>
    <s v="Warehouse Pickup"/>
    <s v="12.00000"/>
    <x v="21"/>
    <n v="25.76"/>
    <n v="13.760000000000002"/>
    <n v="13.760000000000002"/>
  </r>
  <r>
    <s v="PRODUCTEHC"/>
    <n v="141904"/>
    <x v="0"/>
    <x v="0"/>
    <n v="1425"/>
    <n v="1282.5"/>
    <n v="1282.5"/>
    <s v="Flat Rate Shipping"/>
    <s v="248.00000"/>
    <x v="25"/>
    <n v="1282.5"/>
    <n v="1034.5"/>
    <n v="1034.5"/>
  </r>
  <r>
    <s v="PRODUCTFJC"/>
    <n v="141905"/>
    <x v="2"/>
    <x v="0"/>
    <n v="2015"/>
    <n v="1483.04"/>
    <n v="1483.04"/>
    <s v="Delivery"/>
    <s v="353.00000"/>
    <x v="18"/>
    <n v="1483.04"/>
    <n v="1130.04"/>
    <n v="1130.04"/>
  </r>
  <r>
    <s v="PRODUCTBSC"/>
    <n v="141906"/>
    <x v="1"/>
    <x v="0"/>
    <n v="557"/>
    <n v="409.95"/>
    <n v="409.95"/>
    <s v="Flat Rate White Glove"/>
    <s v="116.00000"/>
    <x v="13"/>
    <n v="409.95"/>
    <n v="293.95"/>
    <n v="293.95"/>
  </r>
  <r>
    <s v="PRODUCTFK"/>
    <n v="141906"/>
    <x v="1"/>
    <x v="0"/>
    <n v="785"/>
    <n v="576.04"/>
    <n v="576.04"/>
    <s v="Flat Rate White Glove"/>
    <s v="175.00000"/>
    <x v="2"/>
    <n v="576.04"/>
    <n v="401.03999999999996"/>
    <n v="401.03999999999996"/>
  </r>
  <r>
    <s v="PRODUCTDLC"/>
    <n v="141907"/>
    <x v="2"/>
    <x v="0"/>
    <n v="1545"/>
    <n v="1137.1199999999999"/>
    <n v="1137.1199999999999"/>
    <s v="Delivery"/>
    <s v="309.00000"/>
    <x v="10"/>
    <n v="1137.1199999999999"/>
    <n v="828.11999999999989"/>
    <n v="828.11999999999989"/>
  </r>
  <r>
    <s v="PRODUCTAI"/>
    <n v="141908"/>
    <x v="1"/>
    <x v="0"/>
    <n v="10"/>
    <n v="315.74"/>
    <n v="315.74"/>
    <s v="Warehouse Pickup"/>
    <s v="1.00000"/>
    <x v="4"/>
    <n v="315.74"/>
    <n v="314.74"/>
    <n v="314.74"/>
  </r>
  <r>
    <s v="PRODUCTFKC"/>
    <n v="141909"/>
    <x v="1"/>
    <x v="0"/>
    <n v="295"/>
    <n v="217.12"/>
    <n v="217.12"/>
    <s v="CARRYOUT"/>
    <s v="98.50000"/>
    <x v="16"/>
    <n v="217.12"/>
    <n v="118.62"/>
    <n v="118.62"/>
  </r>
  <r>
    <s v="PRODUCTFL"/>
    <n v="141910"/>
    <x v="2"/>
    <x v="0"/>
    <n v="3245"/>
    <n v="2388.3200000000002"/>
    <n v="2388.3200000000002"/>
    <s v="Flat Rate White Glove"/>
    <s v="787.00000"/>
    <x v="20"/>
    <n v="2388.3200000000002"/>
    <n v="1601.3200000000002"/>
    <n v="1601.3200000000002"/>
  </r>
  <r>
    <s v="PRODUCTFLC"/>
    <n v="141911"/>
    <x v="2"/>
    <x v="2"/>
    <n v="105"/>
    <n v="77.28"/>
    <n v="154.56"/>
    <s v="Warehouse Pickup"/>
    <s v="45.00000"/>
    <x v="14"/>
    <n v="154.56"/>
    <n v="32.28"/>
    <n v="64.56"/>
  </r>
  <r>
    <s v="PRODUCTGXC"/>
    <n v="141911"/>
    <x v="2"/>
    <x v="2"/>
    <n v="775"/>
    <n v="422.36"/>
    <n v="844.72"/>
    <s v="FedEx GroundÂ®"/>
    <s v="267.00000"/>
    <x v="26"/>
    <n v="844.72"/>
    <n v="155.36000000000001"/>
    <n v="310.72000000000003"/>
  </r>
  <r>
    <s v="PRODUCTABD"/>
    <n v="141912"/>
    <x v="0"/>
    <x v="0"/>
    <n v="605"/>
    <n v="514.25"/>
    <n v="514.25"/>
    <s v="Flat Rate Shipping"/>
    <s v="121.00000"/>
    <x v="6"/>
    <n v="514.25"/>
    <n v="393.25"/>
    <n v="393.25"/>
  </r>
  <r>
    <s v="PRODUCTAL"/>
    <n v="141913"/>
    <x v="1"/>
    <x v="0"/>
    <n v="100"/>
    <n v="155"/>
    <n v="155"/>
    <s v="Warehouse Pickup"/>
    <s v="50.00000"/>
    <x v="4"/>
    <n v="155"/>
    <n v="105"/>
    <n v="105"/>
  </r>
  <r>
    <s v="PRODUCTGZC"/>
    <n v="141913"/>
    <x v="1"/>
    <x v="4"/>
    <n v="351"/>
    <n v="258.33999999999997"/>
    <n v="1550.04"/>
    <s v="Warehouse Pickup"/>
    <s v="107.00000"/>
    <x v="4"/>
    <n v="1550.04"/>
    <n v="151.33999999999997"/>
    <n v="908.03999999999985"/>
  </r>
  <r>
    <s v="PRODUCTCT"/>
    <n v="141914"/>
    <x v="2"/>
    <x v="0"/>
    <n v="989"/>
    <n v="727.9"/>
    <n v="727.9"/>
    <s v="Warehouse Pickup"/>
    <s v="329.00000"/>
    <x v="26"/>
    <n v="727.9"/>
    <n v="398.9"/>
    <n v="398.9"/>
  </r>
  <r>
    <s v="PRODUCTFM"/>
    <n v="141915"/>
    <x v="1"/>
    <x v="2"/>
    <n v="315"/>
    <n v="231.84"/>
    <n v="463.68"/>
    <s v="Delivery"/>
    <s v="69.00000"/>
    <x v="1"/>
    <n v="463.68"/>
    <n v="162.84"/>
    <n v="325.68"/>
  </r>
  <r>
    <s v="PRODUCTAFD"/>
    <n v="141916"/>
    <x v="1"/>
    <x v="2"/>
    <n v="75"/>
    <n v="55.2"/>
    <n v="110.4"/>
    <s v="CARRYOUT"/>
    <s v="32.00000"/>
    <x v="14"/>
    <n v="110.4"/>
    <n v="23.200000000000003"/>
    <n v="46.400000000000006"/>
  </r>
  <r>
    <s v="PRODUCTAI"/>
    <n v="141917"/>
    <x v="2"/>
    <x v="0"/>
    <n v="10"/>
    <n v="97.36"/>
    <n v="97.36"/>
    <s v="CARRYOUT"/>
    <s v="1.00000"/>
    <x v="4"/>
    <n v="97.36"/>
    <n v="96.36"/>
    <n v="96.36"/>
  </r>
  <r>
    <s v="PRODUCTCEC"/>
    <n v="141918"/>
    <x v="1"/>
    <x v="0"/>
    <n v="1605"/>
    <n v="1181.28"/>
    <n v="1181.28"/>
    <s v="Delivery"/>
    <s v="299.00000"/>
    <x v="20"/>
    <n v="1181.28"/>
    <n v="882.28"/>
    <n v="882.28"/>
  </r>
  <r>
    <s v="PRODUCTAW"/>
    <n v="141918"/>
    <x v="1"/>
    <x v="0"/>
    <n v="255"/>
    <n v="187.68"/>
    <n v="187.68"/>
    <s v="Delivery"/>
    <s v="50.00000"/>
    <x v="3"/>
    <n v="187.68"/>
    <n v="137.68"/>
    <n v="137.68"/>
  </r>
  <r>
    <s v="PRODUCTEC"/>
    <n v="141919"/>
    <x v="1"/>
    <x v="0"/>
    <n v="985"/>
    <n v="724.96"/>
    <n v="724.96"/>
    <s v="Warehouse Pickup"/>
    <s v="950.00000"/>
    <x v="9"/>
    <n v="724.96"/>
    <n v="-225.03999999999996"/>
    <n v="-225.03999999999996"/>
  </r>
  <r>
    <s v="PRODUCTD"/>
    <n v="141919"/>
    <x v="1"/>
    <x v="2"/>
    <n v="245"/>
    <n v="180.32"/>
    <n v="360.64"/>
    <s v="Warehouse Pickup"/>
    <s v="54.00000"/>
    <x v="17"/>
    <n v="360.64"/>
    <n v="126.32"/>
    <n v="252.64"/>
  </r>
  <r>
    <s v="PRODUCTFMC"/>
    <n v="141919"/>
    <x v="1"/>
    <x v="0"/>
    <n v="82"/>
    <n v="45.35"/>
    <n v="45.35"/>
    <s v="CARRYOUT"/>
    <s v="21.50000"/>
    <x v="21"/>
    <n v="45.35"/>
    <n v="23.85"/>
    <n v="23.85"/>
  </r>
  <r>
    <s v="PRODUCTFN"/>
    <n v="141919"/>
    <x v="1"/>
    <x v="0"/>
    <n v="82"/>
    <n v="45.35"/>
    <n v="45.35"/>
    <s v="CARRYOUT"/>
    <s v="21.00000"/>
    <x v="21"/>
    <n v="45.35"/>
    <n v="24.35"/>
    <n v="24.35"/>
  </r>
  <r>
    <s v="PRODUCTBHD"/>
    <n v="141920"/>
    <x v="1"/>
    <x v="0"/>
    <n v="1415"/>
    <n v="1041.44"/>
    <n v="1041.44"/>
    <s v="Delivery"/>
    <s v="267.00000"/>
    <x v="0"/>
    <n v="1041.44"/>
    <n v="774.44"/>
    <n v="774.44"/>
  </r>
  <r>
    <s v="PRODUCTFNC"/>
    <n v="141921"/>
    <x v="2"/>
    <x v="0"/>
    <n v="3595"/>
    <n v="2645.92"/>
    <n v="2645.92"/>
    <s v="Flat Rate White Glove"/>
    <s v="945.00000"/>
    <x v="20"/>
    <n v="2645.92"/>
    <n v="1700.92"/>
    <n v="1700.92"/>
  </r>
  <r>
    <s v="PRODUCTCAC"/>
    <n v="141921"/>
    <x v="2"/>
    <x v="0"/>
    <n v="725"/>
    <n v="533.6"/>
    <n v="533.6"/>
    <s v="Flat Rate White Glove"/>
    <s v="161.00000"/>
    <x v="5"/>
    <n v="533.6"/>
    <n v="372.6"/>
    <n v="372.6"/>
  </r>
  <r>
    <s v="PRODUCTAQC"/>
    <n v="141922"/>
    <x v="1"/>
    <x v="2"/>
    <n v="455"/>
    <n v="334.88"/>
    <n v="669.76"/>
    <s v="Warehouse Pickup"/>
    <s v="90.00000"/>
    <x v="22"/>
    <n v="669.76"/>
    <n v="244.88"/>
    <n v="489.76"/>
  </r>
  <r>
    <s v="PRODUCTEQ"/>
    <n v="141922"/>
    <x v="1"/>
    <x v="0"/>
    <n v="865"/>
    <n v="636.64"/>
    <n v="636.64"/>
    <s v="Warehouse Pickup"/>
    <s v="173.00000"/>
    <x v="12"/>
    <n v="636.64"/>
    <n v="463.64"/>
    <n v="463.64"/>
  </r>
  <r>
    <s v="PRODUCTFO"/>
    <n v="141923"/>
    <x v="1"/>
    <x v="0"/>
    <n v="7975"/>
    <n v="5869.6"/>
    <n v="5869.6"/>
    <s v="Delivery"/>
    <s v="1993.00000"/>
    <x v="20"/>
    <n v="5869.6"/>
    <n v="3876.6000000000004"/>
    <n v="3876.6000000000004"/>
  </r>
  <r>
    <s v="PRODUCTAL"/>
    <n v="141923"/>
    <x v="1"/>
    <x v="0"/>
    <n v="100"/>
    <n v="400"/>
    <n v="400"/>
    <s v="Delivery"/>
    <s v="50.00000"/>
    <x v="4"/>
    <n v="400"/>
    <n v="350"/>
    <n v="350"/>
  </r>
  <r>
    <s v="PRODUCTDT"/>
    <n v="141923"/>
    <x v="1"/>
    <x v="0"/>
    <n v="605"/>
    <n v="445.28"/>
    <n v="445.28"/>
    <s v="Delivery"/>
    <s v="120.00000"/>
    <x v="5"/>
    <n v="445.28"/>
    <n v="325.27999999999997"/>
    <n v="325.27999999999997"/>
  </r>
  <r>
    <s v="PRODUCTBBC"/>
    <n v="141923"/>
    <x v="1"/>
    <x v="5"/>
    <n v="255"/>
    <n v="187.68"/>
    <n v="938.4"/>
    <s v="Delivery"/>
    <s v="57.00000"/>
    <x v="17"/>
    <n v="938.40000000000009"/>
    <n v="130.68"/>
    <n v="653.40000000000009"/>
  </r>
  <r>
    <s v="PRODUCTAM"/>
    <n v="141924"/>
    <x v="0"/>
    <x v="2"/>
    <n v="215"/>
    <n v="182.75"/>
    <n v="365.5"/>
    <s v="Flat Rate Shipping"/>
    <s v="47.00000"/>
    <x v="17"/>
    <n v="365.5"/>
    <n v="135.75"/>
    <n v="271.5"/>
  </r>
  <r>
    <s v="PRODUCTFOC"/>
    <n v="141925"/>
    <x v="1"/>
    <x v="0"/>
    <n v="1661"/>
    <n v="830"/>
    <n v="830"/>
    <s v="CARRYOUT"/>
    <s v="369.00000"/>
    <x v="10"/>
    <n v="830"/>
    <n v="461"/>
    <n v="461"/>
  </r>
  <r>
    <s v="PRODUCTDVC"/>
    <n v="141925"/>
    <x v="1"/>
    <x v="0"/>
    <n v="955"/>
    <n v="573"/>
    <n v="573"/>
    <s v="CARRYOUT"/>
    <s v="213.00000"/>
    <x v="2"/>
    <n v="573"/>
    <n v="360"/>
    <n v="360"/>
  </r>
  <r>
    <s v="PRODUCTBWC"/>
    <n v="141925"/>
    <x v="1"/>
    <x v="4"/>
    <n v="225"/>
    <n v="135"/>
    <n v="810"/>
    <s v="CARRYOUT"/>
    <s v="49.00000"/>
    <x v="11"/>
    <n v="810"/>
    <n v="86"/>
    <n v="516"/>
  </r>
  <r>
    <s v="PRODUCTH"/>
    <n v="141926"/>
    <x v="2"/>
    <x v="0"/>
    <n v="645"/>
    <n v="386.4"/>
    <n v="386.4"/>
    <s v="Warehouse Pickup"/>
    <s v="196.00000"/>
    <x v="19"/>
    <n v="386.4"/>
    <n v="190.39999999999998"/>
    <n v="190.39999999999998"/>
  </r>
  <r>
    <s v="PRODUCTAHC"/>
    <n v="141927"/>
    <x v="1"/>
    <x v="1"/>
    <n v="225"/>
    <n v="165.6"/>
    <n v="662.4"/>
    <s v="CARRYOUT"/>
    <s v="50.00000"/>
    <x v="17"/>
    <n v="662.4"/>
    <n v="115.6"/>
    <n v="462.4"/>
  </r>
  <r>
    <s v="PRODUCTBHC"/>
    <n v="141928"/>
    <x v="3"/>
    <x v="0"/>
    <n v="1735"/>
    <n v="1474.75"/>
    <n v="1474.75"/>
    <s v="Delivery"/>
    <s v="439.00000"/>
    <x v="18"/>
    <n v="1474.75"/>
    <n v="1035.75"/>
    <n v="1035.75"/>
  </r>
  <r>
    <s v="PRODUCTAQC"/>
    <n v="141928"/>
    <x v="3"/>
    <x v="2"/>
    <n v="455"/>
    <n v="386.75"/>
    <n v="773.5"/>
    <s v="Delivery"/>
    <s v="90.00000"/>
    <x v="22"/>
    <n v="773.5"/>
    <n v="296.75"/>
    <n v="593.5"/>
  </r>
  <r>
    <s v="PRODUCTAM"/>
    <n v="141929"/>
    <x v="0"/>
    <x v="3"/>
    <n v="215"/>
    <n v="182.75"/>
    <n v="548.25"/>
    <s v="Flat Rate Shipping"/>
    <s v="47.00000"/>
    <x v="17"/>
    <n v="548.25"/>
    <n v="135.75"/>
    <n v="407.25"/>
  </r>
  <r>
    <s v="PRODUCTAOC"/>
    <n v="141930"/>
    <x v="2"/>
    <x v="0"/>
    <n v="255"/>
    <n v="187.68"/>
    <n v="187.68"/>
    <s v="Warehouse Pickup"/>
    <s v="56.00000"/>
    <x v="1"/>
    <n v="187.68"/>
    <n v="131.68"/>
    <n v="131.68"/>
  </r>
  <r>
    <s v="PRODUCTAFC"/>
    <n v="141930"/>
    <x v="2"/>
    <x v="0"/>
    <n v="395"/>
    <n v="290.72000000000003"/>
    <n v="290.72000000000003"/>
    <s v="Warehouse Pickup"/>
    <s v="88.00000"/>
    <x v="13"/>
    <n v="290.72000000000003"/>
    <n v="202.72000000000003"/>
    <n v="202.72000000000003"/>
  </r>
  <r>
    <s v="PRODUCTFP"/>
    <n v="141931"/>
    <x v="2"/>
    <x v="0"/>
    <n v="295"/>
    <n v="217.12"/>
    <n v="217.12"/>
    <s v="Warehouse Pickup"/>
    <s v="66.00000"/>
    <x v="5"/>
    <n v="217.12"/>
    <n v="151.12"/>
    <n v="151.12"/>
  </r>
  <r>
    <s v="PRODUCTBBD"/>
    <n v="141932"/>
    <x v="2"/>
    <x v="0"/>
    <n v="1455"/>
    <n v="1070.8800000000001"/>
    <n v="1070.8800000000001"/>
    <s v="Delivery"/>
    <s v="323.00000"/>
    <x v="18"/>
    <n v="1070.8800000000001"/>
    <n v="747.88000000000011"/>
    <n v="747.88000000000011"/>
  </r>
  <r>
    <s v="PRODUCTFPC"/>
    <n v="141932"/>
    <x v="2"/>
    <x v="0"/>
    <n v="415"/>
    <n v="305.44"/>
    <n v="305.44"/>
    <s v="Delivery"/>
    <s v="82.00000"/>
    <x v="8"/>
    <n v="305.44"/>
    <n v="223.44"/>
    <n v="223.44"/>
  </r>
  <r>
    <s v="PRODUCTDFC"/>
    <n v="141932"/>
    <x v="2"/>
    <x v="0"/>
    <n v="425"/>
    <n v="244.4"/>
    <n v="244.4"/>
    <s v="Delivery"/>
    <s v="78.00000"/>
    <x v="6"/>
    <n v="244.4"/>
    <n v="166.4"/>
    <n v="166.4"/>
  </r>
  <r>
    <s v="PRODUCTFQ"/>
    <n v="141933"/>
    <x v="1"/>
    <x v="0"/>
    <n v="1175"/>
    <n v="864.8"/>
    <n v="864.8"/>
    <s v="Delivery"/>
    <s v="259.00000"/>
    <x v="10"/>
    <n v="864.8"/>
    <n v="605.79999999999995"/>
    <n v="605.79999999999995"/>
  </r>
  <r>
    <s v="PRODUCTBCC"/>
    <n v="141934"/>
    <x v="1"/>
    <x v="0"/>
    <n v="1335"/>
    <n v="982.56"/>
    <n v="982.56"/>
    <s v="Warehouse Pickup"/>
    <s v="323.00000"/>
    <x v="18"/>
    <n v="982.56"/>
    <n v="659.56"/>
    <n v="659.56"/>
  </r>
  <r>
    <s v="PRODUCTEX"/>
    <n v="141934"/>
    <x v="1"/>
    <x v="0"/>
    <n v="445"/>
    <n v="327.52"/>
    <n v="327.52"/>
    <s v="Warehouse Pickup"/>
    <s v="89.00000"/>
    <x v="22"/>
    <n v="327.52"/>
    <n v="238.51999999999998"/>
    <n v="238.51999999999998"/>
  </r>
  <r>
    <s v="PRODUCTCG"/>
    <n v="141935"/>
    <x v="0"/>
    <x v="0"/>
    <n v="445"/>
    <n v="356"/>
    <n v="356"/>
    <s v="Warehouse Pickup"/>
    <s v="99.00000"/>
    <x v="5"/>
    <n v="356"/>
    <n v="257"/>
    <n v="257"/>
  </r>
  <r>
    <s v="PRODUCTEC"/>
    <n v="141936"/>
    <x v="1"/>
    <x v="0"/>
    <n v="985"/>
    <n v="724.96"/>
    <n v="724.96"/>
    <s v="Warehouse Pickup"/>
    <s v="950.00000"/>
    <x v="9"/>
    <n v="724.96"/>
    <n v="-225.03999999999996"/>
    <n v="-225.03999999999996"/>
  </r>
  <r>
    <s v="PRODUCTFQC"/>
    <n v="141937"/>
    <x v="2"/>
    <x v="2"/>
    <n v="945"/>
    <n v="695.52"/>
    <n v="1391.04"/>
    <s v="Warehouse Pickup"/>
    <s v="212.00000"/>
    <x v="5"/>
    <n v="1391.04"/>
    <n v="483.52"/>
    <n v="967.04"/>
  </r>
  <r>
    <s v="PRODUCTFR"/>
    <n v="141937"/>
    <x v="2"/>
    <x v="2"/>
    <n v="435"/>
    <n v="320.16000000000003"/>
    <n v="640.32000000000005"/>
    <s v="Warehouse Pickup"/>
    <s v="114.00000"/>
    <x v="3"/>
    <n v="640.32000000000005"/>
    <n v="206.16000000000003"/>
    <n v="412.32000000000005"/>
  </r>
  <r>
    <s v="PRODUCTFPC"/>
    <n v="141938"/>
    <x v="2"/>
    <x v="0"/>
    <n v="415"/>
    <n v="305.44"/>
    <n v="305.44"/>
    <s v="Warehouse Pickup"/>
    <s v="82.00000"/>
    <x v="8"/>
    <n v="305.44"/>
    <n v="223.44"/>
    <n v="223.44"/>
  </r>
  <r>
    <s v="PRODUCTBLC"/>
    <n v="141938"/>
    <x v="2"/>
    <x v="0"/>
    <n v="1055"/>
    <n v="776.48"/>
    <n v="776.48"/>
    <s v="Warehouse Pickup"/>
    <s v="235.00000"/>
    <x v="15"/>
    <n v="776.48"/>
    <n v="541.48"/>
    <n v="541.48"/>
  </r>
  <r>
    <s v="PRODUCTBHC"/>
    <n v="141939"/>
    <x v="2"/>
    <x v="0"/>
    <n v="1735"/>
    <n v="383.09"/>
    <n v="383.09"/>
    <s v="Delivery"/>
    <s v="439.00000"/>
    <x v="18"/>
    <n v="383.09"/>
    <n v="-55.910000000000025"/>
    <n v="-55.910000000000025"/>
  </r>
  <r>
    <s v="PRODUCTBFD"/>
    <n v="141939"/>
    <x v="2"/>
    <x v="0"/>
    <n v="4265"/>
    <n v="941.71"/>
    <n v="941.71"/>
    <s v="Delivery"/>
    <s v="948.00000"/>
    <x v="20"/>
    <n v="941.71"/>
    <n v="-6.2899999999999636"/>
    <n v="-6.2899999999999636"/>
  </r>
  <r>
    <s v="PRODUCTBIC"/>
    <n v="141939"/>
    <x v="2"/>
    <x v="0"/>
    <n v="885"/>
    <n v="195.41"/>
    <n v="195.41"/>
    <s v="Delivery"/>
    <s v="197.00000"/>
    <x v="15"/>
    <n v="195.41"/>
    <n v="-1.5900000000000034"/>
    <n v="-1.5900000000000034"/>
  </r>
  <r>
    <s v="PRODUCTAI"/>
    <n v="141939"/>
    <x v="2"/>
    <x v="0"/>
    <n v="10"/>
    <n v="0"/>
    <n v="0"/>
    <s v="CARRYOUT"/>
    <s v="1.00000"/>
    <x v="4"/>
    <n v="0"/>
    <n v="-1"/>
    <n v="-1"/>
  </r>
  <r>
    <s v="PRODUCTFRC"/>
    <n v="141940"/>
    <x v="1"/>
    <x v="0"/>
    <n v="2765"/>
    <n v="2035.04"/>
    <n v="2035.04"/>
    <s v="Delivery"/>
    <s v="614.00000"/>
    <x v="20"/>
    <n v="2035.04"/>
    <n v="1421.04"/>
    <n v="1421.04"/>
  </r>
  <r>
    <s v="PRODUCTAW"/>
    <n v="141940"/>
    <x v="1"/>
    <x v="0"/>
    <n v="255"/>
    <n v="187.68"/>
    <n v="187.68"/>
    <s v="Delivery"/>
    <s v="50.00000"/>
    <x v="3"/>
    <n v="187.68"/>
    <n v="137.68"/>
    <n v="137.68"/>
  </r>
  <r>
    <s v="PRODUCTAL"/>
    <n v="141940"/>
    <x v="1"/>
    <x v="0"/>
    <n v="100"/>
    <n v="222.27"/>
    <n v="222.27"/>
    <s v="Delivery"/>
    <s v="50.00000"/>
    <x v="4"/>
    <n v="222.27"/>
    <n v="172.27"/>
    <n v="172.27"/>
  </r>
  <r>
    <s v="PRODUCTFL"/>
    <n v="141941"/>
    <x v="2"/>
    <x v="0"/>
    <n v="3245"/>
    <n v="2388.3200000000002"/>
    <n v="2388.3200000000002"/>
    <s v="Delivery"/>
    <s v="787.00000"/>
    <x v="20"/>
    <n v="2388.3200000000002"/>
    <n v="1601.3200000000002"/>
    <n v="1601.3200000000002"/>
  </r>
  <r>
    <s v="PRODUCTDP"/>
    <n v="141941"/>
    <x v="2"/>
    <x v="2"/>
    <n v="215"/>
    <n v="158.24"/>
    <n v="316.48"/>
    <s v="Delivery"/>
    <s v="47.00000"/>
    <x v="17"/>
    <n v="316.48"/>
    <n v="111.24000000000001"/>
    <n v="222.48000000000002"/>
  </r>
  <r>
    <s v="PRODUCTFS"/>
    <n v="141941"/>
    <x v="2"/>
    <x v="0"/>
    <n v="525"/>
    <n v="386.4"/>
    <n v="386.4"/>
    <s v="Delivery"/>
    <s v="105.00000"/>
    <x v="5"/>
    <n v="386.4"/>
    <n v="281.39999999999998"/>
    <n v="281.39999999999998"/>
  </r>
  <r>
    <s v="PRODUCTFSC"/>
    <n v="141941"/>
    <x v="2"/>
    <x v="0"/>
    <n v="1159"/>
    <n v="853.02"/>
    <n v="853.02"/>
    <s v="Delivery"/>
    <s v="385.00000"/>
    <x v="26"/>
    <n v="853.02"/>
    <n v="468.02"/>
    <n v="468.02"/>
  </r>
  <r>
    <s v="PRODUCTFT"/>
    <n v="141942"/>
    <x v="2"/>
    <x v="2"/>
    <n v="75"/>
    <n v="55.2"/>
    <n v="110.4"/>
    <s v="CARRYOUT"/>
    <s v="32.00000"/>
    <x v="14"/>
    <n v="110.4"/>
    <n v="23.200000000000003"/>
    <n v="46.400000000000006"/>
  </r>
  <r>
    <s v="PRODUCTAJC"/>
    <n v="141942"/>
    <x v="2"/>
    <x v="2"/>
    <n v="75"/>
    <n v="55.2"/>
    <n v="110.4"/>
    <s v="CARRYOUT"/>
    <s v="32.00000"/>
    <x v="14"/>
    <n v="110.4"/>
    <n v="23.200000000000003"/>
    <n v="46.400000000000006"/>
  </r>
  <r>
    <s v="PRODUCTEX"/>
    <n v="141943"/>
    <x v="2"/>
    <x v="2"/>
    <n v="445"/>
    <n v="327.52"/>
    <n v="655.04"/>
    <s v="Warehouse Pickup"/>
    <s v="89.00000"/>
    <x v="22"/>
    <n v="655.04"/>
    <n v="238.51999999999998"/>
    <n v="477.03999999999996"/>
  </r>
  <r>
    <s v="PRODUCTABC"/>
    <n v="141944"/>
    <x v="0"/>
    <x v="2"/>
    <n v="147"/>
    <n v="111.87"/>
    <n v="223.74"/>
    <s v="Flat Rate Shipping"/>
    <s v="45.00000"/>
    <x v="1"/>
    <n v="223.74"/>
    <n v="66.87"/>
    <n v="133.74"/>
  </r>
  <r>
    <s v="PRODUCTDI"/>
    <n v="141945"/>
    <x v="1"/>
    <x v="1"/>
    <n v="105"/>
    <n v="77.28"/>
    <n v="309.12"/>
    <s v="Warehouse Pickup"/>
    <s v="18.50000"/>
    <x v="11"/>
    <n v="309.12"/>
    <n v="58.78"/>
    <n v="235.12"/>
  </r>
  <r>
    <s v="PRODUCTDI"/>
    <n v="141945"/>
    <x v="1"/>
    <x v="2"/>
    <n v="105"/>
    <n v="105"/>
    <n v="210"/>
    <s v="Warehouse Pickup"/>
    <s v="18.50000"/>
    <x v="11"/>
    <n v="210"/>
    <n v="86.5"/>
    <n v="173"/>
  </r>
  <r>
    <s v="PRODUCTDI"/>
    <n v="141945"/>
    <x v="1"/>
    <x v="2"/>
    <n v="105"/>
    <n v="77.28"/>
    <n v="154.56"/>
    <s v="Warehouse Pickup"/>
    <s v="18.50000"/>
    <x v="11"/>
    <n v="154.56"/>
    <n v="58.78"/>
    <n v="117.56"/>
  </r>
  <r>
    <s v="PRODUCTFTC"/>
    <n v="141946"/>
    <x v="1"/>
    <x v="0"/>
    <n v="1925"/>
    <n v="1416.8"/>
    <n v="1416.8"/>
    <s v="Delivery"/>
    <s v="700.00000"/>
    <x v="28"/>
    <n v="1416.8"/>
    <n v="716.8"/>
    <n v="716.8"/>
  </r>
  <r>
    <s v="PRODUCTDEC"/>
    <n v="141946"/>
    <x v="1"/>
    <x v="6"/>
    <n v="225"/>
    <n v="165.6"/>
    <n v="1324.8"/>
    <s v="Delivery"/>
    <s v="44.00000"/>
    <x v="11"/>
    <n v="1324.8"/>
    <n v="121.6"/>
    <n v="972.8"/>
  </r>
  <r>
    <s v="PRODUCTCB"/>
    <n v="141946"/>
    <x v="1"/>
    <x v="0"/>
    <n v="1335"/>
    <n v="982.56"/>
    <n v="982.56"/>
    <s v="Delivery"/>
    <s v="274.00000"/>
    <x v="2"/>
    <n v="982.56"/>
    <n v="708.56"/>
    <n v="708.56"/>
  </r>
  <r>
    <s v="PRODUCTAFC"/>
    <n v="141947"/>
    <x v="1"/>
    <x v="0"/>
    <n v="395"/>
    <n v="290.72000000000003"/>
    <n v="290.72000000000003"/>
    <s v="Warehouse Pickup"/>
    <s v="88.00000"/>
    <x v="13"/>
    <n v="290.72000000000003"/>
    <n v="202.72000000000003"/>
    <n v="202.72000000000003"/>
  </r>
  <r>
    <s v="PRODUCTAOC"/>
    <n v="141947"/>
    <x v="1"/>
    <x v="0"/>
    <n v="255"/>
    <n v="187.68"/>
    <n v="187.68"/>
    <s v="Warehouse Pickup"/>
    <s v="56.00000"/>
    <x v="1"/>
    <n v="187.68"/>
    <n v="131.68"/>
    <n v="131.68"/>
  </r>
  <r>
    <s v="PRODUCTBBD"/>
    <n v="141948"/>
    <x v="0"/>
    <x v="0"/>
    <n v="1335"/>
    <n v="1134.75"/>
    <n v="1134.75"/>
    <s v="Flat Rate Shipping"/>
    <s v="323.00000"/>
    <x v="18"/>
    <n v="1134.75"/>
    <n v="811.75"/>
    <n v="811.75"/>
  </r>
  <r>
    <s v="PRODUCTEWC"/>
    <n v="141948"/>
    <x v="0"/>
    <x v="0"/>
    <n v="495"/>
    <n v="358.88"/>
    <n v="358.88"/>
    <s v="Flat Rate Shipping"/>
    <s v="165.00000"/>
    <x v="16"/>
    <n v="358.88"/>
    <n v="193.88"/>
    <n v="193.88"/>
  </r>
  <r>
    <s v="PRODUCTAI"/>
    <n v="141949"/>
    <x v="1"/>
    <x v="0"/>
    <n v="10"/>
    <n v="165.6"/>
    <n v="165.6"/>
    <s v="CARRYOUT"/>
    <s v="1.00000"/>
    <x v="4"/>
    <n v="165.6"/>
    <n v="164.6"/>
    <n v="164.6"/>
  </r>
  <r>
    <s v="PRODUCTAWC"/>
    <n v="141950"/>
    <x v="0"/>
    <x v="0"/>
    <n v="1565"/>
    <n v="1330.25"/>
    <n v="1330.25"/>
    <s v="Flat Rate Shipping"/>
    <s v="0.00000"/>
    <x v="2"/>
    <n v="1330.25"/>
    <n v="1330.25"/>
    <n v="1330.25"/>
  </r>
  <r>
    <s v="PRODUCTAWD"/>
    <n v="141951"/>
    <x v="2"/>
    <x v="0"/>
    <n v="1460"/>
    <n v="1074.56"/>
    <n v="1074.56"/>
    <s v="Warehouse Pickup"/>
    <s v="386.00000"/>
    <x v="18"/>
    <n v="1074.56"/>
    <n v="688.56"/>
    <n v="688.56"/>
  </r>
  <r>
    <s v="PRODUCTCC"/>
    <n v="141951"/>
    <x v="2"/>
    <x v="0"/>
    <n v="1175"/>
    <n v="864.8"/>
    <n v="864.8"/>
    <s v="Warehouse Pickup"/>
    <s v="259.00000"/>
    <x v="10"/>
    <n v="864.8"/>
    <n v="605.79999999999995"/>
    <n v="605.79999999999995"/>
  </r>
  <r>
    <s v="PRODUCTFU"/>
    <n v="141952"/>
    <x v="2"/>
    <x v="0"/>
    <n v="83"/>
    <n v="43.08"/>
    <n v="43.08"/>
    <s v="CARRYOUT"/>
    <s v="22.00000"/>
    <x v="4"/>
    <n v="43.08"/>
    <n v="21.08"/>
    <n v="21.08"/>
  </r>
  <r>
    <s v="PRODUCTFUC"/>
    <n v="141953"/>
    <x v="1"/>
    <x v="0"/>
    <n v="699"/>
    <n v="514.46"/>
    <n v="514.46"/>
    <s v="Delivery"/>
    <s v="129.00000"/>
    <x v="29"/>
    <n v="514.46"/>
    <n v="385.46000000000004"/>
    <n v="385.46000000000004"/>
  </r>
  <r>
    <s v="PRODUCTFV"/>
    <n v="141953"/>
    <x v="1"/>
    <x v="0"/>
    <n v="625"/>
    <n v="460"/>
    <n v="460"/>
    <s v="Delivery"/>
    <s v="249.00000"/>
    <x v="6"/>
    <n v="460"/>
    <n v="211"/>
    <n v="211"/>
  </r>
  <r>
    <s v="PRODUCTASC"/>
    <n v="141954"/>
    <x v="2"/>
    <x v="0"/>
    <n v="255"/>
    <n v="187.68"/>
    <n v="187.68"/>
    <s v="Store Pickup"/>
    <s v="57.00000"/>
    <x v="17"/>
    <n v="187.68"/>
    <n v="130.68"/>
    <n v="130.68"/>
  </r>
  <r>
    <s v="PRODUCTASC"/>
    <n v="141954"/>
    <x v="2"/>
    <x v="0"/>
    <n v="255"/>
    <n v="187.68"/>
    <n v="187.68"/>
    <s v="Store Pickup"/>
    <s v="57.00000"/>
    <x v="17"/>
    <n v="187.68"/>
    <n v="130.68"/>
    <n v="130.68"/>
  </r>
  <r>
    <s v="PRODUCTBCC"/>
    <n v="141955"/>
    <x v="2"/>
    <x v="0"/>
    <n v="1455"/>
    <n v="1070.8800000000001"/>
    <n v="1070.8800000000001"/>
    <s v="Delivery"/>
    <s v="323.00000"/>
    <x v="18"/>
    <n v="1070.8800000000001"/>
    <n v="747.88000000000011"/>
    <n v="747.88000000000011"/>
  </r>
  <r>
    <s v="PRODUCTAL"/>
    <n v="141955"/>
    <x v="2"/>
    <x v="0"/>
    <n v="100"/>
    <n v="120"/>
    <n v="120"/>
    <s v="Delivery"/>
    <s v="50.00000"/>
    <x v="4"/>
    <n v="120"/>
    <n v="70"/>
    <n v="70"/>
  </r>
  <r>
    <s v="PRODUCTDM"/>
    <n v="141956"/>
    <x v="1"/>
    <x v="2"/>
    <n v="225"/>
    <n v="165.6"/>
    <n v="331.2"/>
    <s v="Warehouse Pickup"/>
    <s v="50.00000"/>
    <x v="17"/>
    <n v="331.2"/>
    <n v="115.6"/>
    <n v="231.2"/>
  </r>
  <r>
    <s v="PRODUCTDU"/>
    <n v="141956"/>
    <x v="1"/>
    <x v="0"/>
    <n v="315"/>
    <n v="231.84"/>
    <n v="231.84"/>
    <s v="Warehouse Pickup"/>
    <s v="62.00000"/>
    <x v="1"/>
    <n v="231.84"/>
    <n v="169.84"/>
    <n v="169.84"/>
  </r>
  <r>
    <s v="PRODUCTABD"/>
    <n v="141956"/>
    <x v="1"/>
    <x v="0"/>
    <n v="605"/>
    <n v="445.28"/>
    <n v="445.28"/>
    <s v="Warehouse Pickup"/>
    <s v="121.00000"/>
    <x v="6"/>
    <n v="445.28"/>
    <n v="324.27999999999997"/>
    <n v="324.27999999999997"/>
  </r>
  <r>
    <s v="PRODUCTAUD"/>
    <n v="141956"/>
    <x v="1"/>
    <x v="0"/>
    <n v="355"/>
    <n v="261.27999999999997"/>
    <n v="261.27999999999997"/>
    <s v="Warehouse Pickup"/>
    <s v="79.00000"/>
    <x v="13"/>
    <n v="261.27999999999997"/>
    <n v="182.27999999999997"/>
    <n v="182.27999999999997"/>
  </r>
  <r>
    <s v="PRODUCTDHC"/>
    <n v="141957"/>
    <x v="0"/>
    <x v="1"/>
    <n v="315"/>
    <n v="267.75"/>
    <n v="1071"/>
    <s v="Flat Rate Shipping"/>
    <s v="70.00000"/>
    <x v="17"/>
    <n v="1071"/>
    <n v="197.75"/>
    <n v="791"/>
  </r>
  <r>
    <s v="PRODUCTAYC"/>
    <n v="141958"/>
    <x v="2"/>
    <x v="0"/>
    <n v="935"/>
    <n v="688.16"/>
    <n v="688.16"/>
    <s v="Delivery"/>
    <s v="208.00000"/>
    <x v="10"/>
    <n v="688.16"/>
    <n v="480.15999999999997"/>
    <n v="480.15999999999997"/>
  </r>
  <r>
    <s v="PRODUCTCQ"/>
    <n v="141958"/>
    <x v="2"/>
    <x v="2"/>
    <n v="685"/>
    <n v="504.16"/>
    <n v="1008.32"/>
    <s v="Delivery"/>
    <s v="153.00000"/>
    <x v="5"/>
    <n v="1008.32"/>
    <n v="351.16"/>
    <n v="702.32"/>
  </r>
  <r>
    <s v="PRODUCTFVC"/>
    <n v="141959"/>
    <x v="2"/>
    <x v="0"/>
    <n v="775"/>
    <n v="570.4"/>
    <n v="570.4"/>
    <s v="Store Pickup"/>
    <s v="267.00000"/>
    <x v="26"/>
    <n v="570.4"/>
    <n v="303.39999999999998"/>
    <n v="303.39999999999998"/>
  </r>
  <r>
    <s v="PRODUCTCO"/>
    <n v="141959"/>
    <x v="2"/>
    <x v="0"/>
    <n v="355"/>
    <n v="217.12"/>
    <n v="217.12"/>
    <s v="CARRYOUT"/>
    <s v="65.00000"/>
    <x v="27"/>
    <n v="217.12"/>
    <n v="152.12"/>
    <n v="152.12"/>
  </r>
  <r>
    <s v="PRODUCTFW"/>
    <n v="141960"/>
    <x v="1"/>
    <x v="0"/>
    <n v="625"/>
    <n v="460"/>
    <n v="460"/>
    <s v="Delivery"/>
    <s v="125.00000"/>
    <x v="8"/>
    <n v="460"/>
    <n v="335"/>
    <n v="335"/>
  </r>
  <r>
    <s v="PRODUCTBH"/>
    <n v="141960"/>
    <x v="1"/>
    <x v="0"/>
    <n v="1595"/>
    <n v="1173.92"/>
    <n v="1173.92"/>
    <s v="Delivery"/>
    <s v="332.00000"/>
    <x v="2"/>
    <n v="1173.92"/>
    <n v="841.92000000000007"/>
    <n v="841.92000000000007"/>
  </r>
  <r>
    <s v="PRODUCTBRC"/>
    <n v="141960"/>
    <x v="1"/>
    <x v="4"/>
    <n v="175"/>
    <n v="128.80000000000001"/>
    <n v="772.8"/>
    <s v="Delivery"/>
    <s v="32.00000"/>
    <x v="11"/>
    <n v="772.80000000000007"/>
    <n v="96.800000000000011"/>
    <n v="580.80000000000007"/>
  </r>
  <r>
    <s v="PRODUCTFWC"/>
    <n v="141960"/>
    <x v="1"/>
    <x v="0"/>
    <n v="15"/>
    <n v="11.04"/>
    <n v="11.04"/>
    <s v="Delivery"/>
    <s v="5.50000"/>
    <x v="4"/>
    <n v="11.04"/>
    <n v="5.5399999999999991"/>
    <n v="5.5399999999999991"/>
  </r>
  <r>
    <s v="PRODUCTBJ"/>
    <n v="141960"/>
    <x v="1"/>
    <x v="0"/>
    <n v="15"/>
    <n v="11.04"/>
    <n v="11.04"/>
    <s v="Delivery"/>
    <s v="5.50000"/>
    <x v="4"/>
    <n v="11.04"/>
    <n v="5.5399999999999991"/>
    <n v="5.5399999999999991"/>
  </r>
  <r>
    <s v="PRODUCTAI"/>
    <n v="141960"/>
    <x v="1"/>
    <x v="0"/>
    <n v="10"/>
    <n v="52.58"/>
    <n v="52.58"/>
    <s v="Delivery"/>
    <s v="1.00000"/>
    <x v="4"/>
    <n v="52.58"/>
    <n v="51.58"/>
    <n v="51.58"/>
  </r>
  <r>
    <s v="PRODUCTEXC"/>
    <n v="141961"/>
    <x v="0"/>
    <x v="0"/>
    <n v="1605"/>
    <n v="1444.5"/>
    <n v="1444.5"/>
    <s v="Flat Rate Shipping"/>
    <s v="312.00000"/>
    <x v="0"/>
    <n v="1444.5"/>
    <n v="1132.5"/>
    <n v="1132.5"/>
  </r>
  <r>
    <s v="PRODUCTFX"/>
    <n v="141962"/>
    <x v="2"/>
    <x v="0"/>
    <n v="375"/>
    <n v="276"/>
    <n v="276"/>
    <s v="CARRYOUT"/>
    <s v="125.00000"/>
    <x v="4"/>
    <n v="276"/>
    <n v="151"/>
    <n v="151"/>
  </r>
  <r>
    <s v="PRODUCTBHC"/>
    <n v="141963"/>
    <x v="1"/>
    <x v="0"/>
    <n v="1735"/>
    <n v="1276.96"/>
    <n v="1276.96"/>
    <s v="Delivery"/>
    <s v="439.00000"/>
    <x v="18"/>
    <n v="1276.96"/>
    <n v="837.96"/>
    <n v="837.96"/>
  </r>
  <r>
    <s v="PRODUCTAQC"/>
    <n v="141963"/>
    <x v="1"/>
    <x v="2"/>
    <n v="455"/>
    <n v="334.88"/>
    <n v="669.76"/>
    <s v="Delivery"/>
    <s v="90.00000"/>
    <x v="22"/>
    <n v="669.76"/>
    <n v="244.88"/>
    <n v="489.76"/>
  </r>
  <r>
    <s v="PRODUCTFXC"/>
    <n v="141964"/>
    <x v="2"/>
    <x v="0"/>
    <n v="795"/>
    <n v="585.12"/>
    <n v="585.12"/>
    <s v="Warehouse Pickup"/>
    <s v="158.00000"/>
    <x v="8"/>
    <n v="585.12"/>
    <n v="427.12"/>
    <n v="427.12"/>
  </r>
  <r>
    <s v="PRODUCTBB"/>
    <n v="141965"/>
    <x v="2"/>
    <x v="0"/>
    <n v="2015"/>
    <n v="1483.04"/>
    <n v="1483.04"/>
    <s v="Delivery"/>
    <s v="448.00000"/>
    <x v="18"/>
    <n v="1483.04"/>
    <n v="1035.04"/>
    <n v="1035.04"/>
  </r>
  <r>
    <s v="PRODUCTDP"/>
    <n v="141965"/>
    <x v="2"/>
    <x v="0"/>
    <n v="215"/>
    <n v="158.24"/>
    <n v="158.24"/>
    <s v="Delivery"/>
    <s v="47.00000"/>
    <x v="17"/>
    <n v="158.24"/>
    <n v="111.24000000000001"/>
    <n v="111.24000000000001"/>
  </r>
  <r>
    <s v="PRODUCTAB"/>
    <n v="141965"/>
    <x v="2"/>
    <x v="0"/>
    <n v="445"/>
    <n v="327.52"/>
    <n v="327.52"/>
    <s v="Delivery"/>
    <s v="99.00000"/>
    <x v="5"/>
    <n v="327.52"/>
    <n v="228.51999999999998"/>
    <n v="228.51999999999998"/>
  </r>
  <r>
    <s v="PRODUCTFY"/>
    <n v="141965"/>
    <x v="2"/>
    <x v="0"/>
    <n v="875"/>
    <n v="644"/>
    <n v="644"/>
    <s v="Delivery"/>
    <s v="194.00000"/>
    <x v="13"/>
    <n v="644"/>
    <n v="450"/>
    <n v="450"/>
  </r>
  <r>
    <s v="PRODUCTDP"/>
    <n v="141965"/>
    <x v="2"/>
    <x v="0"/>
    <n v="215"/>
    <n v="158.24"/>
    <n v="158.24"/>
    <s v="Delivery"/>
    <s v="47.00000"/>
    <x v="17"/>
    <n v="158.24"/>
    <n v="111.24000000000001"/>
    <n v="111.24000000000001"/>
  </r>
  <r>
    <s v="PRODUCTDP"/>
    <n v="141965"/>
    <x v="2"/>
    <x v="0"/>
    <n v="215"/>
    <n v="158.24"/>
    <n v="158.24"/>
    <s v="Delivery"/>
    <s v="47.00000"/>
    <x v="17"/>
    <n v="158.24"/>
    <n v="111.24000000000001"/>
    <n v="111.24000000000001"/>
  </r>
  <r>
    <s v="PRODUCTBZC"/>
    <n v="141966"/>
    <x v="1"/>
    <x v="0"/>
    <n v="399"/>
    <n v="268.64"/>
    <n v="268.64"/>
    <s v="CARRYOUT"/>
    <s v="159.25000"/>
    <x v="21"/>
    <n v="268.64"/>
    <n v="109.38999999999999"/>
    <n v="109.38999999999999"/>
  </r>
  <r>
    <s v="PRODUCTFYC"/>
    <n v="141966"/>
    <x v="1"/>
    <x v="0"/>
    <n v="94"/>
    <n v="55.2"/>
    <n v="55.2"/>
    <s v="CARRYOUT"/>
    <s v="26.00000"/>
    <x v="21"/>
    <n v="55.2"/>
    <n v="29.200000000000003"/>
    <n v="29.200000000000003"/>
  </r>
  <r>
    <s v="PRODUCTFZ"/>
    <n v="141966"/>
    <x v="1"/>
    <x v="0"/>
    <n v="119"/>
    <n v="69.92"/>
    <n v="69.92"/>
    <s v="CARRYOUT"/>
    <s v="32.00000"/>
    <x v="21"/>
    <n v="69.92"/>
    <n v="37.92"/>
    <n v="37.92"/>
  </r>
  <r>
    <s v="PRODUCTAW"/>
    <n v="141967"/>
    <x v="2"/>
    <x v="0"/>
    <n v="255"/>
    <n v="187.68"/>
    <n v="187.68"/>
    <s v="Warehouse Pickup"/>
    <s v="50.00000"/>
    <x v="3"/>
    <n v="187.68"/>
    <n v="137.68"/>
    <n v="137.68"/>
  </r>
  <r>
    <s v="PRODUCTAIC"/>
    <n v="141968"/>
    <x v="1"/>
    <x v="4"/>
    <n v="135"/>
    <n v="99.36"/>
    <n v="596.16"/>
    <s v="Delivery"/>
    <s v="27.20000"/>
    <x v="11"/>
    <n v="596.16"/>
    <n v="72.16"/>
    <n v="432.96"/>
  </r>
  <r>
    <s v="PRODUCTBH"/>
    <n v="141968"/>
    <x v="1"/>
    <x v="0"/>
    <n v="1595"/>
    <n v="1173.92"/>
    <n v="1173.92"/>
    <s v="Delivery"/>
    <s v="332.00000"/>
    <x v="2"/>
    <n v="1173.92"/>
    <n v="841.92000000000007"/>
    <n v="841.92000000000007"/>
  </r>
  <r>
    <s v="PRODUCTDO"/>
    <n v="141968"/>
    <x v="1"/>
    <x v="0"/>
    <n v="865"/>
    <n v="636.64"/>
    <n v="636.64"/>
    <s v="Delivery"/>
    <s v="192.00000"/>
    <x v="15"/>
    <n v="636.64"/>
    <n v="444.64"/>
    <n v="444.64"/>
  </r>
  <r>
    <s v="PRODUCTDWC"/>
    <n v="141968"/>
    <x v="1"/>
    <x v="0"/>
    <n v="675"/>
    <n v="496.8"/>
    <n v="496.8"/>
    <s v="Delivery"/>
    <s v="150.00000"/>
    <x v="13"/>
    <n v="496.8"/>
    <n v="346.8"/>
    <n v="346.8"/>
  </r>
  <r>
    <s v="PRODUCTASC"/>
    <n v="141968"/>
    <x v="1"/>
    <x v="3"/>
    <n v="255"/>
    <n v="187.68"/>
    <n v="563.04"/>
    <s v="CARRYOUT"/>
    <s v="57.00000"/>
    <x v="17"/>
    <n v="563.04"/>
    <n v="130.68"/>
    <n v="392.04"/>
  </r>
  <r>
    <s v="PRODUCTDM"/>
    <n v="141969"/>
    <x v="0"/>
    <x v="2"/>
    <n v="225"/>
    <n v="191.25"/>
    <n v="382.5"/>
    <s v="Flat Rate Shipping"/>
    <s v="50.00000"/>
    <x v="17"/>
    <n v="382.5"/>
    <n v="141.25"/>
    <n v="282.5"/>
  </r>
  <r>
    <s v="PRODUCTCQC"/>
    <n v="141970"/>
    <x v="0"/>
    <x v="0"/>
    <n v="415"/>
    <n v="352.75"/>
    <n v="352.75"/>
    <s v="Flat Rate Shipping"/>
    <s v="82.00000"/>
    <x v="22"/>
    <n v="352.75"/>
    <n v="270.75"/>
    <n v="270.75"/>
  </r>
  <r>
    <s v="PRODUCTBFC"/>
    <n v="141971"/>
    <x v="0"/>
    <x v="1"/>
    <n v="275"/>
    <n v="220"/>
    <n v="880"/>
    <s v="Flat Rate Shipping"/>
    <s v="61.50000"/>
    <x v="17"/>
    <n v="880"/>
    <n v="158.5"/>
    <n v="634"/>
  </r>
  <r>
    <s v="PRODUCTAR"/>
    <n v="141972"/>
    <x v="1"/>
    <x v="3"/>
    <n v="207"/>
    <n v="152.35"/>
    <n v="457.05"/>
    <s v="Warehouse Pickup"/>
    <s v="69.00000"/>
    <x v="3"/>
    <n v="457.04999999999995"/>
    <n v="83.35"/>
    <n v="250.04999999999998"/>
  </r>
  <r>
    <s v="PRODUCTBG"/>
    <n v="141972"/>
    <x v="1"/>
    <x v="0"/>
    <n v="495"/>
    <n v="364.32"/>
    <n v="364.32"/>
    <s v="Warehouse Pickup"/>
    <s v="110.00000"/>
    <x v="13"/>
    <n v="364.32"/>
    <n v="254.32"/>
    <n v="254.32"/>
  </r>
  <r>
    <s v="PRODUCTAID"/>
    <n v="141973"/>
    <x v="1"/>
    <x v="0"/>
    <n v="855"/>
    <n v="629.28"/>
    <n v="629.28"/>
    <s v="Warehouse Pickup"/>
    <s v="191.00000"/>
    <x v="10"/>
    <n v="629.28"/>
    <n v="438.28"/>
    <n v="438.28"/>
  </r>
  <r>
    <s v="PRODUCTFZC"/>
    <n v="141973"/>
    <x v="1"/>
    <x v="0"/>
    <n v="610"/>
    <n v="448.96"/>
    <n v="448.96"/>
    <s v="Warehouse Pickup"/>
    <s v="129.00000"/>
    <x v="20"/>
    <n v="448.96"/>
    <n v="319.95999999999998"/>
    <n v="319.95999999999998"/>
  </r>
  <r>
    <s v="PRODUCTEQ"/>
    <n v="141974"/>
    <x v="1"/>
    <x v="0"/>
    <n v="865"/>
    <n v="636.64"/>
    <n v="636.64"/>
    <s v="Delivery"/>
    <s v="173.00000"/>
    <x v="12"/>
    <n v="636.64"/>
    <n v="463.64"/>
    <n v="463.64"/>
  </r>
  <r>
    <s v="PRODUCTG"/>
    <n v="141975"/>
    <x v="3"/>
    <x v="5"/>
    <n v="699"/>
    <n v="244.15"/>
    <n v="1220.75"/>
    <s v="Warehouse Pickup"/>
    <s v="129.00000"/>
    <x v="29"/>
    <n v="1220.75"/>
    <n v="115.15"/>
    <n v="575.75"/>
  </r>
  <r>
    <s v="PRODUCTGA"/>
    <n v="141975"/>
    <x v="3"/>
    <x v="3"/>
    <n v="699"/>
    <n v="244.15"/>
    <n v="732.45"/>
    <s v="Warehouse Pickup"/>
    <s v="129.00000"/>
    <x v="29"/>
    <n v="732.45"/>
    <n v="115.15"/>
    <n v="345.45000000000005"/>
  </r>
  <r>
    <s v="PRODUCTGAC"/>
    <n v="141975"/>
    <x v="3"/>
    <x v="3"/>
    <n v="799"/>
    <n v="315.14999999999998"/>
    <n v="945.45"/>
    <s v="Warehouse Pickup"/>
    <s v="164.00000"/>
    <x v="29"/>
    <n v="945.44999999999993"/>
    <n v="151.14999999999998"/>
    <n v="453.44999999999993"/>
  </r>
  <r>
    <s v="PRODUCTEUC"/>
    <n v="141975"/>
    <x v="3"/>
    <x v="0"/>
    <n v="699"/>
    <n v="244.15"/>
    <n v="244.15"/>
    <s v="Warehouse Pickup"/>
    <s v="129.00000"/>
    <x v="29"/>
    <n v="244.15"/>
    <n v="115.15"/>
    <n v="115.15"/>
  </r>
  <r>
    <s v="PRODUCTGSC"/>
    <n v="141975"/>
    <x v="3"/>
    <x v="2"/>
    <n v="699"/>
    <n v="699"/>
    <n v="1398"/>
    <s v="Warehouse Pickup"/>
    <s v="129.00000"/>
    <x v="29"/>
    <n v="1398"/>
    <n v="570"/>
    <n v="1140"/>
  </r>
  <r>
    <s v="PRODUCTGA"/>
    <n v="141976"/>
    <x v="3"/>
    <x v="0"/>
    <n v="699"/>
    <n v="594.15"/>
    <n v="594.15"/>
    <s v="Flat Rate Shipping"/>
    <s v="129.00000"/>
    <x v="29"/>
    <n v="594.15"/>
    <n v="465.15"/>
    <n v="465.15"/>
  </r>
  <r>
    <s v="PRODUCTCDC"/>
    <n v="141977"/>
    <x v="1"/>
    <x v="0"/>
    <n v="985"/>
    <n v="724.96"/>
    <n v="724.96"/>
    <s v="Delivery"/>
    <s v="218.00000"/>
    <x v="25"/>
    <n v="724.96"/>
    <n v="506.96000000000004"/>
    <n v="506.96000000000004"/>
  </r>
  <r>
    <s v="PRODUCTAGD"/>
    <n v="141977"/>
    <x v="1"/>
    <x v="1"/>
    <n v="175"/>
    <n v="128.80000000000001"/>
    <n v="515.20000000000005"/>
    <s v="Delivery"/>
    <s v="35.00000"/>
    <x v="11"/>
    <n v="515.20000000000005"/>
    <n v="93.800000000000011"/>
    <n v="375.20000000000005"/>
  </r>
  <r>
    <s v="PRODUCTCL"/>
    <n v="141977"/>
    <x v="1"/>
    <x v="0"/>
    <n v="2795"/>
    <n v="2057.12"/>
    <n v="2057.12"/>
    <s v="Delivery"/>
    <s v="620.00000"/>
    <x v="10"/>
    <n v="2057.12"/>
    <n v="1437.12"/>
    <n v="1437.12"/>
  </r>
  <r>
    <s v="PRODUCTFY"/>
    <n v="141977"/>
    <x v="1"/>
    <x v="0"/>
    <n v="875"/>
    <n v="644"/>
    <n v="644"/>
    <s v="Delivery"/>
    <s v="194.00000"/>
    <x v="13"/>
    <n v="644"/>
    <n v="450"/>
    <n v="450"/>
  </r>
  <r>
    <s v="PRODUCTEBC"/>
    <n v="141977"/>
    <x v="1"/>
    <x v="0"/>
    <n v="1035"/>
    <n v="761.76"/>
    <n v="761.76"/>
    <s v="Delivery"/>
    <s v="229.00000"/>
    <x v="2"/>
    <n v="761.76"/>
    <n v="532.76"/>
    <n v="532.76"/>
  </r>
  <r>
    <s v="PRODUCTAWD"/>
    <n v="141977"/>
    <x v="1"/>
    <x v="0"/>
    <n v="1660"/>
    <n v="1221.76"/>
    <n v="1221.76"/>
    <s v="Delivery"/>
    <s v="386.00000"/>
    <x v="18"/>
    <n v="1221.76"/>
    <n v="835.76"/>
    <n v="835.76"/>
  </r>
  <r>
    <s v="PRODUCTAI"/>
    <n v="141977"/>
    <x v="1"/>
    <x v="0"/>
    <n v="10"/>
    <n v="50"/>
    <n v="50"/>
    <s v="Delivery"/>
    <s v="1.00000"/>
    <x v="4"/>
    <n v="50"/>
    <n v="49"/>
    <n v="49"/>
  </r>
  <r>
    <s v="PRODUCTAPC"/>
    <n v="141978"/>
    <x v="1"/>
    <x v="3"/>
    <n v="285"/>
    <n v="222.87"/>
    <n v="668.61"/>
    <s v="Flat Rate Shipping"/>
    <s v="64.50000"/>
    <x v="17"/>
    <n v="668.61"/>
    <n v="158.37"/>
    <n v="475.11"/>
  </r>
  <r>
    <s v="PRODUCTCJ"/>
    <n v="141979"/>
    <x v="0"/>
    <x v="0"/>
    <n v="1481"/>
    <n v="1258.8499999999999"/>
    <n v="1258.8499999999999"/>
    <s v="Flat Rate Shipping"/>
    <s v="329.00000"/>
    <x v="20"/>
    <n v="1258.8499999999999"/>
    <n v="929.84999999999991"/>
    <n v="929.84999999999991"/>
  </r>
  <r>
    <s v="PRODUCTAQ"/>
    <n v="141980"/>
    <x v="2"/>
    <x v="0"/>
    <n v="15"/>
    <n v="11.04"/>
    <n v="11.04"/>
    <s v="Warehouse Pickup"/>
    <s v="5.00000"/>
    <x v="4"/>
    <n v="11.04"/>
    <n v="6.0399999999999991"/>
    <n v="6.0399999999999991"/>
  </r>
  <r>
    <s v="PRODUCTGB"/>
    <n v="141980"/>
    <x v="2"/>
    <x v="0"/>
    <n v="194"/>
    <n v="96.78"/>
    <n v="96.78"/>
    <s v="CARRYOUT"/>
    <s v="52.50000"/>
    <x v="4"/>
    <n v="96.78"/>
    <n v="44.28"/>
    <n v="44.28"/>
  </r>
  <r>
    <s v="PRODUCTGBC"/>
    <n v="141980"/>
    <x v="2"/>
    <x v="0"/>
    <n v="182"/>
    <n v="87.95"/>
    <n v="87.95"/>
    <s v="CARRYOUT"/>
    <s v="48.00000"/>
    <x v="21"/>
    <n v="87.95"/>
    <n v="39.950000000000003"/>
    <n v="39.950000000000003"/>
  </r>
  <r>
    <s v="PRODUCTGC"/>
    <n v="141981"/>
    <x v="0"/>
    <x v="0"/>
    <n v="186"/>
    <n v="141.55000000000001"/>
    <n v="141.55000000000001"/>
    <s v="Flat Rate Shipping"/>
    <s v="68.00000"/>
    <x v="1"/>
    <n v="141.55000000000001"/>
    <n v="73.550000000000011"/>
    <n v="73.550000000000011"/>
  </r>
  <r>
    <s v="PRODUCTCQ"/>
    <n v="141982"/>
    <x v="2"/>
    <x v="0"/>
    <n v="685"/>
    <n v="504.16"/>
    <n v="504.16"/>
    <s v="Delivery"/>
    <s v="153.00000"/>
    <x v="5"/>
    <n v="504.16"/>
    <n v="351.16"/>
    <n v="351.16"/>
  </r>
  <r>
    <s v="PRODUCTAYC"/>
    <n v="141982"/>
    <x v="2"/>
    <x v="0"/>
    <n v="935"/>
    <n v="688.16"/>
    <n v="688.16"/>
    <s v="Delivery"/>
    <s v="208.00000"/>
    <x v="10"/>
    <n v="688.16"/>
    <n v="480.15999999999997"/>
    <n v="480.15999999999997"/>
  </r>
  <r>
    <s v="PRODUCTCC"/>
    <n v="141982"/>
    <x v="2"/>
    <x v="0"/>
    <n v="1175"/>
    <n v="864.8"/>
    <n v="864.8"/>
    <s v="Delivery"/>
    <s v="259.00000"/>
    <x v="10"/>
    <n v="864.8"/>
    <n v="605.79999999999995"/>
    <n v="605.79999999999995"/>
  </r>
  <r>
    <s v="PRODUCTFAC"/>
    <n v="141982"/>
    <x v="2"/>
    <x v="0"/>
    <n v="1660"/>
    <n v="1221.76"/>
    <n v="1221.76"/>
    <s v="Delivery"/>
    <s v="386.00000"/>
    <x v="18"/>
    <n v="1221.76"/>
    <n v="835.76"/>
    <n v="835.76"/>
  </r>
  <r>
    <s v="PRODUCTAL"/>
    <n v="141983"/>
    <x v="2"/>
    <x v="0"/>
    <n v="100"/>
    <n v="260.91000000000003"/>
    <n v="260.91000000000003"/>
    <s v="Delivery"/>
    <s v="50.00000"/>
    <x v="4"/>
    <n v="260.91000000000003"/>
    <n v="210.91000000000003"/>
    <n v="210.91000000000003"/>
  </r>
  <r>
    <s v="PRODUCTGCC"/>
    <n v="141983"/>
    <x v="2"/>
    <x v="0"/>
    <n v="1495"/>
    <n v="1100.32"/>
    <n v="1100.32"/>
    <s v="Delivery"/>
    <s v="332.00000"/>
    <x v="10"/>
    <n v="1100.32"/>
    <n v="768.31999999999994"/>
    <n v="768.31999999999994"/>
  </r>
  <r>
    <s v="PRODUCTGD"/>
    <n v="141983"/>
    <x v="2"/>
    <x v="0"/>
    <n v="1205"/>
    <n v="886.88"/>
    <n v="886.88"/>
    <s v="Delivery"/>
    <s v="187.00000"/>
    <x v="10"/>
    <n v="886.88"/>
    <n v="699.88"/>
    <n v="699.88"/>
  </r>
  <r>
    <s v="PRODUCTGD"/>
    <n v="141983"/>
    <x v="2"/>
    <x v="0"/>
    <n v="845"/>
    <n v="621.91999999999996"/>
    <n v="621.91999999999996"/>
    <s v="Delivery"/>
    <s v="187.00000"/>
    <x v="10"/>
    <n v="621.91999999999996"/>
    <n v="434.91999999999996"/>
    <n v="434.91999999999996"/>
  </r>
  <r>
    <s v="PRODUCTBDC"/>
    <n v="141984"/>
    <x v="1"/>
    <x v="0"/>
    <n v="650"/>
    <n v="478.4"/>
    <n v="478.4"/>
    <s v="Delivery"/>
    <s v="121.00000"/>
    <x v="5"/>
    <n v="478.4"/>
    <n v="357.4"/>
    <n v="357.4"/>
  </r>
  <r>
    <s v="PRODUCTFQC"/>
    <n v="141984"/>
    <x v="1"/>
    <x v="0"/>
    <n v="945"/>
    <n v="695.52"/>
    <n v="695.52"/>
    <s v="Delivery"/>
    <s v="212.00000"/>
    <x v="5"/>
    <n v="695.52"/>
    <n v="483.52"/>
    <n v="483.52"/>
  </r>
  <r>
    <s v="PRODUCTABC"/>
    <n v="141984"/>
    <x v="1"/>
    <x v="0"/>
    <n v="147"/>
    <n v="108.19"/>
    <n v="108.19"/>
    <s v="Delivery"/>
    <s v="45.00000"/>
    <x v="1"/>
    <n v="108.19"/>
    <n v="63.19"/>
    <n v="63.19"/>
  </r>
  <r>
    <s v="PRODUCTCF"/>
    <n v="141985"/>
    <x v="1"/>
    <x v="0"/>
    <n v="75"/>
    <n v="55.2"/>
    <n v="55.2"/>
    <s v="Warehouse Pickup"/>
    <s v="32.00000"/>
    <x v="14"/>
    <n v="55.2"/>
    <n v="23.200000000000003"/>
    <n v="23.200000000000003"/>
  </r>
  <r>
    <s v="PRODUCTGYC"/>
    <n v="141985"/>
    <x v="1"/>
    <x v="0"/>
    <n v="75"/>
    <n v="55.2"/>
    <n v="55.2"/>
    <s v="Warehouse Pickup"/>
    <s v="32.00000"/>
    <x v="14"/>
    <n v="55.2"/>
    <n v="23.200000000000003"/>
    <n v="23.200000000000003"/>
  </r>
  <r>
    <s v="PRODUCTGZ"/>
    <n v="141985"/>
    <x v="1"/>
    <x v="0"/>
    <n v="75"/>
    <n v="55.2"/>
    <n v="55.2"/>
    <s v="Warehouse Pickup"/>
    <s v="32.00000"/>
    <x v="4"/>
    <n v="55.2"/>
    <n v="23.200000000000003"/>
    <n v="23.200000000000003"/>
  </r>
  <r>
    <s v="PRODUCTFAC"/>
    <n v="141986"/>
    <x v="2"/>
    <x v="0"/>
    <n v="1660"/>
    <n v="1221.76"/>
    <n v="1221.76"/>
    <s v="Delivery"/>
    <s v="386.00000"/>
    <x v="18"/>
    <n v="1221.76"/>
    <n v="835.76"/>
    <n v="835.76"/>
  </r>
  <r>
    <s v="PRODUCTAL"/>
    <n v="141986"/>
    <x v="2"/>
    <x v="0"/>
    <n v="100"/>
    <n v="122.18"/>
    <n v="122.18"/>
    <s v="Delivery"/>
    <s v="50.00000"/>
    <x v="4"/>
    <n v="122.18"/>
    <n v="72.180000000000007"/>
    <n v="72.180000000000007"/>
  </r>
  <r>
    <s v="PRODUCTGC"/>
    <n v="141987"/>
    <x v="1"/>
    <x v="0"/>
    <n v="1835"/>
    <n v="1350.56"/>
    <n v="1350.56"/>
    <s v="Delivery"/>
    <s v="68.00000"/>
    <x v="1"/>
    <n v="1350.56"/>
    <n v="1282.56"/>
    <n v="1282.56"/>
  </r>
  <r>
    <s v="PRODUCTBN"/>
    <n v="141988"/>
    <x v="1"/>
    <x v="0"/>
    <n v="1415"/>
    <n v="1041.44"/>
    <n v="1041.44"/>
    <s v="Warehouse Pickup"/>
    <s v="267.00000"/>
    <x v="0"/>
    <n v="1041.44"/>
    <n v="774.44"/>
    <n v="774.44"/>
  </r>
  <r>
    <s v="PRODUCTBW"/>
    <n v="141989"/>
    <x v="0"/>
    <x v="0"/>
    <n v="1625"/>
    <n v="1381.25"/>
    <n v="1381.25"/>
    <s v="Flat Rate White Glove"/>
    <s v="338.00000"/>
    <x v="2"/>
    <n v="1381.25"/>
    <n v="1043.25"/>
    <n v="1043.25"/>
  </r>
  <r>
    <s v="PRODUCTGDC"/>
    <n v="141990"/>
    <x v="2"/>
    <x v="0"/>
    <n v="435"/>
    <n v="320.16000000000003"/>
    <n v="320.16000000000003"/>
    <s v="Store Pickup"/>
    <s v="96.00000"/>
    <x v="27"/>
    <n v="320.16000000000003"/>
    <n v="224.16000000000003"/>
    <n v="224.16000000000003"/>
  </r>
  <r>
    <s v="PRODUCTAI"/>
    <n v="141991"/>
    <x v="1"/>
    <x v="2"/>
    <n v="10"/>
    <n v="276"/>
    <n v="552"/>
    <s v="Warehouse Pickup"/>
    <s v="1.00000"/>
    <x v="4"/>
    <n v="552"/>
    <n v="275"/>
    <n v="550"/>
  </r>
  <r>
    <s v="PRODUCTBQC"/>
    <n v="141992"/>
    <x v="2"/>
    <x v="0"/>
    <n v="3025"/>
    <n v="2226.4"/>
    <n v="2226.4"/>
    <s v="Flat Rate White Glove"/>
    <s v="657.00000"/>
    <x v="20"/>
    <n v="2226.4"/>
    <n v="1569.4"/>
    <n v="1569.4"/>
  </r>
  <r>
    <s v="PRODUCTAI"/>
    <n v="141993"/>
    <x v="1"/>
    <x v="0"/>
    <n v="10"/>
    <n v="17.66"/>
    <n v="17.66"/>
    <s v="Warehouse Pickup"/>
    <s v="1.00000"/>
    <x v="4"/>
    <n v="17.66"/>
    <n v="16.66"/>
    <n v="16.66"/>
  </r>
  <r>
    <s v="PRODUCTEE"/>
    <n v="141994"/>
    <x v="2"/>
    <x v="0"/>
    <n v="2065"/>
    <n v="1519.84"/>
    <n v="1519.84"/>
    <s v="Delivery"/>
    <s v="515.00000"/>
    <x v="20"/>
    <n v="1519.84"/>
    <n v="1004.8399999999999"/>
    <n v="1004.8399999999999"/>
  </r>
  <r>
    <s v="PRODUCTC"/>
    <n v="141994"/>
    <x v="2"/>
    <x v="0"/>
    <n v="2365"/>
    <n v="1740.64"/>
    <n v="1740.64"/>
    <s v="Delivery"/>
    <s v="591.00000"/>
    <x v="20"/>
    <n v="1740.64"/>
    <n v="1149.6400000000001"/>
    <n v="1149.6400000000001"/>
  </r>
  <r>
    <s v="PRODUCTAL"/>
    <n v="141994"/>
    <x v="2"/>
    <x v="0"/>
    <n v="100"/>
    <n v="326.05"/>
    <n v="326.05"/>
    <s v="Delivery"/>
    <s v="50.00000"/>
    <x v="4"/>
    <n v="326.05"/>
    <n v="276.05"/>
    <n v="276.05"/>
  </r>
  <r>
    <s v="PRODUCTGE"/>
    <n v="141995"/>
    <x v="1"/>
    <x v="0"/>
    <n v="995"/>
    <n v="732.32"/>
    <n v="732.32"/>
    <s v="Delivery"/>
    <s v="399.00000"/>
    <x v="23"/>
    <n v="732.32"/>
    <n v="333.32000000000005"/>
    <n v="333.32000000000005"/>
  </r>
  <r>
    <s v="PRODUCTAGD"/>
    <n v="141995"/>
    <x v="1"/>
    <x v="1"/>
    <n v="175"/>
    <n v="128.80000000000001"/>
    <n v="515.20000000000005"/>
    <s v="Delivery"/>
    <s v="35.00000"/>
    <x v="11"/>
    <n v="515.20000000000005"/>
    <n v="93.800000000000011"/>
    <n v="375.20000000000005"/>
  </r>
  <r>
    <s v="PRODUCTGEC"/>
    <n v="141996"/>
    <x v="0"/>
    <x v="0"/>
    <n v="2380"/>
    <n v="2023"/>
    <n v="2023"/>
    <s v="Flat Rate Shipping"/>
    <s v="527.00000"/>
    <x v="18"/>
    <n v="2023"/>
    <n v="1496"/>
    <n v="1496"/>
  </r>
  <r>
    <s v="PRODUCTGF"/>
    <n v="141997"/>
    <x v="1"/>
    <x v="0"/>
    <n v="2105"/>
    <n v="1549.28"/>
    <n v="1549.28"/>
    <s v="Delivery"/>
    <s v="476.00000"/>
    <x v="0"/>
    <n v="1549.28"/>
    <n v="1073.28"/>
    <n v="1073.28"/>
  </r>
  <r>
    <s v="PRODUCTFUC"/>
    <n v="141997"/>
    <x v="1"/>
    <x v="0"/>
    <n v="699"/>
    <n v="514.46"/>
    <n v="514.46"/>
    <s v="Delivery"/>
    <s v="129.00000"/>
    <x v="29"/>
    <n v="514.46"/>
    <n v="385.46000000000004"/>
    <n v="385.46000000000004"/>
  </r>
  <r>
    <s v="PRODUCTCC"/>
    <n v="141998"/>
    <x v="2"/>
    <x v="0"/>
    <n v="1175"/>
    <n v="864.8"/>
    <n v="864.8"/>
    <s v="Delivery"/>
    <s v="259.00000"/>
    <x v="10"/>
    <n v="864.8"/>
    <n v="605.79999999999995"/>
    <n v="605.79999999999995"/>
  </r>
  <r>
    <s v="PRODUCTAYC"/>
    <n v="141998"/>
    <x v="2"/>
    <x v="0"/>
    <n v="935"/>
    <n v="688.16"/>
    <n v="688.16"/>
    <s v="Delivery"/>
    <s v="208.00000"/>
    <x v="10"/>
    <n v="688.16"/>
    <n v="480.15999999999997"/>
    <n v="480.15999999999997"/>
  </r>
  <r>
    <s v="PRODUCTCQ"/>
    <n v="141998"/>
    <x v="2"/>
    <x v="0"/>
    <n v="685"/>
    <n v="504.16"/>
    <n v="504.16"/>
    <s v="Delivery"/>
    <s v="153.00000"/>
    <x v="5"/>
    <n v="504.16"/>
    <n v="351.16"/>
    <n v="351.16"/>
  </r>
  <r>
    <s v="PRODUCTBBD"/>
    <n v="141998"/>
    <x v="2"/>
    <x v="0"/>
    <n v="1455"/>
    <n v="1070.8800000000001"/>
    <n v="1070.8800000000001"/>
    <s v="Delivery"/>
    <s v="323.00000"/>
    <x v="18"/>
    <n v="1070.8800000000001"/>
    <n v="747.88000000000011"/>
    <n v="747.88000000000011"/>
  </r>
  <r>
    <s v="PRODUCTAPC"/>
    <n v="141999"/>
    <x v="2"/>
    <x v="0"/>
    <n v="285"/>
    <n v="209.76"/>
    <n v="209.76"/>
    <s v="Warehouse Pickup"/>
    <s v="64.50000"/>
    <x v="17"/>
    <n v="209.76"/>
    <n v="145.26"/>
    <n v="145.26"/>
  </r>
  <r>
    <s v="PRODUCTABC"/>
    <n v="141999"/>
    <x v="2"/>
    <x v="0"/>
    <n v="147"/>
    <n v="108.19"/>
    <n v="108.19"/>
    <s v="Warehouse Pickup"/>
    <s v="45.00000"/>
    <x v="1"/>
    <n v="108.19"/>
    <n v="63.19"/>
    <n v="63.19"/>
  </r>
  <r>
    <s v="PRODUCTABC"/>
    <n v="141999"/>
    <x v="2"/>
    <x v="0"/>
    <n v="147"/>
    <n v="108.19"/>
    <n v="108.19"/>
    <s v="Warehouse Pickup"/>
    <s v="45.00000"/>
    <x v="1"/>
    <n v="108.19"/>
    <n v="63.19"/>
    <n v="63.19"/>
  </r>
  <r>
    <s v="PRODUCTFS"/>
    <n v="141999"/>
    <x v="2"/>
    <x v="2"/>
    <n v="525"/>
    <n v="386.4"/>
    <n v="772.8"/>
    <s v="Warehouse Pickup"/>
    <s v="105.00000"/>
    <x v="5"/>
    <n v="772.8"/>
    <n v="281.39999999999998"/>
    <n v="562.79999999999995"/>
  </r>
  <r>
    <s v="PRODUCTCQ"/>
    <n v="141999"/>
    <x v="2"/>
    <x v="0"/>
    <n v="685"/>
    <n v="504.16"/>
    <n v="504.16"/>
    <s v="Warehouse Pickup"/>
    <s v="153.00000"/>
    <x v="5"/>
    <n v="504.16"/>
    <n v="351.16"/>
    <n v="351.16"/>
  </r>
  <r>
    <s v="PRODUCTAL"/>
    <n v="141999"/>
    <x v="2"/>
    <x v="0"/>
    <n v="100"/>
    <n v="199.36"/>
    <n v="199.36"/>
    <s v="Warehouse Pickup"/>
    <s v="50.00000"/>
    <x v="4"/>
    <n v="199.36"/>
    <n v="149.36000000000001"/>
    <n v="149.36000000000001"/>
  </r>
  <r>
    <s v="PRODUCTGFC"/>
    <n v="142000"/>
    <x v="1"/>
    <x v="0"/>
    <n v="699"/>
    <n v="514.46"/>
    <n v="514.46"/>
    <s v="Warehouse Pickup"/>
    <s v="124.00000"/>
    <x v="29"/>
    <n v="514.46"/>
    <n v="390.46000000000004"/>
    <n v="390.46000000000004"/>
  </r>
  <r>
    <s v="PRODUCTEMC"/>
    <n v="142001"/>
    <x v="1"/>
    <x v="0"/>
    <n v="1555"/>
    <n v="1144.48"/>
    <n v="1144.48"/>
    <s v="Delivery"/>
    <s v="327.00000"/>
    <x v="4"/>
    <n v="1144.48"/>
    <n v="817.48"/>
    <n v="817.48"/>
  </r>
  <r>
    <s v="PRODUCTGG"/>
    <n v="142001"/>
    <x v="1"/>
    <x v="0"/>
    <n v="1470"/>
    <n v="1081.92"/>
    <n v="1081.92"/>
    <s v="Delivery"/>
    <s v="330.00000"/>
    <x v="4"/>
    <n v="1081.92"/>
    <n v="751.92000000000007"/>
    <n v="751.92000000000007"/>
  </r>
  <r>
    <s v="PRODUCTEMC"/>
    <n v="142002"/>
    <x v="1"/>
    <x v="0"/>
    <n v="1555"/>
    <n v="1144.48"/>
    <n v="1144.48"/>
    <s v="Delivery"/>
    <s v="327.00000"/>
    <x v="4"/>
    <n v="1144.48"/>
    <n v="817.48"/>
    <n v="817.48"/>
  </r>
  <r>
    <s v="PRODUCTGG"/>
    <n v="142002"/>
    <x v="1"/>
    <x v="0"/>
    <n v="1470"/>
    <n v="1081.92"/>
    <n v="1081.92"/>
    <s v="Delivery"/>
    <s v="330.00000"/>
    <x v="4"/>
    <n v="1081.92"/>
    <n v="751.92000000000007"/>
    <n v="751.92000000000007"/>
  </r>
  <r>
    <s v="PRODUCTAUD"/>
    <n v="142003"/>
    <x v="2"/>
    <x v="0"/>
    <n v="355"/>
    <n v="261.27999999999997"/>
    <n v="261.27999999999997"/>
    <s v="Warehouse Pickup"/>
    <s v="79.00000"/>
    <x v="13"/>
    <n v="261.27999999999997"/>
    <n v="182.27999999999997"/>
    <n v="182.27999999999997"/>
  </r>
  <r>
    <s v="PRODUCTAHC"/>
    <n v="142004"/>
    <x v="1"/>
    <x v="3"/>
    <n v="225"/>
    <n v="165.6"/>
    <n v="496.8"/>
    <s v="Warehouse Pickup"/>
    <s v="50.00000"/>
    <x v="17"/>
    <n v="496.79999999999995"/>
    <n v="115.6"/>
    <n v="346.79999999999995"/>
  </r>
  <r>
    <s v="PRODUCTGGC"/>
    <n v="142004"/>
    <x v="1"/>
    <x v="2"/>
    <n v="305"/>
    <n v="224.48"/>
    <n v="448.96"/>
    <s v="Warehouse Pickup"/>
    <s v="67.00000"/>
    <x v="22"/>
    <n v="448.96"/>
    <n v="157.47999999999999"/>
    <n v="314.95999999999998"/>
  </r>
  <r>
    <s v="PRODUCTCB"/>
    <n v="142005"/>
    <x v="1"/>
    <x v="0"/>
    <n v="1335"/>
    <n v="982.56"/>
    <n v="982.56"/>
    <s v="Delivery"/>
    <s v="274.00000"/>
    <x v="2"/>
    <n v="982.56"/>
    <n v="708.56"/>
    <n v="708.56"/>
  </r>
  <r>
    <s v="PRODUCTDEC"/>
    <n v="142005"/>
    <x v="1"/>
    <x v="1"/>
    <n v="225"/>
    <n v="165.6"/>
    <n v="662.4"/>
    <s v="Delivery"/>
    <s v="44.00000"/>
    <x v="11"/>
    <n v="662.4"/>
    <n v="121.6"/>
    <n v="486.4"/>
  </r>
  <r>
    <s v="PRODUCTDI"/>
    <n v="142006"/>
    <x v="1"/>
    <x v="4"/>
    <n v="105"/>
    <n v="77.28"/>
    <n v="463.68"/>
    <s v="Warehouse Pickup"/>
    <s v="18.50000"/>
    <x v="11"/>
    <n v="463.68"/>
    <n v="58.78"/>
    <n v="352.68"/>
  </r>
  <r>
    <s v="PRODUCTDP"/>
    <n v="142007"/>
    <x v="2"/>
    <x v="3"/>
    <n v="215"/>
    <n v="158.24"/>
    <n v="474.72"/>
    <s v="Store Pickup"/>
    <s v="47.00000"/>
    <x v="17"/>
    <n v="474.72"/>
    <n v="111.24000000000001"/>
    <n v="333.72"/>
  </r>
  <r>
    <s v="PRODUCTAPC"/>
    <n v="142008"/>
    <x v="2"/>
    <x v="2"/>
    <n v="285"/>
    <n v="209.76"/>
    <n v="419.52"/>
    <s v="Store Pickup"/>
    <s v="64.50000"/>
    <x v="17"/>
    <n v="419.52"/>
    <n v="145.26"/>
    <n v="290.52"/>
  </r>
  <r>
    <s v="PRODUCTAPC"/>
    <n v="142008"/>
    <x v="2"/>
    <x v="0"/>
    <n v="285"/>
    <n v="209.76"/>
    <n v="209.76"/>
    <s v="Store Pickup"/>
    <s v="64.50000"/>
    <x v="17"/>
    <n v="209.76"/>
    <n v="145.26"/>
    <n v="145.26"/>
  </r>
  <r>
    <s v="PRODUCTAXD"/>
    <n v="142009"/>
    <x v="1"/>
    <x v="4"/>
    <n v="168"/>
    <n v="123.64"/>
    <n v="741.84"/>
    <s v="Warehouse Pickup"/>
    <s v="35.00000"/>
    <x v="11"/>
    <n v="741.84"/>
    <n v="88.64"/>
    <n v="531.84"/>
  </r>
  <r>
    <s v="PRODUCTASC"/>
    <n v="142010"/>
    <x v="2"/>
    <x v="2"/>
    <n v="255"/>
    <n v="187.68"/>
    <n v="375.36"/>
    <s v="Store Pickup"/>
    <s v="57.00000"/>
    <x v="17"/>
    <n v="375.36"/>
    <n v="130.68"/>
    <n v="261.36"/>
  </r>
  <r>
    <s v="PRODUCTBN"/>
    <n v="142011"/>
    <x v="2"/>
    <x v="0"/>
    <n v="1415"/>
    <n v="1041.44"/>
    <n v="1041.44"/>
    <s v="Delivery"/>
    <s v="267.00000"/>
    <x v="0"/>
    <n v="1041.44"/>
    <n v="774.44"/>
    <n v="774.44"/>
  </r>
  <r>
    <s v="PRODUCTCGC"/>
    <n v="142011"/>
    <x v="2"/>
    <x v="0"/>
    <n v="685"/>
    <n v="504.16"/>
    <n v="504.16"/>
    <s v="Delivery"/>
    <s v="124.00000"/>
    <x v="25"/>
    <n v="504.16"/>
    <n v="380.16"/>
    <n v="380.16"/>
  </r>
  <r>
    <s v="PRODUCTAL"/>
    <n v="142011"/>
    <x v="2"/>
    <x v="0"/>
    <n v="100"/>
    <n v="154.56"/>
    <n v="154.56"/>
    <s v="Delivery"/>
    <s v="50.00000"/>
    <x v="4"/>
    <n v="154.56"/>
    <n v="104.56"/>
    <n v="104.56"/>
  </r>
  <r>
    <s v="PRODUCTGH"/>
    <n v="142012"/>
    <x v="1"/>
    <x v="0"/>
    <n v="2165"/>
    <n v="1593.44"/>
    <n v="1593.44"/>
    <s v="Delivery"/>
    <s v="365.00000"/>
    <x v="18"/>
    <n v="1593.44"/>
    <n v="1228.44"/>
    <n v="1228.44"/>
  </r>
  <r>
    <s v="PRODUCTAM"/>
    <n v="142013"/>
    <x v="0"/>
    <x v="2"/>
    <n v="215"/>
    <n v="182.75"/>
    <n v="365.5"/>
    <s v="Flat Rate Shipping"/>
    <s v="47.00000"/>
    <x v="17"/>
    <n v="365.5"/>
    <n v="135.75"/>
    <n v="271.5"/>
  </r>
  <r>
    <s v="PRODUCTCX"/>
    <n v="142014"/>
    <x v="2"/>
    <x v="0"/>
    <n v="175"/>
    <n v="128.80000000000001"/>
    <n v="128.80000000000001"/>
    <s v="CARRYOUT"/>
    <s v="68.00000"/>
    <x v="21"/>
    <n v="128.80000000000001"/>
    <n v="60.800000000000011"/>
    <n v="60.800000000000011"/>
  </r>
  <r>
    <s v="PRODUCTAL"/>
    <n v="142015"/>
    <x v="1"/>
    <x v="0"/>
    <n v="100"/>
    <n v="400"/>
    <n v="400"/>
    <s v="Delivery"/>
    <s v="50.00000"/>
    <x v="4"/>
    <n v="400"/>
    <n v="350"/>
    <n v="350"/>
  </r>
  <r>
    <s v="PRODUCTFO"/>
    <n v="142015"/>
    <x v="1"/>
    <x v="0"/>
    <n v="7975"/>
    <n v="5869.5"/>
    <n v="5869.5"/>
    <s v="Delivery"/>
    <s v="1993.00000"/>
    <x v="20"/>
    <n v="5869.5"/>
    <n v="3876.5"/>
    <n v="3876.5"/>
  </r>
  <r>
    <s v="PRODUCTAN"/>
    <n v="142015"/>
    <x v="1"/>
    <x v="0"/>
    <n v="775"/>
    <n v="570.4"/>
    <n v="570.4"/>
    <s v="Delivery"/>
    <s v="166.00000"/>
    <x v="13"/>
    <n v="570.4"/>
    <n v="404.4"/>
    <n v="404.4"/>
  </r>
  <r>
    <s v="PRODUCTGN"/>
    <n v="142015"/>
    <x v="1"/>
    <x v="0"/>
    <n v="709"/>
    <n v="521.82000000000005"/>
    <n v="521.82000000000005"/>
    <s v="Delivery"/>
    <s v="235.00000"/>
    <x v="26"/>
    <n v="521.82000000000005"/>
    <n v="286.82000000000005"/>
    <n v="286.82000000000005"/>
  </r>
  <r>
    <s v="PRODUCTBMC"/>
    <n v="142015"/>
    <x v="1"/>
    <x v="0"/>
    <n v="3605"/>
    <n v="2653.28"/>
    <n v="2653.28"/>
    <s v="Delivery"/>
    <s v="642.00000"/>
    <x v="0"/>
    <n v="2653.28"/>
    <n v="2011.2800000000002"/>
    <n v="2011.2800000000002"/>
  </r>
  <r>
    <s v="PRODUCTERC"/>
    <n v="142015"/>
    <x v="1"/>
    <x v="0"/>
    <n v="684"/>
    <n v="503.42"/>
    <n v="503.42"/>
    <s v="Delivery"/>
    <s v="208.00000"/>
    <x v="19"/>
    <n v="503.42"/>
    <n v="295.42"/>
    <n v="295.42"/>
  </r>
  <r>
    <s v="PRODUCTAP"/>
    <n v="142015"/>
    <x v="1"/>
    <x v="0"/>
    <n v="561"/>
    <n v="412.9"/>
    <n v="412.9"/>
    <s v="Delivery"/>
    <s v="170.00000"/>
    <x v="19"/>
    <n v="412.9"/>
    <n v="242.89999999999998"/>
    <n v="242.89999999999998"/>
  </r>
  <r>
    <s v="PRODUCTGNC"/>
    <n v="142015"/>
    <x v="1"/>
    <x v="0"/>
    <n v="3745"/>
    <n v="2756.32"/>
    <n v="2756.32"/>
    <s v="Delivery"/>
    <s v="833.00000"/>
    <x v="10"/>
    <n v="2756.32"/>
    <n v="1923.3200000000002"/>
    <n v="1923.3200000000002"/>
  </r>
  <r>
    <s v="PRODUCTCVC"/>
    <n v="142015"/>
    <x v="1"/>
    <x v="0"/>
    <n v="735"/>
    <n v="540.96"/>
    <n v="540.96"/>
    <s v="Delivery"/>
    <s v="184.00000"/>
    <x v="13"/>
    <n v="540.96"/>
    <n v="356.96000000000004"/>
    <n v="356.96000000000004"/>
  </r>
  <r>
    <s v="PRODUCTGO"/>
    <n v="142015"/>
    <x v="1"/>
    <x v="0"/>
    <n v="565"/>
    <n v="415.84"/>
    <n v="415.84"/>
    <s v="Delivery"/>
    <s v="141.00000"/>
    <x v="1"/>
    <n v="415.84"/>
    <n v="274.83999999999997"/>
    <n v="274.83999999999997"/>
  </r>
  <r>
    <s v="PRODUCTFAC"/>
    <n v="142016"/>
    <x v="2"/>
    <x v="0"/>
    <n v="1660"/>
    <n v="1221.76"/>
    <n v="1221.76"/>
    <s v="Delivery"/>
    <s v="386.00000"/>
    <x v="18"/>
    <n v="1221.76"/>
    <n v="835.76"/>
    <n v="835.76"/>
  </r>
  <r>
    <s v="PRODUCTAL"/>
    <n v="142016"/>
    <x v="2"/>
    <x v="0"/>
    <n v="100"/>
    <n v="122.18"/>
    <n v="122.18"/>
    <s v="Delivery"/>
    <s v="50.00000"/>
    <x v="4"/>
    <n v="122.18"/>
    <n v="72.180000000000007"/>
    <n v="72.180000000000007"/>
  </r>
  <r>
    <s v="PRODUCTGHC"/>
    <n v="142017"/>
    <x v="1"/>
    <x v="0"/>
    <n v="3765"/>
    <n v="2771.04"/>
    <n v="2771.04"/>
    <s v="Delivery"/>
    <s v="837.00000"/>
    <x v="20"/>
    <n v="2771.04"/>
    <n v="1934.04"/>
    <n v="1934.04"/>
  </r>
  <r>
    <s v="PRODUCTFQC"/>
    <n v="142017"/>
    <x v="1"/>
    <x v="0"/>
    <n v="945"/>
    <n v="695.52"/>
    <n v="695.52"/>
    <s v="Delivery"/>
    <s v="212.00000"/>
    <x v="5"/>
    <n v="695.52"/>
    <n v="483.52"/>
    <n v="483.52"/>
  </r>
  <r>
    <s v="PRODUCTFR"/>
    <n v="142017"/>
    <x v="1"/>
    <x v="0"/>
    <n v="435"/>
    <n v="320.16000000000003"/>
    <n v="320.16000000000003"/>
    <s v="Delivery"/>
    <s v="114.00000"/>
    <x v="3"/>
    <n v="320.16000000000003"/>
    <n v="206.16000000000003"/>
    <n v="206.16000000000003"/>
  </r>
  <r>
    <s v="PRODUCTAX"/>
    <n v="142018"/>
    <x v="1"/>
    <x v="0"/>
    <n v="1980"/>
    <n v="1457.28"/>
    <n v="1457.28"/>
    <s v="Delivery"/>
    <s v="434.00000"/>
    <x v="20"/>
    <n v="1457.28"/>
    <n v="1023.28"/>
    <n v="1023.28"/>
  </r>
  <r>
    <s v="PRODUCTAIC"/>
    <n v="142018"/>
    <x v="1"/>
    <x v="1"/>
    <n v="135"/>
    <n v="99.36"/>
    <n v="397.44"/>
    <s v="Delivery"/>
    <s v="27.20000"/>
    <x v="11"/>
    <n v="397.44"/>
    <n v="72.16"/>
    <n v="288.64"/>
  </r>
  <r>
    <s v="PRODUCTCC"/>
    <n v="142019"/>
    <x v="2"/>
    <x v="0"/>
    <n v="1175"/>
    <n v="864.8"/>
    <n v="864.8"/>
    <s v="Warehouse Pickup"/>
    <s v="259.00000"/>
    <x v="10"/>
    <n v="864.8"/>
    <n v="605.79999999999995"/>
    <n v="605.79999999999995"/>
  </r>
  <r>
    <s v="PRODUCTAYC"/>
    <n v="142019"/>
    <x v="2"/>
    <x v="0"/>
    <n v="935"/>
    <n v="688.16"/>
    <n v="688.16"/>
    <s v="Warehouse Pickup"/>
    <s v="208.00000"/>
    <x v="10"/>
    <n v="688.16"/>
    <n v="480.15999999999997"/>
    <n v="480.15999999999997"/>
  </r>
  <r>
    <s v="PRODUCTBCC"/>
    <n v="142019"/>
    <x v="2"/>
    <x v="0"/>
    <n v="1455"/>
    <n v="1070.8800000000001"/>
    <n v="1070.8800000000001"/>
    <s v="Delivery"/>
    <s v="323.00000"/>
    <x v="18"/>
    <n v="1070.8800000000001"/>
    <n v="747.88000000000011"/>
    <n v="747.88000000000011"/>
  </r>
  <r>
    <s v="PRODUCTAHC"/>
    <n v="142020"/>
    <x v="0"/>
    <x v="3"/>
    <n v="225"/>
    <n v="191.25"/>
    <n v="573.75"/>
    <s v="Flat Rate Shipping"/>
    <s v="50.00000"/>
    <x v="17"/>
    <n v="573.75"/>
    <n v="141.25"/>
    <n v="423.75"/>
  </r>
  <r>
    <s v="PRODUCTGI"/>
    <n v="142021"/>
    <x v="1"/>
    <x v="0"/>
    <n v="3720"/>
    <n v="2737.92"/>
    <n v="2737.92"/>
    <s v="Delivery"/>
    <s v="914.00000"/>
    <x v="20"/>
    <n v="2737.92"/>
    <n v="1823.92"/>
    <n v="1823.92"/>
  </r>
  <r>
    <s v="PRODUCTAL"/>
    <n v="142021"/>
    <x v="1"/>
    <x v="0"/>
    <n v="100"/>
    <n v="273.79000000000002"/>
    <n v="273.79000000000002"/>
    <s v="Delivery"/>
    <s v="50.00000"/>
    <x v="4"/>
    <n v="273.79000000000002"/>
    <n v="223.79000000000002"/>
    <n v="223.79000000000002"/>
  </r>
  <r>
    <s v="PRODUCTGIC"/>
    <n v="142022"/>
    <x v="1"/>
    <x v="0"/>
    <n v="1065"/>
    <n v="783.84"/>
    <n v="783.84"/>
    <s v="Warehouse Pickup"/>
    <s v="212.00000"/>
    <x v="8"/>
    <n v="783.84"/>
    <n v="571.84"/>
    <n v="571.84"/>
  </r>
  <r>
    <s v="PRODUCTAYC"/>
    <n v="142023"/>
    <x v="2"/>
    <x v="0"/>
    <n v="935"/>
    <n v="688.16"/>
    <n v="688.16"/>
    <s v="Delivery"/>
    <s v="208.00000"/>
    <x v="10"/>
    <n v="688.16"/>
    <n v="480.15999999999997"/>
    <n v="480.15999999999997"/>
  </r>
  <r>
    <s v="PRODUCTCC"/>
    <n v="142023"/>
    <x v="2"/>
    <x v="0"/>
    <n v="1175"/>
    <n v="864.8"/>
    <n v="864.8"/>
    <s v="Delivery"/>
    <s v="259.00000"/>
    <x v="10"/>
    <n v="864.8"/>
    <n v="605.79999999999995"/>
    <n v="605.79999999999995"/>
  </r>
  <r>
    <s v="PRODUCTAUD"/>
    <n v="142023"/>
    <x v="2"/>
    <x v="0"/>
    <n v="355"/>
    <n v="261.27999999999997"/>
    <n v="261.27999999999997"/>
    <s v="Delivery"/>
    <s v="79.00000"/>
    <x v="13"/>
    <n v="261.27999999999997"/>
    <n v="182.27999999999997"/>
    <n v="182.27999999999997"/>
  </r>
  <r>
    <s v="PRODUCTAT"/>
    <n v="142023"/>
    <x v="2"/>
    <x v="0"/>
    <n v="270"/>
    <n v="198.72"/>
    <n v="198.72"/>
    <s v="Delivery"/>
    <m/>
    <x v="4"/>
    <n v="198.72"/>
    <n v="198.72"/>
    <n v="198.72"/>
  </r>
  <r>
    <s v="PRODUCTAR"/>
    <n v="142023"/>
    <x v="2"/>
    <x v="0"/>
    <n v="207"/>
    <n v="152.35"/>
    <n v="152.35"/>
    <s v="Delivery"/>
    <s v="69.00000"/>
    <x v="3"/>
    <n v="152.35"/>
    <n v="83.35"/>
    <n v="83.35"/>
  </r>
  <r>
    <s v="PRODUCTAR"/>
    <n v="142023"/>
    <x v="2"/>
    <x v="0"/>
    <n v="207"/>
    <n v="152.35"/>
    <n v="152.35"/>
    <s v="Delivery"/>
    <s v="69.00000"/>
    <x v="3"/>
    <n v="152.35"/>
    <n v="83.35"/>
    <n v="83.35"/>
  </r>
  <r>
    <s v="PRODUCTGJ"/>
    <n v="142023"/>
    <x v="2"/>
    <x v="0"/>
    <n v="783"/>
    <n v="576.28"/>
    <n v="576.28"/>
    <s v="Delivery"/>
    <s v="255.00000"/>
    <x v="2"/>
    <n v="576.28"/>
    <n v="321.27999999999997"/>
    <n v="321.27999999999997"/>
  </r>
  <r>
    <s v="PRODUCTEVC"/>
    <n v="142023"/>
    <x v="2"/>
    <x v="1"/>
    <n v="210"/>
    <n v="154.56"/>
    <n v="618.24"/>
    <s v="Delivery"/>
    <s v="42.50000"/>
    <x v="11"/>
    <n v="618.24"/>
    <n v="112.06"/>
    <n v="448.24"/>
  </r>
  <r>
    <s v="PRODUCTAL"/>
    <n v="142023"/>
    <x v="2"/>
    <x v="0"/>
    <n v="100"/>
    <n v="400"/>
    <n v="400"/>
    <s v="Delivery"/>
    <s v="50.00000"/>
    <x v="4"/>
    <n v="400"/>
    <n v="350"/>
    <n v="350"/>
  </r>
  <r>
    <s v="PRODUCTGQ"/>
    <n v="142023"/>
    <x v="2"/>
    <x v="0"/>
    <n v="1065"/>
    <n v="783.84"/>
    <n v="783.84"/>
    <s v="Delivery"/>
    <s v="239.00000"/>
    <x v="5"/>
    <n v="783.84"/>
    <n v="544.84"/>
    <n v="544.84"/>
  </r>
  <r>
    <s v="PRODUCTGJC"/>
    <n v="142023"/>
    <x v="2"/>
    <x v="0"/>
    <n v="95"/>
    <n v="69.92"/>
    <n v="69.92"/>
    <s v="CARRYOUT"/>
    <s v="30.00000"/>
    <x v="21"/>
    <n v="69.92"/>
    <n v="39.92"/>
    <n v="39.92"/>
  </r>
  <r>
    <s v="PRODUCTGK"/>
    <n v="142023"/>
    <x v="2"/>
    <x v="2"/>
    <n v="55"/>
    <n v="40.479999999999997"/>
    <n v="80.959999999999994"/>
    <s v="CARRYOUT"/>
    <s v="17.00000"/>
    <x v="21"/>
    <n v="80.959999999999994"/>
    <n v="23.479999999999997"/>
    <n v="46.959999999999994"/>
  </r>
  <r>
    <s v="PRODUCTGKC"/>
    <n v="142024"/>
    <x v="0"/>
    <x v="0"/>
    <n v="699"/>
    <n v="594.15"/>
    <n v="594.15"/>
    <s v="Flat Rate Shipping"/>
    <s v="129.00000"/>
    <x v="29"/>
    <n v="594.15"/>
    <n v="465.15"/>
    <n v="465.15"/>
  </r>
  <r>
    <s v="PRODUCTGIC"/>
    <n v="142025"/>
    <x v="1"/>
    <x v="0"/>
    <n v="1065"/>
    <n v="726.43"/>
    <n v="726.43"/>
    <s v="Warehouse Pickup"/>
    <s v="212.00000"/>
    <x v="8"/>
    <n v="726.43"/>
    <n v="514.42999999999995"/>
    <n v="514.42999999999995"/>
  </r>
  <r>
    <s v="PRODUCTBBD"/>
    <n v="142026"/>
    <x v="0"/>
    <x v="0"/>
    <n v="1455"/>
    <n v="1137.81"/>
    <n v="1137.81"/>
    <s v="Flat Rate Shipping"/>
    <s v="323.00000"/>
    <x v="18"/>
    <n v="1137.81"/>
    <n v="814.81"/>
    <n v="814.81"/>
  </r>
  <r>
    <s v="PRODUCTASC"/>
    <n v="142027"/>
    <x v="2"/>
    <x v="2"/>
    <n v="255"/>
    <n v="187.68"/>
    <n v="375.36"/>
    <s v="Warehouse Pickup"/>
    <s v="57.00000"/>
    <x v="17"/>
    <n v="375.36"/>
    <n v="130.68"/>
    <n v="261.36"/>
  </r>
  <r>
    <s v="PRODUCTVC"/>
    <n v="142027"/>
    <x v="2"/>
    <x v="0"/>
    <n v="995"/>
    <n v="696.5"/>
    <n v="696.5"/>
    <s v="Warehouse Pickup"/>
    <s v="252.00000"/>
    <x v="13"/>
    <n v="696.5"/>
    <n v="444.5"/>
    <n v="444.5"/>
  </r>
  <r>
    <s v="PRODUCTBBD"/>
    <n v="142028"/>
    <x v="0"/>
    <x v="0"/>
    <n v="1455"/>
    <n v="1236.75"/>
    <n v="1236.75"/>
    <s v="Warehouse Pickup"/>
    <s v="323.00000"/>
    <x v="18"/>
    <n v="1236.75"/>
    <n v="913.75"/>
    <n v="913.75"/>
  </r>
  <r>
    <s v="PRODUCTAID"/>
    <n v="142029"/>
    <x v="0"/>
    <x v="0"/>
    <n v="855"/>
    <n v="726.75"/>
    <n v="726.75"/>
    <s v="Flat Rate Shipping"/>
    <s v="191.00000"/>
    <x v="10"/>
    <n v="726.75"/>
    <n v="535.75"/>
    <n v="535.75"/>
  </r>
  <r>
    <s v="PRODUCTFZC"/>
    <n v="142029"/>
    <x v="0"/>
    <x v="0"/>
    <n v="610"/>
    <n v="518.5"/>
    <n v="518.5"/>
    <s v="Flat Rate Shipping"/>
    <s v="129.00000"/>
    <x v="20"/>
    <n v="518.5"/>
    <n v="389.5"/>
    <n v="389.5"/>
  </r>
  <r>
    <s v="PRODUCTGL"/>
    <n v="142030"/>
    <x v="0"/>
    <x v="0"/>
    <n v="995"/>
    <n v="845.75"/>
    <n v="845.75"/>
    <s v="Flat Rate Shipping"/>
    <s v="199.00000"/>
    <x v="12"/>
    <n v="845.75"/>
    <n v="646.75"/>
    <n v="646.75"/>
  </r>
  <r>
    <s v="PRODUCTEX"/>
    <n v="142030"/>
    <x v="0"/>
    <x v="2"/>
    <n v="445"/>
    <n v="378.25"/>
    <n v="756.5"/>
    <s v="Flat Rate Shipping"/>
    <s v="89.00000"/>
    <x v="22"/>
    <n v="756.5"/>
    <n v="289.25"/>
    <n v="578.5"/>
  </r>
  <r>
    <s v="PRODUCTDU"/>
    <n v="142031"/>
    <x v="0"/>
    <x v="0"/>
    <n v="315"/>
    <n v="252"/>
    <n v="252"/>
    <s v="Flat Rate Shipping"/>
    <s v="62.00000"/>
    <x v="1"/>
    <n v="252"/>
    <n v="190"/>
    <n v="190"/>
  </r>
  <r>
    <s v="PRODUCTDP"/>
    <n v="142031"/>
    <x v="0"/>
    <x v="2"/>
    <n v="215"/>
    <n v="193.5"/>
    <n v="387"/>
    <s v="Flat Rate Shipping"/>
    <s v="47.00000"/>
    <x v="17"/>
    <n v="387"/>
    <n v="146.5"/>
    <n v="293"/>
  </r>
  <r>
    <s v="PRODUCTGLC"/>
    <n v="142032"/>
    <x v="0"/>
    <x v="0"/>
    <n v="805"/>
    <n v="724.5"/>
    <n v="724.5"/>
    <s v="Flat Rate Shipping"/>
    <s v="179.00000"/>
    <x v="15"/>
    <n v="724.5"/>
    <n v="545.5"/>
    <n v="545.5"/>
  </r>
  <r>
    <s v="PRODUCTATC"/>
    <n v="142033"/>
    <x v="0"/>
    <x v="1"/>
    <n v="255"/>
    <n v="229.5"/>
    <n v="918"/>
    <s v="Flat Rate Shipping"/>
    <s v="56.00000"/>
    <x v="17"/>
    <n v="918"/>
    <n v="173.5"/>
    <n v="694"/>
  </r>
  <r>
    <s v="PRODUCTFNC"/>
    <n v="142034"/>
    <x v="2"/>
    <x v="0"/>
    <n v="3595"/>
    <n v="2645.92"/>
    <n v="2645.92"/>
    <s v="Delivery"/>
    <s v="945.00000"/>
    <x v="20"/>
    <n v="2645.92"/>
    <n v="1700.92"/>
    <n v="1700.92"/>
  </r>
  <r>
    <s v="PRODUCTAL"/>
    <n v="142034"/>
    <x v="2"/>
    <x v="0"/>
    <n v="100"/>
    <n v="264.58999999999997"/>
    <n v="264.58999999999997"/>
    <s v="Delivery"/>
    <s v="50.00000"/>
    <x v="4"/>
    <n v="264.58999999999997"/>
    <n v="214.58999999999997"/>
    <n v="214.58999999999997"/>
  </r>
  <r>
    <s v="PRODUCTDI"/>
    <n v="142035"/>
    <x v="1"/>
    <x v="4"/>
    <n v="105"/>
    <n v="77.28"/>
    <n v="463.68"/>
    <s v="Warehouse Pickup"/>
    <s v="18.50000"/>
    <x v="11"/>
    <n v="463.68"/>
    <n v="58.78"/>
    <n v="352.68"/>
  </r>
  <r>
    <s v="PRODUCTAI"/>
    <n v="142036"/>
    <x v="1"/>
    <x v="3"/>
    <n v="10"/>
    <n v="10"/>
    <n v="30"/>
    <s v="CARRYOUT"/>
    <s v="1.00000"/>
    <x v="4"/>
    <n v="30"/>
    <n v="9"/>
    <n v="27"/>
  </r>
  <r>
    <s v="PRODUCTBHD"/>
    <n v="142037"/>
    <x v="0"/>
    <x v="0"/>
    <n v="1415"/>
    <n v="1273.5"/>
    <n v="1273.5"/>
    <s v="Flat Rate White Glove"/>
    <s v="267.00000"/>
    <x v="0"/>
    <n v="1273.5"/>
    <n v="1006.5"/>
    <n v="1006.5"/>
  </r>
  <r>
    <s v="PRODUCTEL"/>
    <n v="142038"/>
    <x v="0"/>
    <x v="2"/>
    <n v="425"/>
    <n v="382.5"/>
    <n v="765"/>
    <s v="Flat Rate Shipping"/>
    <s v="84.00000"/>
    <x v="22"/>
    <n v="765"/>
    <n v="298.5"/>
    <n v="597"/>
  </r>
  <r>
    <s v="PRODUCTADC"/>
    <n v="142039"/>
    <x v="0"/>
    <x v="0"/>
    <n v="1775"/>
    <n v="1597.5"/>
    <n v="1597.5"/>
    <s v="Flat Rate Shipping"/>
    <s v="355.00000"/>
    <x v="10"/>
    <n v="1597.5"/>
    <n v="1242.5"/>
    <n v="1242.5"/>
  </r>
  <r>
    <s v="PRODUCTGM"/>
    <n v="142039"/>
    <x v="0"/>
    <x v="2"/>
    <n v="435"/>
    <n v="435"/>
    <n v="870"/>
    <s v="Flat Rate Shipping"/>
    <s v="82.00000"/>
    <x v="5"/>
    <n v="870"/>
    <n v="353"/>
    <n v="706"/>
  </r>
  <r>
    <s v="PRODUCTAHC"/>
    <n v="142040"/>
    <x v="0"/>
    <x v="3"/>
    <n v="225"/>
    <n v="202.5"/>
    <n v="607.5"/>
    <s v="Flat Rate White Glove"/>
    <s v="50.00000"/>
    <x v="17"/>
    <n v="607.5"/>
    <n v="152.5"/>
    <n v="457.5"/>
  </r>
  <r>
    <s v="PRODUCTGMC"/>
    <n v="142040"/>
    <x v="0"/>
    <x v="0"/>
    <n v="120"/>
    <n v="120"/>
    <n v="120"/>
    <s v="Flat Rate White Glove"/>
    <s v="59.90000"/>
    <x v="4"/>
    <n v="120"/>
    <n v="60.1"/>
    <n v="60.1"/>
  </r>
  <r>
    <s v="PRODUCTAYD"/>
    <n v="142041"/>
    <x v="0"/>
    <x v="0"/>
    <n v="585"/>
    <n v="585"/>
    <n v="585"/>
    <s v="Flat Rate Shipping"/>
    <s v="130.00000"/>
    <x v="13"/>
    <n v="585"/>
    <n v="455"/>
    <n v="455"/>
  </r>
  <r>
    <s v="PRODUCTAHC"/>
    <n v="142042"/>
    <x v="3"/>
    <x v="2"/>
    <n v="225"/>
    <n v="203"/>
    <n v="406"/>
    <s v="Flat Rate Shipping"/>
    <s v="50.00000"/>
    <x v="17"/>
    <n v="406"/>
    <n v="153"/>
    <n v="306"/>
  </r>
  <r>
    <s v="PRODUCTAR"/>
    <n v="142043"/>
    <x v="0"/>
    <x v="0"/>
    <n v="207"/>
    <n v="138.01"/>
    <n v="138.01"/>
    <s v="Flat Rate Shipping"/>
    <s v="69.00000"/>
    <x v="3"/>
    <n v="138.01"/>
    <n v="69.009999999999991"/>
    <n v="69.009999999999991"/>
  </r>
  <r>
    <s v="PRODUCTAR"/>
    <n v="142043"/>
    <x v="0"/>
    <x v="0"/>
    <n v="207"/>
    <n v="138.01"/>
    <n v="138.01"/>
    <s v="Flat Rate Shipping"/>
    <s v="69.00000"/>
    <x v="3"/>
    <n v="138.01"/>
    <n v="69.009999999999991"/>
    <n v="69.009999999999991"/>
  </r>
  <r>
    <s v="PRODUCTFAC"/>
    <n v="142044"/>
    <x v="3"/>
    <x v="0"/>
    <n v="1460"/>
    <n v="1314"/>
    <n v="1314"/>
    <s v="Flat Rate White Glove"/>
    <s v="386.00000"/>
    <x v="18"/>
    <n v="1314"/>
    <n v="928"/>
    <n v="928"/>
  </r>
  <r>
    <s v="PRODUCTEL"/>
    <n v="142045"/>
    <x v="0"/>
    <x v="0"/>
    <n v="425"/>
    <n v="382.5"/>
    <n v="382.5"/>
    <s v="Flat Rate Shipping"/>
    <s v="84.00000"/>
    <x v="22"/>
    <n v="382.5"/>
    <n v="298.5"/>
    <n v="298.5"/>
  </r>
  <r>
    <s v="PRODUCTAW"/>
    <n v="142046"/>
    <x v="4"/>
    <x v="0"/>
    <n v="255"/>
    <n v="255"/>
    <n v="255"/>
    <s v="UPS Ground"/>
    <s v="50.00000"/>
    <x v="3"/>
    <n v="255"/>
    <n v="205"/>
    <n v="205"/>
  </r>
  <r>
    <s v="PRODUCTGOC"/>
    <n v="142047"/>
    <x v="0"/>
    <x v="0"/>
    <n v="597"/>
    <n v="398.02"/>
    <n v="398.02"/>
    <s v="Flat Rate Shipping"/>
    <s v="219.00000"/>
    <x v="13"/>
    <n v="398.02"/>
    <n v="179.01999999999998"/>
    <n v="179.01999999999998"/>
  </r>
  <r>
    <s v="PRODUCTGP"/>
    <n v="142047"/>
    <x v="0"/>
    <x v="2"/>
    <n v="387"/>
    <n v="258.02"/>
    <n v="516.04"/>
    <s v="Flat Rate Shipping"/>
    <s v="139.00000"/>
    <x v="1"/>
    <n v="516.04"/>
    <n v="119.01999999999998"/>
    <n v="238.03999999999996"/>
  </r>
  <r>
    <s v="PRODUCTAHC"/>
    <n v="142048"/>
    <x v="0"/>
    <x v="3"/>
    <n v="225"/>
    <n v="202.5"/>
    <n v="607.5"/>
    <s v="Flat Rate Shipping"/>
    <s v="50.00000"/>
    <x v="17"/>
    <n v="607.5"/>
    <n v="152.5"/>
    <n v="457.5"/>
  </r>
  <r>
    <s v="PRODUCTAHC"/>
    <n v="142049"/>
    <x v="0"/>
    <x v="1"/>
    <n v="225"/>
    <n v="202.5"/>
    <n v="810"/>
    <s v="Flat Rate Shipping"/>
    <s v="50.00000"/>
    <x v="17"/>
    <n v="810"/>
    <n v="152.5"/>
    <n v="610"/>
  </r>
  <r>
    <s v="PRODUCTBDC"/>
    <n v="142050"/>
    <x v="4"/>
    <x v="0"/>
    <n v="585"/>
    <n v="585"/>
    <n v="585"/>
    <s v="UPS Ground"/>
    <s v="121.00000"/>
    <x v="5"/>
    <n v="585"/>
    <n v="464"/>
    <n v="464"/>
  </r>
  <r>
    <s v="PRODUCTASC"/>
    <n v="142051"/>
    <x v="0"/>
    <x v="2"/>
    <n v="255"/>
    <n v="229.5"/>
    <n v="459"/>
    <s v="Flat Rate Shipping"/>
    <s v="57.00000"/>
    <x v="17"/>
    <n v="459"/>
    <n v="172.5"/>
    <n v="345"/>
  </r>
  <r>
    <s v="PRODUCTBN"/>
    <n v="142052"/>
    <x v="0"/>
    <x v="0"/>
    <n v="1415"/>
    <n v="1273.5"/>
    <n v="1273.5"/>
    <s v="Flat Rate Shipping"/>
    <s v="267.00000"/>
    <x v="0"/>
    <n v="1273.5"/>
    <n v="1006.5"/>
    <n v="1006.5"/>
  </r>
  <r>
    <s v="PRODUCTGPC"/>
    <n v="142053"/>
    <x v="1"/>
    <x v="0"/>
    <n v="1279"/>
    <n v="1151.0999999999999"/>
    <n v="1151.0999999999999"/>
    <s v="Warehouse Pickup"/>
    <s v="425.00000"/>
    <x v="26"/>
    <n v="1151.0999999999999"/>
    <n v="726.09999999999991"/>
    <n v="726.09999999999991"/>
  </r>
  <r>
    <s v="PRODUCTGQC"/>
    <n v="142054"/>
    <x v="0"/>
    <x v="0"/>
    <n v="2185"/>
    <n v="1966.5"/>
    <n v="1966.5"/>
    <s v="Flat Rate White Glove"/>
    <s v="436.00000"/>
    <x v="10"/>
    <n v="1966.5"/>
    <n v="1530.5"/>
    <n v="1530.5"/>
  </r>
  <r>
    <s v="PRODUCTEL"/>
    <n v="142055"/>
    <x v="0"/>
    <x v="3"/>
    <n v="425"/>
    <n v="382.5"/>
    <n v="1147.5"/>
    <s v="Flat Rate White Glove"/>
    <s v="84.00000"/>
    <x v="22"/>
    <n v="1147.5"/>
    <n v="298.5"/>
    <n v="895.5"/>
  </r>
  <r>
    <s v="PRODUCTGR"/>
    <n v="142056"/>
    <x v="1"/>
    <x v="3"/>
    <n v="15"/>
    <n v="15"/>
    <n v="45"/>
    <s v="Warehouse Pickup"/>
    <s v="6.00000"/>
    <x v="4"/>
    <n v="45"/>
    <n v="9"/>
    <n v="27"/>
  </r>
  <r>
    <s v="PRODUCTGRC"/>
    <n v="142056"/>
    <x v="1"/>
    <x v="0"/>
    <n v="107"/>
    <n v="85"/>
    <n v="85"/>
    <s v="Warehouse Pickup"/>
    <s v="29.50000"/>
    <x v="21"/>
    <n v="85"/>
    <n v="55.5"/>
    <n v="55.5"/>
  </r>
  <r>
    <s v="PRODUCTASC"/>
    <n v="142057"/>
    <x v="0"/>
    <x v="2"/>
    <n v="255"/>
    <n v="229.5"/>
    <n v="459"/>
    <s v="Flat Rate Shipping"/>
    <s v="57.00000"/>
    <x v="17"/>
    <n v="459"/>
    <n v="172.5"/>
    <n v="345"/>
  </r>
  <r>
    <s v="PRODUCTBRC"/>
    <n v="142058"/>
    <x v="0"/>
    <x v="2"/>
    <n v="175"/>
    <n v="157.5"/>
    <n v="315"/>
    <s v="Flat Rate Shipping"/>
    <s v="32.00000"/>
    <x v="11"/>
    <n v="315"/>
    <n v="125.5"/>
    <n v="251"/>
  </r>
  <r>
    <s v="PRODUCTGS"/>
    <n v="142059"/>
    <x v="0"/>
    <x v="0"/>
    <n v="685"/>
    <n v="616.5"/>
    <n v="616.5"/>
    <s v="Flat Rate Shipping"/>
    <s v="140.00000"/>
    <x v="25"/>
    <n v="616.5"/>
    <n v="476.5"/>
    <n v="476.5"/>
  </r>
  <r>
    <s v="PRODUCTAWD"/>
    <n v="142060"/>
    <x v="1"/>
    <x v="0"/>
    <n v="1660"/>
    <n v="1494"/>
    <n v="1494"/>
    <s v="Delivery"/>
    <s v="386.00000"/>
    <x v="18"/>
    <n v="1494"/>
    <n v="1108"/>
    <n v="1108"/>
  </r>
  <r>
    <s v="PRODUCTCV"/>
    <n v="142060"/>
    <x v="1"/>
    <x v="0"/>
    <n v="2765"/>
    <n v="2488.5"/>
    <n v="2488.5"/>
    <s v="Delivery"/>
    <s v="614.00000"/>
    <x v="20"/>
    <n v="2488.5"/>
    <n v="1874.5"/>
    <n v="1874.5"/>
  </r>
  <r>
    <s v="PRODUCTBIC"/>
    <n v="142060"/>
    <x v="1"/>
    <x v="0"/>
    <n v="885"/>
    <n v="796.5"/>
    <n v="796.5"/>
    <s v="Delivery"/>
    <s v="197.00000"/>
    <x v="15"/>
    <n v="796.5"/>
    <n v="599.5"/>
    <n v="599.5"/>
  </r>
  <r>
    <s v="PRODUCTBN"/>
    <n v="142061"/>
    <x v="1"/>
    <x v="0"/>
    <n v="1415"/>
    <n v="1273.5"/>
    <n v="1273.5"/>
    <s v="Delivery"/>
    <s v="267.00000"/>
    <x v="0"/>
    <n v="1273.5"/>
    <n v="1006.5"/>
    <n v="1006.5"/>
  </r>
  <r>
    <s v="PRODUCTCGC"/>
    <n v="142061"/>
    <x v="1"/>
    <x v="0"/>
    <n v="685"/>
    <n v="616.5"/>
    <n v="616.5"/>
    <s v="Delivery"/>
    <s v="124.00000"/>
    <x v="25"/>
    <n v="616.5"/>
    <n v="492.5"/>
    <n v="492.5"/>
  </r>
  <r>
    <s v="PRODUCTFUC"/>
    <n v="142062"/>
    <x v="1"/>
    <x v="0"/>
    <n v="699"/>
    <n v="629.1"/>
    <n v="629.1"/>
    <s v="Warehouse Pickup"/>
    <s v="129.00000"/>
    <x v="29"/>
    <n v="629.1"/>
    <n v="500.1"/>
    <n v="500.1"/>
  </r>
  <r>
    <s v="PRODUCTGSC"/>
    <n v="142062"/>
    <x v="1"/>
    <x v="0"/>
    <n v="699"/>
    <n v="629.1"/>
    <n v="629.1"/>
    <s v="Warehouse Pickup"/>
    <s v="129.00000"/>
    <x v="29"/>
    <n v="629.1"/>
    <n v="500.1"/>
    <n v="500.1"/>
  </r>
  <r>
    <s v="PRODUCTCIC"/>
    <n v="142063"/>
    <x v="1"/>
    <x v="0"/>
    <n v="4985"/>
    <n v="4486.5"/>
    <n v="4486.5"/>
    <s v="Warehouse Pickup"/>
    <s v="1211.00000"/>
    <x v="20"/>
    <n v="4486.5"/>
    <n v="3275.5"/>
    <n v="3275.5"/>
  </r>
  <r>
    <s v="PRODUCTAFC"/>
    <n v="142063"/>
    <x v="1"/>
    <x v="0"/>
    <n v="395"/>
    <n v="355.5"/>
    <n v="355.5"/>
    <s v="Warehouse Pickup"/>
    <s v="88.00000"/>
    <x v="13"/>
    <n v="355.5"/>
    <n v="267.5"/>
    <n v="267.5"/>
  </r>
  <r>
    <s v="PRODUCTASC"/>
    <n v="142063"/>
    <x v="1"/>
    <x v="1"/>
    <n v="255"/>
    <n v="229.5"/>
    <n v="918"/>
    <s v="Warehouse Pickup"/>
    <s v="57.00000"/>
    <x v="17"/>
    <n v="918"/>
    <n v="172.5"/>
    <n v="690"/>
  </r>
  <r>
    <s v="PRODUCTGT"/>
    <n v="142063"/>
    <x v="1"/>
    <x v="0"/>
    <n v="1785"/>
    <n v="892.5"/>
    <n v="892.5"/>
    <s v="Warehouse Pickup"/>
    <s v="649.00000"/>
    <x v="4"/>
    <n v="892.5"/>
    <n v="243.5"/>
    <n v="243.5"/>
  </r>
  <r>
    <s v="PRODUCTAHC"/>
    <n v="142064"/>
    <x v="1"/>
    <x v="3"/>
    <n v="225"/>
    <n v="202.5"/>
    <n v="607.5"/>
    <s v="Warehouse Pickup"/>
    <s v="50.00000"/>
    <x v="17"/>
    <n v="607.5"/>
    <n v="152.5"/>
    <n v="457.5"/>
  </r>
  <r>
    <s v="PRODUCTAR"/>
    <n v="142065"/>
    <x v="1"/>
    <x v="2"/>
    <n v="207"/>
    <n v="138"/>
    <n v="276"/>
    <s v="Warehouse Pickup"/>
    <s v="69.00000"/>
    <x v="3"/>
    <n v="276"/>
    <n v="69"/>
    <n v="138"/>
  </r>
  <r>
    <s v="PRODUCTAZC"/>
    <n v="142066"/>
    <x v="4"/>
    <x v="0"/>
    <n v="166.5"/>
    <n v="166.5"/>
    <n v="166.5"/>
    <s v="UPS Ground"/>
    <s v="41.00000"/>
    <x v="17"/>
    <n v="166.5"/>
    <n v="125.5"/>
    <n v="125.5"/>
  </r>
  <r>
    <s v="PRODUCTAOD"/>
    <n v="142067"/>
    <x v="1"/>
    <x v="0"/>
    <n v="515"/>
    <n v="463.5"/>
    <n v="463.5"/>
    <s v="Warehouse Pickup"/>
    <s v="105.00000"/>
    <x v="20"/>
    <n v="463.5"/>
    <n v="358.5"/>
    <n v="358.5"/>
  </r>
  <r>
    <s v="PRODUCTFAC"/>
    <n v="142068"/>
    <x v="1"/>
    <x v="0"/>
    <n v="1460"/>
    <n v="1314"/>
    <n v="1314"/>
    <s v="Delivery"/>
    <s v="386.00000"/>
    <x v="18"/>
    <n v="1314"/>
    <n v="928"/>
    <n v="928"/>
  </r>
  <r>
    <s v="PRODUCTBS"/>
    <n v="142069"/>
    <x v="1"/>
    <x v="0"/>
    <n v="625"/>
    <n v="500"/>
    <n v="500"/>
    <s v="Warehouse Pickup"/>
    <s v="125.00000"/>
    <x v="13"/>
    <n v="500"/>
    <n v="375"/>
    <n v="375"/>
  </r>
  <r>
    <s v="PRODUCTDG"/>
    <n v="142070"/>
    <x v="1"/>
    <x v="0"/>
    <n v="535"/>
    <n v="481.5"/>
    <n v="481.5"/>
    <s v="Delivery"/>
    <s v="119.00000"/>
    <x v="2"/>
    <n v="481.5"/>
    <n v="362.5"/>
    <n v="362.5"/>
  </r>
  <r>
    <s v="PRODUCTBWC"/>
    <n v="142070"/>
    <x v="1"/>
    <x v="1"/>
    <n v="225"/>
    <n v="202.5"/>
    <n v="810"/>
    <s v="Delivery"/>
    <s v="49.00000"/>
    <x v="11"/>
    <n v="810"/>
    <n v="153.5"/>
    <n v="614"/>
  </r>
  <r>
    <s v="PRODUCTAHC"/>
    <n v="142071"/>
    <x v="1"/>
    <x v="0"/>
    <n v="225"/>
    <n v="202.5"/>
    <n v="202.5"/>
    <s v="Delivery"/>
    <s v="50.00000"/>
    <x v="17"/>
    <n v="202.5"/>
    <n v="152.5"/>
    <n v="152.5"/>
  </r>
  <r>
    <s v="PRODUCTAHC"/>
    <n v="142071"/>
    <x v="1"/>
    <x v="0"/>
    <n v="225"/>
    <n v="202.5"/>
    <n v="202.5"/>
    <s v="Delivery"/>
    <s v="50.00000"/>
    <x v="17"/>
    <n v="202.5"/>
    <n v="152.5"/>
    <n v="152.5"/>
  </r>
  <r>
    <s v="PRODUCTAHC"/>
    <n v="142071"/>
    <x v="1"/>
    <x v="0"/>
    <n v="225"/>
    <n v="202.5"/>
    <n v="202.5"/>
    <s v="Delivery"/>
    <s v="50.00000"/>
    <x v="17"/>
    <n v="202.5"/>
    <n v="152.5"/>
    <n v="152.5"/>
  </r>
  <r>
    <s v="PRODUCTAHC"/>
    <n v="142071"/>
    <x v="1"/>
    <x v="0"/>
    <n v="225"/>
    <n v="202.5"/>
    <n v="202.5"/>
    <s v="Delivery"/>
    <s v="50.00000"/>
    <x v="17"/>
    <n v="202.5"/>
    <n v="152.5"/>
    <n v="152.5"/>
  </r>
  <r>
    <s v="PRODUCTGTC"/>
    <n v="142072"/>
    <x v="1"/>
    <x v="0"/>
    <n v="575"/>
    <n v="345"/>
    <n v="345"/>
    <s v="CARRYOUT"/>
    <s v="144.00000"/>
    <x v="13"/>
    <n v="345"/>
    <n v="201"/>
    <n v="201"/>
  </r>
  <r>
    <s v="PRODUCTAI"/>
    <n v="142072"/>
    <x v="1"/>
    <x v="0"/>
    <n v="10"/>
    <n v="208"/>
    <n v="208"/>
    <s v="CARRYOUT"/>
    <s v="1.00000"/>
    <x v="4"/>
    <n v="208"/>
    <n v="207"/>
    <n v="207"/>
  </r>
  <r>
    <s v="PRODUCTGU"/>
    <n v="142073"/>
    <x v="4"/>
    <x v="0"/>
    <n v="562.5"/>
    <n v="562.5"/>
    <n v="562.5"/>
    <s v="UPS Ground"/>
    <s v="125.00000"/>
    <x v="22"/>
    <n v="562.5"/>
    <n v="437.5"/>
    <n v="437.5"/>
  </r>
  <r>
    <s v="PRODUCTCJ"/>
    <n v="142074"/>
    <x v="0"/>
    <x v="0"/>
    <n v="1481"/>
    <n v="1332.9"/>
    <n v="1332.9"/>
    <s v="Flat Rate Shipping"/>
    <s v="329.00000"/>
    <x v="20"/>
    <n v="1332.9"/>
    <n v="1003.9000000000001"/>
    <n v="1003.9000000000001"/>
  </r>
  <r>
    <s v="PRODUCTGUC"/>
    <n v="142075"/>
    <x v="0"/>
    <x v="2"/>
    <n v="657"/>
    <n v="438.03"/>
    <n v="876.06"/>
    <s v="Flat Rate Shipping"/>
    <s v="219.00000"/>
    <x v="7"/>
    <n v="876.06"/>
    <n v="219.02999999999997"/>
    <n v="438.05999999999995"/>
  </r>
  <r>
    <s v="PRODUCTGV"/>
    <n v="142075"/>
    <x v="0"/>
    <x v="2"/>
    <n v="807"/>
    <n v="538.03"/>
    <n v="1076.06"/>
    <s v="Flat Rate Shipping"/>
    <s v="269.00000"/>
    <x v="7"/>
    <n v="1076.06"/>
    <n v="269.02999999999997"/>
    <n v="538.05999999999995"/>
  </r>
  <r>
    <s v="PRODUCTGVC"/>
    <n v="142075"/>
    <x v="0"/>
    <x v="0"/>
    <n v="387"/>
    <n v="258.02"/>
    <n v="258.02"/>
    <s v="Flat Rate Shipping"/>
    <s v="129.00000"/>
    <x v="7"/>
    <n v="258.02"/>
    <n v="129.01999999999998"/>
    <n v="129.01999999999998"/>
  </r>
  <r>
    <s v="PRODUCTGW"/>
    <n v="142075"/>
    <x v="0"/>
    <x v="0"/>
    <n v="987"/>
    <n v="658.04"/>
    <n v="658.04"/>
    <s v="Flat Rate Shipping"/>
    <s v="329.00000"/>
    <x v="7"/>
    <n v="658.04"/>
    <n v="329.03999999999996"/>
    <n v="329.03999999999996"/>
  </r>
  <r>
    <s v="PRODUCTGCC"/>
    <n v="142076"/>
    <x v="2"/>
    <x v="0"/>
    <n v="1495"/>
    <n v="1196"/>
    <n v="1196"/>
    <s v="Delivery"/>
    <s v="332.00000"/>
    <x v="10"/>
    <n v="1196"/>
    <n v="864"/>
    <n v="864"/>
  </r>
  <r>
    <s v="PRODUCTGD"/>
    <n v="142076"/>
    <x v="2"/>
    <x v="0"/>
    <n v="1205"/>
    <n v="964"/>
    <n v="964"/>
    <s v="Delivery"/>
    <s v="187.00000"/>
    <x v="10"/>
    <n v="964"/>
    <n v="777"/>
    <n v="777"/>
  </r>
  <r>
    <s v="PRODUCTGWC"/>
    <n v="142076"/>
    <x v="2"/>
    <x v="0"/>
    <n v="633"/>
    <n v="569.70000000000005"/>
    <n v="569.70000000000005"/>
    <s v="Delivery"/>
    <s v="211.00000"/>
    <x v="5"/>
    <n v="569.70000000000005"/>
    <n v="358.70000000000005"/>
    <n v="358.70000000000005"/>
  </r>
  <r>
    <s v="PRODUCTGX"/>
    <n v="142077"/>
    <x v="1"/>
    <x v="0"/>
    <n v="5795"/>
    <n v="3695"/>
    <n v="3695"/>
    <s v="Warehouse Pickup"/>
    <s v="1449.00000"/>
    <x v="20"/>
    <n v="3695"/>
    <n v="2246"/>
    <n v="2246"/>
  </r>
  <r>
    <s v="PRODUCTASC"/>
    <n v="142078"/>
    <x v="0"/>
    <x v="0"/>
    <n v="255"/>
    <n v="229.5"/>
    <n v="229.5"/>
    <s v="Flat Rate Shipping"/>
    <s v="57.00000"/>
    <x v="17"/>
    <n v="229.5"/>
    <n v="172.5"/>
    <n v="172.5"/>
  </r>
  <r>
    <s v="PRODUCTCC"/>
    <n v="142079"/>
    <x v="0"/>
    <x v="0"/>
    <n v="1175"/>
    <n v="1057.5"/>
    <n v="1057.5"/>
    <s v="Flat Rate Shipping"/>
    <s v="259.00000"/>
    <x v="10"/>
    <n v="1057.5"/>
    <n v="798.5"/>
    <n v="798.5"/>
  </r>
  <r>
    <s v="PRODUCTDP"/>
    <n v="142080"/>
    <x v="0"/>
    <x v="2"/>
    <n v="215"/>
    <n v="193.5"/>
    <n v="387"/>
    <s v="Flat Rate Shipping"/>
    <s v="47.00000"/>
    <x v="17"/>
    <n v="387"/>
    <n v="146.5"/>
    <n v="293"/>
  </r>
  <r>
    <s v="PRODUCTASC"/>
    <n v="142081"/>
    <x v="4"/>
    <x v="2"/>
    <n v="229.5"/>
    <n v="229.5"/>
    <n v="459"/>
    <s v="UPS Ground"/>
    <s v="57.00000"/>
    <x v="17"/>
    <n v="459"/>
    <n v="172.5"/>
    <n v="345"/>
  </r>
  <r>
    <s v="PRODUCTAY"/>
    <n v="142082"/>
    <x v="0"/>
    <x v="0"/>
    <n v="315"/>
    <n v="283.5"/>
    <n v="283.5"/>
    <s v="Flat Rate Shipping"/>
    <s v="70.00000"/>
    <x v="17"/>
    <n v="283.5"/>
    <n v="213.5"/>
    <n v="213.5"/>
  </r>
  <r>
    <s v="PRODUCTAYD"/>
    <n v="142083"/>
    <x v="0"/>
    <x v="0"/>
    <n v="585"/>
    <n v="526.5"/>
    <n v="526.5"/>
    <s v="Flat Rate Shipping"/>
    <s v="130.00000"/>
    <x v="13"/>
    <n v="526.5"/>
    <n v="396.5"/>
    <n v="396.5"/>
  </r>
  <r>
    <s v="PRODUCTBTC"/>
    <n v="142084"/>
    <x v="3"/>
    <x v="0"/>
    <n v="325"/>
    <n v="293"/>
    <n v="293"/>
    <s v="Flat Rate Shipping"/>
    <s v="72.15000"/>
    <x v="5"/>
    <n v="293"/>
    <n v="220.85"/>
    <n v="220.85"/>
  </r>
  <r>
    <s v="PRODUCTHC"/>
    <n v="142085"/>
    <x v="2"/>
    <x v="0"/>
    <n v="132"/>
    <n v="112.5"/>
    <n v="112.5"/>
    <s v="CARRYOUT"/>
    <s v="35.00000"/>
    <x v="4"/>
    <n v="112.5"/>
    <n v="77.5"/>
    <n v="77.5"/>
  </r>
  <r>
    <s v="PRODUCTHD"/>
    <n v="142086"/>
    <x v="4"/>
    <x v="2"/>
    <n v="301.5"/>
    <n v="301.5"/>
    <n v="603"/>
    <s v="UPS Ground"/>
    <s v="75.00000"/>
    <x v="5"/>
    <n v="603"/>
    <n v="226.5"/>
    <n v="453"/>
  </r>
  <r>
    <s v="PRODUCTBHC"/>
    <n v="142087"/>
    <x v="1"/>
    <x v="0"/>
    <n v="1535"/>
    <n v="1381.5"/>
    <n v="1381.5"/>
    <s v="Delivery"/>
    <s v="439.00000"/>
    <x v="18"/>
    <n v="1381.5"/>
    <n v="942.5"/>
    <n v="942.5"/>
  </r>
  <r>
    <s v="PRODUCTI"/>
    <n v="142087"/>
    <x v="1"/>
    <x v="0"/>
    <n v="315"/>
    <n v="236.25"/>
    <n v="236.25"/>
    <s v="Delivery"/>
    <s v="70.00000"/>
    <x v="22"/>
    <n v="236.25"/>
    <n v="166.25"/>
    <n v="166.25"/>
  </r>
  <r>
    <s v="PRODUCTI"/>
    <n v="142087"/>
    <x v="1"/>
    <x v="0"/>
    <n v="315"/>
    <n v="236.25"/>
    <n v="236.25"/>
    <s v="Delivery"/>
    <s v="70.00000"/>
    <x v="22"/>
    <n v="236.25"/>
    <n v="166.25"/>
    <n v="166.25"/>
  </r>
  <r>
    <s v="PRODUCTAHC"/>
    <n v="142088"/>
    <x v="0"/>
    <x v="2"/>
    <n v="225"/>
    <n v="202.5"/>
    <n v="405"/>
    <s v="Flat Rate Shipping"/>
    <s v="50.00000"/>
    <x v="17"/>
    <n v="405"/>
    <n v="152.5"/>
    <n v="305"/>
  </r>
  <r>
    <s v="PRODUCTAUD"/>
    <n v="142088"/>
    <x v="0"/>
    <x v="0"/>
    <n v="355"/>
    <n v="319.5"/>
    <n v="319.5"/>
    <s v="Flat Rate Shipping"/>
    <s v="79.00000"/>
    <x v="13"/>
    <n v="319.5"/>
    <n v="240.5"/>
    <n v="240.5"/>
  </r>
  <r>
    <s v="PRODUCTAHC"/>
    <n v="142089"/>
    <x v="0"/>
    <x v="0"/>
    <n v="225"/>
    <n v="202.5"/>
    <n v="202.5"/>
    <s v="Flat Rate Shipping"/>
    <s v="50.00000"/>
    <x v="17"/>
    <n v="202.5"/>
    <n v="152.5"/>
    <n v="152.5"/>
  </r>
  <r>
    <s v="PRODUCTIC"/>
    <n v="142090"/>
    <x v="0"/>
    <x v="5"/>
    <n v="537"/>
    <n v="358.02"/>
    <n v="1790.1"/>
    <s v="Flat Rate Shipping"/>
    <s v="179.00000"/>
    <x v="0"/>
    <n v="1790.1"/>
    <n v="179.01999999999998"/>
    <n v="895.09999999999991"/>
  </r>
  <r>
    <s v="PRODUCTAI"/>
    <n v="142091"/>
    <x v="1"/>
    <x v="0"/>
    <n v="10"/>
    <n v="100"/>
    <n v="100"/>
    <s v="Warehouse Pickup"/>
    <s v="1.00000"/>
    <x v="4"/>
    <n v="100"/>
    <n v="99"/>
    <n v="99"/>
  </r>
  <r>
    <s v="PRODUCTID"/>
    <n v="142092"/>
    <x v="3"/>
    <x v="2"/>
    <n v="665"/>
    <n v="598.5"/>
    <n v="1197"/>
    <s v="Flat Rate Shipping"/>
    <s v="142.00000"/>
    <x v="30"/>
    <n v="1197"/>
    <n v="456.5"/>
    <n v="913"/>
  </r>
  <r>
    <s v="PRODUCTEUC"/>
    <n v="142093"/>
    <x v="3"/>
    <x v="0"/>
    <n v="699"/>
    <n v="546.62"/>
    <n v="546.62"/>
    <s v="Extended Area TBD"/>
    <s v="129.00000"/>
    <x v="29"/>
    <n v="546.62"/>
    <n v="417.62"/>
    <n v="417.62"/>
  </r>
  <r>
    <s v="PRODUCTAPC"/>
    <n v="142094"/>
    <x v="0"/>
    <x v="2"/>
    <n v="285"/>
    <n v="256.5"/>
    <n v="513"/>
    <s v="Flat Rate Shipping"/>
    <s v="64.50000"/>
    <x v="17"/>
    <n v="513"/>
    <n v="192"/>
    <n v="384"/>
  </r>
  <r>
    <s v="PRODUCTCL"/>
    <n v="142095"/>
    <x v="2"/>
    <x v="0"/>
    <n v="2795"/>
    <n v="2515.5"/>
    <n v="2515.5"/>
    <s v="Delivery"/>
    <s v="620.00000"/>
    <x v="10"/>
    <n v="2515.5"/>
    <n v="1895.5"/>
    <n v="1895.5"/>
  </r>
  <r>
    <s v="PRODUCTAKC"/>
    <n v="142096"/>
    <x v="2"/>
    <x v="0"/>
    <n v="1735"/>
    <n v="1388"/>
    <n v="1388"/>
    <s v="Warehouse Pickup"/>
    <s v="439.00000"/>
    <x v="18"/>
    <n v="1388"/>
    <n v="949"/>
    <n v="949"/>
  </r>
  <r>
    <s v="PRODUCTAHC"/>
    <n v="142097"/>
    <x v="0"/>
    <x v="2"/>
    <n v="225"/>
    <n v="202.5"/>
    <n v="405"/>
    <s v="Flat Rate Shipping"/>
    <s v="50.00000"/>
    <x v="17"/>
    <n v="405"/>
    <n v="152.5"/>
    <n v="305"/>
  </r>
  <r>
    <s v="PRODUCTAM"/>
    <n v="142098"/>
    <x v="0"/>
    <x v="2"/>
    <n v="215"/>
    <n v="193.5"/>
    <n v="387"/>
    <s v="Flat Rate Shipping"/>
    <s v="47.00000"/>
    <x v="17"/>
    <n v="387"/>
    <n v="146.5"/>
    <n v="293"/>
  </r>
  <r>
    <s v="PRODUCTDJ"/>
    <n v="142099"/>
    <x v="4"/>
    <x v="0"/>
    <n v="838.05"/>
    <n v="838.05"/>
    <n v="838.05"/>
    <s v="UPS Ground"/>
    <s v="419.00000"/>
    <x v="7"/>
    <n v="838.05"/>
    <n v="419.04999999999995"/>
    <n v="419.04999999999995"/>
  </r>
  <r>
    <s v="PRODUCTAY"/>
    <n v="142100"/>
    <x v="0"/>
    <x v="5"/>
    <n v="315"/>
    <n v="283.5"/>
    <n v="1417.5"/>
    <s v="Flat Rate Shipping"/>
    <s v="70.00000"/>
    <x v="17"/>
    <n v="1417.5"/>
    <n v="213.5"/>
    <n v="1067.5"/>
  </r>
  <r>
    <s v="PRODUCTBL"/>
    <n v="142101"/>
    <x v="0"/>
    <x v="0"/>
    <n v="1245"/>
    <n v="1120.5"/>
    <n v="1120.5"/>
    <s v="Flat Rate White Glove"/>
    <s v="292.00000"/>
    <x v="0"/>
    <n v="1120.5"/>
    <n v="828.5"/>
    <n v="828.5"/>
  </r>
  <r>
    <s v="PRODUCTBG"/>
    <n v="142102"/>
    <x v="2"/>
    <x v="0"/>
    <n v="495"/>
    <n v="445.5"/>
    <n v="445.5"/>
    <s v="Warehouse Pickup"/>
    <s v="110.00000"/>
    <x v="13"/>
    <n v="445.5"/>
    <n v="335.5"/>
    <n v="335.5"/>
  </r>
  <r>
    <s v="PRODUCTBRC"/>
    <n v="142103"/>
    <x v="1"/>
    <x v="4"/>
    <n v="175"/>
    <n v="157.5"/>
    <n v="945"/>
    <s v="Warehouse Pickup"/>
    <s v="32.00000"/>
    <x v="11"/>
    <n v="945"/>
    <n v="125.5"/>
    <n v="753"/>
  </r>
  <r>
    <s v="PRODUCTAEC"/>
    <n v="142104"/>
    <x v="1"/>
    <x v="0"/>
    <n v="755"/>
    <n v="453"/>
    <n v="453"/>
    <s v="CARRYOUT"/>
    <s v="144.00000"/>
    <x v="0"/>
    <n v="453"/>
    <n v="309"/>
    <n v="309"/>
  </r>
  <r>
    <s v="PRODUCTBFC"/>
    <n v="142105"/>
    <x v="0"/>
    <x v="7"/>
    <n v="275"/>
    <n v="220"/>
    <n v="1540"/>
    <s v="Flat Rate Shipping"/>
    <s v="61.50000"/>
    <x v="17"/>
    <n v="1540"/>
    <n v="158.5"/>
    <n v="1109.5"/>
  </r>
  <r>
    <s v="PRODUCTABD"/>
    <n v="142106"/>
    <x v="0"/>
    <x v="2"/>
    <n v="605"/>
    <n v="544.5"/>
    <n v="1089"/>
    <s v="Flat Rate Shipping"/>
    <s v="121.00000"/>
    <x v="6"/>
    <n v="1089"/>
    <n v="423.5"/>
    <n v="847"/>
  </r>
  <r>
    <s v="PRODUCTJ"/>
    <n v="142107"/>
    <x v="4"/>
    <x v="0"/>
    <n v="337.5"/>
    <n v="337.5"/>
    <n v="337.5"/>
    <s v="UPS Ground"/>
    <s v="85.59000"/>
    <x v="1"/>
    <n v="337.5"/>
    <n v="251.91"/>
    <n v="251.91"/>
  </r>
  <r>
    <s v="PRODUCTCJ"/>
    <n v="142108"/>
    <x v="2"/>
    <x v="0"/>
    <n v="1481"/>
    <n v="1332.9"/>
    <n v="1332.9"/>
    <s v="Delivery"/>
    <s v="329.00000"/>
    <x v="20"/>
    <n v="1332.9"/>
    <n v="1003.9000000000001"/>
    <n v="1003.9000000000001"/>
  </r>
  <r>
    <s v="PRODUCTAL"/>
    <n v="142108"/>
    <x v="2"/>
    <x v="0"/>
    <n v="100"/>
    <n v="133.29"/>
    <n v="133.29"/>
    <s v="Delivery"/>
    <s v="50.00000"/>
    <x v="4"/>
    <n v="133.29"/>
    <n v="83.289999999999992"/>
    <n v="83.289999999999992"/>
  </r>
  <r>
    <s v="PRODUCTEU"/>
    <n v="142109"/>
    <x v="3"/>
    <x v="2"/>
    <n v="285"/>
    <n v="256.5"/>
    <n v="513"/>
    <s v="Flat Rate Shipping"/>
    <s v="63.00000"/>
    <x v="1"/>
    <n v="513"/>
    <n v="193.5"/>
    <n v="387"/>
  </r>
  <r>
    <s v="PRODUCTAYD"/>
    <n v="142109"/>
    <x v="3"/>
    <x v="0"/>
    <n v="585"/>
    <n v="526.5"/>
    <n v="526.5"/>
    <s v="Flat Rate Shipping"/>
    <s v="130.00000"/>
    <x v="13"/>
    <n v="526.5"/>
    <n v="396.5"/>
    <n v="396.5"/>
  </r>
  <r>
    <s v="PRODUCTBHD"/>
    <n v="142110"/>
    <x v="3"/>
    <x v="0"/>
    <n v="1415"/>
    <n v="1132"/>
    <n v="1132"/>
    <s v="Flat Rate White Glove"/>
    <s v="267.00000"/>
    <x v="0"/>
    <n v="1132"/>
    <n v="865"/>
    <n v="865"/>
  </r>
  <r>
    <s v="PRODUCTJC"/>
    <n v="142111"/>
    <x v="1"/>
    <x v="0"/>
    <n v="1465"/>
    <n v="1098.75"/>
    <n v="1098.75"/>
    <s v="Warehouse Pickup"/>
    <s v="344.00000"/>
    <x v="10"/>
    <n v="1098.75"/>
    <n v="754.75"/>
    <n v="754.75"/>
  </r>
  <r>
    <s v="PRODUCTJD"/>
    <n v="142112"/>
    <x v="0"/>
    <x v="0"/>
    <n v="1925"/>
    <n v="1732.5"/>
    <n v="1732.5"/>
    <s v="Flat Rate Shipping"/>
    <s v="445.00000"/>
    <x v="5"/>
    <n v="1732.5"/>
    <n v="1287.5"/>
    <n v="1287.5"/>
  </r>
  <r>
    <s v="PRODUCTK"/>
    <n v="142113"/>
    <x v="0"/>
    <x v="3"/>
    <n v="225"/>
    <n v="180"/>
    <n v="540"/>
    <s v="Flat Rate Shipping"/>
    <s v="49.50000"/>
    <x v="17"/>
    <n v="540"/>
    <n v="130.5"/>
    <n v="391.5"/>
  </r>
  <r>
    <s v="PRODUCTL"/>
    <n v="142114"/>
    <x v="3"/>
    <x v="0"/>
    <n v="1498"/>
    <n v="1347.75"/>
    <n v="1347.75"/>
    <s v="Flat Rate White Glove"/>
    <s v="599.00000"/>
    <x v="4"/>
    <n v="1347.75"/>
    <n v="748.75"/>
    <n v="748.75"/>
  </r>
  <r>
    <s v="PRODUCTLC"/>
    <n v="142114"/>
    <x v="3"/>
    <x v="6"/>
    <n v="198"/>
    <n v="177.75"/>
    <n v="1422"/>
    <s v="Flat Rate White Glove"/>
    <s v="79.00000"/>
    <x v="4"/>
    <n v="1422"/>
    <n v="98.75"/>
    <n v="790"/>
  </r>
  <r>
    <s v="PRODUCTKC"/>
    <n v="142115"/>
    <x v="1"/>
    <x v="0"/>
    <n v="125"/>
    <n v="112.5"/>
    <n v="112.5"/>
    <s v="Warehouse Pickup"/>
    <s v="0.00000"/>
    <x v="21"/>
    <n v="112.5"/>
    <n v="112.5"/>
    <n v="112.5"/>
  </r>
  <r>
    <s v="PRODUCTAI"/>
    <n v="142115"/>
    <x v="1"/>
    <x v="0"/>
    <n v="10"/>
    <n v="20"/>
    <n v="20"/>
    <s v="Warehouse Pickup"/>
    <s v="1.00000"/>
    <x v="4"/>
    <n v="20"/>
    <n v="19"/>
    <n v="19"/>
  </r>
  <r>
    <s v="PRODUCTKD"/>
    <n v="142116"/>
    <x v="1"/>
    <x v="0"/>
    <n v="685"/>
    <n v="513.75"/>
    <n v="513.75"/>
    <s v="CARRYOUT"/>
    <s v="168.00000"/>
    <x v="5"/>
    <n v="513.75"/>
    <n v="345.75"/>
    <n v="345.75"/>
  </r>
  <r>
    <s v="PRODUCTAI"/>
    <n v="142116"/>
    <x v="1"/>
    <x v="0"/>
    <n v="10"/>
    <n v="87.3"/>
    <n v="87.3"/>
    <s v="CARRYOUT"/>
    <s v="1.00000"/>
    <x v="4"/>
    <n v="87.3"/>
    <n v="86.3"/>
    <n v="86.3"/>
  </r>
  <r>
    <s v="PRODUCTLD"/>
    <n v="142117"/>
    <x v="1"/>
    <x v="0"/>
    <n v="94"/>
    <n v="84.6"/>
    <n v="84.6"/>
    <s v="CARRYOUT"/>
    <s v="25.00000"/>
    <x v="21"/>
    <n v="84.6"/>
    <n v="59.599999999999994"/>
    <n v="59.599999999999994"/>
  </r>
  <r>
    <s v="PRODUCTLD"/>
    <n v="142117"/>
    <x v="1"/>
    <x v="0"/>
    <n v="94"/>
    <n v="47"/>
    <n v="47"/>
    <s v="CARRYOUT"/>
    <s v="25.00000"/>
    <x v="21"/>
    <n v="47"/>
    <n v="22"/>
    <n v="22"/>
  </r>
  <r>
    <s v="PRODUCTM"/>
    <n v="142117"/>
    <x v="1"/>
    <x v="0"/>
    <n v="132"/>
    <n v="118.8"/>
    <n v="118.8"/>
    <s v="CARRYOUT"/>
    <s v="34.50000"/>
    <x v="21"/>
    <n v="118.8"/>
    <n v="84.3"/>
    <n v="84.3"/>
  </r>
  <r>
    <s v="PRODUCTMC"/>
    <n v="142117"/>
    <x v="1"/>
    <x v="0"/>
    <n v="194"/>
    <n v="174.6"/>
    <n v="174.6"/>
    <s v="CARRYOUT"/>
    <s v="52.50000"/>
    <x v="21"/>
    <n v="174.6"/>
    <n v="122.1"/>
    <n v="122.1"/>
  </r>
  <r>
    <s v="PRODUCTHC"/>
    <n v="142117"/>
    <x v="1"/>
    <x v="0"/>
    <n v="132"/>
    <n v="118.8"/>
    <n v="118.8"/>
    <s v="CARRYOUT"/>
    <s v="35.00000"/>
    <x v="4"/>
    <n v="118.8"/>
    <n v="83.8"/>
    <n v="83.8"/>
  </r>
  <r>
    <s v="PRODUCTMD"/>
    <n v="142117"/>
    <x v="1"/>
    <x v="2"/>
    <n v="444"/>
    <n v="319.5"/>
    <n v="639"/>
    <s v="CARRYOUT"/>
    <s v="119.50000"/>
    <x v="21"/>
    <n v="639"/>
    <n v="200"/>
    <n v="400"/>
  </r>
  <r>
    <s v="PRODUCTBL"/>
    <n v="142118"/>
    <x v="3"/>
    <x v="0"/>
    <n v="1245"/>
    <n v="1058.25"/>
    <n v="1058.25"/>
    <s v="Flat Rate White Glove"/>
    <s v="292.00000"/>
    <x v="0"/>
    <n v="1058.25"/>
    <n v="766.25"/>
    <n v="766.25"/>
  </r>
  <r>
    <s v="PRODUCTGS"/>
    <n v="142118"/>
    <x v="3"/>
    <x v="0"/>
    <n v="685"/>
    <n v="582.25"/>
    <n v="582.25"/>
    <s v="Flat Rate White Glove"/>
    <s v="140.00000"/>
    <x v="25"/>
    <n v="582.25"/>
    <n v="442.25"/>
    <n v="442.25"/>
  </r>
  <r>
    <s v="PRODUCTD"/>
    <n v="142119"/>
    <x v="2"/>
    <x v="2"/>
    <n v="245"/>
    <n v="220.5"/>
    <n v="441"/>
    <s v="Store Pickup"/>
    <s v="54.00000"/>
    <x v="17"/>
    <n v="441"/>
    <n v="166.5"/>
    <n v="333"/>
  </r>
  <r>
    <s v="PRODUCTD"/>
    <n v="142119"/>
    <x v="2"/>
    <x v="2"/>
    <n v="245"/>
    <n v="220.5"/>
    <n v="441"/>
    <s v="Store Pickup"/>
    <s v="54.00000"/>
    <x v="17"/>
    <n v="441"/>
    <n v="166.5"/>
    <n v="333"/>
  </r>
  <r>
    <s v="PRODUCTAL"/>
    <n v="142119"/>
    <x v="2"/>
    <x v="0"/>
    <n v="100"/>
    <n v="120"/>
    <n v="120"/>
    <s v="Store Pickup"/>
    <s v="50.00000"/>
    <x v="4"/>
    <n v="120"/>
    <n v="70"/>
    <n v="70"/>
  </r>
  <r>
    <s v="PRODUCTAHC"/>
    <n v="142120"/>
    <x v="0"/>
    <x v="0"/>
    <n v="225"/>
    <n v="202.5"/>
    <n v="202.5"/>
    <s v="Flat Rate Shipping"/>
    <s v="50.00000"/>
    <x v="17"/>
    <n v="202.5"/>
    <n v="152.5"/>
    <n v="152.5"/>
  </r>
  <r>
    <s v="PRODUCTDZC"/>
    <n v="142121"/>
    <x v="0"/>
    <x v="0"/>
    <n v="605"/>
    <n v="544.5"/>
    <n v="544.5"/>
    <s v="Flat Rate Shipping"/>
    <s v="155.00000"/>
    <x v="19"/>
    <n v="544.5"/>
    <n v="389.5"/>
    <n v="389.5"/>
  </r>
  <r>
    <s v="PRODUCTNC"/>
    <n v="142122"/>
    <x v="2"/>
    <x v="0"/>
    <n v="94"/>
    <n v="67.5"/>
    <n v="67.5"/>
    <s v="Store Pickup"/>
    <s v="26.50000"/>
    <x v="21"/>
    <n v="67.5"/>
    <n v="41"/>
    <n v="41"/>
  </r>
  <r>
    <s v="PRODUCTND"/>
    <n v="142122"/>
    <x v="2"/>
    <x v="0"/>
    <n v="35"/>
    <n v="31.5"/>
    <n v="31.5"/>
    <s v="Store Pickup"/>
    <s v="14.00000"/>
    <x v="4"/>
    <n v="31.5"/>
    <n v="17.5"/>
    <n v="17.5"/>
  </r>
  <r>
    <s v="PRODUCTN"/>
    <n v="142122"/>
    <x v="2"/>
    <x v="0"/>
    <n v="100"/>
    <n v="90"/>
    <n v="90"/>
    <s v="CARRYOUT"/>
    <s v="40.00000"/>
    <x v="21"/>
    <n v="90"/>
    <n v="50"/>
    <n v="50"/>
  </r>
  <r>
    <s v="PRODUCTBID"/>
    <n v="142122"/>
    <x v="2"/>
    <x v="0"/>
    <n v="119"/>
    <n v="85.5"/>
    <n v="85.5"/>
    <s v="CARRYOUT"/>
    <s v="31.75000"/>
    <x v="21"/>
    <n v="85.5"/>
    <n v="53.75"/>
    <n v="53.75"/>
  </r>
  <r>
    <s v="PRODUCTAHC"/>
    <n v="142123"/>
    <x v="0"/>
    <x v="5"/>
    <n v="225"/>
    <n v="202.5"/>
    <n v="1012.5"/>
    <s v="Flat Rate Shipping"/>
    <s v="50.00000"/>
    <x v="17"/>
    <n v="1012.5"/>
    <n v="152.5"/>
    <n v="762.5"/>
  </r>
  <r>
    <s v="PRODUCTAPC"/>
    <n v="142124"/>
    <x v="0"/>
    <x v="0"/>
    <n v="285"/>
    <n v="256.5"/>
    <n v="256.5"/>
    <s v="Flat Rate Shipping"/>
    <s v="64.50000"/>
    <x v="17"/>
    <n v="256.5"/>
    <n v="192"/>
    <n v="192"/>
  </r>
  <r>
    <s v="PRODUCTD"/>
    <n v="142125"/>
    <x v="1"/>
    <x v="2"/>
    <n v="245"/>
    <n v="220.5"/>
    <n v="441"/>
    <s v="Warehouse Pickup"/>
    <s v="54.00000"/>
    <x v="17"/>
    <n v="441"/>
    <n v="166.5"/>
    <n v="333"/>
  </r>
  <r>
    <s v="PRODUCTAHC"/>
    <n v="142126"/>
    <x v="1"/>
    <x v="2"/>
    <n v="225"/>
    <n v="169"/>
    <n v="338"/>
    <s v="Warehouse Pickup"/>
    <s v="50.00000"/>
    <x v="17"/>
    <n v="338"/>
    <n v="119"/>
    <n v="238"/>
  </r>
  <r>
    <s v="PRODUCTAGD"/>
    <n v="142127"/>
    <x v="1"/>
    <x v="4"/>
    <n v="175"/>
    <n v="140"/>
    <n v="840"/>
    <s v="Delivery"/>
    <s v="35.00000"/>
    <x v="11"/>
    <n v="840"/>
    <n v="105"/>
    <n v="630"/>
  </r>
  <r>
    <s v="PRODUCTEW"/>
    <n v="142127"/>
    <x v="1"/>
    <x v="0"/>
    <n v="1775"/>
    <n v="1420"/>
    <n v="1420"/>
    <s v="Delivery"/>
    <s v="395.00000"/>
    <x v="2"/>
    <n v="1420"/>
    <n v="1025"/>
    <n v="1025"/>
  </r>
  <r>
    <s v="PRODUCTDP"/>
    <n v="142128"/>
    <x v="0"/>
    <x v="3"/>
    <n v="215"/>
    <n v="193.5"/>
    <n v="580.5"/>
    <s v="Flat Rate Shipping"/>
    <s v="47.00000"/>
    <x v="17"/>
    <n v="580.5"/>
    <n v="146.5"/>
    <n v="439.5"/>
  </r>
  <r>
    <s v="PRODUCTDP"/>
    <n v="142128"/>
    <x v="0"/>
    <x v="3"/>
    <n v="215"/>
    <n v="193.5"/>
    <n v="580.5"/>
    <s v="Flat Rate Shipping"/>
    <s v="47.00000"/>
    <x v="17"/>
    <n v="580.5"/>
    <n v="146.5"/>
    <n v="439.5"/>
  </r>
  <r>
    <s v="PRODUCTATC"/>
    <n v="142129"/>
    <x v="1"/>
    <x v="0"/>
    <n v="255"/>
    <n v="229.5"/>
    <n v="229.5"/>
    <s v="Warehouse Pickup"/>
    <s v="56.00000"/>
    <x v="17"/>
    <n v="229.5"/>
    <n v="173.5"/>
    <n v="173.5"/>
  </r>
  <r>
    <s v="PRODUCTAB"/>
    <n v="142129"/>
    <x v="1"/>
    <x v="0"/>
    <n v="445"/>
    <n v="400.5"/>
    <n v="400.5"/>
    <s v="Warehouse Pickup"/>
    <s v="99.00000"/>
    <x v="5"/>
    <n v="400.5"/>
    <n v="301.5"/>
    <n v="301.5"/>
  </r>
  <r>
    <s v="PRODUCTDI"/>
    <n v="142130"/>
    <x v="1"/>
    <x v="8"/>
    <n v="105"/>
    <n v="94.5"/>
    <n v="945"/>
    <s v="Warehouse Pickup"/>
    <s v="18.50000"/>
    <x v="11"/>
    <n v="945"/>
    <n v="76"/>
    <n v="760"/>
  </r>
  <r>
    <s v="PRODUCTH"/>
    <n v="142130"/>
    <x v="1"/>
    <x v="0"/>
    <n v="645"/>
    <n v="472.5"/>
    <n v="472.5"/>
    <s v="Warehouse Pickup"/>
    <s v="196.00000"/>
    <x v="19"/>
    <n v="472.5"/>
    <n v="276.5"/>
    <n v="276.5"/>
  </r>
  <r>
    <s v="PRODUCTASC"/>
    <n v="142131"/>
    <x v="0"/>
    <x v="1"/>
    <n v="255"/>
    <n v="229.5"/>
    <n v="918"/>
    <s v="Flat Rate Shipping"/>
    <s v="57.00000"/>
    <x v="17"/>
    <n v="918"/>
    <n v="172.5"/>
    <n v="690"/>
  </r>
  <r>
    <s v="PRODUCTO"/>
    <n v="142132"/>
    <x v="0"/>
    <x v="0"/>
    <n v="981"/>
    <n v="686.7"/>
    <n v="686.7"/>
    <s v="Flat Rate Shipping"/>
    <s v="298.00000"/>
    <x v="0"/>
    <n v="686.7"/>
    <n v="388.70000000000005"/>
    <n v="388.70000000000005"/>
  </r>
  <r>
    <s v="PRODUCTAHC"/>
    <n v="142132"/>
    <x v="0"/>
    <x v="2"/>
    <n v="225"/>
    <n v="180"/>
    <n v="360"/>
    <s v="Flat Rate Shipping"/>
    <s v="50.00000"/>
    <x v="17"/>
    <n v="360"/>
    <n v="130"/>
    <n v="260"/>
  </r>
  <r>
    <s v="PRODUCTBDC"/>
    <n v="142133"/>
    <x v="4"/>
    <x v="0"/>
    <n v="585"/>
    <n v="585"/>
    <n v="585"/>
    <s v="UPS 3 Day Select"/>
    <s v="121.00000"/>
    <x v="5"/>
    <n v="585"/>
    <n v="464"/>
    <n v="464"/>
  </r>
  <r>
    <s v="PRODUCTAI"/>
    <n v="142134"/>
    <x v="1"/>
    <x v="0"/>
    <n v="10"/>
    <n v="232.5"/>
    <n v="232.5"/>
    <s v="CARRYOUT"/>
    <s v="1.00000"/>
    <x v="4"/>
    <n v="232.5"/>
    <n v="231.5"/>
    <n v="231.5"/>
  </r>
  <r>
    <s v="PRODUCTOC"/>
    <n v="142135"/>
    <x v="1"/>
    <x v="0"/>
    <n v="69"/>
    <n v="49.5"/>
    <n v="49.5"/>
    <s v="CARRYOUT"/>
    <s v="18.55000"/>
    <x v="21"/>
    <n v="49.5"/>
    <n v="30.95"/>
    <n v="30.95"/>
  </r>
  <r>
    <s v="PRODUCTASC"/>
    <n v="142136"/>
    <x v="2"/>
    <x v="3"/>
    <n v="255"/>
    <n v="229.5"/>
    <n v="688.5"/>
    <s v="Store Pickup"/>
    <s v="57.00000"/>
    <x v="17"/>
    <n v="688.5"/>
    <n v="172.5"/>
    <n v="517.5"/>
  </r>
  <r>
    <s v="PRODUCTACC"/>
    <n v="142137"/>
    <x v="1"/>
    <x v="0"/>
    <n v="355"/>
    <n v="319.5"/>
    <n v="319.5"/>
    <s v="CARRYOUT"/>
    <s v="70.00000"/>
    <x v="8"/>
    <n v="319.5"/>
    <n v="249.5"/>
    <n v="249.5"/>
  </r>
  <r>
    <s v="PRODUCTAM"/>
    <n v="142138"/>
    <x v="1"/>
    <x v="1"/>
    <n v="215"/>
    <n v="172"/>
    <n v="688"/>
    <s v="Delivery"/>
    <s v="47.00000"/>
    <x v="17"/>
    <n v="688"/>
    <n v="125"/>
    <n v="500"/>
  </r>
  <r>
    <s v="PRODUCTESC"/>
    <n v="142138"/>
    <x v="1"/>
    <x v="0"/>
    <n v="385"/>
    <n v="308"/>
    <n v="308"/>
    <s v="Delivery"/>
    <s v="86.00000"/>
    <x v="13"/>
    <n v="308"/>
    <n v="222"/>
    <n v="222"/>
  </r>
  <r>
    <s v="PRODUCTABD"/>
    <n v="142138"/>
    <x v="1"/>
    <x v="0"/>
    <n v="605"/>
    <n v="484"/>
    <n v="484"/>
    <s v="Delivery"/>
    <s v="121.00000"/>
    <x v="6"/>
    <n v="484"/>
    <n v="363"/>
    <n v="363"/>
  </r>
  <r>
    <s v="PRODUCTBH"/>
    <n v="142138"/>
    <x v="1"/>
    <x v="0"/>
    <n v="1595"/>
    <n v="1276"/>
    <n v="1276"/>
    <s v="Delivery"/>
    <s v="332.00000"/>
    <x v="2"/>
    <n v="1276"/>
    <n v="944"/>
    <n v="944"/>
  </r>
  <r>
    <s v="PRODUCTPC"/>
    <n v="142138"/>
    <x v="1"/>
    <x v="4"/>
    <n v="297"/>
    <n v="237.6"/>
    <n v="1425.6"/>
    <s v="Delivery"/>
    <s v="99.00000"/>
    <x v="4"/>
    <n v="1425.6"/>
    <n v="138.6"/>
    <n v="831.59999999999991"/>
  </r>
  <r>
    <s v="PRODUCTCQC"/>
    <n v="142139"/>
    <x v="4"/>
    <x v="2"/>
    <n v="373.5"/>
    <n v="373.5"/>
    <n v="747"/>
    <s v="UPS 3 Day Select"/>
    <s v="82.00000"/>
    <x v="22"/>
    <n v="747"/>
    <n v="291.5"/>
    <n v="583"/>
  </r>
  <r>
    <s v="PRODUCTDHC"/>
    <n v="142140"/>
    <x v="0"/>
    <x v="3"/>
    <n v="315"/>
    <n v="283.5"/>
    <n v="850.5"/>
    <s v="Flat Rate Shipping"/>
    <s v="70.00000"/>
    <x v="17"/>
    <n v="850.5"/>
    <n v="213.5"/>
    <n v="640.5"/>
  </r>
  <r>
    <s v="PRODUCTDO"/>
    <n v="142141"/>
    <x v="2"/>
    <x v="0"/>
    <n v="865"/>
    <n v="778.5"/>
    <n v="778.5"/>
    <s v="Warehouse Pickup"/>
    <s v="192.00000"/>
    <x v="15"/>
    <n v="778.5"/>
    <n v="586.5"/>
    <n v="586.5"/>
  </r>
  <r>
    <s v="PRODUCTESC"/>
    <n v="142141"/>
    <x v="2"/>
    <x v="0"/>
    <n v="385"/>
    <n v="346.5"/>
    <n v="346.5"/>
    <s v="Warehouse Pickup"/>
    <s v="86.00000"/>
    <x v="13"/>
    <n v="346.5"/>
    <n v="260.5"/>
    <n v="260.5"/>
  </r>
  <r>
    <s v="PRODUCTBN"/>
    <n v="142142"/>
    <x v="0"/>
    <x v="0"/>
    <n v="1415"/>
    <n v="1273.5"/>
    <n v="1273.5"/>
    <s v="Flat Rate White Glove"/>
    <s v="267.00000"/>
    <x v="0"/>
    <n v="1273.5"/>
    <n v="1006.5"/>
    <n v="1006.5"/>
  </r>
  <r>
    <s v="PRODUCTAHC"/>
    <n v="142143"/>
    <x v="0"/>
    <x v="0"/>
    <n v="225"/>
    <n v="202.5"/>
    <n v="202.5"/>
    <s v="Flat Rate Shipping"/>
    <s v="50.00000"/>
    <x v="17"/>
    <n v="202.5"/>
    <n v="152.5"/>
    <n v="152.5"/>
  </r>
  <r>
    <s v="PRODUCTBHC"/>
    <n v="142144"/>
    <x v="0"/>
    <x v="0"/>
    <n v="1535"/>
    <n v="1381.5"/>
    <n v="1381.5"/>
    <s v="Flat Rate Shipping"/>
    <s v="439.00000"/>
    <x v="18"/>
    <n v="1381.5"/>
    <n v="942.5"/>
    <n v="942.5"/>
  </r>
  <r>
    <s v="PRODUCTGU"/>
    <n v="142145"/>
    <x v="4"/>
    <x v="0"/>
    <n v="562.5"/>
    <n v="562.5"/>
    <n v="562.5"/>
    <s v="UPS Ground"/>
    <s v="125.00000"/>
    <x v="22"/>
    <n v="562.5"/>
    <n v="437.5"/>
    <n v="437.5"/>
  </r>
  <r>
    <s v="PRODUCTEU"/>
    <n v="142146"/>
    <x v="0"/>
    <x v="0"/>
    <n v="285"/>
    <n v="285"/>
    <n v="285"/>
    <s v="Flat Rate Shipping"/>
    <s v="63.00000"/>
    <x v="1"/>
    <n v="285"/>
    <n v="222"/>
    <n v="222"/>
  </r>
  <r>
    <s v="PRODUCTOD"/>
    <n v="142147"/>
    <x v="0"/>
    <x v="0"/>
    <n v="955"/>
    <n v="636.70000000000005"/>
    <n v="636.70000000000005"/>
    <s v="Flat Rate Shipping"/>
    <s v="319.00000"/>
    <x v="24"/>
    <n v="636.70000000000005"/>
    <n v="317.70000000000005"/>
    <n v="317.70000000000005"/>
  </r>
  <r>
    <s v="PRODUCTP"/>
    <n v="142148"/>
    <x v="1"/>
    <x v="0"/>
    <n v="985"/>
    <n v="689.5"/>
    <n v="689.5"/>
    <s v="Delivery"/>
    <s v="219.00000"/>
    <x v="2"/>
    <n v="689.5"/>
    <n v="470.5"/>
    <n v="470.5"/>
  </r>
  <r>
    <s v="PRODUCTAHC"/>
    <n v="142149"/>
    <x v="0"/>
    <x v="0"/>
    <n v="225"/>
    <n v="202.5"/>
    <n v="202.5"/>
    <s v="Flat Rate Shipping"/>
    <s v="50.00000"/>
    <x v="17"/>
    <n v="202.5"/>
    <n v="152.5"/>
    <n v="152.5"/>
  </r>
  <r>
    <s v="PRODUCTAHC"/>
    <n v="142149"/>
    <x v="0"/>
    <x v="0"/>
    <n v="225"/>
    <n v="202.5"/>
    <n v="202.5"/>
    <s v="Flat Rate Shipping"/>
    <s v="50.00000"/>
    <x v="17"/>
    <n v="202.5"/>
    <n v="152.5"/>
    <n v="152.5"/>
  </r>
  <r>
    <s v="PRODUCTAHC"/>
    <n v="142149"/>
    <x v="0"/>
    <x v="0"/>
    <n v="225"/>
    <n v="202.5"/>
    <n v="202.5"/>
    <s v="Flat Rate Shipping"/>
    <s v="50.00000"/>
    <x v="17"/>
    <n v="202.5"/>
    <n v="152.5"/>
    <n v="152.5"/>
  </r>
  <r>
    <s v="PRODUCTAHC"/>
    <n v="142149"/>
    <x v="0"/>
    <x v="0"/>
    <n v="225"/>
    <n v="202.5"/>
    <n v="202.5"/>
    <s v="Flat Rate Shipping"/>
    <s v="50.00000"/>
    <x v="17"/>
    <n v="202.5"/>
    <n v="152.5"/>
    <n v="152.5"/>
  </r>
  <r>
    <s v="PRODUCTAHC"/>
    <n v="142149"/>
    <x v="0"/>
    <x v="0"/>
    <n v="225"/>
    <n v="202.5"/>
    <n v="202.5"/>
    <s v="Flat Rate Shipping"/>
    <s v="50.00000"/>
    <x v="17"/>
    <n v="202.5"/>
    <n v="152.5"/>
    <n v="152.5"/>
  </r>
  <r>
    <s v="PRODUCTDVC"/>
    <n v="142150"/>
    <x v="0"/>
    <x v="0"/>
    <n v="955"/>
    <n v="859.5"/>
    <n v="859.5"/>
    <s v="Flat Rate Shipping"/>
    <s v="213.00000"/>
    <x v="2"/>
    <n v="859.5"/>
    <n v="646.5"/>
    <n v="646.5"/>
  </r>
  <r>
    <s v="PRODUCTDEC"/>
    <n v="142151"/>
    <x v="0"/>
    <x v="2"/>
    <n v="225"/>
    <n v="202.5"/>
    <n v="405"/>
    <s v="Flat Rate Shipping"/>
    <s v="44.00000"/>
    <x v="11"/>
    <n v="405"/>
    <n v="158.5"/>
    <n v="317"/>
  </r>
  <r>
    <s v="PRODUCTAW"/>
    <n v="142152"/>
    <x v="1"/>
    <x v="0"/>
    <n v="255"/>
    <n v="204"/>
    <n v="204"/>
    <s v="Warehouse Pickup"/>
    <s v="50.00000"/>
    <x v="3"/>
    <n v="204"/>
    <n v="154"/>
    <n v="154"/>
  </r>
  <r>
    <s v="PRODUCTBLC"/>
    <n v="142153"/>
    <x v="0"/>
    <x v="0"/>
    <n v="1055"/>
    <n v="1055"/>
    <n v="1055"/>
    <s v="Flat Rate Shipping"/>
    <s v="235.00000"/>
    <x v="15"/>
    <n v="1055"/>
    <n v="820"/>
    <n v="820"/>
  </r>
  <r>
    <s v="PRODUCTAHC"/>
    <n v="142154"/>
    <x v="0"/>
    <x v="1"/>
    <n v="225"/>
    <n v="202.5"/>
    <n v="810"/>
    <s v="Flat Rate Shipping"/>
    <s v="50.00000"/>
    <x v="17"/>
    <n v="810"/>
    <n v="152.5"/>
    <n v="610"/>
  </r>
  <r>
    <s v="PRODUCTDO"/>
    <n v="142155"/>
    <x v="0"/>
    <x v="0"/>
    <n v="865"/>
    <n v="778.5"/>
    <n v="778.5"/>
    <s v="Flat Rate Shipping"/>
    <s v="192.00000"/>
    <x v="15"/>
    <n v="778.5"/>
    <n v="586.5"/>
    <n v="586.5"/>
  </r>
  <r>
    <s v="PRODUCTDO"/>
    <n v="142156"/>
    <x v="0"/>
    <x v="0"/>
    <n v="865"/>
    <n v="778.5"/>
    <n v="778.5"/>
    <s v="Flat Rate Shipping"/>
    <s v="192.00000"/>
    <x v="15"/>
    <n v="778.5"/>
    <n v="586.5"/>
    <n v="586.5"/>
  </r>
  <r>
    <s v="PRODUCTAHC"/>
    <n v="142157"/>
    <x v="0"/>
    <x v="1"/>
    <n v="225"/>
    <n v="202.5"/>
    <n v="810"/>
    <s v="Flat Rate Shipping"/>
    <s v="50.00000"/>
    <x v="17"/>
    <n v="810"/>
    <n v="152.5"/>
    <n v="610"/>
  </r>
  <r>
    <s v="PRODUCTCDC"/>
    <n v="142158"/>
    <x v="1"/>
    <x v="0"/>
    <n v="985"/>
    <n v="689.5"/>
    <n v="689.5"/>
    <s v="CARRYOUT"/>
    <s v="218.00000"/>
    <x v="25"/>
    <n v="689.5"/>
    <n v="471.5"/>
    <n v="471.5"/>
  </r>
  <r>
    <s v="PRODUCTPD"/>
    <n v="142159"/>
    <x v="0"/>
    <x v="0"/>
    <n v="1175"/>
    <n v="940"/>
    <n v="940"/>
    <s v="Flat Rate Shipping"/>
    <s v="260.00000"/>
    <x v="28"/>
    <n v="940"/>
    <n v="680"/>
    <n v="680"/>
  </r>
  <r>
    <s v="PRODUCTAX"/>
    <n v="142160"/>
    <x v="0"/>
    <x v="0"/>
    <n v="1980"/>
    <n v="1782"/>
    <n v="1782"/>
    <s v="Flat Rate Shipping"/>
    <s v="434.00000"/>
    <x v="20"/>
    <n v="1782"/>
    <n v="1348"/>
    <n v="1348"/>
  </r>
  <r>
    <s v="PRODUCTAAC"/>
    <n v="142161"/>
    <x v="3"/>
    <x v="0"/>
    <n v="435"/>
    <n v="392"/>
    <n v="392"/>
    <s v="Flat Rate Shipping"/>
    <s v="114.00000"/>
    <x v="3"/>
    <n v="392"/>
    <n v="278"/>
    <n v="278"/>
  </r>
  <r>
    <s v="PRODUCTAHC"/>
    <n v="142162"/>
    <x v="0"/>
    <x v="2"/>
    <n v="225"/>
    <n v="202.5"/>
    <n v="405"/>
    <s v="Flat Rate Shipping"/>
    <s v="50.00000"/>
    <x v="17"/>
    <n v="405"/>
    <n v="152.5"/>
    <n v="305"/>
  </r>
  <r>
    <s v="PRODUCTAYD"/>
    <n v="142163"/>
    <x v="1"/>
    <x v="0"/>
    <n v="585"/>
    <n v="526.5"/>
    <n v="526.5"/>
    <s v="Delivery"/>
    <s v="130.00000"/>
    <x v="13"/>
    <n v="526.5"/>
    <n v="396.5"/>
    <n v="396.5"/>
  </r>
  <r>
    <s v="PRODUCTBO"/>
    <n v="142163"/>
    <x v="1"/>
    <x v="2"/>
    <n v="295"/>
    <n v="265.5"/>
    <n v="531"/>
    <s v="Delivery"/>
    <s v="65.00000"/>
    <x v="1"/>
    <n v="531"/>
    <n v="200.5"/>
    <n v="401"/>
  </r>
  <r>
    <s v="PRODUCTFTC"/>
    <n v="142163"/>
    <x v="1"/>
    <x v="0"/>
    <n v="1925"/>
    <n v="1732.5"/>
    <n v="1732.5"/>
    <s v="Delivery"/>
    <s v="700.00000"/>
    <x v="28"/>
    <n v="1732.5"/>
    <n v="1032.5"/>
    <n v="1032.5"/>
  </r>
  <r>
    <s v="PRODUCTDRC"/>
    <n v="142163"/>
    <x v="1"/>
    <x v="2"/>
    <n v="205"/>
    <n v="143.5"/>
    <n v="287"/>
    <s v="Delivery"/>
    <s v="46.50000"/>
    <x v="11"/>
    <n v="287"/>
    <n v="97"/>
    <n v="194"/>
  </r>
  <r>
    <s v="PRODUCTDRC"/>
    <n v="142164"/>
    <x v="1"/>
    <x v="0"/>
    <n v="205"/>
    <n v="205"/>
    <n v="205"/>
    <s v="CARRYOUT"/>
    <s v="46.50000"/>
    <x v="11"/>
    <n v="205"/>
    <n v="158.5"/>
    <n v="158.5"/>
  </r>
  <r>
    <s v="PRODUCTCQ"/>
    <n v="142165"/>
    <x v="2"/>
    <x v="0"/>
    <n v="685"/>
    <n v="616.5"/>
    <n v="616.5"/>
    <s v="Warehouse Pickup"/>
    <s v="153.00000"/>
    <x v="5"/>
    <n v="616.5"/>
    <n v="463.5"/>
    <n v="463.5"/>
  </r>
  <r>
    <s v="PRODUCTCC"/>
    <n v="142165"/>
    <x v="2"/>
    <x v="0"/>
    <n v="1175"/>
    <n v="1057.5"/>
    <n v="1057.5"/>
    <s v="Warehouse Pickup"/>
    <s v="259.00000"/>
    <x v="10"/>
    <n v="1057.5"/>
    <n v="798.5"/>
    <n v="798.5"/>
  </r>
  <r>
    <s v="PRODUCTQ"/>
    <n v="142166"/>
    <x v="0"/>
    <x v="0"/>
    <n v="327"/>
    <n v="218.02"/>
    <n v="218.02"/>
    <s v="Flat Rate Shipping"/>
    <s v="109.00000"/>
    <x v="0"/>
    <n v="218.02"/>
    <n v="109.02000000000001"/>
    <n v="109.02000000000001"/>
  </r>
  <r>
    <s v="PRODUCTEXC"/>
    <n v="142167"/>
    <x v="0"/>
    <x v="0"/>
    <n v="1605"/>
    <n v="1444.5"/>
    <n v="1444.5"/>
    <s v="Flat Rate Shipping"/>
    <s v="312.00000"/>
    <x v="0"/>
    <n v="1444.5"/>
    <n v="1132.5"/>
    <n v="1132.5"/>
  </r>
  <r>
    <s v="PRODUCTQC"/>
    <n v="142168"/>
    <x v="3"/>
    <x v="0"/>
    <n v="1488"/>
    <n v="1130.5"/>
    <n v="1130.5"/>
    <s v="Flat Rate Shipping"/>
    <s v="540.00000"/>
    <x v="9"/>
    <n v="1130.5"/>
    <n v="590.5"/>
    <n v="590.5"/>
  </r>
  <r>
    <s v="PRODUCTSD"/>
    <n v="142168"/>
    <x v="3"/>
    <x v="2"/>
    <n v="838"/>
    <n v="715.63"/>
    <n v="1431.26"/>
    <s v="Flat Rate Shipping"/>
    <s v="305.00000"/>
    <x v="4"/>
    <n v="1431.26"/>
    <n v="410.63"/>
    <n v="821.26"/>
  </r>
  <r>
    <s v="PRODUCTBWC"/>
    <n v="142169"/>
    <x v="1"/>
    <x v="1"/>
    <n v="225"/>
    <n v="180"/>
    <n v="720"/>
    <s v="Delivery"/>
    <s v="49.00000"/>
    <x v="11"/>
    <n v="720"/>
    <n v="131"/>
    <n v="524"/>
  </r>
  <r>
    <s v="PRODUCTAUC"/>
    <n v="142169"/>
    <x v="1"/>
    <x v="0"/>
    <n v="1205"/>
    <n v="964"/>
    <n v="964"/>
    <s v="Delivery"/>
    <s v="245.00000"/>
    <x v="2"/>
    <n v="964"/>
    <n v="719"/>
    <n v="719"/>
  </r>
  <r>
    <s v="PRODUCTAWD"/>
    <n v="142169"/>
    <x v="1"/>
    <x v="0"/>
    <n v="1460"/>
    <n v="1168"/>
    <n v="1168"/>
    <s v="Delivery"/>
    <s v="386.00000"/>
    <x v="18"/>
    <n v="1168"/>
    <n v="782"/>
    <n v="782"/>
  </r>
  <r>
    <s v="PRODUCTCC"/>
    <n v="142169"/>
    <x v="1"/>
    <x v="0"/>
    <n v="1175"/>
    <n v="940"/>
    <n v="940"/>
    <s v="Delivery"/>
    <s v="259.00000"/>
    <x v="10"/>
    <n v="940"/>
    <n v="681"/>
    <n v="681"/>
  </r>
  <r>
    <s v="PRODUCTQD"/>
    <n v="142169"/>
    <x v="1"/>
    <x v="0"/>
    <n v="1385"/>
    <n v="1108"/>
    <n v="1108"/>
    <s v="Delivery"/>
    <s v="555.00000"/>
    <x v="18"/>
    <n v="1108"/>
    <n v="553"/>
    <n v="553"/>
  </r>
  <r>
    <s v="PRODUCTDT"/>
    <n v="142169"/>
    <x v="1"/>
    <x v="0"/>
    <n v="605"/>
    <n v="484"/>
    <n v="484"/>
    <s v="Delivery"/>
    <s v="120.00000"/>
    <x v="5"/>
    <n v="484"/>
    <n v="364"/>
    <n v="364"/>
  </r>
  <r>
    <s v="PRODUCTAYD"/>
    <n v="142169"/>
    <x v="1"/>
    <x v="0"/>
    <n v="585"/>
    <n v="468"/>
    <n v="468"/>
    <s v="Delivery"/>
    <s v="130.00000"/>
    <x v="13"/>
    <n v="468"/>
    <n v="338"/>
    <n v="338"/>
  </r>
  <r>
    <s v="PRODUCTAG"/>
    <n v="142169"/>
    <x v="1"/>
    <x v="0"/>
    <n v="885"/>
    <n v="708"/>
    <n v="708"/>
    <s v="Delivery"/>
    <s v="206.00000"/>
    <x v="15"/>
    <n v="708"/>
    <n v="502"/>
    <n v="502"/>
  </r>
  <r>
    <s v="PRODUCTAR"/>
    <n v="142169"/>
    <x v="1"/>
    <x v="0"/>
    <n v="207"/>
    <n v="110.41"/>
    <n v="110.41"/>
    <s v="Delivery"/>
    <s v="69.00000"/>
    <x v="3"/>
    <n v="110.41"/>
    <n v="41.41"/>
    <n v="41.41"/>
  </r>
  <r>
    <s v="PRODUCTCD"/>
    <n v="142170"/>
    <x v="3"/>
    <x v="0"/>
    <n v="1765"/>
    <n v="0"/>
    <n v="0"/>
    <s v="Flat Rate White Glove"/>
    <s v="873.00000"/>
    <x v="0"/>
    <n v="0"/>
    <n v="-873"/>
    <n v="-873"/>
  </r>
  <r>
    <s v="PRODUCTBN"/>
    <n v="142171"/>
    <x v="0"/>
    <x v="0"/>
    <n v="1415"/>
    <n v="1273.5"/>
    <n v="1273.5"/>
    <s v="Flat Rate Shipping"/>
    <s v="267.00000"/>
    <x v="0"/>
    <n v="1273.5"/>
    <n v="1006.5"/>
    <n v="1006.5"/>
  </r>
  <r>
    <s v="PRODUCTCNC"/>
    <n v="142171"/>
    <x v="0"/>
    <x v="0"/>
    <n v="597"/>
    <n v="417.9"/>
    <n v="417.9"/>
    <s v="Flat Rate Shipping"/>
    <s v="181.00000"/>
    <x v="19"/>
    <n v="417.9"/>
    <n v="236.89999999999998"/>
    <n v="236.89999999999998"/>
  </r>
  <r>
    <s v="PRODUCTCC"/>
    <n v="142172"/>
    <x v="1"/>
    <x v="0"/>
    <n v="1175"/>
    <n v="1057.5"/>
    <n v="1057.5"/>
    <s v="Delivery"/>
    <s v="259.00000"/>
    <x v="10"/>
    <n v="1057.5"/>
    <n v="798.5"/>
    <n v="798.5"/>
  </r>
  <r>
    <s v="PRODUCTAYC"/>
    <n v="142172"/>
    <x v="1"/>
    <x v="0"/>
    <n v="935"/>
    <n v="841.5"/>
    <n v="841.5"/>
    <s v="Delivery"/>
    <s v="208.00000"/>
    <x v="10"/>
    <n v="841.5"/>
    <n v="633.5"/>
    <n v="633.5"/>
  </r>
  <r>
    <s v="PRODUCTR"/>
    <n v="142172"/>
    <x v="1"/>
    <x v="0"/>
    <n v="685"/>
    <n v="548"/>
    <n v="548"/>
    <s v="Delivery"/>
    <s v="153.00000"/>
    <x v="10"/>
    <n v="548"/>
    <n v="395"/>
    <n v="395"/>
  </r>
  <r>
    <s v="PRODUCTAJD"/>
    <n v="142173"/>
    <x v="0"/>
    <x v="4"/>
    <n v="225"/>
    <n v="202.5"/>
    <n v="1215"/>
    <s v="Flat Rate Shipping"/>
    <s v="0.00000"/>
    <x v="11"/>
    <n v="1215"/>
    <n v="202.5"/>
    <n v="1215"/>
  </r>
  <r>
    <s v="PRODUCTDEC"/>
    <n v="142174"/>
    <x v="0"/>
    <x v="4"/>
    <n v="225"/>
    <n v="202.5"/>
    <n v="1215"/>
    <s v="Flat Rate Shipping"/>
    <s v="44.00000"/>
    <x v="11"/>
    <n v="1215"/>
    <n v="158.5"/>
    <n v="951"/>
  </r>
  <r>
    <s v="PRODUCTRC"/>
    <n v="142175"/>
    <x v="0"/>
    <x v="0"/>
    <n v="835"/>
    <n v="709.75"/>
    <n v="709.75"/>
    <s v="Flat Rate Shipping"/>
    <s v="166.00000"/>
    <x v="12"/>
    <n v="709.75"/>
    <n v="543.75"/>
    <n v="543.75"/>
  </r>
  <r>
    <s v="PRODUCTAHC"/>
    <n v="142176"/>
    <x v="1"/>
    <x v="3"/>
    <n v="225"/>
    <n v="202.5"/>
    <n v="607.5"/>
    <s v="Warehouse Pickup"/>
    <s v="50.00000"/>
    <x v="17"/>
    <n v="607.5"/>
    <n v="152.5"/>
    <n v="457.5"/>
  </r>
  <r>
    <s v="PRODUCTRD"/>
    <n v="142177"/>
    <x v="0"/>
    <x v="3"/>
    <n v="483"/>
    <n v="338.1"/>
    <n v="1014.3"/>
    <s v="Flat Rate Shipping"/>
    <s v="147.00000"/>
    <x v="25"/>
    <n v="1014.3000000000001"/>
    <n v="191.10000000000002"/>
    <n v="573.30000000000007"/>
  </r>
  <r>
    <s v="PRODUCTA"/>
    <n v="142177"/>
    <x v="0"/>
    <x v="3"/>
    <n v="570"/>
    <n v="399"/>
    <n v="1197"/>
    <s v="Flat Rate Shipping"/>
    <s v="173.00000"/>
    <x v="0"/>
    <n v="1197"/>
    <n v="226"/>
    <n v="678"/>
  </r>
  <r>
    <s v="PRODUCTS"/>
    <n v="142178"/>
    <x v="0"/>
    <x v="0"/>
    <n v="275"/>
    <n v="220"/>
    <n v="220"/>
    <s v="Flat Rate Shipping"/>
    <s v="60.00000"/>
    <x v="17"/>
    <n v="220"/>
    <n v="160"/>
    <n v="160"/>
  </r>
  <r>
    <s v="PRODUCTSC"/>
    <n v="142179"/>
    <x v="1"/>
    <x v="0"/>
    <n v="445"/>
    <n v="312"/>
    <n v="312"/>
    <s v="CARRYOUT"/>
    <s v="93.10000"/>
    <x v="0"/>
    <n v="312"/>
    <n v="218.9"/>
    <n v="218.9"/>
  </r>
  <r>
    <s v="PRODUCTCCC"/>
    <n v="142180"/>
    <x v="1"/>
    <x v="3"/>
    <n v="225"/>
    <n v="202.5"/>
    <n v="607.5"/>
    <s v="Warehouse Pickup"/>
    <s v="49.00000"/>
    <x v="17"/>
    <n v="607.5"/>
    <n v="153.5"/>
    <n v="460.5"/>
  </r>
  <r>
    <s v="PRODUCTFAC"/>
    <n v="142180"/>
    <x v="1"/>
    <x v="0"/>
    <n v="1660"/>
    <n v="1494"/>
    <n v="1494"/>
    <s v="Warehouse Pickup"/>
    <s v="386.00000"/>
    <x v="18"/>
    <n v="1494"/>
    <n v="1108"/>
    <n v="1108"/>
  </r>
  <r>
    <s v="PRODUCTGU"/>
    <n v="142180"/>
    <x v="1"/>
    <x v="2"/>
    <n v="625"/>
    <n v="372"/>
    <n v="744"/>
    <s v="Warehouse Pickup"/>
    <s v="125.00000"/>
    <x v="22"/>
    <n v="744"/>
    <n v="247"/>
    <n v="494"/>
  </r>
  <r>
    <s v="PRODUCTWC"/>
    <n v="142180"/>
    <x v="1"/>
    <x v="0"/>
    <n v="1086"/>
    <n v="760.2"/>
    <n v="760.2"/>
    <s v="Warehouse Pickup"/>
    <s v="330.00000"/>
    <x v="2"/>
    <n v="760.2"/>
    <n v="430.20000000000005"/>
    <n v="430.20000000000005"/>
  </r>
  <r>
    <s v="PRODUCTDI"/>
    <n v="142180"/>
    <x v="1"/>
    <x v="1"/>
    <n v="105"/>
    <n v="94.5"/>
    <n v="378"/>
    <s v="Warehouse Pickup"/>
    <s v="18.50000"/>
    <x v="11"/>
    <n v="378"/>
    <n v="76"/>
    <n v="304"/>
  </r>
  <r>
    <s v="PRODUCTEO"/>
    <n v="142181"/>
    <x v="1"/>
    <x v="0"/>
    <n v="165"/>
    <n v="148.5"/>
    <n v="148.5"/>
    <s v="Warehouse Pickup"/>
    <s v="37.00000"/>
    <x v="3"/>
    <n v="148.5"/>
    <n v="111.5"/>
    <n v="111.5"/>
  </r>
  <r>
    <s v="PRODUCTBN"/>
    <n v="142182"/>
    <x v="3"/>
    <x v="0"/>
    <n v="1415"/>
    <n v="1273.5"/>
    <n v="1273.5"/>
    <s v="Flat Rate White Glove"/>
    <s v="267.00000"/>
    <x v="0"/>
    <n v="1273.5"/>
    <n v="1006.5"/>
    <n v="1006.5"/>
  </r>
  <r>
    <s v="PRODUCTCGC"/>
    <n v="142182"/>
    <x v="3"/>
    <x v="0"/>
    <n v="685"/>
    <n v="616.5"/>
    <n v="616.5"/>
    <s v="Flat Rate White Glove"/>
    <s v="124.00000"/>
    <x v="25"/>
    <n v="616.5"/>
    <n v="492.5"/>
    <n v="492.5"/>
  </r>
  <r>
    <s v="PRODUCTT"/>
    <n v="142183"/>
    <x v="1"/>
    <x v="0"/>
    <n v="815"/>
    <n v="570.5"/>
    <n v="570.5"/>
    <s v="Warehouse Pickup"/>
    <s v="180.00000"/>
    <x v="2"/>
    <n v="570.5"/>
    <n v="390.5"/>
    <n v="390.5"/>
  </r>
  <r>
    <s v="PRODUCTASC"/>
    <n v="142184"/>
    <x v="1"/>
    <x v="0"/>
    <n v="255"/>
    <n v="216.75"/>
    <n v="216.75"/>
    <s v="Warehouse Pickup"/>
    <s v="57.00000"/>
    <x v="17"/>
    <n v="216.75"/>
    <n v="159.75"/>
    <n v="159.75"/>
  </r>
  <r>
    <s v="PRODUCTASC"/>
    <n v="142184"/>
    <x v="1"/>
    <x v="0"/>
    <n v="255"/>
    <n v="216.75"/>
    <n v="216.75"/>
    <s v="Warehouse Pickup"/>
    <s v="57.00000"/>
    <x v="17"/>
    <n v="216.75"/>
    <n v="159.75"/>
    <n v="159.75"/>
  </r>
  <r>
    <s v="PRODUCTTC"/>
    <n v="142185"/>
    <x v="0"/>
    <x v="0"/>
    <n v="275"/>
    <n v="247.5"/>
    <n v="247.5"/>
    <s v="Flat Rate Shipping"/>
    <s v="54.00000"/>
    <x v="8"/>
    <n v="247.5"/>
    <n v="193.5"/>
    <n v="193.5"/>
  </r>
  <r>
    <s v="PRODUCTAHC"/>
    <n v="142185"/>
    <x v="0"/>
    <x v="2"/>
    <n v="225"/>
    <n v="202.5"/>
    <n v="405"/>
    <s v="Flat Rate Shipping"/>
    <s v="50.00000"/>
    <x v="17"/>
    <n v="405"/>
    <n v="152.5"/>
    <n v="305"/>
  </r>
  <r>
    <s v="PRODUCTGC"/>
    <n v="142185"/>
    <x v="0"/>
    <x v="2"/>
    <n v="222"/>
    <n v="155.4"/>
    <n v="310.8"/>
    <s v="Flat Rate Shipping"/>
    <s v="68.00000"/>
    <x v="1"/>
    <n v="310.8"/>
    <n v="87.4"/>
    <n v="174.8"/>
  </r>
  <r>
    <s v="PRODUCTAHC"/>
    <n v="142186"/>
    <x v="1"/>
    <x v="4"/>
    <n v="225"/>
    <n v="202.5"/>
    <n v="1215"/>
    <s v="Warehouse Pickup"/>
    <s v="50.00000"/>
    <x v="17"/>
    <n v="1215"/>
    <n v="152.5"/>
    <n v="915"/>
  </r>
  <r>
    <s v="PRODUCTZD"/>
    <n v="142187"/>
    <x v="3"/>
    <x v="0"/>
    <n v="2155"/>
    <n v="2155"/>
    <n v="2155"/>
    <s v="CARRYOUT"/>
    <s v="513.00000"/>
    <x v="18"/>
    <n v="2155"/>
    <n v="1642"/>
    <n v="1642"/>
  </r>
  <r>
    <s v="PRODUCTATC"/>
    <n v="142188"/>
    <x v="1"/>
    <x v="0"/>
    <n v="255"/>
    <n v="229.5"/>
    <n v="229.5"/>
    <s v="Warehouse Pickup"/>
    <s v="56.00000"/>
    <x v="17"/>
    <n v="229.5"/>
    <n v="173.5"/>
    <n v="173.5"/>
  </r>
  <r>
    <s v="PRODUCTDI"/>
    <n v="142189"/>
    <x v="1"/>
    <x v="5"/>
    <n v="105"/>
    <n v="94.5"/>
    <n v="472.5"/>
    <s v="Delivery"/>
    <s v="18.50000"/>
    <x v="11"/>
    <n v="472.5"/>
    <n v="76"/>
    <n v="380"/>
  </r>
  <r>
    <s v="PRODUCTP"/>
    <n v="142189"/>
    <x v="1"/>
    <x v="0"/>
    <n v="985"/>
    <n v="689.5"/>
    <n v="689.5"/>
    <s v="Delivery"/>
    <s v="219.00000"/>
    <x v="2"/>
    <n v="689.5"/>
    <n v="470.5"/>
    <n v="470.5"/>
  </r>
  <r>
    <s v="PRODUCTAPC"/>
    <n v="142190"/>
    <x v="0"/>
    <x v="3"/>
    <n v="285"/>
    <n v="256.5"/>
    <n v="769.5"/>
    <s v="Flat Rate Shipping"/>
    <s v="64.50000"/>
    <x v="17"/>
    <n v="769.5"/>
    <n v="192"/>
    <n v="576"/>
  </r>
  <r>
    <s v="PRODUCTATC"/>
    <n v="142191"/>
    <x v="0"/>
    <x v="0"/>
    <n v="255"/>
    <n v="229.5"/>
    <n v="229.5"/>
    <s v="Flat Rate Shipping"/>
    <s v="56.00000"/>
    <x v="17"/>
    <n v="229.5"/>
    <n v="173.5"/>
    <n v="173.5"/>
  </r>
  <r>
    <s v="PRODUCTBFC"/>
    <n v="142192"/>
    <x v="0"/>
    <x v="3"/>
    <n v="275"/>
    <n v="220"/>
    <n v="660"/>
    <s v="Flat Rate Shipping"/>
    <s v="61.50000"/>
    <x v="17"/>
    <n v="660"/>
    <n v="158.5"/>
    <n v="475.5"/>
  </r>
  <r>
    <s v="PRODUCTDW"/>
    <n v="142193"/>
    <x v="0"/>
    <x v="0"/>
    <n v="225"/>
    <n v="202.5"/>
    <n v="202.5"/>
    <s v="Flat Rate White Glove"/>
    <s v="38.00000"/>
    <x v="13"/>
    <n v="202.5"/>
    <n v="164.5"/>
    <n v="164.5"/>
  </r>
  <r>
    <s v="PRODUCTTD"/>
    <n v="142194"/>
    <x v="4"/>
    <x v="0"/>
    <n v="336.6"/>
    <n v="336.6"/>
    <n v="336.6"/>
    <s v="UPS Ground"/>
    <m/>
    <x v="4"/>
    <n v="336.6"/>
    <n v="336.6"/>
    <n v="336.6"/>
  </r>
  <r>
    <s v="PRODUCTBTC"/>
    <n v="142195"/>
    <x v="0"/>
    <x v="2"/>
    <n v="325"/>
    <n v="292.5"/>
    <n v="585"/>
    <s v="Flat Rate Shipping"/>
    <s v="72.15000"/>
    <x v="5"/>
    <n v="585"/>
    <n v="220.35"/>
    <n v="440.7"/>
  </r>
  <r>
    <s v="PRODUCTBN"/>
    <n v="142196"/>
    <x v="4"/>
    <x v="0"/>
    <n v="1273.5"/>
    <n v="1273.5"/>
    <n v="1273.5"/>
    <s v="UPS Ground"/>
    <s v="267.00000"/>
    <x v="0"/>
    <n v="1273.5"/>
    <n v="1006.5"/>
    <n v="1006.5"/>
  </r>
  <r>
    <s v="PRODUCTBU"/>
    <n v="142197"/>
    <x v="1"/>
    <x v="0"/>
    <n v="385"/>
    <n v="288.75"/>
    <n v="288.75"/>
    <s v="CARRYOUT"/>
    <s v="76.00000"/>
    <x v="3"/>
    <n v="288.75"/>
    <n v="212.75"/>
    <n v="212.75"/>
  </r>
  <r>
    <s v="PRODUCTU"/>
    <n v="142197"/>
    <x v="1"/>
    <x v="0"/>
    <n v="55"/>
    <n v="49.5"/>
    <n v="49.5"/>
    <s v="CARRYOUT"/>
    <s v="21.00000"/>
    <x v="21"/>
    <n v="49.5"/>
    <n v="28.5"/>
    <n v="28.5"/>
  </r>
  <r>
    <s v="PRODUCTUC"/>
    <n v="142197"/>
    <x v="1"/>
    <x v="0"/>
    <n v="45"/>
    <n v="40.5"/>
    <n v="40.5"/>
    <s v="CARRYOUT"/>
    <s v="16.00000"/>
    <x v="21"/>
    <n v="40.5"/>
    <n v="24.5"/>
    <n v="24.5"/>
  </r>
  <r>
    <s v="PRODUCTDM"/>
    <n v="142198"/>
    <x v="0"/>
    <x v="2"/>
    <n v="225"/>
    <n v="202.5"/>
    <n v="405"/>
    <s v="Flat Rate Shipping"/>
    <s v="50.00000"/>
    <x v="17"/>
    <n v="405"/>
    <n v="152.5"/>
    <n v="305"/>
  </r>
  <r>
    <s v="PRODUCTAG"/>
    <n v="142199"/>
    <x v="1"/>
    <x v="0"/>
    <n v="885"/>
    <n v="796.5"/>
    <n v="796.5"/>
    <s v="Delivery"/>
    <s v="206.00000"/>
    <x v="15"/>
    <n v="796.5"/>
    <n v="590.5"/>
    <n v="590.5"/>
  </r>
  <r>
    <s v="PRODUCTFE"/>
    <n v="142200"/>
    <x v="0"/>
    <x v="0"/>
    <n v="1661"/>
    <n v="1494.9"/>
    <n v="1494.9"/>
    <s v="Flat Rate Shipping"/>
    <s v="369.00000"/>
    <x v="10"/>
    <n v="1494.9"/>
    <n v="1125.9000000000001"/>
    <n v="1125.9000000000001"/>
  </r>
  <r>
    <s v="PRODUCTUD"/>
    <n v="142201"/>
    <x v="0"/>
    <x v="0"/>
    <n v="422"/>
    <n v="337.6"/>
    <n v="337.6"/>
    <s v="Flat Rate Shipping"/>
    <s v="88.00000"/>
    <x v="1"/>
    <n v="337.6"/>
    <n v="249.60000000000002"/>
    <n v="249.60000000000002"/>
  </r>
  <r>
    <s v="PRODUCTABC"/>
    <n v="142202"/>
    <x v="2"/>
    <x v="0"/>
    <n v="147"/>
    <n v="102.9"/>
    <n v="102.9"/>
    <s v="Warehouse Pickup"/>
    <s v="45.00000"/>
    <x v="1"/>
    <n v="102.9"/>
    <n v="57.900000000000006"/>
    <n v="57.900000000000006"/>
  </r>
  <r>
    <s v="PRODUCTV"/>
    <n v="142203"/>
    <x v="1"/>
    <x v="0"/>
    <n v="245"/>
    <n v="147"/>
    <n v="147"/>
    <s v="CARRYOUT"/>
    <s v="54.00000"/>
    <x v="17"/>
    <n v="147"/>
    <n v="93"/>
    <n v="93"/>
  </r>
  <r>
    <s v="PRODUCTV"/>
    <n v="142203"/>
    <x v="1"/>
    <x v="0"/>
    <n v="245"/>
    <n v="176.4"/>
    <n v="176.4"/>
    <s v="CARRYOUT"/>
    <s v="54.00000"/>
    <x v="17"/>
    <n v="176.4"/>
    <n v="122.4"/>
    <n v="122.4"/>
  </r>
  <r>
    <s v="PRODUCTAQC"/>
    <n v="142204"/>
    <x v="0"/>
    <x v="2"/>
    <n v="455"/>
    <n v="409.5"/>
    <n v="819"/>
    <s v="Flat Rate Shipping"/>
    <s v="90.00000"/>
    <x v="22"/>
    <n v="819"/>
    <n v="319.5"/>
    <n v="639"/>
  </r>
  <r>
    <s v="PRODUCTGL"/>
    <n v="142205"/>
    <x v="0"/>
    <x v="2"/>
    <n v="995"/>
    <n v="895.5"/>
    <n v="1791"/>
    <s v="Flat Rate Shipping"/>
    <s v="199.00000"/>
    <x v="12"/>
    <n v="1791"/>
    <n v="696.5"/>
    <n v="1393"/>
  </r>
  <r>
    <s v="PRODUCTATC"/>
    <n v="142206"/>
    <x v="4"/>
    <x v="0"/>
    <n v="229.5"/>
    <n v="229.5"/>
    <n v="229.5"/>
    <s v="UPS Ground"/>
    <s v="56.00000"/>
    <x v="17"/>
    <n v="229.5"/>
    <n v="173.5"/>
    <n v="173.5"/>
  </r>
  <r>
    <s v="PRODUCTAED"/>
    <n v="142207"/>
    <x v="0"/>
    <x v="0"/>
    <n v="665"/>
    <n v="598.5"/>
    <n v="598.5"/>
    <s v="Flat Rate Shipping"/>
    <s v="133.00000"/>
    <x v="12"/>
    <n v="598.5"/>
    <n v="465.5"/>
    <n v="465.5"/>
  </r>
  <r>
    <s v="PRODUCTBQC"/>
    <n v="142208"/>
    <x v="2"/>
    <x v="0"/>
    <n v="3025"/>
    <n v="2722.5"/>
    <n v="2722.5"/>
    <s v="Delivery"/>
    <s v="657.00000"/>
    <x v="20"/>
    <n v="2722.5"/>
    <n v="2065.5"/>
    <n v="2065.5"/>
  </r>
  <r>
    <s v="PRODUCTAL"/>
    <n v="142208"/>
    <x v="2"/>
    <x v="0"/>
    <n v="100"/>
    <n v="272.25"/>
    <n v="272.25"/>
    <s v="Delivery"/>
    <s v="50.00000"/>
    <x v="4"/>
    <n v="272.25"/>
    <n v="222.25"/>
    <n v="222.25"/>
  </r>
  <r>
    <s v="PRODUCTGSC"/>
    <n v="142209"/>
    <x v="4"/>
    <x v="0"/>
    <n v="629.1"/>
    <n v="629.1"/>
    <n v="629.1"/>
    <s v="UPS Ground"/>
    <s v="129.00000"/>
    <x v="29"/>
    <n v="629.1"/>
    <n v="500.1"/>
    <n v="500.1"/>
  </r>
  <r>
    <s v="PRODUCTAHC"/>
    <n v="142210"/>
    <x v="0"/>
    <x v="0"/>
    <n v="225"/>
    <n v="202.5"/>
    <n v="202.5"/>
    <s v="Flat Rate Shipping"/>
    <s v="50.00000"/>
    <x v="17"/>
    <n v="202.5"/>
    <n v="152.5"/>
    <n v="152.5"/>
  </r>
  <r>
    <s v="PRODUCTVD"/>
    <n v="142211"/>
    <x v="1"/>
    <x v="0"/>
    <n v="385"/>
    <n v="0"/>
    <n v="0"/>
    <s v="Warehouse Pickup"/>
    <s v="85.00000"/>
    <x v="8"/>
    <n v="0"/>
    <n v="-85"/>
    <n v="-85"/>
  </r>
  <r>
    <s v="PRODUCTAI"/>
    <n v="142211"/>
    <x v="1"/>
    <x v="2"/>
    <n v="10"/>
    <n v="0"/>
    <n v="0"/>
    <s v="Warehouse Pickup"/>
    <s v="1.00000"/>
    <x v="4"/>
    <n v="0"/>
    <n v="-1"/>
    <n v="-2"/>
  </r>
  <r>
    <s v="PRODUCTETC"/>
    <n v="142212"/>
    <x v="0"/>
    <x v="0"/>
    <n v="845"/>
    <n v="760.5"/>
    <n v="760.5"/>
    <s v="Flat Rate Shipping"/>
    <s v="187.00000"/>
    <x v="15"/>
    <n v="760.5"/>
    <n v="573.5"/>
    <n v="573.5"/>
  </r>
  <r>
    <s v="PRODUCTATC"/>
    <n v="142213"/>
    <x v="0"/>
    <x v="2"/>
    <n v="255"/>
    <n v="229.5"/>
    <n v="459"/>
    <s v="Flat Rate Shipping"/>
    <s v="56.00000"/>
    <x v="17"/>
    <n v="459"/>
    <n v="173.5"/>
    <n v="347"/>
  </r>
  <r>
    <s v="PRODUCTW"/>
    <n v="142214"/>
    <x v="1"/>
    <x v="0"/>
    <n v="5395"/>
    <n v="4316"/>
    <n v="4316"/>
    <s v="Delivery"/>
    <s v="1198.00000"/>
    <x v="20"/>
    <n v="4316"/>
    <n v="3118"/>
    <n v="3118"/>
  </r>
  <r>
    <s v="PRODUCTCJ"/>
    <n v="142215"/>
    <x v="2"/>
    <x v="0"/>
    <n v="1481"/>
    <n v="1184.8"/>
    <n v="1184.8"/>
    <s v="Warehouse Pickup"/>
    <s v="329.00000"/>
    <x v="20"/>
    <n v="1184.8"/>
    <n v="855.8"/>
    <n v="855.8"/>
  </r>
  <r>
    <s v="PRODUCTAZC"/>
    <n v="142216"/>
    <x v="1"/>
    <x v="2"/>
    <n v="185"/>
    <n v="74"/>
    <n v="148"/>
    <s v="Warehouse Pickup"/>
    <s v="41.00000"/>
    <x v="17"/>
    <n v="148"/>
    <n v="33"/>
    <n v="66"/>
  </r>
  <r>
    <s v="PRODUCTBL"/>
    <n v="142217"/>
    <x v="0"/>
    <x v="0"/>
    <n v="1245"/>
    <n v="1120.5"/>
    <n v="1120.5"/>
    <s v="Flat Rate Shipping"/>
    <s v="292.00000"/>
    <x v="0"/>
    <n v="1120.5"/>
    <n v="828.5"/>
    <n v="828.5"/>
  </r>
  <r>
    <s v="PRODUCTEW"/>
    <n v="142218"/>
    <x v="1"/>
    <x v="0"/>
    <n v="1775"/>
    <n v="1597.5"/>
    <n v="1597.5"/>
    <s v="CARRYOUT"/>
    <s v="395.00000"/>
    <x v="2"/>
    <n v="1597.5"/>
    <n v="1202.5"/>
    <n v="1202.5"/>
  </r>
  <r>
    <s v="PRODUCTBHD"/>
    <n v="142219"/>
    <x v="0"/>
    <x v="0"/>
    <n v="1415"/>
    <n v="1273.5"/>
    <n v="1273.5"/>
    <s v="Flat Rate White Glove"/>
    <s v="267.00000"/>
    <x v="0"/>
    <n v="1273.5"/>
    <n v="1006.5"/>
    <n v="1006.5"/>
  </r>
  <r>
    <s v="PRODUCTAHC"/>
    <n v="142220"/>
    <x v="0"/>
    <x v="2"/>
    <n v="225"/>
    <n v="202.5"/>
    <n v="405"/>
    <s v="Flat Rate Shipping"/>
    <s v="50.00000"/>
    <x v="17"/>
    <n v="405"/>
    <n v="152.5"/>
    <n v="305"/>
  </r>
  <r>
    <s v="PRODUCTAY"/>
    <n v="142221"/>
    <x v="0"/>
    <x v="2"/>
    <n v="315"/>
    <n v="283.5"/>
    <n v="567"/>
    <s v="Flat Rate Shipping"/>
    <s v="70.00000"/>
    <x v="17"/>
    <n v="567"/>
    <n v="213.5"/>
    <n v="427"/>
  </r>
  <r>
    <s v="PRODUCTBBD"/>
    <n v="142222"/>
    <x v="2"/>
    <x v="0"/>
    <n v="1455"/>
    <n v="1309.5"/>
    <n v="1309.5"/>
    <s v="Delivery"/>
    <s v="323.00000"/>
    <x v="18"/>
    <n v="1309.5"/>
    <n v="986.5"/>
    <n v="986.5"/>
  </r>
  <r>
    <s v="PRODUCTAZC"/>
    <n v="142223"/>
    <x v="4"/>
    <x v="0"/>
    <n v="166.5"/>
    <n v="166.5"/>
    <n v="166.5"/>
    <s v="UPS Ground"/>
    <s v="41.00000"/>
    <x v="17"/>
    <n v="166.5"/>
    <n v="125.5"/>
    <n v="125.5"/>
  </r>
  <r>
    <s v="PRODUCTFUC"/>
    <n v="142224"/>
    <x v="1"/>
    <x v="0"/>
    <n v="699"/>
    <n v="447.36"/>
    <n v="447.36"/>
    <s v="Warehouse Pickup"/>
    <s v="129.00000"/>
    <x v="29"/>
    <n v="447.36"/>
    <n v="318.36"/>
    <n v="318.36"/>
  </r>
  <r>
    <s v="PRODUCTAHC"/>
    <n v="142225"/>
    <x v="0"/>
    <x v="1"/>
    <n v="225"/>
    <n v="202.5"/>
    <n v="810"/>
    <s v="Flat Rate Shipping"/>
    <s v="50.00000"/>
    <x v="17"/>
    <n v="810"/>
    <n v="152.5"/>
    <n v="610"/>
  </r>
  <r>
    <s v="PRODUCTETC"/>
    <n v="142226"/>
    <x v="3"/>
    <x v="0"/>
    <n v="845"/>
    <n v="0"/>
    <n v="0"/>
    <s v="Flat Rate Shipping"/>
    <s v="187.00000"/>
    <x v="15"/>
    <n v="0"/>
    <n v="-187"/>
    <n v="-187"/>
  </r>
  <r>
    <s v="PRODUCTWD"/>
    <n v="142227"/>
    <x v="0"/>
    <x v="0"/>
    <n v="1245"/>
    <n v="871.5"/>
    <n v="871.5"/>
    <s v="Flat Rate Shipping"/>
    <s v="379.00000"/>
    <x v="0"/>
    <n v="871.5"/>
    <n v="492.5"/>
    <n v="492.5"/>
  </r>
  <r>
    <s v="PRODUCTABD"/>
    <n v="142228"/>
    <x v="0"/>
    <x v="0"/>
    <n v="605"/>
    <n v="544.5"/>
    <n v="544.5"/>
    <s v="Flat Rate Shipping"/>
    <s v="121.00000"/>
    <x v="6"/>
    <n v="544.5"/>
    <n v="423.5"/>
    <n v="423.5"/>
  </r>
  <r>
    <s v="PRODUCTAY"/>
    <n v="142229"/>
    <x v="0"/>
    <x v="1"/>
    <n v="315"/>
    <n v="283.5"/>
    <n v="1134"/>
    <s v="Flat Rate Shipping"/>
    <s v="70.00000"/>
    <x v="17"/>
    <n v="1134"/>
    <n v="213.5"/>
    <n v="854"/>
  </r>
  <r>
    <s v="PRODUCTAZC"/>
    <n v="142230"/>
    <x v="4"/>
    <x v="2"/>
    <n v="166.5"/>
    <n v="166.5"/>
    <n v="333"/>
    <s v="UPS Ground"/>
    <s v="41.00000"/>
    <x v="17"/>
    <n v="333"/>
    <n v="125.5"/>
    <n v="251"/>
  </r>
  <r>
    <s v="PRODUCTESC"/>
    <n v="142231"/>
    <x v="0"/>
    <x v="0"/>
    <n v="385"/>
    <n v="385"/>
    <n v="385"/>
    <s v="Flat Rate Shipping"/>
    <s v="86.00000"/>
    <x v="13"/>
    <n v="385"/>
    <n v="299"/>
    <n v="299"/>
  </r>
  <r>
    <s v="PRODUCTCC"/>
    <n v="142232"/>
    <x v="0"/>
    <x v="2"/>
    <n v="699"/>
    <n v="559.20000000000005"/>
    <n v="1118.4000000000001"/>
    <s v="Flat Rate Shipping"/>
    <s v="259.00000"/>
    <x v="10"/>
    <n v="1118.4000000000001"/>
    <n v="300.20000000000005"/>
    <n v="600.40000000000009"/>
  </r>
  <r>
    <s v="PRODUCTAQ"/>
    <n v="142233"/>
    <x v="2"/>
    <x v="0"/>
    <n v="15"/>
    <n v="13.5"/>
    <n v="13.5"/>
    <s v="Store Pickup"/>
    <s v="5.00000"/>
    <x v="4"/>
    <n v="13.5"/>
    <n v="8.5"/>
    <n v="8.5"/>
  </r>
  <r>
    <s v="PRODUCTX"/>
    <n v="142233"/>
    <x v="2"/>
    <x v="0"/>
    <n v="15"/>
    <n v="13.5"/>
    <n v="13.5"/>
    <s v="CARRYOUT"/>
    <s v="7.00000"/>
    <x v="4"/>
    <n v="13.5"/>
    <n v="6.5"/>
    <n v="6.5"/>
  </r>
  <r>
    <s v="PRODUCTBDC"/>
    <n v="142234"/>
    <x v="4"/>
    <x v="0"/>
    <n v="585"/>
    <n v="585"/>
    <n v="585"/>
    <s v="UPS Ground"/>
    <s v="121.00000"/>
    <x v="5"/>
    <n v="585"/>
    <n v="464"/>
    <n v="464"/>
  </r>
  <r>
    <s v="PRODUCTXC"/>
    <n v="142235"/>
    <x v="2"/>
    <x v="2"/>
    <n v="625"/>
    <n v="500"/>
    <n v="1000"/>
    <s v="Delivery"/>
    <s v="139.00000"/>
    <x v="13"/>
    <n v="1000"/>
    <n v="361"/>
    <n v="722"/>
  </r>
  <r>
    <s v="PRODUCTXD"/>
    <n v="142236"/>
    <x v="0"/>
    <x v="0"/>
    <n v="2061"/>
    <n v="1648.8"/>
    <n v="1648.8"/>
    <s v="Flat Rate Shipping"/>
    <s v="876.00000"/>
    <x v="25"/>
    <n v="1648.8"/>
    <n v="772.8"/>
    <n v="772.8"/>
  </r>
  <r>
    <s v="PRODUCTY"/>
    <n v="142236"/>
    <x v="0"/>
    <x v="0"/>
    <n v="599"/>
    <n v="479.2"/>
    <n v="479.2"/>
    <s v="Flat Rate Shipping"/>
    <s v="255.00000"/>
    <x v="0"/>
    <n v="479.2"/>
    <n v="224.2"/>
    <n v="224.2"/>
  </r>
  <r>
    <s v="PRODUCTBN"/>
    <n v="142237"/>
    <x v="1"/>
    <x v="0"/>
    <n v="1415"/>
    <n v="1273.5"/>
    <n v="1273.5"/>
    <s v="Delivery"/>
    <s v="267.00000"/>
    <x v="0"/>
    <n v="1273.5"/>
    <n v="1006.5"/>
    <n v="1006.5"/>
  </r>
  <r>
    <s v="PRODUCTCGC"/>
    <n v="142237"/>
    <x v="1"/>
    <x v="0"/>
    <n v="685"/>
    <n v="616.5"/>
    <n v="616.5"/>
    <s v="Delivery"/>
    <s v="124.00000"/>
    <x v="25"/>
    <n v="616.5"/>
    <n v="492.5"/>
    <n v="492.5"/>
  </r>
  <r>
    <s v="PRODUCTAAD"/>
    <n v="142237"/>
    <x v="1"/>
    <x v="0"/>
    <n v="10"/>
    <n v="672"/>
    <n v="672"/>
    <s v="Delivery"/>
    <s v="1.00000"/>
    <x v="4"/>
    <n v="672"/>
    <n v="671"/>
    <n v="671"/>
  </r>
  <r>
    <s v="PRODUCTASC"/>
    <n v="142238"/>
    <x v="0"/>
    <x v="2"/>
    <n v="255"/>
    <n v="229.5"/>
    <n v="459"/>
    <s v="Flat Rate Shipping"/>
    <s v="57.00000"/>
    <x v="17"/>
    <n v="459"/>
    <n v="172.5"/>
    <n v="345"/>
  </r>
  <r>
    <s v="PRODUCTBN"/>
    <n v="142239"/>
    <x v="0"/>
    <x v="0"/>
    <n v="1415"/>
    <n v="1273.5"/>
    <n v="1273.5"/>
    <s v="Flat Rate Shipping"/>
    <s v="267.00000"/>
    <x v="0"/>
    <n v="1273.5"/>
    <n v="1006.5"/>
    <n v="1006.5"/>
  </r>
  <r>
    <s v="PRODUCTBTC"/>
    <n v="142240"/>
    <x v="4"/>
    <x v="0"/>
    <n v="292.5"/>
    <n v="292.5"/>
    <n v="292.5"/>
    <s v="UPS Ground"/>
    <s v="72.15000"/>
    <x v="5"/>
    <n v="292.5"/>
    <n v="220.35"/>
    <n v="220.35"/>
  </r>
  <r>
    <s v="PRODUCTAZC"/>
    <n v="142241"/>
    <x v="0"/>
    <x v="2"/>
    <n v="185"/>
    <n v="166.5"/>
    <n v="333"/>
    <s v="CARRYOUT"/>
    <s v="41.00000"/>
    <x v="17"/>
    <n v="333"/>
    <n v="125.5"/>
    <n v="251"/>
  </r>
  <r>
    <s v="PRODUCTAY"/>
    <n v="142242"/>
    <x v="0"/>
    <x v="2"/>
    <n v="315"/>
    <n v="283.5"/>
    <n v="567"/>
    <s v="Flat Rate Shipping"/>
    <s v="70.00000"/>
    <x v="17"/>
    <n v="567"/>
    <n v="213.5"/>
    <n v="427"/>
  </r>
  <r>
    <s v="PRODUCTYC"/>
    <n v="142243"/>
    <x v="1"/>
    <x v="0"/>
    <n v="749"/>
    <n v="551.26"/>
    <n v="551.26"/>
    <s v="Delivery"/>
    <s v="364.21000"/>
    <x v="13"/>
    <n v="551.26"/>
    <n v="187.05"/>
    <n v="187.05"/>
  </r>
  <r>
    <s v="PRODUCTYD"/>
    <n v="142243"/>
    <x v="1"/>
    <x v="0"/>
    <n v="649"/>
    <n v="477.66"/>
    <n v="477.66"/>
    <s v="Delivery"/>
    <s v="302.14000"/>
    <x v="13"/>
    <n v="477.66"/>
    <n v="175.52000000000004"/>
    <n v="175.52000000000004"/>
  </r>
  <r>
    <s v="PRODUCTZ"/>
    <n v="142243"/>
    <x v="1"/>
    <x v="0"/>
    <n v="499"/>
    <n v="367.26"/>
    <n v="367.26"/>
    <s v="Delivery"/>
    <s v="245.83000"/>
    <x v="1"/>
    <n v="367.26"/>
    <n v="121.42999999999998"/>
    <n v="121.42999999999998"/>
  </r>
  <r>
    <s v="PRODUCTBQC"/>
    <n v="142244"/>
    <x v="3"/>
    <x v="0"/>
    <n v="3025"/>
    <n v="2722.5"/>
    <n v="2722.5"/>
    <s v="Flat Rate Shipping"/>
    <s v="657.00000"/>
    <x v="20"/>
    <n v="2722.5"/>
    <n v="2065.5"/>
    <n v="2065.5"/>
  </r>
  <r>
    <s v="PRODUCTZC"/>
    <n v="142244"/>
    <x v="3"/>
    <x v="0"/>
    <n v="925"/>
    <n v="832.5"/>
    <n v="832.5"/>
    <s v="Flat Rate Shipping"/>
    <s v="199.00000"/>
    <x v="5"/>
    <n v="832.5"/>
    <n v="633.5"/>
    <n v="633.5"/>
  </r>
  <r>
    <s v="PRODUCTCGC"/>
    <n v="142245"/>
    <x v="0"/>
    <x v="0"/>
    <n v="685"/>
    <n v="616.5"/>
    <n v="616.5"/>
    <s v="Flat Rate Shipping"/>
    <s v="124.00000"/>
    <x v="25"/>
    <n v="616.5"/>
    <n v="492.5"/>
    <n v="492.5"/>
  </r>
  <r>
    <s v="PRODUCTAOD"/>
    <n v="142246"/>
    <x v="0"/>
    <x v="2"/>
    <n v="515"/>
    <n v="463.5"/>
    <n v="927"/>
    <s v="Flat Rate Shipping"/>
    <s v="105.00000"/>
    <x v="20"/>
    <n v="927"/>
    <n v="358.5"/>
    <n v="717"/>
  </r>
  <r>
    <s v="PRODUCTDE"/>
    <n v="142247"/>
    <x v="3"/>
    <x v="2"/>
    <n v="255"/>
    <n v="230"/>
    <n v="460"/>
    <s v="Flat Rate Shipping"/>
    <s v="56.00000"/>
    <x v="17"/>
    <n v="460"/>
    <n v="174"/>
    <n v="348"/>
  </r>
  <r>
    <s v="PRODUCTAIC"/>
    <n v="142248"/>
    <x v="0"/>
    <x v="2"/>
    <n v="135"/>
    <n v="121.5"/>
    <n v="243"/>
    <s v="Flat Rate Shipping"/>
    <s v="27.20000"/>
    <x v="11"/>
    <n v="243"/>
    <n v="94.3"/>
    <n v="188.6"/>
  </r>
  <r>
    <s v="PRODUCTASC"/>
    <n v="142249"/>
    <x v="0"/>
    <x v="4"/>
    <n v="255"/>
    <n v="229.5"/>
    <n v="1377"/>
    <s v="Flat Rate Shipping"/>
    <s v="57.00000"/>
    <x v="17"/>
    <n v="1377"/>
    <n v="172.5"/>
    <n v="1035"/>
  </r>
  <r>
    <m/>
    <m/>
    <x v="5"/>
    <x v="9"/>
    <m/>
    <m/>
    <m/>
    <m/>
    <m/>
    <x v="31"/>
    <n v="0"/>
    <n v="0"/>
    <n v="0"/>
  </r>
  <r>
    <m/>
    <m/>
    <x v="5"/>
    <x v="9"/>
    <m/>
    <m/>
    <m/>
    <m/>
    <m/>
    <x v="31"/>
    <n v="0"/>
    <n v="0"/>
    <n v="0"/>
  </r>
  <r>
    <m/>
    <m/>
    <x v="5"/>
    <x v="9"/>
    <m/>
    <m/>
    <m/>
    <m/>
    <m/>
    <x v="31"/>
    <n v="0"/>
    <n v="0"/>
    <n v="0"/>
  </r>
  <r>
    <m/>
    <m/>
    <x v="5"/>
    <x v="9"/>
    <m/>
    <m/>
    <m/>
    <m/>
    <m/>
    <x v="31"/>
    <n v="0"/>
    <n v="0"/>
    <n v="0"/>
  </r>
  <r>
    <m/>
    <m/>
    <x v="5"/>
    <x v="9"/>
    <m/>
    <m/>
    <m/>
    <m/>
    <m/>
    <x v="31"/>
    <n v="0"/>
    <n v="0"/>
    <n v="0"/>
  </r>
  <r>
    <m/>
    <m/>
    <x v="5"/>
    <x v="9"/>
    <m/>
    <m/>
    <m/>
    <m/>
    <m/>
    <x v="31"/>
    <n v="0"/>
    <n v="0"/>
    <n v="0"/>
  </r>
</pivotCacheRecords>
</file>

<file path=xl/pivotCache/pivotCacheRecords3.xml><?xml version="1.0" encoding="utf-8"?>
<pivotCacheRecords xmlns="http://schemas.openxmlformats.org/spreadsheetml/2006/main" xmlns:r="http://schemas.openxmlformats.org/officeDocument/2006/relationships" count="1240">
  <r>
    <s v="CHANNEL W"/>
    <x v="0"/>
    <n v="570"/>
    <n v="399"/>
    <n v="399"/>
    <s v="Flat Rate Shipping"/>
    <s v="173.00000"/>
    <x v="0"/>
    <n v="399"/>
    <n v="226"/>
    <n v="226"/>
    <x v="0"/>
  </r>
  <r>
    <s v="CHANNEL A"/>
    <x v="0"/>
    <n v="195"/>
    <n v="143.52000000000001"/>
    <n v="143.52000000000001"/>
    <s v="Warehouse Pickup"/>
    <s v="43.00000"/>
    <x v="1"/>
    <n v="143.52000000000001"/>
    <n v="100.52000000000001"/>
    <n v="100.52000000000001"/>
    <x v="1"/>
  </r>
  <r>
    <s v="CHANNEL A"/>
    <x v="0"/>
    <n v="642"/>
    <n v="287.83"/>
    <n v="287.83"/>
    <s v="Warehouse Pickup"/>
    <s v="388.00000"/>
    <x v="2"/>
    <n v="287.83"/>
    <n v="-100.17000000000002"/>
    <n v="-100.17000000000002"/>
    <x v="2"/>
  </r>
  <r>
    <s v="CHANNEL W"/>
    <x v="0"/>
    <n v="435"/>
    <n v="348"/>
    <n v="348"/>
    <s v="Flat Rate Shipping"/>
    <s v="114.00000"/>
    <x v="3"/>
    <n v="348"/>
    <n v="234"/>
    <n v="234"/>
    <x v="3"/>
  </r>
  <r>
    <s v="CHANNEL A"/>
    <x v="1"/>
    <n v="10"/>
    <n v="60"/>
    <n v="240"/>
    <s v="Warehouse Pickup"/>
    <s v="1.00000"/>
    <x v="4"/>
    <n v="240"/>
    <n v="59"/>
    <n v="236"/>
    <x v="4"/>
  </r>
  <r>
    <s v="CHANNEL F"/>
    <x v="0"/>
    <n v="445"/>
    <n v="327.52"/>
    <n v="327.52"/>
    <s v="Warehouse Pickup"/>
    <s v="99.00000"/>
    <x v="5"/>
    <n v="327.52"/>
    <n v="228.51999999999998"/>
    <n v="228.51999999999998"/>
    <x v="5"/>
  </r>
  <r>
    <s v="CHANNEL F"/>
    <x v="0"/>
    <n v="147"/>
    <n v="103"/>
    <n v="103"/>
    <s v="Warehouse Pickup"/>
    <s v="45.00000"/>
    <x v="1"/>
    <n v="103"/>
    <n v="58"/>
    <n v="58"/>
    <x v="6"/>
  </r>
  <r>
    <s v="CHANNEL W"/>
    <x v="0"/>
    <n v="605"/>
    <n v="484"/>
    <n v="484"/>
    <s v="Flat Rate Shipping"/>
    <s v="121.00000"/>
    <x v="6"/>
    <n v="484"/>
    <n v="363"/>
    <n v="363"/>
    <x v="3"/>
  </r>
  <r>
    <s v="CHANNEL W"/>
    <x v="0"/>
    <n v="357"/>
    <n v="238.02"/>
    <n v="238.02"/>
    <s v="Flat Rate Shipping"/>
    <s v="119.00000"/>
    <x v="7"/>
    <n v="238.02"/>
    <n v="119.02000000000001"/>
    <n v="119.02000000000001"/>
    <x v="7"/>
  </r>
  <r>
    <s v="CHANNEL A"/>
    <x v="2"/>
    <n v="57"/>
    <n v="41.95"/>
    <n v="83.9"/>
    <s v="CARRYOUT"/>
    <s v="119.00000"/>
    <x v="7"/>
    <n v="83.9"/>
    <n v="-77.05"/>
    <n v="-154.1"/>
    <x v="8"/>
  </r>
  <r>
    <s v="CHANNEL A"/>
    <x v="0"/>
    <n v="355"/>
    <n v="261.27999999999997"/>
    <n v="261.27999999999997"/>
    <s v="Warehouse Pickup"/>
    <s v="70.00000"/>
    <x v="8"/>
    <n v="261.27999999999997"/>
    <n v="191.27999999999997"/>
    <n v="191.27999999999997"/>
    <x v="5"/>
  </r>
  <r>
    <s v="CHANNEL A"/>
    <x v="0"/>
    <n v="1500"/>
    <n v="1200"/>
    <n v="1200"/>
    <s v="Flat Rate Shipping"/>
    <s v="545.00000"/>
    <x v="9"/>
    <n v="1200"/>
    <n v="655"/>
    <n v="655"/>
    <x v="3"/>
  </r>
  <r>
    <s v="CHANNEL E"/>
    <x v="0"/>
    <n v="1745"/>
    <n v="0"/>
    <n v="0"/>
    <s v="Flat Rate White Glove"/>
    <s v="388.00000"/>
    <x v="2"/>
    <n v="0"/>
    <n v="-388"/>
    <n v="-388"/>
    <x v="9"/>
  </r>
  <r>
    <s v="CHANNEL A"/>
    <x v="2"/>
    <n v="1775"/>
    <n v="865"/>
    <n v="1730"/>
    <s v="Warehouse Pickup"/>
    <s v="355.00000"/>
    <x v="10"/>
    <n v="1730"/>
    <n v="510"/>
    <n v="1020"/>
    <x v="10"/>
  </r>
  <r>
    <s v="CHANNEL A"/>
    <x v="3"/>
    <n v="645"/>
    <n v="325"/>
    <n v="975"/>
    <s v="Warehouse Pickup"/>
    <s v="142.80000"/>
    <x v="4"/>
    <n v="975"/>
    <n v="182.2"/>
    <n v="546.59999999999991"/>
    <x v="11"/>
  </r>
  <r>
    <s v="CHANNEL A"/>
    <x v="4"/>
    <n v="125"/>
    <n v="65"/>
    <n v="390"/>
    <s v="Warehouse Pickup"/>
    <s v="20.40000"/>
    <x v="11"/>
    <n v="390"/>
    <n v="44.6"/>
    <n v="267.60000000000002"/>
    <x v="12"/>
  </r>
  <r>
    <s v="CHANNEL A"/>
    <x v="0"/>
    <n v="755"/>
    <n v="566.25"/>
    <n v="566.25"/>
    <s v="CARRYOUT"/>
    <s v="144.00000"/>
    <x v="0"/>
    <n v="566.25"/>
    <n v="422.25"/>
    <n v="422.25"/>
    <x v="13"/>
  </r>
  <r>
    <s v="CHANNEL A"/>
    <x v="0"/>
    <n v="755"/>
    <n v="453"/>
    <n v="453"/>
    <s v="CARRYOUT"/>
    <s v="144.00000"/>
    <x v="0"/>
    <n v="453"/>
    <n v="309"/>
    <n v="309"/>
    <x v="14"/>
  </r>
  <r>
    <s v="CHANNEL A"/>
    <x v="1"/>
    <n v="665"/>
    <n v="399"/>
    <n v="1596"/>
    <s v="CARRYOUT"/>
    <s v="133.00000"/>
    <x v="12"/>
    <n v="1596"/>
    <n v="266"/>
    <n v="1064"/>
    <x v="14"/>
  </r>
  <r>
    <s v="CHANNEL F"/>
    <x v="0"/>
    <n v="60"/>
    <n v="44.16"/>
    <n v="44.16"/>
    <s v="CARRYOUT"/>
    <s v="8.00000"/>
    <x v="4"/>
    <n v="44.16"/>
    <n v="36.159999999999997"/>
    <n v="36.159999999999997"/>
    <x v="5"/>
  </r>
  <r>
    <s v="CHANNEL A"/>
    <x v="0"/>
    <n v="395"/>
    <n v="200"/>
    <n v="200"/>
    <s v="CARRYOUT"/>
    <s v="88.00000"/>
    <x v="13"/>
    <n v="200"/>
    <n v="112"/>
    <n v="112"/>
    <x v="15"/>
  </r>
  <r>
    <s v="CHANNEL A"/>
    <x v="1"/>
    <n v="75"/>
    <n v="40"/>
    <n v="160"/>
    <s v="CARRYOUT"/>
    <s v="32.00000"/>
    <x v="14"/>
    <n v="160"/>
    <n v="8"/>
    <n v="32"/>
    <x v="16"/>
  </r>
  <r>
    <s v="CHANNEL A"/>
    <x v="0"/>
    <n v="885"/>
    <n v="651.36"/>
    <n v="651.36"/>
    <s v="Warehouse Pickup"/>
    <s v="206.00000"/>
    <x v="15"/>
    <n v="651.36"/>
    <n v="445.36"/>
    <n v="445.36"/>
    <x v="1"/>
  </r>
  <r>
    <s v="CHANNEL A"/>
    <x v="2"/>
    <n v="175"/>
    <n v="128.80000000000001"/>
    <n v="257.60000000000002"/>
    <s v="CARRYOUT"/>
    <s v="150.00000"/>
    <x v="16"/>
    <n v="257.60000000000002"/>
    <n v="-21.199999999999989"/>
    <n v="-42.399999999999977"/>
    <x v="1"/>
  </r>
  <r>
    <s v="CHANNEL W"/>
    <x v="2"/>
    <n v="175"/>
    <n v="140"/>
    <n v="280"/>
    <s v="Flat Rate Shipping"/>
    <s v="35.00000"/>
    <x v="11"/>
    <n v="280"/>
    <n v="105"/>
    <n v="210"/>
    <x v="3"/>
  </r>
  <r>
    <s v="CHANNEL W"/>
    <x v="0"/>
    <n v="755"/>
    <n v="604"/>
    <n v="604"/>
    <s v="Flat Rate Shipping"/>
    <s v="150.00000"/>
    <x v="6"/>
    <n v="604"/>
    <n v="454"/>
    <n v="454"/>
    <x v="3"/>
  </r>
  <r>
    <s v="CHANNEL W"/>
    <x v="3"/>
    <n v="225"/>
    <n v="180"/>
    <n v="540"/>
    <s v="Flat Rate Shipping"/>
    <s v="50.00000"/>
    <x v="17"/>
    <n v="540"/>
    <n v="130"/>
    <n v="390"/>
    <x v="3"/>
  </r>
  <r>
    <s v="CHANNEL A"/>
    <x v="0"/>
    <n v="3220"/>
    <n v="1610"/>
    <n v="1610"/>
    <s v="Warehouse Pickup"/>
    <s v="599.00000"/>
    <x v="4"/>
    <n v="1610"/>
    <n v="1011"/>
    <n v="1011"/>
    <x v="17"/>
  </r>
  <r>
    <s v="CHANNEL A"/>
    <x v="0"/>
    <n v="10"/>
    <n v="409.5"/>
    <n v="409.5"/>
    <s v="Warehouse Pickup"/>
    <s v="1.00000"/>
    <x v="4"/>
    <n v="409.5"/>
    <n v="408.5"/>
    <n v="408.5"/>
    <x v="18"/>
  </r>
  <r>
    <s v="CHANNEL F"/>
    <x v="1"/>
    <n v="135"/>
    <n v="99.36"/>
    <n v="397.44"/>
    <s v="Store Pickup"/>
    <s v="27.20000"/>
    <x v="11"/>
    <n v="397.44"/>
    <n v="72.16"/>
    <n v="288.64"/>
    <x v="19"/>
  </r>
  <r>
    <s v="CHANNEL A"/>
    <x v="0"/>
    <n v="855"/>
    <n v="629.28"/>
    <n v="629.28"/>
    <s v="Delivery"/>
    <s v="191.00000"/>
    <x v="10"/>
    <n v="629.28"/>
    <n v="438.28"/>
    <n v="438.28"/>
    <x v="19"/>
  </r>
  <r>
    <s v="CHANNEL A"/>
    <x v="0"/>
    <n v="415"/>
    <n v="305.44"/>
    <n v="305.44"/>
    <s v="Delivery"/>
    <s v="93.00000"/>
    <x v="13"/>
    <n v="305.44"/>
    <n v="212.44"/>
    <n v="212.44"/>
    <x v="19"/>
  </r>
  <r>
    <s v="CHANNEL A"/>
    <x v="2"/>
    <n v="75"/>
    <n v="55.2"/>
    <n v="110.4"/>
    <s v="CARRYOUT"/>
    <s v="32.00000"/>
    <x v="14"/>
    <n v="110.4"/>
    <n v="23.200000000000003"/>
    <n v="46.400000000000006"/>
    <x v="1"/>
  </r>
  <r>
    <s v="CHANNEL F"/>
    <x v="2"/>
    <n v="225"/>
    <n v="165.6"/>
    <n v="331.2"/>
    <s v="Store Pickup"/>
    <s v="0.00000"/>
    <x v="11"/>
    <n v="331.2"/>
    <n v="165.6"/>
    <n v="331.2"/>
    <x v="19"/>
  </r>
  <r>
    <s v="CHANNEL A"/>
    <x v="0"/>
    <n v="65"/>
    <n v="47.84"/>
    <n v="47.84"/>
    <s v="Delivery"/>
    <s v="24.00000"/>
    <x v="4"/>
    <n v="47.84"/>
    <n v="23.840000000000003"/>
    <n v="23.840000000000003"/>
    <x v="1"/>
  </r>
  <r>
    <s v="CHANNEL A"/>
    <x v="0"/>
    <n v="696"/>
    <n v="441.6"/>
    <n v="441.6"/>
    <s v="Delivery"/>
    <s v="240.00000"/>
    <x v="4"/>
    <n v="441.6"/>
    <n v="201.60000000000002"/>
    <n v="201.60000000000002"/>
    <x v="20"/>
  </r>
  <r>
    <s v="CHANNEL A"/>
    <x v="0"/>
    <n v="755"/>
    <n v="453"/>
    <n v="453"/>
    <s v="CARRYOUT"/>
    <s v="144.00000"/>
    <x v="0"/>
    <n v="453"/>
    <n v="309"/>
    <n v="309"/>
    <x v="14"/>
  </r>
  <r>
    <s v="CHANNEL A"/>
    <x v="2"/>
    <n v="225"/>
    <n v="165.6"/>
    <n v="331.2"/>
    <s v="Warehouse Pickup"/>
    <s v="43.00000"/>
    <x v="11"/>
    <n v="331.2"/>
    <n v="122.6"/>
    <n v="245.2"/>
    <x v="19"/>
  </r>
  <r>
    <s v="CHANNEL A"/>
    <x v="0"/>
    <n v="1735"/>
    <n v="1276.96"/>
    <n v="1276.96"/>
    <s v="Delivery"/>
    <s v="439.00000"/>
    <x v="18"/>
    <n v="1276.96"/>
    <n v="837.96"/>
    <n v="837.96"/>
    <x v="1"/>
  </r>
  <r>
    <s v="CHANNEL A"/>
    <x v="0"/>
    <n v="100"/>
    <n v="120"/>
    <n v="120"/>
    <s v="Delivery"/>
    <s v="50.00000"/>
    <x v="4"/>
    <n v="120"/>
    <n v="70"/>
    <n v="70"/>
    <x v="21"/>
  </r>
  <r>
    <s v="CHANNEL F"/>
    <x v="0"/>
    <n v="150"/>
    <n v="110.4"/>
    <n v="110.4"/>
    <s v="CARRYOUT"/>
    <s v="50.00000"/>
    <x v="4"/>
    <n v="110.4"/>
    <n v="60.400000000000006"/>
    <n v="60.400000000000006"/>
    <x v="1"/>
  </r>
  <r>
    <s v="CHANNEL W"/>
    <x v="2"/>
    <n v="180"/>
    <n v="126"/>
    <n v="252"/>
    <s v="Flat Rate Shipping"/>
    <s v="55.00000"/>
    <x v="17"/>
    <n v="252"/>
    <n v="71"/>
    <n v="142"/>
    <x v="0"/>
  </r>
  <r>
    <s v="CHANNEL W"/>
    <x v="1"/>
    <n v="215"/>
    <n v="172"/>
    <n v="688"/>
    <s v="Flat Rate Shipping"/>
    <s v="47.00000"/>
    <x v="17"/>
    <n v="688"/>
    <n v="125"/>
    <n v="500"/>
    <x v="3"/>
  </r>
  <r>
    <s v="CHANNEL A"/>
    <x v="0"/>
    <n v="535"/>
    <n v="393.76"/>
    <n v="393.76"/>
    <s v="Warehouse Pickup"/>
    <s v="118.00000"/>
    <x v="6"/>
    <n v="393.76"/>
    <n v="275.76"/>
    <n v="275.76"/>
    <x v="19"/>
  </r>
  <r>
    <s v="CHANNEL F"/>
    <x v="0"/>
    <n v="705"/>
    <n v="518.88"/>
    <n v="518.88"/>
    <s v="Delivery"/>
    <s v="160.00000"/>
    <x v="0"/>
    <n v="518.88"/>
    <n v="358.88"/>
    <n v="358.88"/>
    <x v="19"/>
  </r>
  <r>
    <s v="CHANNEL A"/>
    <x v="0"/>
    <n v="535"/>
    <n v="401.25"/>
    <n v="401.25"/>
    <s v="CARRYOUT"/>
    <s v="118.00000"/>
    <x v="6"/>
    <n v="401.25"/>
    <n v="283.25"/>
    <n v="283.25"/>
    <x v="13"/>
  </r>
  <r>
    <s v="CHANNEL W"/>
    <x v="1"/>
    <n v="225"/>
    <n v="180"/>
    <n v="720"/>
    <s v="Flat Rate Shipping"/>
    <s v="50.00000"/>
    <x v="17"/>
    <n v="720"/>
    <n v="130"/>
    <n v="520"/>
    <x v="3"/>
  </r>
  <r>
    <s v="CHANNEL W"/>
    <x v="0"/>
    <n v="605"/>
    <n v="484"/>
    <n v="484"/>
    <s v="Flat Rate Shipping"/>
    <s v="121.00000"/>
    <x v="6"/>
    <n v="484"/>
    <n v="363"/>
    <n v="363"/>
    <x v="3"/>
  </r>
  <r>
    <s v="CHANNEL F"/>
    <x v="0"/>
    <n v="775"/>
    <n v="570.4"/>
    <n v="570.4"/>
    <s v="Warehouse Pickup"/>
    <s v="166.00000"/>
    <x v="13"/>
    <n v="570.4"/>
    <n v="404.4"/>
    <n v="404.4"/>
    <x v="19"/>
  </r>
  <r>
    <s v="CHANNEL A"/>
    <x v="0"/>
    <n v="1465"/>
    <n v="1025.5"/>
    <n v="1025.5"/>
    <s v="Delivery"/>
    <s v="374.00000"/>
    <x v="18"/>
    <n v="1025.5"/>
    <n v="651.5"/>
    <n v="651.5"/>
    <x v="0"/>
  </r>
  <r>
    <s v="CHANNEL A"/>
    <x v="2"/>
    <n v="635"/>
    <n v="317.5"/>
    <n v="635"/>
    <s v="Delivery"/>
    <s v="230.00000"/>
    <x v="4"/>
    <n v="635"/>
    <n v="87.5"/>
    <n v="175"/>
    <x v="17"/>
  </r>
  <r>
    <s v="CHANNEL A"/>
    <x v="0"/>
    <n v="68"/>
    <n v="50.04"/>
    <n v="50.04"/>
    <s v="CARRYOUT"/>
    <s v="22.50000"/>
    <x v="4"/>
    <n v="50.04"/>
    <n v="27.54"/>
    <n v="27.54"/>
    <x v="22"/>
  </r>
  <r>
    <s v="CHANNEL A"/>
    <x v="0"/>
    <n v="395"/>
    <n v="290.72000000000003"/>
    <n v="290.72000000000003"/>
    <s v="Delivery"/>
    <s v="88.00000"/>
    <x v="13"/>
    <n v="290.72000000000003"/>
    <n v="202.72000000000003"/>
    <n v="202.72000000000003"/>
    <x v="1"/>
  </r>
  <r>
    <s v="CHANNEL A"/>
    <x v="0"/>
    <n v="10"/>
    <n v="721.5"/>
    <n v="721.5"/>
    <s v="Delivery"/>
    <s v="1.00000"/>
    <x v="4"/>
    <n v="721.5"/>
    <n v="720.5"/>
    <n v="720.5"/>
    <x v="23"/>
  </r>
  <r>
    <s v="CHANNEL A"/>
    <x v="0"/>
    <n v="255"/>
    <n v="187.68"/>
    <n v="187.68"/>
    <s v="Delivery"/>
    <s v="56.00000"/>
    <x v="1"/>
    <n v="187.68"/>
    <n v="131.68"/>
    <n v="131.68"/>
    <x v="1"/>
  </r>
  <r>
    <s v="CHANNEL A"/>
    <x v="0"/>
    <n v="561"/>
    <n v="392.7"/>
    <n v="392.7"/>
    <s v="Warehouse Pickup"/>
    <s v="170.00000"/>
    <x v="19"/>
    <n v="392.7"/>
    <n v="222.7"/>
    <n v="222.7"/>
    <x v="24"/>
  </r>
  <r>
    <s v="CHANNEL A"/>
    <x v="0"/>
    <n v="515"/>
    <n v="379.04"/>
    <n v="379.04"/>
    <s v="Delivery"/>
    <s v="105.00000"/>
    <x v="20"/>
    <n v="379.04"/>
    <n v="274.04000000000002"/>
    <n v="274.04000000000002"/>
    <x v="1"/>
  </r>
  <r>
    <s v="CHANNEL W"/>
    <x v="5"/>
    <n v="285"/>
    <n v="228"/>
    <n v="1140"/>
    <s v="Flat Rate Shipping"/>
    <s v="64.50000"/>
    <x v="17"/>
    <n v="1140"/>
    <n v="163.5"/>
    <n v="817.5"/>
    <x v="3"/>
  </r>
  <r>
    <s v="CHANNEL F"/>
    <x v="2"/>
    <n v="15"/>
    <n v="11.04"/>
    <n v="22.08"/>
    <s v="Store Pickup"/>
    <s v="5.00000"/>
    <x v="4"/>
    <n v="22.08"/>
    <n v="6.0399999999999991"/>
    <n v="12.079999999999998"/>
    <x v="5"/>
  </r>
  <r>
    <s v="CHANNEL F"/>
    <x v="0"/>
    <n v="144"/>
    <n v="84.64"/>
    <n v="84.64"/>
    <s v="CARRYOUT"/>
    <s v="39.00000"/>
    <x v="21"/>
    <n v="84.64"/>
    <n v="45.64"/>
    <n v="45.64"/>
    <x v="25"/>
  </r>
  <r>
    <s v="CHANNEL W"/>
    <x v="0"/>
    <n v="455"/>
    <n v="364"/>
    <n v="364"/>
    <s v="Flat Rate Shipping"/>
    <s v="90.00000"/>
    <x v="22"/>
    <n v="364"/>
    <n v="274"/>
    <n v="274"/>
    <x v="3"/>
  </r>
  <r>
    <s v="CHANNEL A"/>
    <x v="0"/>
    <n v="6785"/>
    <n v="4993.76"/>
    <n v="4993.76"/>
    <s v="Delivery"/>
    <s v="1696.00000"/>
    <x v="20"/>
    <n v="4993.76"/>
    <n v="3297.76"/>
    <n v="3297.76"/>
    <x v="1"/>
  </r>
  <r>
    <s v="CHANNEL A"/>
    <x v="0"/>
    <n v="207"/>
    <n v="152.35"/>
    <n v="152.35"/>
    <s v="Delivery"/>
    <s v="69.00000"/>
    <x v="3"/>
    <n v="152.35"/>
    <n v="83.35"/>
    <n v="83.35"/>
    <x v="26"/>
  </r>
  <r>
    <s v="CHANNEL A"/>
    <x v="0"/>
    <n v="2105"/>
    <n v="1549.28"/>
    <n v="1549.28"/>
    <s v="Delivery"/>
    <s v="467.00000"/>
    <x v="15"/>
    <n v="1549.28"/>
    <n v="1082.28"/>
    <n v="1082.28"/>
    <x v="19"/>
  </r>
  <r>
    <s v="CHANNEL A"/>
    <x v="0"/>
    <n v="535"/>
    <n v="393.76"/>
    <n v="393.76"/>
    <s v="Delivery"/>
    <s v="118.00000"/>
    <x v="6"/>
    <n v="393.76"/>
    <n v="275.76"/>
    <n v="275.76"/>
    <x v="19"/>
  </r>
  <r>
    <s v="CHANNEL A"/>
    <x v="4"/>
    <n v="185"/>
    <n v="136.16"/>
    <n v="816.96"/>
    <s v="Delivery"/>
    <s v="35.00000"/>
    <x v="11"/>
    <n v="816.96"/>
    <n v="101.16"/>
    <n v="606.96"/>
    <x v="19"/>
  </r>
  <r>
    <s v="CHANNEL A"/>
    <x v="0"/>
    <n v="1125"/>
    <n v="828"/>
    <n v="828"/>
    <s v="Delivery"/>
    <s v="249.00000"/>
    <x v="2"/>
    <n v="828"/>
    <n v="579"/>
    <n v="579"/>
    <x v="19"/>
  </r>
  <r>
    <s v="CHANNEL A"/>
    <x v="2"/>
    <n v="255"/>
    <n v="187.68"/>
    <n v="375.36"/>
    <s v="Store Pickup"/>
    <s v="57.00000"/>
    <x v="17"/>
    <n v="375.36"/>
    <n v="130.68"/>
    <n v="261.36"/>
    <x v="1"/>
  </r>
  <r>
    <s v="CHANNEL A"/>
    <x v="0"/>
    <n v="305"/>
    <n v="228.75"/>
    <n v="228.75"/>
    <s v="Delivery"/>
    <s v="67.00000"/>
    <x v="5"/>
    <n v="228.75"/>
    <n v="161.75"/>
    <n v="161.75"/>
    <x v="13"/>
  </r>
  <r>
    <s v="CHANNEL A"/>
    <x v="0"/>
    <n v="270"/>
    <n v="198.72"/>
    <n v="198.72"/>
    <s v="Delivery"/>
    <m/>
    <x v="4"/>
    <n v="198.72"/>
    <n v="198.72"/>
    <n v="198.72"/>
    <x v="19"/>
  </r>
  <r>
    <s v="CHANNEL W"/>
    <x v="2"/>
    <n v="225"/>
    <n v="180"/>
    <n v="360"/>
    <s v="Flat Rate Shipping"/>
    <s v="50.00000"/>
    <x v="17"/>
    <n v="360"/>
    <n v="130"/>
    <n v="260"/>
    <x v="3"/>
  </r>
  <r>
    <s v="CHANNEL E"/>
    <x v="1"/>
    <n v="255"/>
    <n v="204"/>
    <n v="816"/>
    <s v="Flat Rate Shipping"/>
    <s v="56.00000"/>
    <x v="17"/>
    <n v="816"/>
    <n v="148"/>
    <n v="592"/>
    <x v="3"/>
  </r>
  <r>
    <s v="CHANNEL A"/>
    <x v="0"/>
    <n v="147"/>
    <n v="108.19"/>
    <n v="108.19"/>
    <s v="Warehouse Pickup"/>
    <s v="45.00000"/>
    <x v="1"/>
    <n v="108.19"/>
    <n v="63.19"/>
    <n v="63.19"/>
    <x v="27"/>
  </r>
  <r>
    <s v="CHANNEL A"/>
    <x v="0"/>
    <n v="445"/>
    <n v="327.52"/>
    <n v="327.52"/>
    <s v="Warehouse Pickup"/>
    <s v="178.00000"/>
    <x v="21"/>
    <n v="327.52"/>
    <n v="149.51999999999998"/>
    <n v="149.51999999999998"/>
    <x v="5"/>
  </r>
  <r>
    <s v="CHANNEL A"/>
    <x v="0"/>
    <n v="285"/>
    <n v="209.76"/>
    <n v="209.76"/>
    <s v="Warehouse Pickup"/>
    <s v="63.00000"/>
    <x v="0"/>
    <n v="209.76"/>
    <n v="146.76"/>
    <n v="146.76"/>
    <x v="19"/>
  </r>
  <r>
    <s v="CHANNEL E"/>
    <x v="2"/>
    <n v="255"/>
    <n v="204"/>
    <n v="408"/>
    <s v="Flat Rate Shipping"/>
    <s v="57.00000"/>
    <x v="17"/>
    <n v="408"/>
    <n v="147"/>
    <n v="294"/>
    <x v="3"/>
  </r>
  <r>
    <s v="CHANNEL W"/>
    <x v="0"/>
    <n v="1205"/>
    <n v="964"/>
    <n v="964"/>
    <s v="Flat Rate Shipping"/>
    <s v="245.00000"/>
    <x v="2"/>
    <n v="964"/>
    <n v="719"/>
    <n v="719"/>
    <x v="3"/>
  </r>
  <r>
    <s v="CHANNEL A"/>
    <x v="0"/>
    <n v="885"/>
    <n v="651.36"/>
    <n v="651.36"/>
    <s v="Warehouse Pickup"/>
    <s v="206.00000"/>
    <x v="15"/>
    <n v="651.36"/>
    <n v="445.36"/>
    <n v="445.36"/>
    <x v="1"/>
  </r>
  <r>
    <s v="CHANNEL F"/>
    <x v="0"/>
    <n v="355"/>
    <n v="261.27999999999997"/>
    <n v="261.27999999999997"/>
    <s v="Warehouse Pickup"/>
    <s v="79.00000"/>
    <x v="13"/>
    <n v="261.27999999999997"/>
    <n v="182.27999999999997"/>
    <n v="182.27999999999997"/>
    <x v="5"/>
  </r>
  <r>
    <s v="CHANNEL A"/>
    <x v="0"/>
    <n v="305"/>
    <n v="152.5"/>
    <n v="152.5"/>
    <s v="CARRYOUT"/>
    <s v="15.15000"/>
    <x v="23"/>
    <n v="152.5"/>
    <n v="137.35"/>
    <n v="137.35"/>
    <x v="17"/>
  </r>
  <r>
    <s v="CHANNEL A"/>
    <x v="2"/>
    <n v="275"/>
    <n v="202.4"/>
    <n v="404.8"/>
    <s v="Warehouse Pickup"/>
    <s v="60.00000"/>
    <x v="17"/>
    <n v="404.8"/>
    <n v="142.4"/>
    <n v="284.8"/>
    <x v="1"/>
  </r>
  <r>
    <s v="CHANNEL A"/>
    <x v="0"/>
    <n v="2045"/>
    <n v="1505.12"/>
    <n v="1505.12"/>
    <s v="Delivery"/>
    <s v="409.00000"/>
    <x v="10"/>
    <n v="1505.12"/>
    <n v="1096.1199999999999"/>
    <n v="1096.1199999999999"/>
    <x v="5"/>
  </r>
  <r>
    <s v="CHANNEL A"/>
    <x v="0"/>
    <n v="10"/>
    <n v="678.16"/>
    <n v="678.16"/>
    <s v="Delivery"/>
    <s v="1.00000"/>
    <x v="4"/>
    <n v="678.16"/>
    <n v="677.16"/>
    <n v="677.16"/>
    <x v="28"/>
  </r>
  <r>
    <s v="CHANNEL A"/>
    <x v="0"/>
    <n v="100"/>
    <n v="204.5"/>
    <n v="204.5"/>
    <s v="CARRYOUT"/>
    <s v="50.00000"/>
    <x v="4"/>
    <n v="204.5"/>
    <n v="154.5"/>
    <n v="154.5"/>
    <x v="29"/>
  </r>
  <r>
    <s v="CHANNEL W"/>
    <x v="0"/>
    <n v="255"/>
    <n v="204"/>
    <n v="204"/>
    <s v="CARRYOUT"/>
    <s v="50.00000"/>
    <x v="3"/>
    <n v="204"/>
    <n v="154"/>
    <n v="154"/>
    <x v="3"/>
  </r>
  <r>
    <s v="CHANNEL A"/>
    <x v="3"/>
    <n v="225"/>
    <n v="165.6"/>
    <n v="496.8"/>
    <s v="Warehouse Pickup"/>
    <s v="50.00000"/>
    <x v="17"/>
    <n v="496.79999999999995"/>
    <n v="115.6"/>
    <n v="346.79999999999995"/>
    <x v="19"/>
  </r>
  <r>
    <s v="CHANNEL F"/>
    <x v="0"/>
    <n v="1565"/>
    <n v="1151.8399999999999"/>
    <n v="1151.8399999999999"/>
    <s v="Delivery"/>
    <s v="0.00000"/>
    <x v="2"/>
    <n v="1151.8399999999999"/>
    <n v="1151.8399999999999"/>
    <n v="1151.8399999999999"/>
    <x v="5"/>
  </r>
  <r>
    <s v="CHANNEL F"/>
    <x v="4"/>
    <n v="175"/>
    <n v="128.80000000000001"/>
    <n v="772.8"/>
    <s v="Delivery"/>
    <s v="35.00000"/>
    <x v="11"/>
    <n v="772.80000000000007"/>
    <n v="93.800000000000011"/>
    <n v="562.80000000000007"/>
    <x v="1"/>
  </r>
  <r>
    <s v="CHANNEL F"/>
    <x v="0"/>
    <n v="1460"/>
    <n v="1074.56"/>
    <n v="1074.56"/>
    <s v="Delivery"/>
    <s v="386.00000"/>
    <x v="18"/>
    <n v="1074.56"/>
    <n v="688.56"/>
    <n v="688.56"/>
    <x v="19"/>
  </r>
  <r>
    <s v="CHANNEL F"/>
    <x v="0"/>
    <n v="1980"/>
    <n v="1457.28"/>
    <n v="1457.28"/>
    <s v="Delivery"/>
    <s v="434.00000"/>
    <x v="20"/>
    <n v="1457.28"/>
    <n v="1023.28"/>
    <n v="1023.28"/>
    <x v="19"/>
  </r>
  <r>
    <s v="CHANNEL F"/>
    <x v="0"/>
    <n v="515"/>
    <n v="379.04"/>
    <n v="379.04"/>
    <s v="Delivery"/>
    <s v="105.00000"/>
    <x v="20"/>
    <n v="379.04"/>
    <n v="274.04000000000002"/>
    <n v="274.04000000000002"/>
    <x v="1"/>
  </r>
  <r>
    <s v="CHANNEL F"/>
    <x v="0"/>
    <n v="100"/>
    <n v="183.63"/>
    <n v="183.63"/>
    <s v="Delivery"/>
    <s v="50.00000"/>
    <x v="4"/>
    <n v="183.63"/>
    <n v="133.63"/>
    <n v="133.63"/>
    <x v="30"/>
  </r>
  <r>
    <s v="CHANNEL A"/>
    <x v="0"/>
    <n v="1855"/>
    <n v="1365.28"/>
    <n v="1365.28"/>
    <s v="Delivery"/>
    <s v="494.00000"/>
    <x v="18"/>
    <n v="1365.28"/>
    <n v="871.28"/>
    <n v="871.28"/>
    <x v="19"/>
  </r>
  <r>
    <s v="CHANNEL A"/>
    <x v="2"/>
    <n v="168"/>
    <n v="123.64"/>
    <n v="247.28"/>
    <s v="Store Pickup"/>
    <s v="35.00000"/>
    <x v="11"/>
    <n v="247.28"/>
    <n v="88.64"/>
    <n v="177.28"/>
    <x v="31"/>
  </r>
  <r>
    <s v="CHANNEL A"/>
    <x v="2"/>
    <n v="315"/>
    <n v="231.84"/>
    <n v="463.68"/>
    <s v="Store Pickup"/>
    <s v="70.00000"/>
    <x v="17"/>
    <n v="463.68"/>
    <n v="161.84"/>
    <n v="323.68"/>
    <x v="19"/>
  </r>
  <r>
    <s v="CHANNEL F"/>
    <x v="2"/>
    <n v="935"/>
    <n v="688.16"/>
    <n v="1376.32"/>
    <s v="Warehouse Pickup"/>
    <s v="208.00000"/>
    <x v="10"/>
    <n v="1376.32"/>
    <n v="480.15999999999997"/>
    <n v="960.31999999999994"/>
    <x v="19"/>
  </r>
  <r>
    <s v="CHANNEL F"/>
    <x v="0"/>
    <n v="585"/>
    <n v="430.56"/>
    <n v="430.56"/>
    <s v="Warehouse Pickup"/>
    <s v="130.00000"/>
    <x v="13"/>
    <n v="430.56"/>
    <n v="300.56"/>
    <n v="300.56"/>
    <x v="19"/>
  </r>
  <r>
    <s v="CHANNEL F"/>
    <x v="0"/>
    <n v="100"/>
    <n v="180.69"/>
    <n v="180.69"/>
    <s v="Warehouse Pickup"/>
    <s v="50.00000"/>
    <x v="4"/>
    <n v="180.69"/>
    <n v="130.69"/>
    <n v="130.69"/>
    <x v="32"/>
  </r>
  <r>
    <s v="CHANNEL A"/>
    <x v="2"/>
    <n v="285"/>
    <n v="209.76"/>
    <n v="419.52"/>
    <s v="Warehouse Pickup"/>
    <s v="64.50000"/>
    <x v="17"/>
    <n v="419.52"/>
    <n v="145.26"/>
    <n v="290.52"/>
    <x v="19"/>
  </r>
  <r>
    <s v="CHANNEL A"/>
    <x v="2"/>
    <n v="285"/>
    <n v="209.76"/>
    <n v="419.52"/>
    <s v="Warehouse Pickup"/>
    <s v="64.50000"/>
    <x v="17"/>
    <n v="419.52"/>
    <n v="145.26"/>
    <n v="290.52"/>
    <x v="19"/>
  </r>
  <r>
    <s v="CHANNEL A"/>
    <x v="0"/>
    <n v="10"/>
    <n v="99.36"/>
    <n v="99.36"/>
    <s v="Warehouse Pickup"/>
    <s v="1.00000"/>
    <x v="4"/>
    <n v="99.36"/>
    <n v="98.36"/>
    <n v="98.36"/>
    <x v="33"/>
  </r>
  <r>
    <s v="CHANNEL A"/>
    <x v="2"/>
    <n v="325"/>
    <n v="239.2"/>
    <n v="478.4"/>
    <s v="Warehouse Pickup"/>
    <s v="72.15000"/>
    <x v="5"/>
    <n v="478.4"/>
    <n v="167.04999999999998"/>
    <n v="334.09999999999997"/>
    <x v="19"/>
  </r>
  <r>
    <s v="CHANNEL A"/>
    <x v="2"/>
    <n v="285"/>
    <n v="0"/>
    <n v="0"/>
    <s v="Warehouse Pickup"/>
    <s v="64.50000"/>
    <x v="17"/>
    <n v="0"/>
    <n v="-64.5"/>
    <n v="-129"/>
    <x v="9"/>
  </r>
  <r>
    <s v="CHANNEL W"/>
    <x v="0"/>
    <n v="255"/>
    <n v="204"/>
    <n v="204"/>
    <s v="Flat Rate Shipping"/>
    <s v="57.00000"/>
    <x v="17"/>
    <n v="204"/>
    <n v="147"/>
    <n v="147"/>
    <x v="3"/>
  </r>
  <r>
    <s v="CHANNEL Z"/>
    <x v="1"/>
    <n v="166.5"/>
    <n v="166.5"/>
    <n v="666"/>
    <s v="UPS Ground"/>
    <s v="41.00000"/>
    <x v="17"/>
    <n v="666"/>
    <n v="125.5"/>
    <n v="502"/>
    <x v="34"/>
  </r>
  <r>
    <s v="CHANNEL E"/>
    <x v="1"/>
    <n v="255"/>
    <n v="204"/>
    <n v="816"/>
    <s v="Flat Rate Shipping"/>
    <s v="57.00000"/>
    <x v="17"/>
    <n v="816"/>
    <n v="147"/>
    <n v="588"/>
    <x v="3"/>
  </r>
  <r>
    <s v="CHANNEL E"/>
    <x v="0"/>
    <n v="755"/>
    <n v="680"/>
    <n v="680"/>
    <s v="Flat Rate Shipping"/>
    <s v="144.00000"/>
    <x v="0"/>
    <n v="680"/>
    <n v="536"/>
    <n v="536"/>
    <x v="35"/>
  </r>
  <r>
    <s v="CHANNEL W"/>
    <x v="0"/>
    <n v="72"/>
    <n v="57.6"/>
    <n v="57.6"/>
    <s v="Warehouse Pickup"/>
    <s v="28.75000"/>
    <x v="21"/>
    <n v="57.6"/>
    <n v="28.85"/>
    <n v="28.85"/>
    <x v="36"/>
  </r>
  <r>
    <s v="CHANNEL A"/>
    <x v="0"/>
    <n v="315"/>
    <n v="200"/>
    <n v="200"/>
    <s v="Warehouse Pickup"/>
    <s v="84.00000"/>
    <x v="24"/>
    <n v="200"/>
    <n v="116"/>
    <n v="116"/>
    <x v="37"/>
  </r>
  <r>
    <s v="CHANNEL A"/>
    <x v="0"/>
    <n v="294"/>
    <n v="172.96"/>
    <n v="172.96"/>
    <s v="Warehouse Pickup"/>
    <s v="79.50000"/>
    <x v="21"/>
    <n v="172.96"/>
    <n v="93.460000000000008"/>
    <n v="93.460000000000008"/>
    <x v="38"/>
  </r>
  <r>
    <s v="CHANNEL A"/>
    <x v="0"/>
    <n v="257"/>
    <n v="150.88"/>
    <n v="150.88"/>
    <s v="Warehouse Pickup"/>
    <s v="69.50000"/>
    <x v="21"/>
    <n v="150.88"/>
    <n v="81.38"/>
    <n v="81.38"/>
    <x v="39"/>
  </r>
  <r>
    <s v="CHANNEL A"/>
    <x v="2"/>
    <n v="82"/>
    <n v="47.84"/>
    <n v="95.68"/>
    <s v="CARRYOUT"/>
    <s v="22.50000"/>
    <x v="21"/>
    <n v="95.68"/>
    <n v="25.340000000000003"/>
    <n v="50.680000000000007"/>
    <x v="40"/>
  </r>
  <r>
    <s v="CHANNEL A"/>
    <x v="0"/>
    <n v="1855"/>
    <n v="1365.28"/>
    <n v="1365.28"/>
    <s v="Delivery"/>
    <s v="494.00000"/>
    <x v="18"/>
    <n v="1365.28"/>
    <n v="871.28"/>
    <n v="871.28"/>
    <x v="19"/>
  </r>
  <r>
    <s v="CHANNEL A"/>
    <x v="0"/>
    <n v="2015"/>
    <n v="1483.04"/>
    <n v="1483.04"/>
    <s v="Delivery"/>
    <s v="448.00000"/>
    <x v="18"/>
    <n v="1483.04"/>
    <n v="1035.04"/>
    <n v="1035.04"/>
    <x v="19"/>
  </r>
  <r>
    <s v="CHANNEL A"/>
    <x v="0"/>
    <n v="255"/>
    <n v="187.68"/>
    <n v="187.68"/>
    <s v="Delivery"/>
    <s v="57.00000"/>
    <x v="17"/>
    <n v="187.68"/>
    <n v="130.68"/>
    <n v="130.68"/>
    <x v="1"/>
  </r>
  <r>
    <s v="CHANNEL A"/>
    <x v="0"/>
    <n v="255"/>
    <n v="187.68"/>
    <n v="187.68"/>
    <s v="Delivery"/>
    <s v="57.00000"/>
    <x v="17"/>
    <n v="187.68"/>
    <n v="130.68"/>
    <n v="130.68"/>
    <x v="1"/>
  </r>
  <r>
    <s v="CHANNEL A"/>
    <x v="0"/>
    <n v="255"/>
    <n v="187.68"/>
    <n v="187.68"/>
    <s v="Delivery"/>
    <s v="57.00000"/>
    <x v="17"/>
    <n v="187.68"/>
    <n v="130.68"/>
    <n v="130.68"/>
    <x v="1"/>
  </r>
  <r>
    <s v="CHANNEL A"/>
    <x v="0"/>
    <n v="255"/>
    <n v="187.68"/>
    <n v="187.68"/>
    <s v="Delivery"/>
    <s v="57.00000"/>
    <x v="17"/>
    <n v="187.68"/>
    <n v="130.68"/>
    <n v="130.68"/>
    <x v="1"/>
  </r>
  <r>
    <s v="CHANNEL A"/>
    <x v="0"/>
    <n v="100"/>
    <n v="400"/>
    <n v="400"/>
    <s v="Delivery"/>
    <s v="50.00000"/>
    <x v="4"/>
    <n v="400"/>
    <n v="350"/>
    <n v="350"/>
    <x v="41"/>
  </r>
  <r>
    <s v="CHANNEL A"/>
    <x v="0"/>
    <n v="1335"/>
    <n v="982.56"/>
    <n v="982.56"/>
    <s v="Delivery"/>
    <s v="323.00000"/>
    <x v="18"/>
    <n v="982.56"/>
    <n v="659.56"/>
    <n v="659.56"/>
    <x v="5"/>
  </r>
  <r>
    <s v="CHANNEL F"/>
    <x v="0"/>
    <n v="5795"/>
    <n v="4265.12"/>
    <n v="4265.12"/>
    <s v="Delivery"/>
    <s v="1449.00000"/>
    <x v="20"/>
    <n v="4265.12"/>
    <n v="2816.12"/>
    <n v="2816.12"/>
    <x v="19"/>
  </r>
  <r>
    <s v="CHANNEL F"/>
    <x v="0"/>
    <n v="100"/>
    <n v="400"/>
    <n v="400"/>
    <s v="Delivery"/>
    <s v="50.00000"/>
    <x v="4"/>
    <n v="400"/>
    <n v="350"/>
    <n v="350"/>
    <x v="41"/>
  </r>
  <r>
    <s v="CHANNEL F"/>
    <x v="3"/>
    <n v="265"/>
    <n v="195.04"/>
    <n v="585.12"/>
    <s v="Delivery"/>
    <s v="1449.00000"/>
    <x v="20"/>
    <n v="585.12"/>
    <n v="-1253.96"/>
    <n v="-3761.88"/>
    <x v="19"/>
  </r>
  <r>
    <s v="CHANNEL A"/>
    <x v="0"/>
    <n v="1455"/>
    <n v="1070.8800000000001"/>
    <n v="1070.8800000000001"/>
    <s v="Warehouse Pickup"/>
    <s v="323.00000"/>
    <x v="18"/>
    <n v="1070.8800000000001"/>
    <n v="747.88000000000011"/>
    <n v="747.88000000000011"/>
    <x v="42"/>
  </r>
  <r>
    <s v="CHANNEL W"/>
    <x v="2"/>
    <n v="1505"/>
    <n v="1204"/>
    <n v="2408"/>
    <s v="Flat Rate Shipping"/>
    <s v="396.00000"/>
    <x v="5"/>
    <n v="2408"/>
    <n v="808"/>
    <n v="1616"/>
    <x v="3"/>
  </r>
  <r>
    <s v="CHANNEL A"/>
    <x v="2"/>
    <n v="225"/>
    <n v="165.6"/>
    <n v="331.2"/>
    <s v="Warehouse Pickup"/>
    <s v="50.00000"/>
    <x v="17"/>
    <n v="331.2"/>
    <n v="115.6"/>
    <n v="231.2"/>
    <x v="19"/>
  </r>
  <r>
    <s v="CHANNEL W"/>
    <x v="3"/>
    <n v="225"/>
    <n v="180"/>
    <n v="540"/>
    <s v="Flat Rate Shipping"/>
    <s v="50.00000"/>
    <x v="17"/>
    <n v="540"/>
    <n v="130"/>
    <n v="390"/>
    <x v="3"/>
  </r>
  <r>
    <s v="CHANNEL A"/>
    <x v="0"/>
    <n v="255"/>
    <n v="187.68"/>
    <n v="187.68"/>
    <s v="Warehouse Pickup"/>
    <s v="57.00000"/>
    <x v="17"/>
    <n v="187.68"/>
    <n v="130.68"/>
    <n v="130.68"/>
    <x v="1"/>
  </r>
  <r>
    <s v="CHANNEL A"/>
    <x v="0"/>
    <n v="255"/>
    <n v="187.68"/>
    <n v="187.68"/>
    <s v="Warehouse Pickup"/>
    <s v="57.00000"/>
    <x v="17"/>
    <n v="187.68"/>
    <n v="130.68"/>
    <n v="130.68"/>
    <x v="1"/>
  </r>
  <r>
    <s v="CHANNEL A"/>
    <x v="0"/>
    <n v="255"/>
    <n v="187.68"/>
    <n v="187.68"/>
    <s v="Warehouse Pickup"/>
    <s v="57.00000"/>
    <x v="17"/>
    <n v="187.68"/>
    <n v="130.68"/>
    <n v="130.68"/>
    <x v="1"/>
  </r>
  <r>
    <s v="CHANNEL A"/>
    <x v="0"/>
    <n v="225"/>
    <n v="165.6"/>
    <n v="165.6"/>
    <s v="Warehouse Pickup"/>
    <s v="50.00000"/>
    <x v="17"/>
    <n v="165.6"/>
    <n v="115.6"/>
    <n v="115.6"/>
    <x v="19"/>
  </r>
  <r>
    <s v="CHANNEL A"/>
    <x v="0"/>
    <n v="225"/>
    <n v="165.6"/>
    <n v="165.6"/>
    <s v="Warehouse Pickup"/>
    <s v="50.00000"/>
    <x v="17"/>
    <n v="165.6"/>
    <n v="115.6"/>
    <n v="115.6"/>
    <x v="19"/>
  </r>
  <r>
    <s v="CHANNEL A"/>
    <x v="0"/>
    <n v="225"/>
    <n v="165.6"/>
    <n v="165.6"/>
    <s v="Warehouse Pickup"/>
    <s v="50.00000"/>
    <x v="17"/>
    <n v="165.6"/>
    <n v="115.6"/>
    <n v="115.6"/>
    <x v="19"/>
  </r>
  <r>
    <s v="CHANNEL A"/>
    <x v="2"/>
    <n v="465"/>
    <n v="342.24"/>
    <n v="684.48"/>
    <s v="Warehouse Pickup"/>
    <s v="1993.00000"/>
    <x v="20"/>
    <n v="684.48"/>
    <n v="-1650.76"/>
    <n v="-3301.52"/>
    <x v="1"/>
  </r>
  <r>
    <s v="CHANNEL E"/>
    <x v="0"/>
    <n v="7975"/>
    <n v="5869.6"/>
    <n v="5869.6"/>
    <s v="Flat Rate Shipping"/>
    <s v="1993.00000"/>
    <x v="20"/>
    <n v="5869.6"/>
    <n v="3876.6000000000004"/>
    <n v="3876.6000000000004"/>
    <x v="1"/>
  </r>
  <r>
    <s v="CHANNEL A"/>
    <x v="0"/>
    <n v="650"/>
    <n v="478.4"/>
    <n v="478.4"/>
    <s v="Delivery"/>
    <s v="121.00000"/>
    <x v="5"/>
    <n v="478.4"/>
    <n v="357.4"/>
    <n v="357.4"/>
    <x v="19"/>
  </r>
  <r>
    <s v="CHANNEL W"/>
    <x v="0"/>
    <n v="715"/>
    <n v="572"/>
    <n v="572"/>
    <s v="Flat Rate Shipping"/>
    <s v="159.00000"/>
    <x v="13"/>
    <n v="572"/>
    <n v="413"/>
    <n v="413"/>
    <x v="3"/>
  </r>
  <r>
    <s v="CHANNEL A"/>
    <x v="0"/>
    <n v="305"/>
    <n v="152.5"/>
    <n v="152.5"/>
    <s v="CARRYOUT"/>
    <s v="15.15000"/>
    <x v="23"/>
    <n v="152.5"/>
    <n v="137.35"/>
    <n v="137.35"/>
    <x v="17"/>
  </r>
  <r>
    <s v="CHANNEL A"/>
    <x v="0"/>
    <n v="315"/>
    <n v="231.84"/>
    <n v="231.84"/>
    <s v="CARRYOUT"/>
    <s v="84.00000"/>
    <x v="24"/>
    <n v="231.84"/>
    <n v="147.84"/>
    <n v="147.84"/>
    <x v="19"/>
  </r>
  <r>
    <s v="CHANNEL F"/>
    <x v="0"/>
    <n v="775"/>
    <n v="570.4"/>
    <n v="570.4"/>
    <s v="Store Pickup"/>
    <s v="267.00000"/>
    <x v="4"/>
    <n v="570.4"/>
    <n v="303.39999999999998"/>
    <n v="303.39999999999998"/>
    <x v="19"/>
  </r>
  <r>
    <s v="CHANNEL A"/>
    <x v="0"/>
    <n v="693"/>
    <n v="510.04"/>
    <n v="510.04"/>
    <s v="Delivery"/>
    <s v="231.00000"/>
    <x v="5"/>
    <n v="510.04"/>
    <n v="279.04000000000002"/>
    <n v="279.04000000000002"/>
    <x v="43"/>
  </r>
  <r>
    <s v="CHANNEL A"/>
    <x v="0"/>
    <n v="666"/>
    <n v="490.17"/>
    <n v="490.17"/>
    <s v="Delivery"/>
    <s v="202.00000"/>
    <x v="0"/>
    <n v="490.17"/>
    <n v="288.17"/>
    <n v="288.17"/>
    <x v="44"/>
  </r>
  <r>
    <s v="CHANNEL A"/>
    <x v="0"/>
    <n v="136"/>
    <n v="100.09"/>
    <n v="100.09"/>
    <s v="Delivery"/>
    <s v="54.25000"/>
    <x v="21"/>
    <n v="100.09"/>
    <n v="45.84"/>
    <n v="45.84"/>
    <x v="45"/>
  </r>
  <r>
    <s v="CHANNEL E"/>
    <x v="0"/>
    <n v="825"/>
    <n v="743"/>
    <n v="743"/>
    <s v="Flat Rate Shipping"/>
    <s v="300.00000"/>
    <x v="13"/>
    <n v="743"/>
    <n v="443"/>
    <n v="443"/>
    <x v="46"/>
  </r>
  <r>
    <s v="CHANNEL A"/>
    <x v="1"/>
    <n v="275"/>
    <n v="202.4"/>
    <n v="809.6"/>
    <s v="Warehouse Pickup"/>
    <s v="61.50000"/>
    <x v="17"/>
    <n v="809.6"/>
    <n v="140.9"/>
    <n v="563.6"/>
    <x v="1"/>
  </r>
  <r>
    <s v="CHANNEL A"/>
    <x v="0"/>
    <n v="4265"/>
    <n v="3139.04"/>
    <n v="3139.04"/>
    <s v="Delivery"/>
    <s v="948.00000"/>
    <x v="20"/>
    <n v="3139.04"/>
    <n v="2191.04"/>
    <n v="2191.04"/>
    <x v="19"/>
  </r>
  <r>
    <s v="CHANNEL A"/>
    <x v="0"/>
    <n v="495"/>
    <n v="364.32"/>
    <n v="364.32"/>
    <s v="Delivery"/>
    <s v="110.00000"/>
    <x v="13"/>
    <n v="364.32"/>
    <n v="254.32"/>
    <n v="254.32"/>
    <x v="19"/>
  </r>
  <r>
    <s v="CHANNEL A"/>
    <x v="0"/>
    <n v="4265"/>
    <n v="3139.04"/>
    <n v="3139.04"/>
    <s v="Delivery"/>
    <s v="948.00000"/>
    <x v="20"/>
    <n v="3139.04"/>
    <n v="2191.04"/>
    <n v="2191.04"/>
    <x v="19"/>
  </r>
  <r>
    <s v="CHANNEL A"/>
    <x v="0"/>
    <n v="495"/>
    <n v="364.32"/>
    <n v="364.32"/>
    <s v="Delivery"/>
    <s v="110.00000"/>
    <x v="13"/>
    <n v="364.32"/>
    <n v="254.32"/>
    <n v="254.32"/>
    <x v="19"/>
  </r>
  <r>
    <s v="CHANNEL Z"/>
    <x v="0"/>
    <n v="337.5"/>
    <n v="337.5"/>
    <n v="337.5"/>
    <s v="UPS Ground"/>
    <s v="83.00000"/>
    <x v="5"/>
    <n v="337.5"/>
    <n v="254.5"/>
    <n v="254.5"/>
    <x v="34"/>
  </r>
  <r>
    <s v="CHANNEL Z"/>
    <x v="1"/>
    <n v="166.5"/>
    <n v="166.5"/>
    <n v="666"/>
    <s v="UPS Ground"/>
    <s v="41.00000"/>
    <x v="17"/>
    <n v="666"/>
    <n v="125.5"/>
    <n v="502"/>
    <x v="34"/>
  </r>
  <r>
    <s v="CHANNEL F"/>
    <x v="2"/>
    <n v="225"/>
    <n v="165.6"/>
    <n v="331.2"/>
    <s v="Warehouse Pickup"/>
    <s v="49.00000"/>
    <x v="1"/>
    <n v="331.2"/>
    <n v="116.6"/>
    <n v="233.2"/>
    <x v="19"/>
  </r>
  <r>
    <s v="CHANNEL F"/>
    <x v="0"/>
    <n v="355"/>
    <n v="261.27999999999997"/>
    <n v="261.27999999999997"/>
    <s v="Warehouse Pickup"/>
    <s v="79.00000"/>
    <x v="13"/>
    <n v="261.27999999999997"/>
    <n v="182.27999999999997"/>
    <n v="182.27999999999997"/>
    <x v="5"/>
  </r>
  <r>
    <s v="CHANNEL W"/>
    <x v="0"/>
    <n v="1595"/>
    <n v="1355.75"/>
    <n v="1355.75"/>
    <s v="Flat Rate Shipping"/>
    <s v="332.00000"/>
    <x v="2"/>
    <n v="1355.75"/>
    <n v="1023.75"/>
    <n v="1023.75"/>
    <x v="47"/>
  </r>
  <r>
    <s v="CHANNEL F"/>
    <x v="0"/>
    <n v="1535"/>
    <n v="1129.76"/>
    <n v="1129.76"/>
    <s v="Delivery"/>
    <s v="439.00000"/>
    <x v="18"/>
    <n v="1129.76"/>
    <n v="690.76"/>
    <n v="690.76"/>
    <x v="19"/>
  </r>
  <r>
    <s v="CHANNEL F"/>
    <x v="0"/>
    <n v="100"/>
    <n v="125"/>
    <n v="125"/>
    <s v="Delivery"/>
    <s v="50.00000"/>
    <x v="4"/>
    <n v="125"/>
    <n v="75"/>
    <n v="75"/>
    <x v="48"/>
  </r>
  <r>
    <s v="CHANNEL F"/>
    <x v="0"/>
    <n v="1535"/>
    <n v="1129.76"/>
    <n v="1129.76"/>
    <s v="Delivery"/>
    <s v="439.00000"/>
    <x v="18"/>
    <n v="1129.76"/>
    <n v="690.76"/>
    <n v="690.76"/>
    <x v="19"/>
  </r>
  <r>
    <s v="CHANNEL F"/>
    <x v="0"/>
    <n v="100"/>
    <n v="125"/>
    <n v="125"/>
    <s v="Delivery"/>
    <s v="50.00000"/>
    <x v="4"/>
    <n v="125"/>
    <n v="75"/>
    <n v="75"/>
    <x v="48"/>
  </r>
  <r>
    <s v="CHANNEL W"/>
    <x v="0"/>
    <n v="1415"/>
    <n v="1273.5"/>
    <n v="1273.5"/>
    <s v="Flat Rate White Glove"/>
    <s v="267.00000"/>
    <x v="0"/>
    <n v="1273.5"/>
    <n v="1006.5"/>
    <n v="1006.5"/>
    <x v="49"/>
  </r>
  <r>
    <s v="CHANNEL W"/>
    <x v="0"/>
    <n v="685"/>
    <n v="616.5"/>
    <n v="616.5"/>
    <s v="Flat Rate White Glove"/>
    <s v="124.00000"/>
    <x v="25"/>
    <n v="616.5"/>
    <n v="492.5"/>
    <n v="492.5"/>
    <x v="49"/>
  </r>
  <r>
    <s v="CHANNEL A"/>
    <x v="0"/>
    <n v="885"/>
    <n v="651.36"/>
    <n v="651.36"/>
    <s v="Delivery"/>
    <s v="197.00000"/>
    <x v="15"/>
    <n v="651.36"/>
    <n v="454.36"/>
    <n v="454.36"/>
    <x v="1"/>
  </r>
  <r>
    <s v="CHANNEL A"/>
    <x v="0"/>
    <n v="255"/>
    <n v="187.68"/>
    <n v="187.68"/>
    <s v="Warehouse Pickup"/>
    <s v="57.00000"/>
    <x v="17"/>
    <n v="187.68"/>
    <n v="130.68"/>
    <n v="130.68"/>
    <x v="1"/>
  </r>
  <r>
    <s v="CHANNEL F"/>
    <x v="0"/>
    <n v="1276"/>
    <n v="939.14"/>
    <n v="939.14"/>
    <s v="Store Pickup"/>
    <s v="440.00000"/>
    <x v="4"/>
    <n v="939.14"/>
    <n v="499.14"/>
    <n v="499.14"/>
    <x v="50"/>
  </r>
  <r>
    <s v="CHANNEL F"/>
    <x v="0"/>
    <n v="15"/>
    <n v="11.04"/>
    <n v="11.04"/>
    <s v="Store Pickup"/>
    <s v="5.50000"/>
    <x v="4"/>
    <n v="11.04"/>
    <n v="5.5399999999999991"/>
    <n v="5.5399999999999991"/>
    <x v="5"/>
  </r>
  <r>
    <s v="CHANNEL F"/>
    <x v="0"/>
    <n v="15"/>
    <n v="11.04"/>
    <n v="11.04"/>
    <s v="Store Pickup"/>
    <s v="5.50000"/>
    <x v="4"/>
    <n v="11.04"/>
    <n v="5.5399999999999991"/>
    <n v="5.5399999999999991"/>
    <x v="5"/>
  </r>
  <r>
    <s v="CHANNEL F"/>
    <x v="0"/>
    <n v="15"/>
    <n v="11.04"/>
    <n v="11.04"/>
    <s v="Store Pickup"/>
    <s v="7.00000"/>
    <x v="4"/>
    <n v="11.04"/>
    <n v="4.0399999999999991"/>
    <n v="4.0399999999999991"/>
    <x v="5"/>
  </r>
  <r>
    <s v="CHANNEL F"/>
    <x v="0"/>
    <n v="119"/>
    <n v="69.92"/>
    <n v="69.92"/>
    <s v="CARRYOUT"/>
    <s v="31.75000"/>
    <x v="21"/>
    <n v="69.92"/>
    <n v="38.17"/>
    <n v="38.17"/>
    <x v="51"/>
  </r>
  <r>
    <s v="CHANNEL F"/>
    <x v="0"/>
    <n v="85"/>
    <n v="62.56"/>
    <n v="62.56"/>
    <s v="CARRYOUT"/>
    <s v="39.00000"/>
    <x v="14"/>
    <n v="62.56"/>
    <n v="23.560000000000002"/>
    <n v="23.560000000000002"/>
    <x v="1"/>
  </r>
  <r>
    <s v="CHANNEL W"/>
    <x v="3"/>
    <n v="537"/>
    <n v="389.33"/>
    <n v="1167.99"/>
    <s v="Flat Rate Shipping"/>
    <s v="179.00000"/>
    <x v="0"/>
    <n v="1167.99"/>
    <n v="210.32999999999998"/>
    <n v="630.99"/>
    <x v="52"/>
  </r>
  <r>
    <s v="CHANNEL W"/>
    <x v="0"/>
    <n v="885"/>
    <n v="752.25"/>
    <n v="752.25"/>
    <s v="Flat Rate Shipping"/>
    <s v="206.00000"/>
    <x v="15"/>
    <n v="752.25"/>
    <n v="546.25"/>
    <n v="546.25"/>
    <x v="47"/>
  </r>
  <r>
    <s v="CHANNEL Z"/>
    <x v="0"/>
    <n v="679.5"/>
    <n v="679.5"/>
    <n v="679.5"/>
    <s v="UPS Ground"/>
    <s v="144.00000"/>
    <x v="0"/>
    <n v="679.5"/>
    <n v="535.5"/>
    <n v="535.5"/>
    <x v="34"/>
  </r>
  <r>
    <s v="CHANNEL A"/>
    <x v="0"/>
    <n v="1205"/>
    <n v="844"/>
    <n v="844"/>
    <s v="Warehouse Pickup"/>
    <s v="245.00000"/>
    <x v="2"/>
    <n v="844"/>
    <n v="599"/>
    <n v="599"/>
    <x v="53"/>
  </r>
  <r>
    <s v="CHANNEL A"/>
    <x v="3"/>
    <n v="235"/>
    <n v="172.96"/>
    <n v="518.88"/>
    <s v="Warehouse Pickup"/>
    <s v="53.00000"/>
    <x v="17"/>
    <n v="518.88"/>
    <n v="119.96000000000001"/>
    <n v="359.88"/>
    <x v="1"/>
  </r>
  <r>
    <s v="CHANNEL E"/>
    <x v="2"/>
    <n v="215"/>
    <n v="182.75"/>
    <n v="365.5"/>
    <s v="Flat Rate Shipping"/>
    <s v="47.00000"/>
    <x v="17"/>
    <n v="365.5"/>
    <n v="135.75"/>
    <n v="271.5"/>
    <x v="47"/>
  </r>
  <r>
    <s v="CHANNEL W"/>
    <x v="0"/>
    <n v="1245"/>
    <n v="1120.5"/>
    <n v="1120.5"/>
    <s v="Flat Rate White Glove"/>
    <s v="292.00000"/>
    <x v="0"/>
    <n v="1120.5"/>
    <n v="828.5"/>
    <n v="828.5"/>
    <x v="49"/>
  </r>
  <r>
    <s v="CHANNEL W"/>
    <x v="0"/>
    <n v="1055"/>
    <n v="896.75"/>
    <n v="896.75"/>
    <s v="Flat Rate White Glove"/>
    <s v="235.00000"/>
    <x v="15"/>
    <n v="896.75"/>
    <n v="661.75"/>
    <n v="661.75"/>
    <x v="47"/>
  </r>
  <r>
    <s v="CHANNEL A"/>
    <x v="0"/>
    <n v="3545"/>
    <n v="2609.12"/>
    <n v="2609.12"/>
    <s v="LTL White Glove"/>
    <s v="787.00000"/>
    <x v="10"/>
    <n v="2609.12"/>
    <n v="1822.12"/>
    <n v="1822.12"/>
    <x v="19"/>
  </r>
  <r>
    <s v="CHANNEL W"/>
    <x v="1"/>
    <n v="225"/>
    <n v="191.25"/>
    <n v="765"/>
    <s v="Flat Rate Shipping"/>
    <s v="50.00000"/>
    <x v="17"/>
    <n v="765"/>
    <n v="141.25"/>
    <n v="565"/>
    <x v="47"/>
  </r>
  <r>
    <s v="CHANNEL E"/>
    <x v="0"/>
    <n v="3605"/>
    <n v="2653.28"/>
    <n v="2653.28"/>
    <s v="Flat Rate White Glove"/>
    <s v="642.00000"/>
    <x v="0"/>
    <n v="2653.28"/>
    <n v="2011.2800000000002"/>
    <n v="2011.2800000000002"/>
    <x v="1"/>
  </r>
  <r>
    <s v="CHANNEL W"/>
    <x v="0"/>
    <n v="685"/>
    <n v="616.5"/>
    <n v="616.5"/>
    <s v="Flat Rate Shipping"/>
    <s v="124.00000"/>
    <x v="25"/>
    <n v="616.5"/>
    <n v="492.5"/>
    <n v="492.5"/>
    <x v="49"/>
  </r>
  <r>
    <s v="CHANNEL A"/>
    <x v="0"/>
    <n v="10"/>
    <n v="20"/>
    <n v="20"/>
    <s v="CARRYOUT"/>
    <s v="1.00000"/>
    <x v="4"/>
    <n v="20"/>
    <n v="19"/>
    <n v="19"/>
    <x v="54"/>
  </r>
  <r>
    <s v="CHANNEL W"/>
    <x v="0"/>
    <n v="1415"/>
    <n v="1273.5"/>
    <n v="1273.5"/>
    <s v="Flat Rate Shipping"/>
    <s v="267.00000"/>
    <x v="0"/>
    <n v="1273.5"/>
    <n v="1006.5"/>
    <n v="1006.5"/>
    <x v="49"/>
  </r>
  <r>
    <s v="CHANNEL A"/>
    <x v="0"/>
    <n v="295"/>
    <n v="217.12"/>
    <n v="217.12"/>
    <s v="Warehouse Pickup"/>
    <s v="65.00000"/>
    <x v="1"/>
    <n v="217.12"/>
    <n v="152.12"/>
    <n v="152.12"/>
    <x v="1"/>
  </r>
  <r>
    <s v="CHANNEL A"/>
    <x v="0"/>
    <n v="45"/>
    <n v="33.119999999999997"/>
    <n v="33.119999999999997"/>
    <s v="Warehouse Pickup"/>
    <s v="18.00000"/>
    <x v="4"/>
    <n v="33.119999999999997"/>
    <n v="15.119999999999997"/>
    <n v="15.119999999999997"/>
    <x v="5"/>
  </r>
  <r>
    <s v="CHANNEL A"/>
    <x v="0"/>
    <n v="105"/>
    <n v="77.28"/>
    <n v="77.28"/>
    <s v="CARRYOUT"/>
    <s v="35.00000"/>
    <x v="4"/>
    <n v="77.28"/>
    <n v="42.28"/>
    <n v="42.28"/>
    <x v="19"/>
  </r>
  <r>
    <s v="CHANNEL A"/>
    <x v="1"/>
    <n v="168"/>
    <n v="123.64"/>
    <n v="494.56"/>
    <s v="Warehouse Pickup"/>
    <s v="35.00000"/>
    <x v="11"/>
    <n v="494.56"/>
    <n v="88.64"/>
    <n v="354.56"/>
    <x v="31"/>
  </r>
  <r>
    <s v="CHANNEL F"/>
    <x v="0"/>
    <n v="132"/>
    <n v="77.28"/>
    <n v="77.28"/>
    <s v="CARRYOUT"/>
    <s v="34.50000"/>
    <x v="21"/>
    <n v="77.28"/>
    <n v="42.78"/>
    <n v="42.78"/>
    <x v="55"/>
  </r>
  <r>
    <s v="CHANNEL F"/>
    <x v="0"/>
    <n v="45"/>
    <n v="33.119999999999997"/>
    <n v="33.119999999999997"/>
    <s v="Store Pickup"/>
    <s v="18.00000"/>
    <x v="4"/>
    <n v="33.119999999999997"/>
    <n v="15.119999999999997"/>
    <n v="15.119999999999997"/>
    <x v="5"/>
  </r>
  <r>
    <s v="CHANNEL F"/>
    <x v="0"/>
    <n v="132"/>
    <n v="77.28"/>
    <n v="77.28"/>
    <s v="CARRYOUT"/>
    <s v="34.50000"/>
    <x v="4"/>
    <n v="77.28"/>
    <n v="42.78"/>
    <n v="42.78"/>
    <x v="55"/>
  </r>
  <r>
    <s v="CHANNEL F"/>
    <x v="0"/>
    <n v="3025"/>
    <n v="2226.4"/>
    <n v="2226.4"/>
    <s v="Delivery"/>
    <s v="657.00000"/>
    <x v="20"/>
    <n v="2226.4"/>
    <n v="1569.4"/>
    <n v="1569.4"/>
    <x v="1"/>
  </r>
  <r>
    <s v="CHANNEL F"/>
    <x v="0"/>
    <n v="355"/>
    <n v="261.27999999999997"/>
    <n v="261.27999999999997"/>
    <s v="Delivery"/>
    <s v="79.00000"/>
    <x v="13"/>
    <n v="261.27999999999997"/>
    <n v="182.27999999999997"/>
    <n v="182.27999999999997"/>
    <x v="5"/>
  </r>
  <r>
    <s v="CHANNEL F"/>
    <x v="0"/>
    <n v="925"/>
    <n v="680.8"/>
    <n v="680.8"/>
    <s v="Delivery"/>
    <s v="199.00000"/>
    <x v="4"/>
    <n v="680.8"/>
    <n v="481.79999999999995"/>
    <n v="481.79999999999995"/>
    <x v="5"/>
  </r>
  <r>
    <s v="CHANNEL F"/>
    <x v="0"/>
    <n v="136"/>
    <n v="68"/>
    <n v="68"/>
    <s v="CARRYOUT"/>
    <s v="54.50000"/>
    <x v="4"/>
    <n v="68"/>
    <n v="13.5"/>
    <n v="13.5"/>
    <x v="17"/>
  </r>
  <r>
    <s v="CHANNEL F"/>
    <x v="2"/>
    <n v="175"/>
    <n v="128.80000000000001"/>
    <n v="257.60000000000002"/>
    <s v="Store Pickup"/>
    <s v="32.00000"/>
    <x v="11"/>
    <n v="257.60000000000002"/>
    <n v="96.800000000000011"/>
    <n v="193.60000000000002"/>
    <x v="1"/>
  </r>
  <r>
    <s v="CHANNEL A"/>
    <x v="0"/>
    <n v="10"/>
    <n v="386.4"/>
    <n v="386.4"/>
    <s v="Delivery"/>
    <s v="1.00000"/>
    <x v="4"/>
    <n v="386.4"/>
    <n v="385.4"/>
    <n v="385.4"/>
    <x v="56"/>
  </r>
  <r>
    <s v="CHANNEL A"/>
    <x v="0"/>
    <n v="10"/>
    <n v="260.54000000000002"/>
    <n v="260.54000000000002"/>
    <s v="Delivery"/>
    <s v="1.00000"/>
    <x v="4"/>
    <n v="260.54000000000002"/>
    <n v="259.54000000000002"/>
    <n v="259.54000000000002"/>
    <x v="57"/>
  </r>
  <r>
    <s v="CHANNEL A"/>
    <x v="0"/>
    <n v="10"/>
    <n v="260.54000000000002"/>
    <n v="260.54000000000002"/>
    <s v="Delivery"/>
    <s v="1.00000"/>
    <x v="4"/>
    <n v="260.54000000000002"/>
    <n v="259.54000000000002"/>
    <n v="259.54000000000002"/>
    <x v="57"/>
  </r>
  <r>
    <s v="CHANNEL A"/>
    <x v="0"/>
    <n v="225"/>
    <n v="165.6"/>
    <n v="165.6"/>
    <s v="Delivery"/>
    <s v="50.00000"/>
    <x v="17"/>
    <n v="165.6"/>
    <n v="115.6"/>
    <n v="115.6"/>
    <x v="19"/>
  </r>
  <r>
    <s v="CHANNEL A"/>
    <x v="0"/>
    <n v="225"/>
    <n v="165.6"/>
    <n v="165.6"/>
    <s v="Delivery"/>
    <s v="50.00000"/>
    <x v="17"/>
    <n v="165.6"/>
    <n v="115.6"/>
    <n v="115.6"/>
    <x v="19"/>
  </r>
  <r>
    <s v="CHANNEL A"/>
    <x v="0"/>
    <n v="225"/>
    <n v="165.6"/>
    <n v="165.6"/>
    <s v="Delivery"/>
    <s v="50.00000"/>
    <x v="17"/>
    <n v="165.6"/>
    <n v="115.6"/>
    <n v="115.6"/>
    <x v="19"/>
  </r>
  <r>
    <s v="CHANNEL A"/>
    <x v="0"/>
    <n v="225"/>
    <n v="165.6"/>
    <n v="165.6"/>
    <s v="Delivery"/>
    <s v="50.00000"/>
    <x v="17"/>
    <n v="165.6"/>
    <n v="115.6"/>
    <n v="115.6"/>
    <x v="19"/>
  </r>
  <r>
    <s v="CHANNEL A"/>
    <x v="0"/>
    <n v="10"/>
    <n v="260.54000000000002"/>
    <n v="260.54000000000002"/>
    <s v="Delivery"/>
    <s v="1.00000"/>
    <x v="4"/>
    <n v="260.54000000000002"/>
    <n v="259.54000000000002"/>
    <n v="259.54000000000002"/>
    <x v="57"/>
  </r>
  <r>
    <s v="CHANNEL W"/>
    <x v="3"/>
    <n v="315"/>
    <n v="267.75"/>
    <n v="803.25"/>
    <s v="Flat Rate Shipping"/>
    <s v="70.00000"/>
    <x v="17"/>
    <n v="803.25"/>
    <n v="197.75"/>
    <n v="593.25"/>
    <x v="47"/>
  </r>
  <r>
    <s v="CHANNEL A"/>
    <x v="0"/>
    <n v="415"/>
    <n v="305.44"/>
    <n v="305.44"/>
    <s v="Warehouse Pickup"/>
    <s v="93.00000"/>
    <x v="13"/>
    <n v="305.44"/>
    <n v="212.44"/>
    <n v="212.44"/>
    <x v="19"/>
  </r>
  <r>
    <s v="CHANNEL A"/>
    <x v="0"/>
    <n v="625"/>
    <n v="414"/>
    <n v="414"/>
    <s v="Warehouse Pickup"/>
    <s v="125.00000"/>
    <x v="13"/>
    <n v="414"/>
    <n v="289"/>
    <n v="289"/>
    <x v="58"/>
  </r>
  <r>
    <s v="CHANNEL F"/>
    <x v="0"/>
    <n v="557"/>
    <n v="409.95"/>
    <n v="409.95"/>
    <s v="Warehouse Pickup"/>
    <s v="116.00000"/>
    <x v="13"/>
    <n v="409.95"/>
    <n v="293.95"/>
    <n v="293.95"/>
    <x v="59"/>
  </r>
  <r>
    <s v="CHANNEL F"/>
    <x v="0"/>
    <n v="385"/>
    <n v="283.36"/>
    <n v="283.36"/>
    <s v="Store Pickup"/>
    <s v="76.00000"/>
    <x v="3"/>
    <n v="283.36"/>
    <n v="207.36"/>
    <n v="207.36"/>
    <x v="1"/>
  </r>
  <r>
    <s v="CHANNEL F"/>
    <x v="0"/>
    <n v="594"/>
    <n v="349.6"/>
    <n v="349.6"/>
    <s v="CARRYOUT"/>
    <s v="159.00000"/>
    <x v="21"/>
    <n v="349.6"/>
    <n v="190.60000000000002"/>
    <n v="190.60000000000002"/>
    <x v="60"/>
  </r>
  <r>
    <s v="CHANNEL A"/>
    <x v="0"/>
    <n v="855"/>
    <n v="629.28"/>
    <n v="629.28"/>
    <s v="Warehouse Pickup"/>
    <s v="189.00000"/>
    <x v="2"/>
    <n v="629.28"/>
    <n v="440.28"/>
    <n v="440.28"/>
    <x v="19"/>
  </r>
  <r>
    <s v="CHANNEL W"/>
    <x v="0"/>
    <n v="275"/>
    <n v="233.75"/>
    <n v="233.75"/>
    <s v="Flat Rate Shipping"/>
    <s v="60.00000"/>
    <x v="17"/>
    <n v="233.75"/>
    <n v="173.75"/>
    <n v="173.75"/>
    <x v="47"/>
  </r>
  <r>
    <s v="CHANNEL F"/>
    <x v="0"/>
    <n v="4575"/>
    <n v="3367.2"/>
    <n v="3367.2"/>
    <s v="Delivery"/>
    <s v="1087.00000"/>
    <x v="20"/>
    <n v="3367.2"/>
    <n v="2280.1999999999998"/>
    <n v="2280.1999999999998"/>
    <x v="19"/>
  </r>
  <r>
    <s v="CHANNEL F"/>
    <x v="0"/>
    <n v="1625"/>
    <n v="1196"/>
    <n v="1196"/>
    <s v="Delivery"/>
    <s v="338.00000"/>
    <x v="2"/>
    <n v="1196"/>
    <n v="858"/>
    <n v="858"/>
    <x v="19"/>
  </r>
  <r>
    <s v="CHANNEL F"/>
    <x v="6"/>
    <n v="225"/>
    <n v="165.6"/>
    <n v="1324.8"/>
    <s v="Delivery"/>
    <s v="49.00000"/>
    <x v="11"/>
    <n v="1324.8"/>
    <n v="116.6"/>
    <n v="932.8"/>
    <x v="19"/>
  </r>
  <r>
    <s v="CHANNEL Z"/>
    <x v="0"/>
    <n v="157.5"/>
    <n v="157.5"/>
    <n v="157.5"/>
    <s v="UPS Ground"/>
    <s v="32.00000"/>
    <x v="11"/>
    <n v="157.5"/>
    <n v="125.5"/>
    <n v="125.5"/>
    <x v="34"/>
  </r>
  <r>
    <s v="CHANNEL W"/>
    <x v="2"/>
    <n v="132"/>
    <n v="100.46"/>
    <n v="200.92"/>
    <s v="Flat Rate Shipping"/>
    <s v="42.00000"/>
    <x v="17"/>
    <n v="200.92"/>
    <n v="58.459999999999994"/>
    <n v="116.91999999999999"/>
    <x v="61"/>
  </r>
  <r>
    <s v="CHANNEL F"/>
    <x v="0"/>
    <n v="485"/>
    <n v="356.96"/>
    <n v="356.96"/>
    <s v="Store Pickup"/>
    <s v="101.00000"/>
    <x v="1"/>
    <n v="356.96"/>
    <n v="255.95999999999998"/>
    <n v="255.95999999999998"/>
    <x v="5"/>
  </r>
  <r>
    <s v="CHANNEL A"/>
    <x v="0"/>
    <n v="715"/>
    <n v="526.24"/>
    <n v="526.24"/>
    <s v="Warehouse Pickup"/>
    <s v="159.00000"/>
    <x v="13"/>
    <n v="526.24"/>
    <n v="367.24"/>
    <n v="367.24"/>
    <x v="19"/>
  </r>
  <r>
    <s v="CHANNEL A"/>
    <x v="0"/>
    <n v="1345"/>
    <n v="989.92"/>
    <n v="989.92"/>
    <s v="Delivery"/>
    <s v="298.00000"/>
    <x v="2"/>
    <n v="989.92"/>
    <n v="691.92"/>
    <n v="691.92"/>
    <x v="19"/>
  </r>
  <r>
    <s v="CHANNEL F"/>
    <x v="0"/>
    <n v="1275"/>
    <n v="938.4"/>
    <n v="938.4"/>
    <s v="Delivery"/>
    <s v="345.00000"/>
    <x v="5"/>
    <n v="938.4"/>
    <n v="593.4"/>
    <n v="593.4"/>
    <x v="19"/>
  </r>
  <r>
    <s v="CHANNEL F"/>
    <x v="0"/>
    <n v="989"/>
    <n v="727.9"/>
    <n v="727.9"/>
    <s v="Delivery"/>
    <s v="329.00000"/>
    <x v="26"/>
    <n v="727.9"/>
    <n v="398.9"/>
    <n v="398.9"/>
    <x v="62"/>
  </r>
  <r>
    <s v="CHANNEL F"/>
    <x v="0"/>
    <n v="1192"/>
    <n v="877.31"/>
    <n v="877.31"/>
    <s v="Delivery"/>
    <s v="298.00000"/>
    <x v="5"/>
    <n v="877.31"/>
    <n v="579.30999999999995"/>
    <n v="579.30999999999995"/>
    <x v="63"/>
  </r>
  <r>
    <s v="CHANNEL W"/>
    <x v="3"/>
    <n v="225"/>
    <n v="191.25"/>
    <n v="573.75"/>
    <s v="Flat Rate Shipping"/>
    <s v="50.00000"/>
    <x v="17"/>
    <n v="573.75"/>
    <n v="141.25"/>
    <n v="423.75"/>
    <x v="47"/>
  </r>
  <r>
    <s v="CHANNEL F"/>
    <x v="0"/>
    <n v="399"/>
    <n v="293.66000000000003"/>
    <n v="293.66000000000003"/>
    <s v="CARRYOUT"/>
    <s v="159.25000"/>
    <x v="21"/>
    <n v="293.66000000000003"/>
    <n v="134.41000000000003"/>
    <n v="134.41000000000003"/>
    <x v="64"/>
  </r>
  <r>
    <s v="CHANNEL F"/>
    <x v="0"/>
    <n v="1335"/>
    <n v="982.56"/>
    <n v="982.56"/>
    <s v="Delivery"/>
    <s v="323.00000"/>
    <x v="18"/>
    <n v="982.56"/>
    <n v="659.56"/>
    <n v="659.56"/>
    <x v="5"/>
  </r>
  <r>
    <s v="CHANNEL F"/>
    <x v="0"/>
    <n v="100"/>
    <n v="120"/>
    <n v="120"/>
    <s v="Delivery"/>
    <s v="50.00000"/>
    <x v="4"/>
    <n v="120"/>
    <n v="70"/>
    <n v="70"/>
    <x v="21"/>
  </r>
  <r>
    <s v="CHANNEL A"/>
    <x v="0"/>
    <n v="2365"/>
    <n v="1740.64"/>
    <n v="1740.64"/>
    <s v="Delivery"/>
    <s v="591.00000"/>
    <x v="20"/>
    <n v="1740.64"/>
    <n v="1149.6400000000001"/>
    <n v="1149.6400000000001"/>
    <x v="1"/>
  </r>
  <r>
    <s v="CHANNEL A"/>
    <x v="0"/>
    <n v="2365"/>
    <n v="1740.64"/>
    <n v="1740.64"/>
    <s v="Delivery"/>
    <s v="591.00000"/>
    <x v="20"/>
    <n v="1740.64"/>
    <n v="1149.6400000000001"/>
    <n v="1149.6400000000001"/>
    <x v="1"/>
  </r>
  <r>
    <s v="CHANNEL A"/>
    <x v="0"/>
    <n v="1365"/>
    <n v="1004.64"/>
    <n v="1004.64"/>
    <s v="Delivery"/>
    <s v="341.00000"/>
    <x v="20"/>
    <n v="1004.64"/>
    <n v="663.64"/>
    <n v="663.64"/>
    <x v="19"/>
  </r>
  <r>
    <s v="CHANNEL F"/>
    <x v="0"/>
    <n v="4575"/>
    <n v="3367.2"/>
    <n v="3367.2"/>
    <s v="Delivery"/>
    <s v="1087.00000"/>
    <x v="20"/>
    <n v="3367.2"/>
    <n v="2280.1999999999998"/>
    <n v="2280.1999999999998"/>
    <x v="19"/>
  </r>
  <r>
    <s v="CHANNEL F"/>
    <x v="2"/>
    <n v="725"/>
    <n v="533.6"/>
    <n v="1067.2"/>
    <s v="Delivery"/>
    <s v="161.00000"/>
    <x v="5"/>
    <n v="1067.2"/>
    <n v="372.6"/>
    <n v="745.2"/>
    <x v="1"/>
  </r>
  <r>
    <s v="CHANNEL F"/>
    <x v="0"/>
    <n v="1159"/>
    <n v="853.24"/>
    <n v="853.24"/>
    <s v="Delivery"/>
    <s v="385.00000"/>
    <x v="26"/>
    <n v="853.24"/>
    <n v="468.24"/>
    <n v="468.24"/>
    <x v="65"/>
  </r>
  <r>
    <s v="CHANNEL F"/>
    <x v="0"/>
    <n v="5749"/>
    <n v="4231.26"/>
    <n v="4231.26"/>
    <s v="Delivery"/>
    <s v="1915.00000"/>
    <x v="26"/>
    <n v="4231.26"/>
    <n v="2316.2600000000002"/>
    <n v="2316.2600000000002"/>
    <x v="66"/>
  </r>
  <r>
    <s v="CHANNEL F"/>
    <x v="0"/>
    <n v="1335"/>
    <n v="982.56"/>
    <n v="982.56"/>
    <s v="Delivery"/>
    <s v="274.00000"/>
    <x v="2"/>
    <n v="982.56"/>
    <n v="708.56"/>
    <n v="708.56"/>
    <x v="5"/>
  </r>
  <r>
    <s v="CHANNEL A"/>
    <x v="2"/>
    <n v="325"/>
    <n v="239.2"/>
    <n v="478.4"/>
    <s v="Warehouse Pickup"/>
    <s v="72.15000"/>
    <x v="5"/>
    <n v="478.4"/>
    <n v="167.04999999999998"/>
    <n v="334.09999999999997"/>
    <x v="19"/>
  </r>
  <r>
    <s v="CHANNEL F"/>
    <x v="6"/>
    <n v="110"/>
    <n v="93.5"/>
    <n v="748"/>
    <s v="Flat Rate Shipping"/>
    <s v="21.50000"/>
    <x v="11"/>
    <n v="748"/>
    <n v="72"/>
    <n v="576"/>
    <x v="47"/>
  </r>
  <r>
    <s v="CHANNEL F"/>
    <x v="0"/>
    <n v="1175"/>
    <n v="864.8"/>
    <n v="864.8"/>
    <s v="Delivery"/>
    <s v="259.00000"/>
    <x v="10"/>
    <n v="864.8"/>
    <n v="605.79999999999995"/>
    <n v="605.79999999999995"/>
    <x v="19"/>
  </r>
  <r>
    <s v="CHANNEL F"/>
    <x v="0"/>
    <n v="100"/>
    <n v="120"/>
    <n v="120"/>
    <s v="Delivery"/>
    <s v="50.00000"/>
    <x v="4"/>
    <n v="120"/>
    <n v="70"/>
    <n v="70"/>
    <x v="21"/>
  </r>
  <r>
    <s v="CHANNEL W"/>
    <x v="0"/>
    <n v="699"/>
    <n v="594.15"/>
    <n v="594.15"/>
    <s v="Flat Rate Shipping"/>
    <s v="259.00000"/>
    <x v="10"/>
    <n v="594.15"/>
    <n v="335.15"/>
    <n v="335.15"/>
    <x v="67"/>
  </r>
  <r>
    <s v="CHANNEL E"/>
    <x v="3"/>
    <n v="120"/>
    <n v="106"/>
    <n v="318"/>
    <s v="Flat Rate Shipping"/>
    <s v="19.25000"/>
    <x v="11"/>
    <n v="318"/>
    <n v="86.75"/>
    <n v="260.25"/>
    <x v="68"/>
  </r>
  <r>
    <s v="CHANNEL W"/>
    <x v="0"/>
    <n v="1175"/>
    <n v="998.75"/>
    <n v="998.75"/>
    <s v="Flat Rate Shipping"/>
    <s v="259.00000"/>
    <x v="10"/>
    <n v="998.75"/>
    <n v="739.75"/>
    <n v="739.75"/>
    <x v="47"/>
  </r>
  <r>
    <s v="CHANNEL W"/>
    <x v="0"/>
    <n v="935"/>
    <n v="794.75"/>
    <n v="794.75"/>
    <s v="Flat Rate Shipping"/>
    <s v="208.00000"/>
    <x v="10"/>
    <n v="794.75"/>
    <n v="586.75"/>
    <n v="586.75"/>
    <x v="47"/>
  </r>
  <r>
    <s v="CHANNEL Z"/>
    <x v="0"/>
    <n v="202.5"/>
    <n v="202.5"/>
    <n v="202.5"/>
    <s v="UPS 3 Day Select"/>
    <s v="49.00000"/>
    <x v="17"/>
    <n v="202.5"/>
    <n v="153.5"/>
    <n v="153.5"/>
    <x v="34"/>
  </r>
  <r>
    <s v="CHANNEL A"/>
    <x v="0"/>
    <n v="415"/>
    <n v="291"/>
    <n v="291"/>
    <s v="CARRYOUT"/>
    <s v="93.00000"/>
    <x v="13"/>
    <n v="291"/>
    <n v="198"/>
    <n v="198"/>
    <x v="69"/>
  </r>
  <r>
    <s v="CHANNEL W"/>
    <x v="0"/>
    <n v="3965"/>
    <n v="3568.5"/>
    <n v="3568.5"/>
    <s v="Flat Rate White Glove"/>
    <s v="873.00000"/>
    <x v="0"/>
    <n v="3568.5"/>
    <n v="2695.5"/>
    <n v="2695.5"/>
    <x v="49"/>
  </r>
  <r>
    <s v="CHANNEL W"/>
    <x v="0"/>
    <n v="1765"/>
    <n v="1588.5"/>
    <n v="1588.5"/>
    <s v="Flat Rate White Glove"/>
    <s v="873.00000"/>
    <x v="0"/>
    <n v="1588.5"/>
    <n v="715.5"/>
    <n v="715.5"/>
    <x v="49"/>
  </r>
  <r>
    <s v="CHANNEL W"/>
    <x v="0"/>
    <n v="755"/>
    <n v="641.75"/>
    <n v="641.75"/>
    <s v="Flat Rate White Glove"/>
    <s v="144.00000"/>
    <x v="0"/>
    <n v="641.75"/>
    <n v="497.75"/>
    <n v="497.75"/>
    <x v="47"/>
  </r>
  <r>
    <s v="CHANNEL A"/>
    <x v="0"/>
    <n v="985"/>
    <n v="724.96"/>
    <n v="724.96"/>
    <s v="Delivery"/>
    <s v="218.00000"/>
    <x v="25"/>
    <n v="724.96"/>
    <n v="506.96000000000004"/>
    <n v="506.96000000000004"/>
    <x v="1"/>
  </r>
  <r>
    <s v="CHANNEL W"/>
    <x v="0"/>
    <n v="2995"/>
    <n v="2545.75"/>
    <n v="2545.75"/>
    <s v="Flat Rate White Glove"/>
    <m/>
    <x v="4"/>
    <n v="2545.75"/>
    <n v="2545.75"/>
    <n v="2545.75"/>
    <x v="47"/>
  </r>
  <r>
    <s v="CHANNEL F"/>
    <x v="0"/>
    <n v="1605"/>
    <n v="1181.28"/>
    <n v="1181.28"/>
    <s v="Delivery"/>
    <s v="299.00000"/>
    <x v="20"/>
    <n v="1181.28"/>
    <n v="882.28"/>
    <n v="882.28"/>
    <x v="19"/>
  </r>
  <r>
    <s v="CHANNEL F"/>
    <x v="0"/>
    <n v="100"/>
    <n v="120"/>
    <n v="120"/>
    <s v="Delivery"/>
    <s v="50.00000"/>
    <x v="4"/>
    <n v="120"/>
    <n v="70"/>
    <n v="70"/>
    <x v="21"/>
  </r>
  <r>
    <s v="CHANNEL F"/>
    <x v="0"/>
    <n v="869"/>
    <n v="639.58000000000004"/>
    <n v="639.58000000000004"/>
    <s v="Delivery"/>
    <s v="289.00000"/>
    <x v="26"/>
    <n v="639.58000000000004"/>
    <n v="350.58000000000004"/>
    <n v="350.58000000000004"/>
    <x v="70"/>
  </r>
  <r>
    <s v="CHANNEL F"/>
    <x v="0"/>
    <n v="10"/>
    <n v="59.62"/>
    <n v="59.62"/>
    <s v="CARRYOUT"/>
    <s v="1.00000"/>
    <x v="4"/>
    <n v="59.62"/>
    <n v="58.62"/>
    <n v="58.62"/>
    <x v="71"/>
  </r>
  <r>
    <s v="CHANNEL F"/>
    <x v="2"/>
    <n v="75"/>
    <n v="55.2"/>
    <n v="110.4"/>
    <s v="Store Pickup"/>
    <s v="32.00000"/>
    <x v="14"/>
    <n v="110.4"/>
    <n v="23.200000000000003"/>
    <n v="46.400000000000006"/>
    <x v="1"/>
  </r>
  <r>
    <s v="CHANNEL F"/>
    <x v="2"/>
    <n v="75"/>
    <n v="55.2"/>
    <n v="110.4"/>
    <s v="CARRYOUT"/>
    <s v="32.00000"/>
    <x v="14"/>
    <n v="110.4"/>
    <n v="23.200000000000003"/>
    <n v="46.400000000000006"/>
    <x v="1"/>
  </r>
  <r>
    <s v="CHANNEL W"/>
    <x v="0"/>
    <n v="445"/>
    <n v="356"/>
    <n v="356"/>
    <s v="Flat Rate Shipping"/>
    <s v="99.00000"/>
    <x v="5"/>
    <n v="356"/>
    <n v="257"/>
    <n v="257"/>
    <x v="3"/>
  </r>
  <r>
    <s v="CHANNEL W"/>
    <x v="0"/>
    <n v="685"/>
    <n v="616.5"/>
    <n v="616.5"/>
    <s v="Flat Rate White Glove"/>
    <s v="124.00000"/>
    <x v="25"/>
    <n v="616.5"/>
    <n v="492.5"/>
    <n v="492.5"/>
    <x v="49"/>
  </r>
  <r>
    <s v="CHANNEL A"/>
    <x v="0"/>
    <n v="1605"/>
    <n v="1284"/>
    <n v="1284"/>
    <s v="Warehouse Pickup"/>
    <s v="299.00000"/>
    <x v="20"/>
    <n v="1284"/>
    <n v="985"/>
    <n v="985"/>
    <x v="3"/>
  </r>
  <r>
    <s v="CHANNEL F"/>
    <x v="0"/>
    <n v="1065"/>
    <n v="783.84"/>
    <n v="783.84"/>
    <s v="Store Pickup"/>
    <s v="424.00000"/>
    <x v="23"/>
    <n v="783.84"/>
    <n v="359.84000000000003"/>
    <n v="359.84000000000003"/>
    <x v="1"/>
  </r>
  <r>
    <s v="CHANNEL W"/>
    <x v="0"/>
    <n v="89"/>
    <n v="75.650000000000006"/>
    <n v="75.650000000000006"/>
    <s v="Flat Rate Shipping"/>
    <s v="35.50000"/>
    <x v="17"/>
    <n v="75.650000000000006"/>
    <n v="40.150000000000006"/>
    <n v="40.150000000000006"/>
    <x v="72"/>
  </r>
  <r>
    <s v="CHANNEL W"/>
    <x v="0"/>
    <n v="1565"/>
    <n v="1408.5"/>
    <n v="1408.5"/>
    <s v="Flat Rate Shipping"/>
    <s v="190.00000"/>
    <x v="25"/>
    <n v="1408.5"/>
    <n v="1218.5"/>
    <n v="1218.5"/>
    <x v="49"/>
  </r>
  <r>
    <s v="CHANNEL A"/>
    <x v="0"/>
    <n v="4985"/>
    <n v="0"/>
    <n v="0"/>
    <s v="Delivery"/>
    <s v="1211.00000"/>
    <x v="20"/>
    <n v="0"/>
    <n v="-1211"/>
    <n v="-1211"/>
    <x v="9"/>
  </r>
  <r>
    <s v="CHANNEL F"/>
    <x v="0"/>
    <n v="1415"/>
    <n v="1041.44"/>
    <n v="1041.44"/>
    <s v="Delivery"/>
    <s v="267.00000"/>
    <x v="0"/>
    <n v="1041.44"/>
    <n v="774.44"/>
    <n v="774.44"/>
    <x v="1"/>
  </r>
  <r>
    <s v="CHANNEL Z"/>
    <x v="0"/>
    <n v="166.5"/>
    <n v="166.5"/>
    <n v="166.5"/>
    <s v="UPS Ground"/>
    <s v="41.00000"/>
    <x v="17"/>
    <n v="166.5"/>
    <n v="125.5"/>
    <n v="125.5"/>
    <x v="34"/>
  </r>
  <r>
    <s v="CHANNEL F"/>
    <x v="0"/>
    <n v="1481"/>
    <n v="1090.01"/>
    <n v="1090.01"/>
    <s v="Delivery"/>
    <s v="329.00000"/>
    <x v="20"/>
    <n v="1090.01"/>
    <n v="761.01"/>
    <n v="761.01"/>
    <x v="73"/>
  </r>
  <r>
    <s v="CHANNEL A"/>
    <x v="0"/>
    <n v="155"/>
    <n v="46.5"/>
    <n v="46.5"/>
    <s v="CARRYOUT"/>
    <s v="34.78000"/>
    <x v="11"/>
    <n v="46.5"/>
    <n v="11.719999999999999"/>
    <n v="11.719999999999999"/>
    <x v="74"/>
  </r>
  <r>
    <s v="CHANNEL W"/>
    <x v="0"/>
    <n v="495"/>
    <n v="420.75"/>
    <n v="420.75"/>
    <s v="Flat Rate Shipping"/>
    <s v="110.00000"/>
    <x v="13"/>
    <n v="420.75"/>
    <n v="310.75"/>
    <n v="310.75"/>
    <x v="47"/>
  </r>
  <r>
    <s v="CHANNEL A"/>
    <x v="0"/>
    <n v="20"/>
    <n v="14.72"/>
    <n v="14.72"/>
    <s v="CARRYOUT"/>
    <s v="8.25000"/>
    <x v="21"/>
    <n v="14.72"/>
    <n v="6.4700000000000006"/>
    <n v="6.4700000000000006"/>
    <x v="1"/>
  </r>
  <r>
    <s v="CHANNEL A"/>
    <x v="0"/>
    <n v="20"/>
    <n v="14.72"/>
    <n v="14.72"/>
    <s v="CARRYOUT"/>
    <s v="8.25000"/>
    <x v="21"/>
    <n v="14.72"/>
    <n v="6.4700000000000006"/>
    <n v="6.4700000000000006"/>
    <x v="1"/>
  </r>
  <r>
    <s v="CHANNEL A"/>
    <x v="0"/>
    <n v="20"/>
    <n v="14.72"/>
    <n v="14.72"/>
    <s v="CARRYOUT"/>
    <s v="8.25000"/>
    <x v="21"/>
    <n v="14.72"/>
    <n v="6.4700000000000006"/>
    <n v="6.4700000000000006"/>
    <x v="1"/>
  </r>
  <r>
    <s v="CHANNEL A"/>
    <x v="0"/>
    <n v="20"/>
    <n v="14.72"/>
    <n v="14.72"/>
    <s v="CARRYOUT"/>
    <s v="8.25000"/>
    <x v="21"/>
    <n v="14.72"/>
    <n v="6.4700000000000006"/>
    <n v="6.4700000000000006"/>
    <x v="1"/>
  </r>
  <r>
    <s v="CHANNEL A"/>
    <x v="0"/>
    <n v="55"/>
    <n v="40.479999999999997"/>
    <n v="40.479999999999997"/>
    <s v="CARRYOUT"/>
    <s v="26.00000"/>
    <x v="14"/>
    <n v="40.479999999999997"/>
    <n v="14.479999999999997"/>
    <n v="14.479999999999997"/>
    <x v="5"/>
  </r>
  <r>
    <s v="CHANNEL F"/>
    <x v="0"/>
    <n v="2795"/>
    <n v="2057.12"/>
    <n v="2057.12"/>
    <s v="Delivery"/>
    <s v="620.00000"/>
    <x v="10"/>
    <n v="2057.12"/>
    <n v="1437.12"/>
    <n v="1437.12"/>
    <x v="19"/>
  </r>
  <r>
    <s v="CHANNEL F"/>
    <x v="0"/>
    <n v="1335"/>
    <n v="982.56"/>
    <n v="982.56"/>
    <s v="Delivery"/>
    <s v="323.00000"/>
    <x v="18"/>
    <n v="982.56"/>
    <n v="659.56"/>
    <n v="659.56"/>
    <x v="5"/>
  </r>
  <r>
    <s v="CHANNEL F"/>
    <x v="0"/>
    <n v="165"/>
    <n v="121.44"/>
    <n v="121.44"/>
    <s v="CARRYOUT"/>
    <s v="36.00000"/>
    <x v="1"/>
    <n v="121.44"/>
    <n v="85.44"/>
    <n v="85.44"/>
    <x v="19"/>
  </r>
  <r>
    <s v="CHANNEL E"/>
    <x v="0"/>
    <n v="815"/>
    <n v="390"/>
    <n v="390"/>
    <s v="Flat Rate Shipping"/>
    <s v="325.00000"/>
    <x v="13"/>
    <n v="390"/>
    <n v="65"/>
    <n v="65"/>
    <x v="75"/>
  </r>
  <r>
    <s v="CHANNEL E"/>
    <x v="0"/>
    <n v="315"/>
    <n v="163"/>
    <n v="163"/>
    <s v="Flat Rate Shipping"/>
    <s v="125.00000"/>
    <x v="1"/>
    <n v="163"/>
    <n v="38"/>
    <n v="38"/>
    <x v="76"/>
  </r>
  <r>
    <s v="CHANNEL A"/>
    <x v="0"/>
    <n v="325"/>
    <n v="239.2"/>
    <n v="239.2"/>
    <s v="Warehouse Pickup"/>
    <s v="72.15000"/>
    <x v="5"/>
    <n v="239.2"/>
    <n v="167.04999999999998"/>
    <n v="167.04999999999998"/>
    <x v="19"/>
  </r>
  <r>
    <s v="CHANNEL A"/>
    <x v="0"/>
    <n v="325"/>
    <n v="239.2"/>
    <n v="239.2"/>
    <s v="Warehouse Pickup"/>
    <s v="72.15000"/>
    <x v="5"/>
    <n v="239.2"/>
    <n v="167.04999999999998"/>
    <n v="167.04999999999998"/>
    <x v="19"/>
  </r>
  <r>
    <s v="CHANNEL W"/>
    <x v="2"/>
    <n v="315"/>
    <n v="267.75"/>
    <n v="535.5"/>
    <s v="Flat Rate Shipping"/>
    <s v="70.00000"/>
    <x v="17"/>
    <n v="535.5"/>
    <n v="197.75"/>
    <n v="395.5"/>
    <x v="47"/>
  </r>
  <r>
    <s v="CHANNEL W"/>
    <x v="0"/>
    <n v="625"/>
    <n v="531.25"/>
    <n v="531.25"/>
    <s v="Flat Rate Shipping"/>
    <s v="125.00000"/>
    <x v="13"/>
    <n v="531.25"/>
    <n v="406.25"/>
    <n v="406.25"/>
    <x v="47"/>
  </r>
  <r>
    <s v="CHANNEL W"/>
    <x v="0"/>
    <n v="605"/>
    <n v="514.25"/>
    <n v="514.25"/>
    <s v="Warehouse Pickup"/>
    <s v="121.00000"/>
    <x v="6"/>
    <n v="514.25"/>
    <n v="393.25"/>
    <n v="393.25"/>
    <x v="47"/>
  </r>
  <r>
    <s v="CHANNEL W"/>
    <x v="0"/>
    <n v="1415"/>
    <n v="1273.5"/>
    <n v="1273.5"/>
    <s v="Flat Rate Shipping"/>
    <s v="267.00000"/>
    <x v="0"/>
    <n v="1273.5"/>
    <n v="1006.5"/>
    <n v="1006.5"/>
    <x v="49"/>
  </r>
  <r>
    <s v="CHANNEL W"/>
    <x v="0"/>
    <n v="685"/>
    <n v="616.5"/>
    <n v="616.5"/>
    <s v="Flat Rate Shipping"/>
    <s v="124.00000"/>
    <x v="25"/>
    <n v="616.5"/>
    <n v="492.5"/>
    <n v="492.5"/>
    <x v="49"/>
  </r>
  <r>
    <s v="CHANNEL W"/>
    <x v="0"/>
    <n v="225"/>
    <n v="191.25"/>
    <n v="191.25"/>
    <s v="Flat Rate Shipping"/>
    <s v="50.00000"/>
    <x v="17"/>
    <n v="191.25"/>
    <n v="141.25"/>
    <n v="141.25"/>
    <x v="47"/>
  </r>
  <r>
    <s v="CHANNEL A"/>
    <x v="0"/>
    <n v="597"/>
    <n v="439.39"/>
    <n v="439.39"/>
    <s v="Warehouse Pickup"/>
    <s v="181.00000"/>
    <x v="19"/>
    <n v="439.39"/>
    <n v="258.39"/>
    <n v="258.39"/>
    <x v="77"/>
  </r>
  <r>
    <s v="CHANNEL F"/>
    <x v="0"/>
    <n v="355"/>
    <n v="261.27999999999997"/>
    <n v="261.27999999999997"/>
    <s v="CARRYOUT"/>
    <s v="65.00000"/>
    <x v="27"/>
    <n v="261.27999999999997"/>
    <n v="196.27999999999997"/>
    <n v="196.27999999999997"/>
    <x v="5"/>
  </r>
  <r>
    <s v="CHANNEL W"/>
    <x v="2"/>
    <n v="255"/>
    <n v="216.75"/>
    <n v="433.5"/>
    <s v="Flat Rate Shipping"/>
    <s v="57.00000"/>
    <x v="17"/>
    <n v="433.5"/>
    <n v="159.75"/>
    <n v="319.5"/>
    <x v="47"/>
  </r>
  <r>
    <s v="CHANNEL F"/>
    <x v="0"/>
    <n v="625"/>
    <n v="460"/>
    <n v="460"/>
    <s v="Delivery"/>
    <s v="125.00000"/>
    <x v="13"/>
    <n v="460"/>
    <n v="335"/>
    <n v="335"/>
    <x v="19"/>
  </r>
  <r>
    <s v="CHANNEL A"/>
    <x v="0"/>
    <n v="335"/>
    <n v="246.56"/>
    <n v="246.56"/>
    <s v="Warehouse Pickup"/>
    <s v="75.00000"/>
    <x v="5"/>
    <n v="246.56"/>
    <n v="171.56"/>
    <n v="171.56"/>
    <x v="19"/>
  </r>
  <r>
    <s v="CHANNEL A"/>
    <x v="0"/>
    <n v="885"/>
    <n v="651.36"/>
    <n v="651.36"/>
    <s v="Warehouse Pickup"/>
    <s v="176.00000"/>
    <x v="8"/>
    <n v="651.36"/>
    <n v="475.36"/>
    <n v="475.36"/>
    <x v="1"/>
  </r>
  <r>
    <s v="CHANNEL A"/>
    <x v="0"/>
    <n v="260"/>
    <n v="250"/>
    <n v="250"/>
    <s v="Warehouse Pickup"/>
    <s v="52.00000"/>
    <x v="1"/>
    <n v="250"/>
    <n v="198"/>
    <n v="198"/>
    <x v="78"/>
  </r>
  <r>
    <s v="CHANNEL W"/>
    <x v="0"/>
    <n v="685"/>
    <n v="582.25"/>
    <n v="582.25"/>
    <s v="Flat Rate Shipping"/>
    <s v="153.00000"/>
    <x v="5"/>
    <n v="582.25"/>
    <n v="429.25"/>
    <n v="429.25"/>
    <x v="47"/>
  </r>
  <r>
    <s v="CHANNEL W"/>
    <x v="0"/>
    <n v="1175"/>
    <n v="998.75"/>
    <n v="998.75"/>
    <s v="Flat Rate Shipping"/>
    <s v="259.00000"/>
    <x v="10"/>
    <n v="998.75"/>
    <n v="739.75"/>
    <n v="739.75"/>
    <x v="47"/>
  </r>
  <r>
    <s v="CHANNEL W"/>
    <x v="2"/>
    <n v="415"/>
    <n v="352.75"/>
    <n v="705.5"/>
    <s v="Flat Rate Shipping"/>
    <s v="82.00000"/>
    <x v="22"/>
    <n v="705.5"/>
    <n v="270.75"/>
    <n v="541.5"/>
    <x v="47"/>
  </r>
  <r>
    <s v="CHANNEL F"/>
    <x v="0"/>
    <n v="385"/>
    <n v="364.32"/>
    <n v="364.32"/>
    <s v="Store Pickup"/>
    <s v="98.00000"/>
    <x v="8"/>
    <n v="364.32"/>
    <n v="266.32"/>
    <n v="266.32"/>
    <x v="79"/>
  </r>
  <r>
    <s v="CHANNEL W"/>
    <x v="1"/>
    <n v="275"/>
    <n v="220"/>
    <n v="880"/>
    <s v="Flat Rate Shipping"/>
    <s v="61.50000"/>
    <x v="17"/>
    <n v="880"/>
    <n v="158.5"/>
    <n v="634"/>
    <x v="3"/>
  </r>
  <r>
    <s v="CHANNEL W"/>
    <x v="1"/>
    <n v="315"/>
    <n v="267.75"/>
    <n v="1071"/>
    <s v="Flat Rate Shipping"/>
    <s v="70.00000"/>
    <x v="17"/>
    <n v="1071"/>
    <n v="197.75"/>
    <n v="791"/>
    <x v="47"/>
  </r>
  <r>
    <s v="CHANNEL A"/>
    <x v="0"/>
    <n v="785"/>
    <n v="550"/>
    <n v="550"/>
    <s v="Warehouse Pickup"/>
    <s v="175.00000"/>
    <x v="2"/>
    <n v="550"/>
    <n v="375"/>
    <n v="375"/>
    <x v="80"/>
  </r>
  <r>
    <s v="CHANNEL A"/>
    <x v="0"/>
    <n v="405"/>
    <n v="298.08"/>
    <n v="298.08"/>
    <s v="Warehouse Pickup"/>
    <s v="89.00000"/>
    <x v="1"/>
    <n v="298.08"/>
    <n v="209.07999999999998"/>
    <n v="209.07999999999998"/>
    <x v="19"/>
  </r>
  <r>
    <s v="CHANNEL W"/>
    <x v="0"/>
    <n v="385"/>
    <n v="327.25"/>
    <n v="327.25"/>
    <s v="Flat Rate Shipping"/>
    <s v="76.00000"/>
    <x v="3"/>
    <n v="327.25"/>
    <n v="251.25"/>
    <n v="251.25"/>
    <x v="47"/>
  </r>
  <r>
    <s v="CHANNEL W"/>
    <x v="1"/>
    <n v="315"/>
    <n v="267.75"/>
    <n v="1071"/>
    <s v="Flat Rate Shipping"/>
    <s v="70.00000"/>
    <x v="17"/>
    <n v="1071"/>
    <n v="197.75"/>
    <n v="791"/>
    <x v="47"/>
  </r>
  <r>
    <s v="CHANNEL A"/>
    <x v="0"/>
    <n v="2765"/>
    <n v="2035.04"/>
    <n v="2035.04"/>
    <s v="Flat Rate White Glove"/>
    <s v="614.00000"/>
    <x v="20"/>
    <n v="2035.04"/>
    <n v="1421.04"/>
    <n v="1421.04"/>
    <x v="19"/>
  </r>
  <r>
    <s v="CHANNEL A"/>
    <x v="0"/>
    <n v="735"/>
    <n v="540.96"/>
    <n v="540.96"/>
    <s v="Flat Rate White Glove"/>
    <s v="184.00000"/>
    <x v="13"/>
    <n v="540.96"/>
    <n v="356.96000000000004"/>
    <n v="356.96000000000004"/>
    <x v="1"/>
  </r>
  <r>
    <s v="CHANNEL A"/>
    <x v="2"/>
    <n v="182"/>
    <n v="133.94999999999999"/>
    <n v="267.89999999999998"/>
    <s v="Flat Rate White Glove"/>
    <s v="47.50000"/>
    <x v="21"/>
    <n v="267.89999999999998"/>
    <n v="86.449999999999989"/>
    <n v="172.89999999999998"/>
    <x v="81"/>
  </r>
  <r>
    <s v="CHANNEL A"/>
    <x v="2"/>
    <n v="75"/>
    <n v="55.2"/>
    <n v="110.4"/>
    <s v="Flat Rate White Glove"/>
    <s v="32.00000"/>
    <x v="14"/>
    <n v="110.4"/>
    <n v="23.200000000000003"/>
    <n v="46.400000000000006"/>
    <x v="1"/>
  </r>
  <r>
    <s v="CHANNEL A"/>
    <x v="0"/>
    <n v="175"/>
    <n v="128.80000000000001"/>
    <n v="128.80000000000001"/>
    <s v="Flat Rate White Glove"/>
    <s v="68.00000"/>
    <x v="21"/>
    <n v="128.80000000000001"/>
    <n v="60.800000000000011"/>
    <n v="60.800000000000011"/>
    <x v="1"/>
  </r>
  <r>
    <s v="CHANNEL A"/>
    <x v="3"/>
    <n v="215"/>
    <n v="158.24"/>
    <n v="474.72"/>
    <s v="Flat Rate White Glove"/>
    <s v="48.00000"/>
    <x v="17"/>
    <n v="474.72"/>
    <n v="110.24000000000001"/>
    <n v="330.72"/>
    <x v="1"/>
  </r>
  <r>
    <s v="CHANNEL A"/>
    <x v="0"/>
    <n v="147"/>
    <n v="108.19"/>
    <n v="108.19"/>
    <s v="Flat Rate White Glove"/>
    <s v="45.00000"/>
    <x v="1"/>
    <n v="108.19"/>
    <n v="63.19"/>
    <n v="63.19"/>
    <x v="27"/>
  </r>
  <r>
    <s v="CHANNEL A"/>
    <x v="2"/>
    <n v="925"/>
    <n v="680.8"/>
    <n v="1361.6"/>
    <s v="Flat Rate White Glove"/>
    <s v="199.00000"/>
    <x v="4"/>
    <n v="1361.6"/>
    <n v="481.79999999999995"/>
    <n v="963.59999999999991"/>
    <x v="5"/>
  </r>
  <r>
    <s v="CHANNEL A"/>
    <x v="0"/>
    <n v="395"/>
    <n v="290.72000000000003"/>
    <n v="290.72000000000003"/>
    <s v="Flat Rate White Glove"/>
    <s v="85.00000"/>
    <x v="4"/>
    <n v="290.72000000000003"/>
    <n v="205.72000000000003"/>
    <n v="205.72000000000003"/>
    <x v="1"/>
  </r>
  <r>
    <s v="CHANNEL A"/>
    <x v="0"/>
    <n v="100"/>
    <n v="400"/>
    <n v="400"/>
    <s v="Flat Rate White Glove"/>
    <s v="50.00000"/>
    <x v="4"/>
    <n v="400"/>
    <n v="350"/>
    <n v="350"/>
    <x v="41"/>
  </r>
  <r>
    <s v="CHANNEL A"/>
    <x v="0"/>
    <n v="775"/>
    <n v="542.5"/>
    <n v="542.5"/>
    <s v="Flat Rate White Glove"/>
    <s v="166.00000"/>
    <x v="13"/>
    <n v="542.5"/>
    <n v="376.5"/>
    <n v="376.5"/>
    <x v="0"/>
  </r>
  <r>
    <s v="CHANNEL A"/>
    <x v="0"/>
    <n v="188"/>
    <n v="83.17"/>
    <n v="83.17"/>
    <s v="Flat Rate White Glove"/>
    <s v="0.00000"/>
    <x v="21"/>
    <n v="83.17"/>
    <n v="83.17"/>
    <n v="83.17"/>
    <x v="82"/>
  </r>
  <r>
    <s v="CHANNEL A"/>
    <x v="2"/>
    <n v="75"/>
    <n v="55.2"/>
    <n v="110.4"/>
    <s v="Flat Rate White Glove"/>
    <s v="32.00000"/>
    <x v="14"/>
    <n v="110.4"/>
    <n v="23.200000000000003"/>
    <n v="46.400000000000006"/>
    <x v="1"/>
  </r>
  <r>
    <s v="CHANNEL A"/>
    <x v="0"/>
    <n v="635"/>
    <n v="467.36"/>
    <n v="467.36"/>
    <s v="CARRYOUT"/>
    <s v="359.00000"/>
    <x v="23"/>
    <n v="467.36"/>
    <n v="108.36000000000001"/>
    <n v="108.36000000000001"/>
    <x v="1"/>
  </r>
  <r>
    <s v="CHANNEL W"/>
    <x v="0"/>
    <n v="1415"/>
    <n v="1273.5"/>
    <n v="1273.5"/>
    <s v="Flat Rate Shipping"/>
    <s v="267.00000"/>
    <x v="0"/>
    <n v="1273.5"/>
    <n v="1006.5"/>
    <n v="1006.5"/>
    <x v="49"/>
  </r>
  <r>
    <s v="CHANNEL A"/>
    <x v="2"/>
    <n v="245"/>
    <n v="180.32"/>
    <n v="360.64"/>
    <s v="Warehouse Pickup"/>
    <s v="54.00000"/>
    <x v="17"/>
    <n v="360.64"/>
    <n v="126.32"/>
    <n v="252.64"/>
    <x v="19"/>
  </r>
  <r>
    <s v="CHANNEL A"/>
    <x v="0"/>
    <n v="750"/>
    <n v="450"/>
    <n v="450"/>
    <s v="Warehouse Pickup"/>
    <m/>
    <x v="4"/>
    <n v="450"/>
    <n v="450"/>
    <n v="450"/>
    <x v="14"/>
  </r>
  <r>
    <s v="CHANNEL A"/>
    <x v="0"/>
    <n v="565"/>
    <n v="415.84"/>
    <n v="415.84"/>
    <s v="Delivery"/>
    <s v="95.00000"/>
    <x v="0"/>
    <n v="415.84"/>
    <n v="320.83999999999997"/>
    <n v="320.83999999999997"/>
    <x v="5"/>
  </r>
  <r>
    <s v="CHANNEL A"/>
    <x v="0"/>
    <n v="375"/>
    <n v="276"/>
    <n v="276"/>
    <s v="Delivery"/>
    <s v="83.00000"/>
    <x v="5"/>
    <n v="276"/>
    <n v="193"/>
    <n v="193"/>
    <x v="19"/>
  </r>
  <r>
    <s v="CHANNEL W"/>
    <x v="0"/>
    <n v="1192"/>
    <n v="1013.2"/>
    <n v="1013.2"/>
    <s v="Warehouse Pickup"/>
    <s v="298.00000"/>
    <x v="5"/>
    <n v="1013.2"/>
    <n v="715.2"/>
    <n v="715.2"/>
    <x v="83"/>
  </r>
  <r>
    <s v="CHANNEL W"/>
    <x v="0"/>
    <n v="425"/>
    <n v="361.25"/>
    <n v="361.25"/>
    <s v="Warehouse Pickup"/>
    <s v="85.00000"/>
    <x v="22"/>
    <n v="361.25"/>
    <n v="276.25"/>
    <n v="276.25"/>
    <x v="47"/>
  </r>
  <r>
    <s v="CHANNEL A"/>
    <x v="0"/>
    <n v="985"/>
    <n v="0"/>
    <n v="0"/>
    <s v="Warehouse Pickup"/>
    <s v="218.00000"/>
    <x v="25"/>
    <n v="0"/>
    <n v="-218"/>
    <n v="-218"/>
    <x v="9"/>
  </r>
  <r>
    <s v="CHANNEL A"/>
    <x v="0"/>
    <n v="425"/>
    <n v="319"/>
    <n v="319"/>
    <s v="Warehouse Pickup"/>
    <s v="84.00000"/>
    <x v="22"/>
    <n v="319"/>
    <n v="235"/>
    <n v="235"/>
    <x v="84"/>
  </r>
  <r>
    <s v="CHANNEL A"/>
    <x v="0"/>
    <n v="425"/>
    <n v="255"/>
    <n v="255"/>
    <s v="Warehouse Pickup"/>
    <s v="84.00000"/>
    <x v="22"/>
    <n v="255"/>
    <n v="171"/>
    <n v="171"/>
    <x v="14"/>
  </r>
  <r>
    <s v="CHANNEL W"/>
    <x v="1"/>
    <n v="175"/>
    <n v="148.75"/>
    <n v="595"/>
    <s v="Flat Rate Shipping"/>
    <s v="35.00000"/>
    <x v="11"/>
    <n v="595"/>
    <n v="113.75"/>
    <n v="455"/>
    <x v="47"/>
  </r>
  <r>
    <s v="CHANNEL A"/>
    <x v="0"/>
    <n v="1125"/>
    <n v="828"/>
    <n v="828"/>
    <s v="Delivery"/>
    <s v="250.00000"/>
    <x v="2"/>
    <n v="828"/>
    <n v="578"/>
    <n v="578"/>
    <x v="19"/>
  </r>
  <r>
    <s v="CHANNEL A"/>
    <x v="4"/>
    <n v="225"/>
    <n v="165.6"/>
    <n v="993.6"/>
    <s v="Delivery"/>
    <s v="0.00000"/>
    <x v="11"/>
    <n v="993.59999999999991"/>
    <n v="165.6"/>
    <n v="993.59999999999991"/>
    <x v="19"/>
  </r>
  <r>
    <s v="CHANNEL A"/>
    <x v="0"/>
    <n v="885"/>
    <n v="651.36"/>
    <n v="651.36"/>
    <s v="Delivery"/>
    <s v="197.00000"/>
    <x v="15"/>
    <n v="651.36"/>
    <n v="454.36"/>
    <n v="454.36"/>
    <x v="1"/>
  </r>
  <r>
    <s v="CHANNEL A"/>
    <x v="0"/>
    <n v="285"/>
    <n v="209.76"/>
    <n v="209.76"/>
    <s v="Delivery"/>
    <s v="250.00000"/>
    <x v="2"/>
    <n v="209.76"/>
    <n v="-40.240000000000009"/>
    <n v="-40.240000000000009"/>
    <x v="19"/>
  </r>
  <r>
    <s v="CHANNEL A"/>
    <x v="0"/>
    <n v="945"/>
    <n v="661.5"/>
    <n v="661.5"/>
    <s v="Warehouse Pickup"/>
    <s v="212.00000"/>
    <x v="5"/>
    <n v="661.5"/>
    <n v="449.5"/>
    <n v="449.5"/>
    <x v="0"/>
  </r>
  <r>
    <s v="CHANNEL A"/>
    <x v="2"/>
    <n v="59"/>
    <n v="41.3"/>
    <n v="82.6"/>
    <s v="Warehouse Pickup"/>
    <s v="85.00000"/>
    <x v="8"/>
    <n v="82.6"/>
    <n v="-43.7"/>
    <n v="-87.4"/>
    <x v="24"/>
  </r>
  <r>
    <s v="CHANNEL F"/>
    <x v="0"/>
    <n v="425"/>
    <n v="312.8"/>
    <n v="312.8"/>
    <s v="Warehouse Pickup"/>
    <s v="85.00000"/>
    <x v="8"/>
    <n v="312.8"/>
    <n v="227.8"/>
    <n v="227.8"/>
    <x v="1"/>
  </r>
  <r>
    <s v="CHANNEL F"/>
    <x v="0"/>
    <n v="425"/>
    <n v="312.8"/>
    <n v="312.8"/>
    <s v="Warehouse Pickup"/>
    <s v="85.00000"/>
    <x v="22"/>
    <n v="312.8"/>
    <n v="227.8"/>
    <n v="227.8"/>
    <x v="1"/>
  </r>
  <r>
    <s v="CHANNEL F"/>
    <x v="0"/>
    <n v="83"/>
    <n v="61.08"/>
    <n v="61.08"/>
    <s v="Delivery"/>
    <s v="33.00000"/>
    <x v="21"/>
    <n v="61.08"/>
    <n v="28.08"/>
    <n v="28.08"/>
    <x v="85"/>
  </r>
  <r>
    <s v="CHANNEL W"/>
    <x v="0"/>
    <n v="225"/>
    <n v="191.25"/>
    <n v="191.25"/>
    <s v="Flat Rate Shipping"/>
    <s v="49.00000"/>
    <x v="17"/>
    <n v="191.25"/>
    <n v="142.25"/>
    <n v="142.25"/>
    <x v="47"/>
  </r>
  <r>
    <s v="CHANNEL W"/>
    <x v="0"/>
    <n v="255"/>
    <n v="216.75"/>
    <n v="216.75"/>
    <s v="Flat Rate Shipping"/>
    <s v="56.00000"/>
    <x v="17"/>
    <n v="216.75"/>
    <n v="160.75"/>
    <n v="160.75"/>
    <x v="47"/>
  </r>
  <r>
    <s v="CHANNEL A"/>
    <x v="0"/>
    <n v="1595"/>
    <n v="1173.92"/>
    <n v="1173.92"/>
    <s v="Delivery"/>
    <s v="332.00000"/>
    <x v="2"/>
    <n v="1173.92"/>
    <n v="841.92000000000007"/>
    <n v="841.92000000000007"/>
    <x v="1"/>
  </r>
  <r>
    <s v="CHANNEL A"/>
    <x v="4"/>
    <n v="225"/>
    <n v="165.6"/>
    <n v="993.6"/>
    <s v="Delivery"/>
    <s v="44.00000"/>
    <x v="11"/>
    <n v="993.59999999999991"/>
    <n v="121.6"/>
    <n v="729.59999999999991"/>
    <x v="19"/>
  </r>
  <r>
    <s v="CHANNEL W"/>
    <x v="2"/>
    <n v="255"/>
    <n v="216.75"/>
    <n v="433.5"/>
    <s v="Warehouse Pickup"/>
    <s v="50.00000"/>
    <x v="3"/>
    <n v="433.5"/>
    <n v="166.75"/>
    <n v="333.5"/>
    <x v="47"/>
  </r>
  <r>
    <s v="CHANNEL Z"/>
    <x v="0"/>
    <n v="202.5"/>
    <n v="202.5"/>
    <n v="202.5"/>
    <s v="UPS 3 Day Select"/>
    <s v="49.00000"/>
    <x v="17"/>
    <n v="202.5"/>
    <n v="153.5"/>
    <n v="153.5"/>
    <x v="34"/>
  </r>
  <r>
    <s v="CHANNEL W"/>
    <x v="0"/>
    <n v="1645"/>
    <n v="1398.25"/>
    <n v="1398.25"/>
    <s v="Flat Rate Shipping"/>
    <s v="339.00000"/>
    <x v="20"/>
    <n v="1398.25"/>
    <n v="1059.25"/>
    <n v="1059.25"/>
    <x v="47"/>
  </r>
  <r>
    <s v="CHANNEL A"/>
    <x v="0"/>
    <n v="425"/>
    <n v="312.8"/>
    <n v="312.8"/>
    <s v="Warehouse Pickup"/>
    <s v="78.00000"/>
    <x v="6"/>
    <n v="312.8"/>
    <n v="234.8"/>
    <n v="234.8"/>
    <x v="1"/>
  </r>
  <r>
    <s v="CHANNEL A"/>
    <x v="0"/>
    <n v="535"/>
    <n v="393.76"/>
    <n v="393.76"/>
    <s v="Warehouse Pickup"/>
    <s v="119.00000"/>
    <x v="2"/>
    <n v="393.76"/>
    <n v="274.76"/>
    <n v="274.76"/>
    <x v="19"/>
  </r>
  <r>
    <s v="CHANNEL A"/>
    <x v="1"/>
    <n v="255"/>
    <n v="187.68"/>
    <n v="750.72"/>
    <s v="Warehouse Pickup"/>
    <s v="57.00000"/>
    <x v="17"/>
    <n v="750.72"/>
    <n v="130.68"/>
    <n v="522.72"/>
    <x v="1"/>
  </r>
  <r>
    <s v="CHANNEL F"/>
    <x v="3"/>
    <n v="225"/>
    <n v="165.6"/>
    <n v="496.8"/>
    <s v="Store Pickup"/>
    <s v="49.00000"/>
    <x v="17"/>
    <n v="496.79999999999995"/>
    <n v="116.6"/>
    <n v="349.79999999999995"/>
    <x v="19"/>
  </r>
  <r>
    <s v="CHANNEL F"/>
    <x v="0"/>
    <n v="205"/>
    <n v="150.88"/>
    <n v="150.88"/>
    <s v="Store Pickup"/>
    <s v="68.50000"/>
    <x v="21"/>
    <n v="150.88"/>
    <n v="82.38"/>
    <n v="82.38"/>
    <x v="19"/>
  </r>
  <r>
    <s v="CHANNEL A"/>
    <x v="0"/>
    <n v="207"/>
    <n v="121.44"/>
    <n v="121.44"/>
    <s v="CARRYOUT"/>
    <s v="55.00000"/>
    <x v="21"/>
    <n v="121.44"/>
    <n v="66.44"/>
    <n v="66.44"/>
    <x v="86"/>
  </r>
  <r>
    <s v="CHANNEL Z"/>
    <x v="0"/>
    <n v="283.5"/>
    <n v="283.5"/>
    <n v="283.5"/>
    <s v="UPS Ground"/>
    <s v="70.00000"/>
    <x v="17"/>
    <n v="283.5"/>
    <n v="213.5"/>
    <n v="213.5"/>
    <x v="34"/>
  </r>
  <r>
    <s v="CHANNEL W"/>
    <x v="0"/>
    <n v="275"/>
    <n v="233.75"/>
    <n v="233.75"/>
    <s v="Flat Rate Shipping"/>
    <s v="60.00000"/>
    <x v="17"/>
    <n v="233.75"/>
    <n v="173.75"/>
    <n v="173.75"/>
    <x v="47"/>
  </r>
  <r>
    <s v="CHANNEL W"/>
    <x v="2"/>
    <n v="245"/>
    <n v="208.25"/>
    <n v="416.5"/>
    <s v="Flat Rate Shipping"/>
    <s v="54.00000"/>
    <x v="17"/>
    <n v="416.5"/>
    <n v="154.25"/>
    <n v="308.5"/>
    <x v="47"/>
  </r>
  <r>
    <s v="CHANNEL A"/>
    <x v="0"/>
    <n v="1460"/>
    <n v="1074.56"/>
    <n v="1074.56"/>
    <s v="Warehouse Pickup"/>
    <s v="386.00000"/>
    <x v="18"/>
    <n v="1074.56"/>
    <n v="688.56"/>
    <n v="688.56"/>
    <x v="19"/>
  </r>
  <r>
    <s v="CHANNEL A"/>
    <x v="0"/>
    <n v="105"/>
    <n v="77.28"/>
    <n v="77.28"/>
    <s v="CARRYOUT"/>
    <s v="18.50000"/>
    <x v="11"/>
    <n v="77.28"/>
    <n v="58.78"/>
    <n v="58.78"/>
    <x v="19"/>
  </r>
  <r>
    <s v="CHANNEL W"/>
    <x v="2"/>
    <n v="275"/>
    <n v="233.75"/>
    <n v="467.5"/>
    <s v="Flat Rate Shipping"/>
    <s v="60.00000"/>
    <x v="17"/>
    <n v="467.5"/>
    <n v="173.75"/>
    <n v="347.5"/>
    <x v="47"/>
  </r>
  <r>
    <s v="CHANNEL A"/>
    <x v="1"/>
    <n v="255"/>
    <n v="187.68"/>
    <n v="750.72"/>
    <s v="Warehouse Pickup"/>
    <s v="57.00000"/>
    <x v="17"/>
    <n v="750.72"/>
    <n v="130.68"/>
    <n v="522.72"/>
    <x v="1"/>
  </r>
  <r>
    <s v="CHANNEL F"/>
    <x v="2"/>
    <n v="215"/>
    <n v="158.24"/>
    <n v="316.48"/>
    <s v="Warehouse Pickup"/>
    <s v="47.00000"/>
    <x v="17"/>
    <n v="316.48"/>
    <n v="111.24000000000001"/>
    <n v="222.48000000000002"/>
    <x v="1"/>
  </r>
  <r>
    <s v="CHANNEL A"/>
    <x v="0"/>
    <n v="4479"/>
    <n v="2987.23"/>
    <n v="2987.23"/>
    <s v="Delivery"/>
    <s v="1493.00000"/>
    <x v="7"/>
    <n v="2987.23"/>
    <n v="1494.23"/>
    <n v="1494.23"/>
    <x v="87"/>
  </r>
  <r>
    <s v="CHANNEL A"/>
    <x v="0"/>
    <n v="1257"/>
    <n v="838.42"/>
    <n v="838.42"/>
    <s v="Delivery"/>
    <s v="419.00000"/>
    <x v="7"/>
    <n v="838.42"/>
    <n v="419.41999999999996"/>
    <n v="419.41999999999996"/>
    <x v="88"/>
  </r>
  <r>
    <s v="CHANNEL A"/>
    <x v="6"/>
    <n v="147"/>
    <n v="98.44"/>
    <n v="787.52"/>
    <s v="Delivery"/>
    <s v="49.00000"/>
    <x v="7"/>
    <n v="787.52"/>
    <n v="49.44"/>
    <n v="395.52"/>
    <x v="89"/>
  </r>
  <r>
    <s v="CHANNEL A"/>
    <x v="2"/>
    <n v="475"/>
    <n v="349.6"/>
    <n v="699.2"/>
    <s v="Delivery"/>
    <s v="189.00000"/>
    <x v="7"/>
    <n v="699.2"/>
    <n v="160.60000000000002"/>
    <n v="321.20000000000005"/>
    <x v="1"/>
  </r>
  <r>
    <s v="CHANNEL F"/>
    <x v="0"/>
    <n v="245"/>
    <n v="180.32"/>
    <n v="180.32"/>
    <s v="Store Pickup"/>
    <s v="54.00000"/>
    <x v="17"/>
    <n v="180.32"/>
    <n v="126.32"/>
    <n v="126.32"/>
    <x v="19"/>
  </r>
  <r>
    <s v="CHANNEL W"/>
    <x v="0"/>
    <n v="415"/>
    <n v="352.75"/>
    <n v="352.75"/>
    <s v="Flat Rate Shipping"/>
    <s v="82.00000"/>
    <x v="22"/>
    <n v="352.75"/>
    <n v="270.75"/>
    <n v="270.75"/>
    <x v="47"/>
  </r>
  <r>
    <s v="CHANNEL W"/>
    <x v="0"/>
    <n v="170"/>
    <n v="144.5"/>
    <n v="144.5"/>
    <s v="Flat Rate Shipping"/>
    <s v="67.75000"/>
    <x v="21"/>
    <n v="144.5"/>
    <n v="76.75"/>
    <n v="76.75"/>
    <x v="47"/>
  </r>
  <r>
    <s v="CHANNEL W"/>
    <x v="0"/>
    <n v="135"/>
    <n v="114.75"/>
    <n v="114.75"/>
    <s v="Flat Rate Shipping"/>
    <s v="53.75000"/>
    <x v="21"/>
    <n v="114.75"/>
    <n v="61"/>
    <n v="61"/>
    <x v="47"/>
  </r>
  <r>
    <s v="CHANNEL W"/>
    <x v="0"/>
    <n v="255"/>
    <n v="216.75"/>
    <n v="216.75"/>
    <s v="Flat Rate Shipping"/>
    <s v="50.00000"/>
    <x v="3"/>
    <n v="216.75"/>
    <n v="166.75"/>
    <n v="166.75"/>
    <x v="47"/>
  </r>
  <r>
    <s v="CHANNEL F"/>
    <x v="0"/>
    <n v="1545"/>
    <n v="1137.1199999999999"/>
    <n v="1137.1199999999999"/>
    <s v="Delivery"/>
    <s v="309.00000"/>
    <x v="10"/>
    <n v="1137.1199999999999"/>
    <n v="828.11999999999989"/>
    <n v="828.11999999999989"/>
    <x v="5"/>
  </r>
  <r>
    <s v="CHANNEL F"/>
    <x v="1"/>
    <n v="225"/>
    <n v="165.6"/>
    <n v="662.4"/>
    <s v="Delivery"/>
    <s v="49.00000"/>
    <x v="11"/>
    <n v="662.4"/>
    <n v="116.6"/>
    <n v="466.4"/>
    <x v="19"/>
  </r>
  <r>
    <s v="CHANNEL F"/>
    <x v="2"/>
    <n v="225"/>
    <n v="165.6"/>
    <n v="331.2"/>
    <s v="Store Pickup"/>
    <s v="50.00000"/>
    <x v="17"/>
    <n v="331.2"/>
    <n v="115.6"/>
    <n v="231.2"/>
    <x v="19"/>
  </r>
  <r>
    <s v="CHANNEL A"/>
    <x v="0"/>
    <n v="2835"/>
    <n v="1985"/>
    <n v="1985"/>
    <s v="Delivery"/>
    <s v="745.00000"/>
    <x v="10"/>
    <n v="1985"/>
    <n v="1240"/>
    <n v="1240"/>
    <x v="90"/>
  </r>
  <r>
    <s v="CHANNEL A"/>
    <x v="0"/>
    <n v="985"/>
    <n v="689.5"/>
    <n v="689.5"/>
    <s v="Delivery"/>
    <s v="219.00000"/>
    <x v="2"/>
    <n v="689.5"/>
    <n v="470.5"/>
    <n v="470.5"/>
    <x v="0"/>
  </r>
  <r>
    <s v="CHANNEL F"/>
    <x v="0"/>
    <n v="194"/>
    <n v="114.08"/>
    <n v="114.08"/>
    <s v="CARRYOUT"/>
    <s v="51.00000"/>
    <x v="21"/>
    <n v="114.08"/>
    <n v="63.08"/>
    <n v="63.08"/>
    <x v="91"/>
  </r>
  <r>
    <s v="CHANNEL A"/>
    <x v="2"/>
    <n v="225"/>
    <n v="165.6"/>
    <n v="331.2"/>
    <s v="Warehouse Pickup"/>
    <s v="50.00000"/>
    <x v="17"/>
    <n v="331.2"/>
    <n v="115.6"/>
    <n v="231.2"/>
    <x v="19"/>
  </r>
  <r>
    <s v="CHANNEL W"/>
    <x v="0"/>
    <n v="865"/>
    <n v="735.25"/>
    <n v="735.25"/>
    <s v="Flat Rate Shipping"/>
    <s v="192.00000"/>
    <x v="15"/>
    <n v="735.25"/>
    <n v="543.25"/>
    <n v="543.25"/>
    <x v="47"/>
  </r>
  <r>
    <s v="CHANNEL W"/>
    <x v="0"/>
    <n v="507"/>
    <n v="367.58"/>
    <n v="367.58"/>
    <s v="Flat Rate Shipping"/>
    <s v="169.00000"/>
    <x v="6"/>
    <n v="367.58"/>
    <n v="198.57999999999998"/>
    <n v="198.57999999999998"/>
    <x v="92"/>
  </r>
  <r>
    <s v="CHANNEL W"/>
    <x v="0"/>
    <n v="215"/>
    <n v="182.75"/>
    <n v="182.75"/>
    <s v="Flat Rate Shipping"/>
    <s v="47.00000"/>
    <x v="17"/>
    <n v="182.75"/>
    <n v="135.75"/>
    <n v="135.75"/>
    <x v="47"/>
  </r>
  <r>
    <s v="CHANNEL W"/>
    <x v="0"/>
    <n v="215"/>
    <n v="182.75"/>
    <n v="182.75"/>
    <s v="Flat Rate Shipping"/>
    <s v="47.00000"/>
    <x v="17"/>
    <n v="182.75"/>
    <n v="135.75"/>
    <n v="135.75"/>
    <x v="47"/>
  </r>
  <r>
    <s v="CHANNEL W"/>
    <x v="0"/>
    <n v="315"/>
    <n v="267.75"/>
    <n v="267.75"/>
    <s v="Flat Rate Shipping"/>
    <s v="70.00000"/>
    <x v="17"/>
    <n v="267.75"/>
    <n v="197.75"/>
    <n v="197.75"/>
    <x v="47"/>
  </r>
  <r>
    <s v="CHANNEL W"/>
    <x v="3"/>
    <n v="185"/>
    <n v="157.25"/>
    <n v="471.75"/>
    <s v="Flat Rate Shipping"/>
    <s v="41.00000"/>
    <x v="17"/>
    <n v="471.75"/>
    <n v="116.25"/>
    <n v="348.75"/>
    <x v="47"/>
  </r>
  <r>
    <s v="CHANNEL W"/>
    <x v="0"/>
    <n v="225"/>
    <n v="191.25"/>
    <n v="191.25"/>
    <s v="Flat Rate Shipping"/>
    <s v="50.00000"/>
    <x v="17"/>
    <n v="191.25"/>
    <n v="141.25"/>
    <n v="141.25"/>
    <x v="47"/>
  </r>
  <r>
    <s v="CHANNEL W"/>
    <x v="0"/>
    <n v="225"/>
    <n v="191.25"/>
    <n v="191.25"/>
    <s v="Flat Rate Shipping"/>
    <s v="50.00000"/>
    <x v="17"/>
    <n v="191.25"/>
    <n v="141.25"/>
    <n v="141.25"/>
    <x v="47"/>
  </r>
  <r>
    <s v="CHANNEL W"/>
    <x v="0"/>
    <n v="225"/>
    <n v="191.25"/>
    <n v="191.25"/>
    <s v="Flat Rate Shipping"/>
    <s v="50.00000"/>
    <x v="17"/>
    <n v="191.25"/>
    <n v="141.25"/>
    <n v="141.25"/>
    <x v="47"/>
  </r>
  <r>
    <s v="CHANNEL A"/>
    <x v="0"/>
    <n v="605"/>
    <n v="445.28"/>
    <n v="445.28"/>
    <s v="Warehouse Pickup"/>
    <s v="155.00000"/>
    <x v="19"/>
    <n v="445.28"/>
    <n v="290.27999999999997"/>
    <n v="290.27999999999997"/>
    <x v="5"/>
  </r>
  <r>
    <s v="CHANNEL A"/>
    <x v="0"/>
    <n v="565"/>
    <n v="415.84"/>
    <n v="415.84"/>
    <s v="Warehouse Pickup"/>
    <s v="95.00000"/>
    <x v="0"/>
    <n v="415.84"/>
    <n v="320.83999999999997"/>
    <n v="320.83999999999997"/>
    <x v="5"/>
  </r>
  <r>
    <s v="CHANNEL A"/>
    <x v="0"/>
    <n v="225"/>
    <n v="165.6"/>
    <n v="165.6"/>
    <s v="Warehouse Pickup"/>
    <s v="49.00000"/>
    <x v="1"/>
    <n v="165.6"/>
    <n v="116.6"/>
    <n v="116.6"/>
    <x v="19"/>
  </r>
  <r>
    <s v="CHANNEL F"/>
    <x v="0"/>
    <n v="107"/>
    <n v="62.56"/>
    <n v="62.56"/>
    <s v="Store Pickup"/>
    <s v="29.75000"/>
    <x v="21"/>
    <n v="62.56"/>
    <n v="32.81"/>
    <n v="32.81"/>
    <x v="93"/>
  </r>
  <r>
    <s v="CHANNEL F"/>
    <x v="0"/>
    <n v="94"/>
    <n v="55.2"/>
    <n v="55.2"/>
    <s v="CARRYOUT"/>
    <s v="24.00000"/>
    <x v="21"/>
    <n v="55.2"/>
    <n v="31.200000000000003"/>
    <n v="31.200000000000003"/>
    <x v="94"/>
  </r>
  <r>
    <s v="CHANNEL A"/>
    <x v="0"/>
    <n v="5395"/>
    <n v="3970.72"/>
    <n v="3970.72"/>
    <s v="Warehouse Pickup"/>
    <s v="1198.00000"/>
    <x v="20"/>
    <n v="3970.72"/>
    <n v="2772.72"/>
    <n v="2772.72"/>
    <x v="19"/>
  </r>
  <r>
    <s v="CHANNEL A"/>
    <x v="1"/>
    <n v="205"/>
    <n v="150.88"/>
    <n v="603.52"/>
    <s v="Delivery"/>
    <s v="46.50000"/>
    <x v="11"/>
    <n v="603.52"/>
    <n v="104.38"/>
    <n v="417.52"/>
    <x v="19"/>
  </r>
  <r>
    <s v="CHANNEL A"/>
    <x v="0"/>
    <n v="1745"/>
    <n v="1284.32"/>
    <n v="1284.32"/>
    <s v="Delivery"/>
    <s v="388.00000"/>
    <x v="2"/>
    <n v="1284.32"/>
    <n v="896.31999999999994"/>
    <n v="896.31999999999994"/>
    <x v="19"/>
  </r>
  <r>
    <s v="CHANNEL A"/>
    <x v="2"/>
    <n v="205"/>
    <n v="143.5"/>
    <n v="287"/>
    <s v="Delivery"/>
    <s v="46.50000"/>
    <x v="11"/>
    <n v="287"/>
    <n v="97"/>
    <n v="194"/>
    <x v="0"/>
  </r>
  <r>
    <s v="CHANNEL A"/>
    <x v="0"/>
    <n v="785"/>
    <n v="549.5"/>
    <n v="549.5"/>
    <s v="Delivery"/>
    <s v="175.00000"/>
    <x v="2"/>
    <n v="549.5"/>
    <n v="374.5"/>
    <n v="374.5"/>
    <x v="0"/>
  </r>
  <r>
    <s v="CHANNEL A"/>
    <x v="0"/>
    <n v="535"/>
    <n v="393.76"/>
    <n v="393.76"/>
    <s v="Delivery"/>
    <s v="119.00000"/>
    <x v="2"/>
    <n v="393.76"/>
    <n v="274.76"/>
    <n v="274.76"/>
    <x v="19"/>
  </r>
  <r>
    <s v="CHANNEL A"/>
    <x v="0"/>
    <n v="575"/>
    <n v="423.2"/>
    <n v="423.2"/>
    <s v="Warehouse Pickup"/>
    <s v="114.00000"/>
    <x v="5"/>
    <n v="423.2"/>
    <n v="309.2"/>
    <n v="309.2"/>
    <x v="19"/>
  </r>
  <r>
    <s v="CHANNEL A"/>
    <x v="3"/>
    <n v="225"/>
    <n v="165.6"/>
    <n v="496.8"/>
    <s v="Warehouse Pickup"/>
    <s v="50.00000"/>
    <x v="17"/>
    <n v="496.79999999999995"/>
    <n v="115.6"/>
    <n v="346.79999999999995"/>
    <x v="19"/>
  </r>
  <r>
    <s v="CHANNEL A"/>
    <x v="2"/>
    <n v="605"/>
    <n v="445.28"/>
    <n v="890.56"/>
    <s v="Warehouse Pickup"/>
    <s v="120.00000"/>
    <x v="5"/>
    <n v="890.56"/>
    <n v="325.27999999999997"/>
    <n v="650.55999999999995"/>
    <x v="5"/>
  </r>
  <r>
    <s v="CHANNEL F"/>
    <x v="0"/>
    <n v="1205"/>
    <n v="886.88"/>
    <n v="886.88"/>
    <s v="Delivery"/>
    <s v="245.00000"/>
    <x v="2"/>
    <n v="886.88"/>
    <n v="641.88"/>
    <n v="641.88"/>
    <x v="19"/>
  </r>
  <r>
    <s v="CHANNEL F"/>
    <x v="4"/>
    <n v="135"/>
    <n v="99.36"/>
    <n v="596.16"/>
    <s v="Delivery"/>
    <s v="27.20000"/>
    <x v="11"/>
    <n v="596.16"/>
    <n v="72.16"/>
    <n v="432.96"/>
    <x v="19"/>
  </r>
  <r>
    <s v="CHANNEL F"/>
    <x v="0"/>
    <n v="285"/>
    <n v="209.76"/>
    <n v="209.76"/>
    <s v="Delivery"/>
    <s v="64.50000"/>
    <x v="17"/>
    <n v="209.76"/>
    <n v="145.26"/>
    <n v="145.26"/>
    <x v="19"/>
  </r>
  <r>
    <s v="CHANNEL F"/>
    <x v="0"/>
    <n v="285"/>
    <n v="209.76"/>
    <n v="209.76"/>
    <s v="Delivery"/>
    <s v="64.50000"/>
    <x v="17"/>
    <n v="209.76"/>
    <n v="145.26"/>
    <n v="145.26"/>
    <x v="19"/>
  </r>
  <r>
    <s v="CHANNEL F"/>
    <x v="0"/>
    <n v="285"/>
    <n v="209.76"/>
    <n v="209.76"/>
    <s v="Delivery"/>
    <s v="64.50000"/>
    <x v="17"/>
    <n v="209.76"/>
    <n v="145.26"/>
    <n v="145.26"/>
    <x v="19"/>
  </r>
  <r>
    <s v="CHANNEL F"/>
    <x v="0"/>
    <n v="100"/>
    <n v="211.23"/>
    <n v="211.23"/>
    <s v="Delivery"/>
    <s v="50.00000"/>
    <x v="4"/>
    <n v="211.23"/>
    <n v="161.22999999999999"/>
    <n v="161.22999999999999"/>
    <x v="95"/>
  </r>
  <r>
    <s v="CHANNEL A"/>
    <x v="2"/>
    <n v="246"/>
    <n v="157.5"/>
    <n v="315"/>
    <s v="CARRYOUT"/>
    <s v="75.00000"/>
    <x v="11"/>
    <n v="315"/>
    <n v="82.5"/>
    <n v="165"/>
    <x v="96"/>
  </r>
  <r>
    <s v="CHANNEL W"/>
    <x v="0"/>
    <n v="315"/>
    <n v="252"/>
    <n v="252"/>
    <s v="Flat Rate Shipping"/>
    <s v="62.00000"/>
    <x v="1"/>
    <n v="252"/>
    <n v="190"/>
    <n v="190"/>
    <x v="3"/>
  </r>
  <r>
    <s v="CHANNEL F"/>
    <x v="5"/>
    <n v="255"/>
    <n v="187.68"/>
    <n v="938.4"/>
    <s v="Store Pickup"/>
    <s v="57.00000"/>
    <x v="17"/>
    <n v="938.40000000000009"/>
    <n v="130.68"/>
    <n v="653.40000000000009"/>
    <x v="1"/>
  </r>
  <r>
    <s v="CHANNEL W"/>
    <x v="0"/>
    <n v="2138"/>
    <n v="1817.3"/>
    <n v="1817.3"/>
    <s v="Flat Rate Shipping"/>
    <s v="475.00000"/>
    <x v="10"/>
    <n v="1817.3"/>
    <n v="1342.3"/>
    <n v="1342.3"/>
    <x v="67"/>
  </r>
  <r>
    <s v="CHANNEL W"/>
    <x v="0"/>
    <n v="1045"/>
    <n v="888.25"/>
    <n v="888.25"/>
    <s v="Flat Rate Shipping"/>
    <s v="209.00000"/>
    <x v="12"/>
    <n v="888.25"/>
    <n v="679.25"/>
    <n v="679.25"/>
    <x v="47"/>
  </r>
  <r>
    <s v="CHANNEL W"/>
    <x v="2"/>
    <n v="255"/>
    <n v="216.75"/>
    <n v="433.5"/>
    <s v="Flat Rate Shipping"/>
    <s v="56.00000"/>
    <x v="17"/>
    <n v="433.5"/>
    <n v="160.75"/>
    <n v="321.5"/>
    <x v="47"/>
  </r>
  <r>
    <s v="CHANNEL A"/>
    <x v="0"/>
    <n v="955"/>
    <n v="702.88"/>
    <n v="702.88"/>
    <s v="Warehouse Pickup"/>
    <s v="213.00000"/>
    <x v="2"/>
    <n v="702.88"/>
    <n v="489.88"/>
    <n v="489.88"/>
    <x v="19"/>
  </r>
  <r>
    <s v="CHANNEL E"/>
    <x v="1"/>
    <n v="120"/>
    <n v="106"/>
    <n v="424"/>
    <s v="Flat Rate Shipping"/>
    <s v="19.25000"/>
    <x v="11"/>
    <n v="424"/>
    <n v="86.75"/>
    <n v="347"/>
    <x v="68"/>
  </r>
  <r>
    <s v="CHANNEL W"/>
    <x v="0"/>
    <n v="225"/>
    <n v="191.25"/>
    <n v="191.25"/>
    <s v="Flat Rate Shipping"/>
    <s v="38.00000"/>
    <x v="13"/>
    <n v="191.25"/>
    <n v="153.25"/>
    <n v="153.25"/>
    <x v="47"/>
  </r>
  <r>
    <s v="CHANNEL A"/>
    <x v="2"/>
    <n v="255"/>
    <n v="187.53"/>
    <n v="375.06"/>
    <s v="Delivery"/>
    <s v="57.00000"/>
    <x v="17"/>
    <n v="375.06"/>
    <n v="130.53"/>
    <n v="261.06"/>
    <x v="97"/>
  </r>
  <r>
    <s v="CHANNEL A"/>
    <x v="1"/>
    <n v="685"/>
    <n v="504.16"/>
    <n v="2016.64"/>
    <s v="Delivery"/>
    <s v="153.00000"/>
    <x v="5"/>
    <n v="2016.64"/>
    <n v="351.16"/>
    <n v="1404.64"/>
    <x v="1"/>
  </r>
  <r>
    <s v="CHANNEL A"/>
    <x v="0"/>
    <n v="1175"/>
    <n v="864.8"/>
    <n v="864.8"/>
    <s v="Delivery"/>
    <s v="259.00000"/>
    <x v="10"/>
    <n v="864.8"/>
    <n v="605.79999999999995"/>
    <n v="605.79999999999995"/>
    <x v="19"/>
  </r>
  <r>
    <s v="CHANNEL A"/>
    <x v="0"/>
    <n v="675"/>
    <n v="496.8"/>
    <n v="496.8"/>
    <s v="Delivery"/>
    <s v="150.00000"/>
    <x v="13"/>
    <n v="496.8"/>
    <n v="346.8"/>
    <n v="346.8"/>
    <x v="1"/>
  </r>
  <r>
    <s v="CHANNEL A"/>
    <x v="0"/>
    <n v="405"/>
    <n v="298.08"/>
    <n v="298.08"/>
    <s v="Delivery"/>
    <s v="89.00000"/>
    <x v="1"/>
    <n v="298.08"/>
    <n v="209.07999999999998"/>
    <n v="209.07999999999998"/>
    <x v="19"/>
  </r>
  <r>
    <s v="CHANNEL A"/>
    <x v="1"/>
    <n v="201"/>
    <n v="143.52000000000001"/>
    <n v="574.08000000000004"/>
    <s v="Delivery"/>
    <s v="61.00000"/>
    <x v="19"/>
    <n v="574.08000000000004"/>
    <n v="82.52000000000001"/>
    <n v="330.08000000000004"/>
    <x v="98"/>
  </r>
  <r>
    <s v="CHANNEL A"/>
    <x v="0"/>
    <n v="10"/>
    <n v="350.35"/>
    <n v="350.35"/>
    <s v="Delivery"/>
    <s v="1.00000"/>
    <x v="4"/>
    <n v="350.35"/>
    <n v="349.35"/>
    <n v="349.35"/>
    <x v="99"/>
  </r>
  <r>
    <s v="CHANNEL A"/>
    <x v="0"/>
    <n v="185"/>
    <n v="136.16"/>
    <n v="136.16"/>
    <s v="Delivery"/>
    <s v="40.00000"/>
    <x v="15"/>
    <n v="136.16"/>
    <n v="96.16"/>
    <n v="96.16"/>
    <x v="19"/>
  </r>
  <r>
    <s v="CHANNEL W"/>
    <x v="0"/>
    <n v="1595"/>
    <n v="1355.75"/>
    <n v="1355.75"/>
    <s v="Flat Rate Shipping"/>
    <s v="332.00000"/>
    <x v="2"/>
    <n v="1355.75"/>
    <n v="1023.75"/>
    <n v="1023.75"/>
    <x v="47"/>
  </r>
  <r>
    <s v="CHANNEL W"/>
    <x v="0"/>
    <n v="1481"/>
    <n v="1258.8499999999999"/>
    <n v="1258.8499999999999"/>
    <s v="Flat Rate Shipping"/>
    <s v="329.00000"/>
    <x v="20"/>
    <n v="1258.8499999999999"/>
    <n v="929.84999999999991"/>
    <n v="929.84999999999991"/>
    <x v="100"/>
  </r>
  <r>
    <s v="CHANNEL W"/>
    <x v="2"/>
    <n v="215"/>
    <n v="182.75"/>
    <n v="365.5"/>
    <s v="Flat Rate Shipping"/>
    <s v="47.00000"/>
    <x v="17"/>
    <n v="365.5"/>
    <n v="135.75"/>
    <n v="271.5"/>
    <x v="47"/>
  </r>
  <r>
    <s v="CHANNEL A"/>
    <x v="0"/>
    <n v="89"/>
    <n v="65.5"/>
    <n v="65.5"/>
    <s v="Warehouse Pickup"/>
    <s v="35.50000"/>
    <x v="17"/>
    <n v="65.5"/>
    <n v="30"/>
    <n v="30"/>
    <x v="101"/>
  </r>
  <r>
    <s v="CHANNEL F"/>
    <x v="2"/>
    <n v="15"/>
    <n v="11.04"/>
    <n v="22.08"/>
    <s v="Store Pickup"/>
    <s v="5.00000"/>
    <x v="4"/>
    <n v="22.08"/>
    <n v="6.0399999999999991"/>
    <n v="12.079999999999998"/>
    <x v="5"/>
  </r>
  <r>
    <s v="CHANNEL F"/>
    <x v="0"/>
    <n v="50"/>
    <n v="29.44"/>
    <n v="29.44"/>
    <s v="Store Pickup"/>
    <s v="12.50000"/>
    <x v="21"/>
    <n v="29.44"/>
    <n v="16.940000000000001"/>
    <n v="16.940000000000001"/>
    <x v="102"/>
  </r>
  <r>
    <s v="CHANNEL W"/>
    <x v="0"/>
    <n v="1632"/>
    <n v="1387.2"/>
    <n v="1387.2"/>
    <s v="Flat Rate Shipping"/>
    <s v="340.00000"/>
    <x v="2"/>
    <n v="1387.2"/>
    <n v="1047.2"/>
    <n v="1047.2"/>
    <x v="83"/>
  </r>
  <r>
    <s v="CHANNEL E"/>
    <x v="0"/>
    <n v="175"/>
    <n v="135.4"/>
    <n v="135.4"/>
    <s v="Flat Rate Shipping"/>
    <s v="32.00000"/>
    <x v="11"/>
    <n v="135.4"/>
    <n v="103.4"/>
    <n v="103.4"/>
    <x v="103"/>
  </r>
  <r>
    <s v="CHANNEL E"/>
    <x v="0"/>
    <n v="225"/>
    <n v="177.4"/>
    <n v="177.4"/>
    <s v="Flat Rate Shipping"/>
    <s v="49.00000"/>
    <x v="11"/>
    <n v="177.4"/>
    <n v="128.4"/>
    <n v="128.4"/>
    <x v="104"/>
  </r>
  <r>
    <s v="CHANNEL W"/>
    <x v="2"/>
    <n v="605"/>
    <n v="514.25"/>
    <n v="1028.5"/>
    <s v="Flat Rate White Glove"/>
    <s v="155.00000"/>
    <x v="19"/>
    <n v="1028.5"/>
    <n v="359.25"/>
    <n v="718.5"/>
    <x v="47"/>
  </r>
  <r>
    <s v="CHANNEL W"/>
    <x v="2"/>
    <n v="1415"/>
    <n v="1273.5"/>
    <n v="2547"/>
    <s v="Flat Rate White Glove"/>
    <s v="267.00000"/>
    <x v="0"/>
    <n v="2547"/>
    <n v="1006.5"/>
    <n v="2013"/>
    <x v="49"/>
  </r>
  <r>
    <s v="CHANNEL W"/>
    <x v="0"/>
    <n v="1565"/>
    <n v="1408.5"/>
    <n v="1408.5"/>
    <s v="Flat Rate White Glove"/>
    <s v="190.00000"/>
    <x v="25"/>
    <n v="1408.5"/>
    <n v="1218.5"/>
    <n v="1218.5"/>
    <x v="49"/>
  </r>
  <r>
    <s v="CHANNEL A"/>
    <x v="0"/>
    <n v="85"/>
    <n v="62.56"/>
    <n v="62.56"/>
    <s v="CARRYOUT"/>
    <s v="35.00000"/>
    <x v="21"/>
    <n v="62.56"/>
    <n v="27.560000000000002"/>
    <n v="27.560000000000002"/>
    <x v="1"/>
  </r>
  <r>
    <s v="CHANNEL A"/>
    <x v="0"/>
    <n v="20"/>
    <n v="14.72"/>
    <n v="14.72"/>
    <s v="Warehouse Pickup"/>
    <s v="8.25000"/>
    <x v="21"/>
    <n v="14.72"/>
    <n v="6.4700000000000006"/>
    <n v="6.4700000000000006"/>
    <x v="1"/>
  </r>
  <r>
    <s v="CHANNEL F"/>
    <x v="0"/>
    <n v="225"/>
    <n v="165.6"/>
    <n v="165.6"/>
    <s v="Store Pickup"/>
    <s v="50.00000"/>
    <x v="17"/>
    <n v="165.6"/>
    <n v="115.6"/>
    <n v="115.6"/>
    <x v="19"/>
  </r>
  <r>
    <s v="CHANNEL W"/>
    <x v="0"/>
    <n v="225"/>
    <n v="191.25"/>
    <n v="191.25"/>
    <s v="Flat Rate Shipping"/>
    <s v="50.00000"/>
    <x v="17"/>
    <n v="191.25"/>
    <n v="141.25"/>
    <n v="141.25"/>
    <x v="47"/>
  </r>
  <r>
    <s v="CHANNEL W"/>
    <x v="2"/>
    <n v="315"/>
    <n v="267.75"/>
    <n v="535.5"/>
    <s v="Flat Rate Shipping"/>
    <s v="70.00000"/>
    <x v="17"/>
    <n v="535.5"/>
    <n v="197.75"/>
    <n v="395.5"/>
    <x v="47"/>
  </r>
  <r>
    <s v="CHANNEL W"/>
    <x v="0"/>
    <n v="125"/>
    <n v="106.25"/>
    <n v="106.25"/>
    <s v="Flat Rate Shipping"/>
    <s v="26.98000"/>
    <x v="1"/>
    <n v="106.25"/>
    <n v="79.27"/>
    <n v="79.27"/>
    <x v="47"/>
  </r>
  <r>
    <s v="CHANNEL W"/>
    <x v="0"/>
    <n v="1205"/>
    <n v="1024.25"/>
    <n v="1024.25"/>
    <s v="Flat Rate Shipping"/>
    <s v="245.00000"/>
    <x v="2"/>
    <n v="1024.25"/>
    <n v="779.25"/>
    <n v="779.25"/>
    <x v="47"/>
  </r>
  <r>
    <s v="CHANNEL A"/>
    <x v="0"/>
    <n v="575"/>
    <n v="254"/>
    <n v="254"/>
    <s v="CARRYOUT"/>
    <s v="128.00000"/>
    <x v="2"/>
    <n v="254"/>
    <n v="126"/>
    <n v="126"/>
    <x v="105"/>
  </r>
  <r>
    <s v="CHANNEL W"/>
    <x v="2"/>
    <n v="445"/>
    <n v="378.25"/>
    <n v="756.5"/>
    <s v="Flat Rate Shipping"/>
    <s v="99.00000"/>
    <x v="5"/>
    <n v="756.5"/>
    <n v="279.25"/>
    <n v="558.5"/>
    <x v="47"/>
  </r>
  <r>
    <s v="CHANNEL W"/>
    <x v="0"/>
    <n v="495"/>
    <n v="420.75"/>
    <n v="420.75"/>
    <s v="Warehouse Pickup"/>
    <s v="110.00000"/>
    <x v="13"/>
    <n v="420.75"/>
    <n v="310.75"/>
    <n v="310.75"/>
    <x v="47"/>
  </r>
  <r>
    <s v="CHANNEL F"/>
    <x v="2"/>
    <n v="215"/>
    <n v="158.24"/>
    <n v="316.48"/>
    <s v="Delivery"/>
    <s v="48.00000"/>
    <x v="17"/>
    <n v="316.48"/>
    <n v="110.24000000000001"/>
    <n v="220.48000000000002"/>
    <x v="1"/>
  </r>
  <r>
    <s v="CHANNEL F"/>
    <x v="0"/>
    <n v="2179"/>
    <n v="1603.74"/>
    <n v="1603.74"/>
    <s v="Delivery"/>
    <s v="725.00000"/>
    <x v="4"/>
    <n v="1603.74"/>
    <n v="878.74"/>
    <n v="878.74"/>
    <x v="106"/>
  </r>
  <r>
    <s v="CHANNEL F"/>
    <x v="0"/>
    <n v="132"/>
    <n v="97.15"/>
    <n v="97.15"/>
    <s v="CARRYOUT"/>
    <s v="34.50000"/>
    <x v="4"/>
    <n v="97.15"/>
    <n v="62.650000000000006"/>
    <n v="62.650000000000006"/>
    <x v="107"/>
  </r>
  <r>
    <s v="CHANNEL E"/>
    <x v="0"/>
    <n v="225"/>
    <n v="0"/>
    <n v="0"/>
    <s v="Flat Rate Shipping"/>
    <s v="0.00000"/>
    <x v="11"/>
    <n v="0"/>
    <n v="0"/>
    <n v="0"/>
    <x v="9"/>
  </r>
  <r>
    <s v="CHANNEL F"/>
    <x v="0"/>
    <n v="3025"/>
    <n v="2226.4"/>
    <n v="2226.4"/>
    <s v="Delivery"/>
    <s v="657.00000"/>
    <x v="20"/>
    <n v="2226.4"/>
    <n v="1569.4"/>
    <n v="1569.4"/>
    <x v="1"/>
  </r>
  <r>
    <s v="CHANNEL F"/>
    <x v="2"/>
    <n v="1175"/>
    <n v="864.8"/>
    <n v="1729.6"/>
    <s v="Warehouse Pickup"/>
    <s v="259.00000"/>
    <x v="10"/>
    <n v="1729.6"/>
    <n v="605.79999999999995"/>
    <n v="1211.5999999999999"/>
    <x v="19"/>
  </r>
  <r>
    <s v="CHANNEL F"/>
    <x v="0"/>
    <n v="100"/>
    <n v="172.96"/>
    <n v="172.96"/>
    <s v="Warehouse Pickup"/>
    <s v="50.00000"/>
    <x v="4"/>
    <n v="172.96"/>
    <n v="122.96000000000001"/>
    <n v="122.96000000000001"/>
    <x v="108"/>
  </r>
  <r>
    <s v="CHANNEL W"/>
    <x v="0"/>
    <n v="1245"/>
    <n v="1120.5"/>
    <n v="1120.5"/>
    <s v="Flat Rate White Glove"/>
    <s v="292.00000"/>
    <x v="0"/>
    <n v="1120.5"/>
    <n v="828.5"/>
    <n v="828.5"/>
    <x v="49"/>
  </r>
  <r>
    <s v="CHANNEL Z"/>
    <x v="0"/>
    <n v="166.5"/>
    <n v="166.5"/>
    <n v="166.5"/>
    <s v="UPS Ground"/>
    <s v="41.00000"/>
    <x v="17"/>
    <n v="166.5"/>
    <n v="125.5"/>
    <n v="125.5"/>
    <x v="34"/>
  </r>
  <r>
    <s v="CHANNEL W"/>
    <x v="2"/>
    <n v="605"/>
    <n v="514.25"/>
    <n v="1028.5"/>
    <s v="Flat Rate Shipping"/>
    <s v="120.00000"/>
    <x v="5"/>
    <n v="1028.5"/>
    <n v="394.25"/>
    <n v="788.5"/>
    <x v="47"/>
  </r>
  <r>
    <s v="CHANNEL F"/>
    <x v="0"/>
    <n v="2185"/>
    <n v="1608.16"/>
    <n v="1608.16"/>
    <s v="Delivery"/>
    <s v="436.00000"/>
    <x v="20"/>
    <n v="1608.16"/>
    <n v="1172.1600000000001"/>
    <n v="1172.1600000000001"/>
    <x v="1"/>
  </r>
  <r>
    <s v="CHANNEL F"/>
    <x v="0"/>
    <n v="100"/>
    <n v="160.82"/>
    <n v="160.82"/>
    <s v="Delivery"/>
    <s v="50.00000"/>
    <x v="4"/>
    <n v="160.82"/>
    <n v="110.82"/>
    <n v="110.82"/>
    <x v="109"/>
  </r>
  <r>
    <s v="CHANNEL A"/>
    <x v="0"/>
    <n v="2263"/>
    <n v="905.5"/>
    <n v="905.5"/>
    <s v="Warehouse Pickup"/>
    <s v="588.00000"/>
    <x v="26"/>
    <n v="905.5"/>
    <n v="317.5"/>
    <n v="317.5"/>
    <x v="110"/>
  </r>
  <r>
    <s v="CHANNEL W"/>
    <x v="0"/>
    <n v="1035"/>
    <n v="879.75"/>
    <n v="879.75"/>
    <s v="Flat Rate White Glove"/>
    <s v="229.00000"/>
    <x v="2"/>
    <n v="879.75"/>
    <n v="650.75"/>
    <n v="650.75"/>
    <x v="47"/>
  </r>
  <r>
    <s v="CHANNEL A"/>
    <x v="0"/>
    <n v="275"/>
    <n v="202.4"/>
    <n v="202.4"/>
    <s v="Warehouse Pickup"/>
    <s v="60.00000"/>
    <x v="17"/>
    <n v="202.4"/>
    <n v="142.4"/>
    <n v="142.4"/>
    <x v="1"/>
  </r>
  <r>
    <s v="CHANNEL A"/>
    <x v="0"/>
    <n v="985"/>
    <n v="724.96"/>
    <n v="724.96"/>
    <s v="Delivery"/>
    <s v="950.00000"/>
    <x v="9"/>
    <n v="724.96"/>
    <n v="-225.03999999999996"/>
    <n v="-225.03999999999996"/>
    <x v="1"/>
  </r>
  <r>
    <s v="CHANNEL A"/>
    <x v="0"/>
    <n v="2613"/>
    <n v="2273.31"/>
    <n v="2273.31"/>
    <s v="Warehouse Pickup"/>
    <s v="950.00000"/>
    <x v="9"/>
    <n v="2273.31"/>
    <n v="1323.31"/>
    <n v="1323.31"/>
    <x v="111"/>
  </r>
  <r>
    <s v="CHANNEL A"/>
    <x v="2"/>
    <n v="207"/>
    <n v="152.35"/>
    <n v="304.7"/>
    <s v="Warehouse Pickup"/>
    <s v="69.00000"/>
    <x v="3"/>
    <n v="304.7"/>
    <n v="83.35"/>
    <n v="166.7"/>
    <x v="26"/>
  </r>
  <r>
    <s v="CHANNEL A"/>
    <x v="0"/>
    <n v="155"/>
    <n v="114.08"/>
    <n v="114.08"/>
    <s v="Warehouse Pickup"/>
    <s v="42.00000"/>
    <x v="3"/>
    <n v="114.08"/>
    <n v="72.08"/>
    <n v="72.08"/>
    <x v="19"/>
  </r>
  <r>
    <s v="CHANNEL A"/>
    <x v="0"/>
    <n v="666"/>
    <n v="490.17"/>
    <n v="490.17"/>
    <s v="Warehouse Pickup"/>
    <s v="202.00000"/>
    <x v="0"/>
    <n v="490.17"/>
    <n v="288.17"/>
    <n v="288.17"/>
    <x v="44"/>
  </r>
  <r>
    <s v="CHANNEL A"/>
    <x v="0"/>
    <n v="246"/>
    <n v="181.05"/>
    <n v="181.05"/>
    <s v="Warehouse Pickup"/>
    <s v="75.00000"/>
    <x v="11"/>
    <n v="181.05"/>
    <n v="106.05000000000001"/>
    <n v="106.05000000000001"/>
    <x v="112"/>
  </r>
  <r>
    <s v="CHANNEL A"/>
    <x v="1"/>
    <n v="255"/>
    <n v="187.68"/>
    <n v="750.72"/>
    <s v="Warehouse Pickup"/>
    <s v="56.00000"/>
    <x v="17"/>
    <n v="750.72"/>
    <n v="131.68"/>
    <n v="526.72"/>
    <x v="1"/>
  </r>
  <r>
    <s v="CHANNEL A"/>
    <x v="2"/>
    <n v="207"/>
    <n v="152.35"/>
    <n v="304.7"/>
    <s v="Warehouse Pickup"/>
    <s v="69.00000"/>
    <x v="3"/>
    <n v="304.7"/>
    <n v="83.35"/>
    <n v="166.7"/>
    <x v="26"/>
  </r>
  <r>
    <s v="CHANNEL A"/>
    <x v="0"/>
    <n v="745"/>
    <n v="548.32000000000005"/>
    <n v="548.32000000000005"/>
    <s v="Warehouse Pickup"/>
    <s v="282.00000"/>
    <x v="5"/>
    <n v="548.32000000000005"/>
    <n v="266.32000000000005"/>
    <n v="266.32000000000005"/>
    <x v="1"/>
  </r>
  <r>
    <s v="CHANNEL A"/>
    <x v="2"/>
    <n v="995"/>
    <n v="732.32"/>
    <n v="1464.64"/>
    <s v="Warehouse Pickup"/>
    <s v="282.00000"/>
    <x v="5"/>
    <n v="1464.64"/>
    <n v="450.32000000000005"/>
    <n v="900.6400000000001"/>
    <x v="1"/>
  </r>
  <r>
    <s v="CHANNEL A"/>
    <x v="0"/>
    <n v="255"/>
    <n v="255"/>
    <n v="255"/>
    <s v="Warehouse Pickup"/>
    <s v="50.00000"/>
    <x v="3"/>
    <n v="255"/>
    <n v="205"/>
    <n v="205"/>
    <x v="34"/>
  </r>
  <r>
    <s v="CHANNEL A"/>
    <x v="0"/>
    <n v="10"/>
    <n v="100"/>
    <n v="100"/>
    <s v="CARRYOUT"/>
    <s v="1.00000"/>
    <x v="4"/>
    <n v="100"/>
    <n v="99"/>
    <n v="99"/>
    <x v="113"/>
  </r>
  <r>
    <s v="CHANNEL A"/>
    <x v="0"/>
    <n v="158"/>
    <n v="116.28"/>
    <n v="116.28"/>
    <s v="Warehouse Pickup"/>
    <s v="35.00000"/>
    <x v="3"/>
    <n v="116.28"/>
    <n v="81.28"/>
    <n v="81.28"/>
    <x v="114"/>
  </r>
  <r>
    <s v="CHANNEL A"/>
    <x v="0"/>
    <n v="2065"/>
    <n v="1652"/>
    <n v="1652"/>
    <s v="Delivery"/>
    <s v="515.00000"/>
    <x v="20"/>
    <n v="1652"/>
    <n v="1137"/>
    <n v="1137"/>
    <x v="3"/>
  </r>
  <r>
    <s v="CHANNEL A"/>
    <x v="0"/>
    <n v="2365"/>
    <n v="1892"/>
    <n v="1892"/>
    <s v="Delivery"/>
    <s v="591.00000"/>
    <x v="20"/>
    <n v="1892"/>
    <n v="1301"/>
    <n v="1301"/>
    <x v="3"/>
  </r>
  <r>
    <s v="CHANNEL W"/>
    <x v="0"/>
    <n v="685"/>
    <n v="616.5"/>
    <n v="616.5"/>
    <s v="Flat Rate Shipping"/>
    <s v="124.00000"/>
    <x v="25"/>
    <n v="616.5"/>
    <n v="492.5"/>
    <n v="492.5"/>
    <x v="49"/>
  </r>
  <r>
    <s v="CHANNEL W"/>
    <x v="0"/>
    <n v="1415"/>
    <n v="1273.5"/>
    <n v="1273.5"/>
    <s v="Flat Rate Shipping"/>
    <s v="267.00000"/>
    <x v="0"/>
    <n v="1273.5"/>
    <n v="1006.5"/>
    <n v="1006.5"/>
    <x v="49"/>
  </r>
  <r>
    <s v="CHANNEL W"/>
    <x v="2"/>
    <n v="215"/>
    <n v="182.75"/>
    <n v="365.5"/>
    <s v="Flat Rate Shipping"/>
    <s v="47.00000"/>
    <x v="17"/>
    <n v="365.5"/>
    <n v="135.75"/>
    <n v="271.5"/>
    <x v="47"/>
  </r>
  <r>
    <s v="CHANNEL Z"/>
    <x v="0"/>
    <n v="202.5"/>
    <n v="202.5"/>
    <n v="202.5"/>
    <s v="UPS Ground"/>
    <s v="50.00000"/>
    <x v="17"/>
    <n v="202.5"/>
    <n v="152.5"/>
    <n v="152.5"/>
    <x v="34"/>
  </r>
  <r>
    <s v="CHANNEL A"/>
    <x v="2"/>
    <n v="365"/>
    <n v="268.64"/>
    <n v="537.28"/>
    <s v="Warehouse Pickup"/>
    <s v="75.00000"/>
    <x v="5"/>
    <n v="537.28"/>
    <n v="193.64"/>
    <n v="387.28"/>
    <x v="19"/>
  </r>
  <r>
    <s v="CHANNEL Z"/>
    <x v="2"/>
    <n v="157.5"/>
    <n v="157.5"/>
    <n v="315"/>
    <s v="UPS Ground"/>
    <s v="32.00000"/>
    <x v="11"/>
    <n v="315"/>
    <n v="125.5"/>
    <n v="251"/>
    <x v="34"/>
  </r>
  <r>
    <s v="CHANNEL E"/>
    <x v="2"/>
    <n v="215"/>
    <n v="183"/>
    <n v="366"/>
    <s v="Flat Rate Shipping"/>
    <s v="47.00000"/>
    <x v="17"/>
    <n v="366"/>
    <n v="136"/>
    <n v="272"/>
    <x v="115"/>
  </r>
  <r>
    <s v="CHANNEL A"/>
    <x v="0"/>
    <n v="685"/>
    <n v="504.16"/>
    <n v="504.16"/>
    <s v="Warehouse Pickup"/>
    <s v="153.00000"/>
    <x v="5"/>
    <n v="504.16"/>
    <n v="351.16"/>
    <n v="351.16"/>
    <x v="1"/>
  </r>
  <r>
    <s v="CHANNEL A"/>
    <x v="0"/>
    <n v="935"/>
    <n v="688.16"/>
    <n v="688.16"/>
    <s v="Warehouse Pickup"/>
    <s v="208.00000"/>
    <x v="10"/>
    <n v="688.16"/>
    <n v="480.15999999999997"/>
    <n v="480.15999999999997"/>
    <x v="19"/>
  </r>
  <r>
    <s v="CHANNEL A"/>
    <x v="0"/>
    <n v="675"/>
    <n v="496.8"/>
    <n v="496.8"/>
    <s v="Warehouse Pickup"/>
    <s v="150.00000"/>
    <x v="13"/>
    <n v="496.8"/>
    <n v="346.8"/>
    <n v="346.8"/>
    <x v="1"/>
  </r>
  <r>
    <s v="CHANNEL A"/>
    <x v="0"/>
    <n v="3695"/>
    <n v="2719.52"/>
    <n v="2719.52"/>
    <s v="Warehouse Pickup"/>
    <s v="723.00000"/>
    <x v="0"/>
    <n v="2719.52"/>
    <n v="1996.52"/>
    <n v="1996.52"/>
    <x v="19"/>
  </r>
  <r>
    <s v="CHANNEL A"/>
    <x v="0"/>
    <n v="355"/>
    <n v="261.27999999999997"/>
    <n v="261.27999999999997"/>
    <s v="Warehouse Pickup"/>
    <s v="65.00000"/>
    <x v="27"/>
    <n v="261.27999999999997"/>
    <n v="196.27999999999997"/>
    <n v="196.27999999999997"/>
    <x v="5"/>
  </r>
  <r>
    <s v="CHANNEL A"/>
    <x v="0"/>
    <n v="43"/>
    <n v="31.64"/>
    <n v="31.64"/>
    <s v="Warehouse Pickup"/>
    <s v="17.00000"/>
    <x v="21"/>
    <n v="31.64"/>
    <n v="14.64"/>
    <n v="14.64"/>
    <x v="116"/>
  </r>
  <r>
    <s v="CHANNEL A"/>
    <x v="0"/>
    <n v="1025"/>
    <n v="754.4"/>
    <n v="754.4"/>
    <s v="Warehouse Pickup"/>
    <s v="227.00000"/>
    <x v="25"/>
    <n v="754.4"/>
    <n v="527.4"/>
    <n v="527.4"/>
    <x v="19"/>
  </r>
  <r>
    <s v="CHANNEL A"/>
    <x v="2"/>
    <n v="1145"/>
    <n v="842.72"/>
    <n v="1685.44"/>
    <s v="Warehouse Pickup"/>
    <s v="213.00000"/>
    <x v="25"/>
    <n v="1685.44"/>
    <n v="629.72"/>
    <n v="1259.44"/>
    <x v="1"/>
  </r>
  <r>
    <s v="CHANNEL A"/>
    <x v="0"/>
    <n v="1175"/>
    <n v="864.8"/>
    <n v="864.8"/>
    <s v="Warehouse Pickup"/>
    <s v="259.00000"/>
    <x v="10"/>
    <n v="864.8"/>
    <n v="605.79999999999995"/>
    <n v="605.79999999999995"/>
    <x v="19"/>
  </r>
  <r>
    <s v="CHANNEL A"/>
    <x v="0"/>
    <n v="1425"/>
    <n v="1048.8"/>
    <n v="1048.8"/>
    <s v="Warehouse Pickup"/>
    <s v="248.00000"/>
    <x v="25"/>
    <n v="1048.8"/>
    <n v="800.8"/>
    <n v="800.8"/>
    <x v="19"/>
  </r>
  <r>
    <s v="CHANNEL A"/>
    <x v="0"/>
    <n v="1415"/>
    <n v="1041.44"/>
    <n v="1041.44"/>
    <s v="Warehouse Pickup"/>
    <s v="267.00000"/>
    <x v="0"/>
    <n v="1041.44"/>
    <n v="774.44"/>
    <n v="774.44"/>
    <x v="1"/>
  </r>
  <r>
    <s v="CHANNEL A"/>
    <x v="0"/>
    <n v="38"/>
    <n v="27.96"/>
    <n v="27.96"/>
    <s v="Warehouse Pickup"/>
    <s v="9.50000"/>
    <x v="21"/>
    <n v="27.96"/>
    <n v="18.46"/>
    <n v="18.46"/>
    <x v="117"/>
  </r>
  <r>
    <s v="CHANNEL A"/>
    <x v="0"/>
    <n v="1125"/>
    <n v="828"/>
    <n v="828"/>
    <s v="Warehouse Pickup"/>
    <s v="449.00000"/>
    <x v="23"/>
    <n v="828"/>
    <n v="379"/>
    <n v="379"/>
    <x v="19"/>
  </r>
  <r>
    <s v="CHANNEL A"/>
    <x v="0"/>
    <n v="345"/>
    <n v="253.92"/>
    <n v="253.92"/>
    <s v="Warehouse Pickup"/>
    <s v="139.00000"/>
    <x v="23"/>
    <n v="253.92"/>
    <n v="114.91999999999999"/>
    <n v="114.91999999999999"/>
    <x v="19"/>
  </r>
  <r>
    <s v="CHANNEL A"/>
    <x v="0"/>
    <n v="345"/>
    <n v="253.92"/>
    <n v="253.92"/>
    <s v="Warehouse Pickup"/>
    <s v="139.00000"/>
    <x v="23"/>
    <n v="253.92"/>
    <n v="114.91999999999999"/>
    <n v="114.91999999999999"/>
    <x v="19"/>
  </r>
  <r>
    <s v="CHANNEL A"/>
    <x v="0"/>
    <n v="447"/>
    <n v="328.99"/>
    <n v="328.99"/>
    <s v="Warehouse Pickup"/>
    <s v="149.00000"/>
    <x v="1"/>
    <n v="328.99"/>
    <n v="179.99"/>
    <n v="179.99"/>
    <x v="118"/>
  </r>
  <r>
    <s v="CHANNEL F"/>
    <x v="2"/>
    <n v="175"/>
    <n v="128.80000000000001"/>
    <n v="257.60000000000002"/>
    <s v="Store Pickup"/>
    <s v="32.00000"/>
    <x v="11"/>
    <n v="257.60000000000002"/>
    <n v="96.800000000000011"/>
    <n v="193.60000000000002"/>
    <x v="1"/>
  </r>
  <r>
    <s v="CHANNEL W"/>
    <x v="2"/>
    <n v="255"/>
    <n v="216.75"/>
    <n v="433.5"/>
    <s v="Flat Rate Shipping"/>
    <s v="56.00000"/>
    <x v="17"/>
    <n v="433.5"/>
    <n v="160.75"/>
    <n v="321.5"/>
    <x v="47"/>
  </r>
  <r>
    <s v="CHANNEL W"/>
    <x v="0"/>
    <n v="2625"/>
    <n v="2100"/>
    <n v="2100"/>
    <s v="Flat Rate Shipping"/>
    <s v="876.00000"/>
    <x v="0"/>
    <n v="2100"/>
    <n v="1224"/>
    <n v="1224"/>
    <x v="3"/>
  </r>
  <r>
    <s v="CHANNEL W"/>
    <x v="3"/>
    <n v="225"/>
    <n v="191.25"/>
    <n v="573.75"/>
    <s v="Flat Rate Shipping"/>
    <s v="50.00000"/>
    <x v="17"/>
    <n v="573.75"/>
    <n v="141.25"/>
    <n v="423.75"/>
    <x v="47"/>
  </r>
  <r>
    <s v="CHANNEL W"/>
    <x v="0"/>
    <n v="425"/>
    <n v="361.25"/>
    <n v="361.25"/>
    <s v="Flat Rate Shipping"/>
    <s v="84.00000"/>
    <x v="22"/>
    <n v="361.25"/>
    <n v="277.25"/>
    <n v="277.25"/>
    <x v="47"/>
  </r>
  <r>
    <s v="CHANNEL W"/>
    <x v="0"/>
    <n v="387"/>
    <n v="280.58"/>
    <n v="280.58"/>
    <s v="Flat Rate Shipping"/>
    <s v="129.00000"/>
    <x v="1"/>
    <n v="280.58"/>
    <n v="151.57999999999998"/>
    <n v="151.57999999999998"/>
    <x v="119"/>
  </r>
  <r>
    <s v="CHANNEL F"/>
    <x v="0"/>
    <n v="2105"/>
    <n v="1549.28"/>
    <n v="1549.28"/>
    <s v="Warehouse Pickup"/>
    <s v="467.00000"/>
    <x v="15"/>
    <n v="1549.28"/>
    <n v="1082.28"/>
    <n v="1082.28"/>
    <x v="19"/>
  </r>
  <r>
    <s v="CHANNEL W"/>
    <x v="3"/>
    <n v="225"/>
    <n v="191.25"/>
    <n v="573.75"/>
    <s v="Warehouse Pickup"/>
    <s v="50.00000"/>
    <x v="17"/>
    <n v="573.75"/>
    <n v="141.25"/>
    <n v="423.75"/>
    <x v="47"/>
  </r>
  <r>
    <s v="CHANNEL W"/>
    <x v="2"/>
    <n v="315"/>
    <n v="267.75"/>
    <n v="535.5"/>
    <s v="Flat Rate Shipping"/>
    <s v="70.00000"/>
    <x v="17"/>
    <n v="535.5"/>
    <n v="197.75"/>
    <n v="395.5"/>
    <x v="47"/>
  </r>
  <r>
    <s v="CHANNEL F"/>
    <x v="0"/>
    <n v="1545"/>
    <n v="1137.1199999999999"/>
    <n v="1137.1199999999999"/>
    <s v="Delivery"/>
    <s v="309.00000"/>
    <x v="10"/>
    <n v="1137.1199999999999"/>
    <n v="828.11999999999989"/>
    <n v="828.11999999999989"/>
    <x v="5"/>
  </r>
  <r>
    <s v="CHANNEL F"/>
    <x v="0"/>
    <n v="100"/>
    <n v="120"/>
    <n v="120"/>
    <s v="Delivery"/>
    <s v="50.00000"/>
    <x v="4"/>
    <n v="120"/>
    <n v="70"/>
    <n v="70"/>
    <x v="21"/>
  </r>
  <r>
    <s v="CHANNEL F"/>
    <x v="0"/>
    <n v="505"/>
    <n v="371.68"/>
    <n v="371.68"/>
    <s v="Warehouse Pickup"/>
    <s v="100.00000"/>
    <x v="8"/>
    <n v="371.68"/>
    <n v="271.68"/>
    <n v="271.68"/>
    <x v="19"/>
  </r>
  <r>
    <s v="CHANNEL F"/>
    <x v="0"/>
    <n v="1555"/>
    <n v="1144.48"/>
    <n v="1144.48"/>
    <s v="Delivery"/>
    <s v="327.00000"/>
    <x v="4"/>
    <n v="1144.48"/>
    <n v="817.48"/>
    <n v="817.48"/>
    <x v="19"/>
  </r>
  <r>
    <s v="CHANNEL W"/>
    <x v="0"/>
    <n v="225"/>
    <n v="191.25"/>
    <n v="191.25"/>
    <s v="Flat Rate Shipping"/>
    <s v="50.00000"/>
    <x v="17"/>
    <n v="191.25"/>
    <n v="141.25"/>
    <n v="141.25"/>
    <x v="47"/>
  </r>
  <r>
    <s v="CHANNEL F"/>
    <x v="3"/>
    <n v="225"/>
    <n v="165.6"/>
    <n v="496.8"/>
    <s v="CARRYOUT"/>
    <s v="50.00000"/>
    <x v="17"/>
    <n v="496.79999999999995"/>
    <n v="115.6"/>
    <n v="346.79999999999995"/>
    <x v="19"/>
  </r>
  <r>
    <s v="CHANNEL A"/>
    <x v="0"/>
    <n v="423"/>
    <n v="308.69"/>
    <n v="308.69"/>
    <s v="CARRYOUT"/>
    <s v="169.00000"/>
    <x v="4"/>
    <n v="308.69"/>
    <n v="139.69"/>
    <n v="139.69"/>
    <x v="120"/>
  </r>
  <r>
    <s v="CHANNEL A"/>
    <x v="0"/>
    <n v="895"/>
    <n v="658.72"/>
    <n v="658.72"/>
    <s v="Warehouse Pickup"/>
    <s v="359.00000"/>
    <x v="23"/>
    <n v="658.72"/>
    <n v="299.72000000000003"/>
    <n v="299.72000000000003"/>
    <x v="1"/>
  </r>
  <r>
    <s v="CHANNEL A"/>
    <x v="3"/>
    <n v="165"/>
    <n v="121.44"/>
    <n v="364.32"/>
    <s v="CARRYOUT"/>
    <s v="37.00000"/>
    <x v="3"/>
    <n v="364.32"/>
    <n v="84.44"/>
    <n v="253.32"/>
    <x v="19"/>
  </r>
  <r>
    <s v="CHANNEL A"/>
    <x v="2"/>
    <n v="105"/>
    <n v="77.28"/>
    <n v="154.56"/>
    <s v="CARRYOUT"/>
    <s v="35.00000"/>
    <x v="4"/>
    <n v="154.56"/>
    <n v="42.28"/>
    <n v="84.56"/>
    <x v="19"/>
  </r>
  <r>
    <s v="CHANNEL F"/>
    <x v="0"/>
    <n v="865"/>
    <n v="636.64"/>
    <n v="636.64"/>
    <s v="Warehouse Pickup"/>
    <s v="173.00000"/>
    <x v="12"/>
    <n v="636.64"/>
    <n v="463.64"/>
    <n v="463.64"/>
    <x v="19"/>
  </r>
  <r>
    <s v="CHANNEL F"/>
    <x v="0"/>
    <n v="3545"/>
    <n v="2609.12"/>
    <n v="2609.12"/>
    <s v="Delivery"/>
    <s v="787.00000"/>
    <x v="10"/>
    <n v="2609.12"/>
    <n v="1822.12"/>
    <n v="1822.12"/>
    <x v="19"/>
  </r>
  <r>
    <s v="CHANNEL F"/>
    <x v="0"/>
    <n v="1565"/>
    <n v="1151.8399999999999"/>
    <n v="1151.8399999999999"/>
    <s v="Delivery"/>
    <s v="0.00000"/>
    <x v="2"/>
    <n v="1151.8399999999999"/>
    <n v="1151.8399999999999"/>
    <n v="1151.8399999999999"/>
    <x v="5"/>
  </r>
  <r>
    <s v="CHANNEL F"/>
    <x v="4"/>
    <n v="165"/>
    <n v="121.44"/>
    <n v="728.64"/>
    <s v="Delivery"/>
    <s v="29.00000"/>
    <x v="11"/>
    <n v="728.64"/>
    <n v="92.44"/>
    <n v="554.64"/>
    <x v="19"/>
  </r>
  <r>
    <s v="CHANNEL F"/>
    <x v="0"/>
    <n v="1405"/>
    <n v="1034.08"/>
    <n v="1034.08"/>
    <s v="Delivery"/>
    <s v="312.00000"/>
    <x v="28"/>
    <n v="1034.08"/>
    <n v="722.07999999999993"/>
    <n v="722.07999999999993"/>
    <x v="5"/>
  </r>
  <r>
    <s v="CHANNEL F"/>
    <x v="0"/>
    <n v="1460"/>
    <n v="1074.56"/>
    <n v="1074.56"/>
    <s v="Delivery"/>
    <s v="386.00000"/>
    <x v="18"/>
    <n v="1074.56"/>
    <n v="688.56"/>
    <n v="688.56"/>
    <x v="19"/>
  </r>
  <r>
    <s v="CHANNEL A"/>
    <x v="2"/>
    <n v="75"/>
    <n v="55.2"/>
    <n v="110.4"/>
    <s v="CARRYOUT"/>
    <s v="16.00000"/>
    <x v="3"/>
    <n v="110.4"/>
    <n v="39.200000000000003"/>
    <n v="78.400000000000006"/>
    <x v="1"/>
  </r>
  <r>
    <s v="CHANNEL A"/>
    <x v="0"/>
    <n v="75"/>
    <n v="55.2"/>
    <n v="55.2"/>
    <s v="CARRYOUT"/>
    <s v="16.00000"/>
    <x v="3"/>
    <n v="55.2"/>
    <n v="39.200000000000003"/>
    <n v="39.200000000000003"/>
    <x v="1"/>
  </r>
  <r>
    <s v="CHANNEL Z"/>
    <x v="0"/>
    <n v="3247.28"/>
    <n v="3247.28"/>
    <n v="3247.28"/>
    <s v="UPS Ground"/>
    <s v="1493.00000"/>
    <x v="7"/>
    <n v="3247.28"/>
    <n v="1754.2800000000002"/>
    <n v="1754.2800000000002"/>
    <x v="34"/>
  </r>
  <r>
    <s v="CHANNEL A"/>
    <x v="2"/>
    <n v="245"/>
    <n v="180.32"/>
    <n v="360.64"/>
    <s v="Delivery"/>
    <s v="54.00000"/>
    <x v="17"/>
    <n v="360.64"/>
    <n v="126.32"/>
    <n v="252.64"/>
    <x v="19"/>
  </r>
  <r>
    <s v="CHANNEL A"/>
    <x v="0"/>
    <n v="1415"/>
    <n v="1041.44"/>
    <n v="1041.44"/>
    <s v="Delivery"/>
    <s v="267.00000"/>
    <x v="0"/>
    <n v="1041.44"/>
    <n v="774.44"/>
    <n v="774.44"/>
    <x v="1"/>
  </r>
  <r>
    <s v="CHANNEL A"/>
    <x v="0"/>
    <n v="612"/>
    <n v="450.43"/>
    <n v="450.43"/>
    <s v="Delivery"/>
    <s v="186.00000"/>
    <x v="19"/>
    <n v="450.43"/>
    <n v="264.43"/>
    <n v="264.43"/>
    <x v="121"/>
  </r>
  <r>
    <s v="CHANNEL A"/>
    <x v="0"/>
    <n v="684"/>
    <n v="503.42"/>
    <n v="503.42"/>
    <s v="Delivery"/>
    <s v="208.00000"/>
    <x v="19"/>
    <n v="503.42"/>
    <n v="295.42"/>
    <n v="295.42"/>
    <x v="122"/>
  </r>
  <r>
    <s v="CHANNEL A"/>
    <x v="0"/>
    <n v="865"/>
    <n v="636.64"/>
    <n v="636.64"/>
    <s v="Delivery"/>
    <s v="192.00000"/>
    <x v="15"/>
    <n v="636.64"/>
    <n v="444.64"/>
    <n v="444.64"/>
    <x v="19"/>
  </r>
  <r>
    <s v="CHANNEL A"/>
    <x v="0"/>
    <n v="3605"/>
    <n v="2653.28"/>
    <n v="2653.28"/>
    <s v="Delivery"/>
    <s v="642.00000"/>
    <x v="0"/>
    <n v="2653.28"/>
    <n v="2011.2800000000002"/>
    <n v="2011.2800000000002"/>
    <x v="1"/>
  </r>
  <r>
    <s v="CHANNEL F"/>
    <x v="0"/>
    <n v="685"/>
    <n v="504.16"/>
    <n v="504.16"/>
    <s v="Warehouse Pickup"/>
    <s v="153.00000"/>
    <x v="5"/>
    <n v="504.16"/>
    <n v="351.16"/>
    <n v="351.16"/>
    <x v="1"/>
  </r>
  <r>
    <s v="CHANNEL F"/>
    <x v="0"/>
    <n v="207"/>
    <n v="152.35"/>
    <n v="152.35"/>
    <s v="Store Pickup"/>
    <s v="69.00000"/>
    <x v="3"/>
    <n v="152.35"/>
    <n v="83.35"/>
    <n v="83.35"/>
    <x v="26"/>
  </r>
  <r>
    <s v="CHANNEL A"/>
    <x v="0"/>
    <n v="1257"/>
    <n v="925.15"/>
    <n v="925.15"/>
    <s v="Warehouse Pickup"/>
    <s v="419.00000"/>
    <x v="7"/>
    <n v="925.15"/>
    <n v="506.15"/>
    <n v="506.15"/>
    <x v="123"/>
  </r>
  <r>
    <s v="CHANNEL A"/>
    <x v="0"/>
    <n v="100"/>
    <n v="125"/>
    <n v="125"/>
    <s v="Warehouse Pickup"/>
    <s v="50.00000"/>
    <x v="4"/>
    <n v="125"/>
    <n v="75"/>
    <n v="75"/>
    <x v="48"/>
  </r>
  <r>
    <s v="CHANNEL W"/>
    <x v="0"/>
    <n v="625"/>
    <n v="531.25"/>
    <n v="531.25"/>
    <s v="Flat Rate Shipping"/>
    <s v="125.00000"/>
    <x v="13"/>
    <n v="531.25"/>
    <n v="406.25"/>
    <n v="406.25"/>
    <x v="47"/>
  </r>
  <r>
    <s v="CHANNEL A"/>
    <x v="0"/>
    <n v="385"/>
    <n v="283.36"/>
    <n v="283.36"/>
    <s v="Warehouse Pickup"/>
    <s v="86.00000"/>
    <x v="13"/>
    <n v="283.36"/>
    <n v="197.36"/>
    <n v="197.36"/>
    <x v="1"/>
  </r>
  <r>
    <s v="CHANNEL F"/>
    <x v="0"/>
    <n v="1745"/>
    <n v="1155.8900000000001"/>
    <n v="1155.8900000000001"/>
    <s v="Delivery"/>
    <s v="388.00000"/>
    <x v="2"/>
    <n v="1155.8900000000001"/>
    <n v="767.8900000000001"/>
    <n v="767.8900000000001"/>
    <x v="124"/>
  </r>
  <r>
    <s v="CHANNEL F"/>
    <x v="0"/>
    <n v="2795"/>
    <n v="2057.12"/>
    <n v="2057.12"/>
    <s v="Delivery"/>
    <s v="620.00000"/>
    <x v="10"/>
    <n v="2057.12"/>
    <n v="1437.12"/>
    <n v="1437.12"/>
    <x v="19"/>
  </r>
  <r>
    <s v="CHANNEL F"/>
    <x v="0"/>
    <n v="1175"/>
    <n v="864.8"/>
    <n v="864.8"/>
    <s v="Warehouse Pickup"/>
    <s v="259.00000"/>
    <x v="10"/>
    <n v="864.8"/>
    <n v="605.79999999999995"/>
    <n v="605.79999999999995"/>
    <x v="19"/>
  </r>
  <r>
    <s v="CHANNEL F"/>
    <x v="0"/>
    <n v="935"/>
    <n v="688.16"/>
    <n v="688.16"/>
    <s v="Warehouse Pickup"/>
    <s v="208.00000"/>
    <x v="10"/>
    <n v="688.16"/>
    <n v="480.15999999999997"/>
    <n v="480.15999999999997"/>
    <x v="19"/>
  </r>
  <r>
    <s v="CHANNEL F"/>
    <x v="0"/>
    <n v="775"/>
    <n v="570.4"/>
    <n v="570.4"/>
    <s v="Warehouse Pickup"/>
    <s v="166.00000"/>
    <x v="13"/>
    <n v="570.4"/>
    <n v="404.4"/>
    <n v="404.4"/>
    <x v="19"/>
  </r>
  <r>
    <s v="CHANNEL F"/>
    <x v="0"/>
    <n v="845"/>
    <n v="621.91999999999996"/>
    <n v="621.91999999999996"/>
    <s v="Warehouse Pickup"/>
    <s v="187.00000"/>
    <x v="15"/>
    <n v="621.91999999999996"/>
    <n v="434.91999999999996"/>
    <n v="434.91999999999996"/>
    <x v="5"/>
  </r>
  <r>
    <s v="CHANNEL F"/>
    <x v="0"/>
    <n v="1205"/>
    <n v="886.88"/>
    <n v="886.88"/>
    <s v="Warehouse Pickup"/>
    <s v="245.00000"/>
    <x v="2"/>
    <n v="886.88"/>
    <n v="641.88"/>
    <n v="641.88"/>
    <x v="19"/>
  </r>
  <r>
    <s v="CHANNEL F"/>
    <x v="0"/>
    <n v="285"/>
    <n v="209.76"/>
    <n v="209.76"/>
    <s v="Warehouse Pickup"/>
    <s v="63.00000"/>
    <x v="1"/>
    <n v="209.76"/>
    <n v="146.76"/>
    <n v="146.76"/>
    <x v="19"/>
  </r>
  <r>
    <s v="CHANNEL F"/>
    <x v="1"/>
    <n v="205"/>
    <n v="150.88"/>
    <n v="603.52"/>
    <s v="Warehouse Pickup"/>
    <s v="46.50000"/>
    <x v="11"/>
    <n v="603.52"/>
    <n v="104.38"/>
    <n v="417.52"/>
    <x v="19"/>
  </r>
  <r>
    <s v="CHANNEL F"/>
    <x v="0"/>
    <n v="775"/>
    <n v="570.4"/>
    <n v="570.4"/>
    <s v="CARRYOUT"/>
    <s v="166.00000"/>
    <x v="13"/>
    <n v="570.4"/>
    <n v="404.4"/>
    <n v="404.4"/>
    <x v="19"/>
  </r>
  <r>
    <s v="CHANNEL A"/>
    <x v="0"/>
    <n v="699"/>
    <n v="514.46"/>
    <n v="514.46"/>
    <s v="Warehouse Pickup"/>
    <s v="129.00000"/>
    <x v="29"/>
    <n v="514.46"/>
    <n v="385.46000000000004"/>
    <n v="385.46000000000004"/>
    <x v="125"/>
  </r>
  <r>
    <s v="CHANNEL A"/>
    <x v="0"/>
    <n v="815"/>
    <n v="599.84"/>
    <n v="599.84"/>
    <s v="Warehouse Pickup"/>
    <s v="180.00000"/>
    <x v="13"/>
    <n v="599.84"/>
    <n v="419.84000000000003"/>
    <n v="419.84000000000003"/>
    <x v="1"/>
  </r>
  <r>
    <s v="CHANNEL A"/>
    <x v="3"/>
    <n v="315"/>
    <n v="231.84"/>
    <n v="695.52"/>
    <s v="Store Pickup"/>
    <s v="70.00000"/>
    <x v="17"/>
    <n v="695.52"/>
    <n v="161.84"/>
    <n v="485.52"/>
    <x v="19"/>
  </r>
  <r>
    <s v="CHANNEL A"/>
    <x v="0"/>
    <n v="3025"/>
    <n v="2226.4"/>
    <n v="2226.4"/>
    <s v="Warehouse Pickup"/>
    <s v="657.00000"/>
    <x v="20"/>
    <n v="2226.4"/>
    <n v="1569.4"/>
    <n v="1569.4"/>
    <x v="1"/>
  </r>
  <r>
    <s v="CHANNEL W"/>
    <x v="2"/>
    <n v="225"/>
    <n v="191.25"/>
    <n v="382.5"/>
    <s v="Flat Rate Shipping"/>
    <s v="0.00000"/>
    <x v="11"/>
    <n v="382.5"/>
    <n v="191.25"/>
    <n v="382.5"/>
    <x v="47"/>
  </r>
  <r>
    <s v="CHANNEL A"/>
    <x v="0"/>
    <n v="225"/>
    <n v="165.6"/>
    <n v="165.6"/>
    <s v="Warehouse Pickup"/>
    <s v="50.00000"/>
    <x v="17"/>
    <n v="165.6"/>
    <n v="115.6"/>
    <n v="115.6"/>
    <x v="19"/>
  </r>
  <r>
    <s v="CHANNEL A"/>
    <x v="0"/>
    <n v="225"/>
    <n v="165.6"/>
    <n v="165.6"/>
    <s v="Warehouse Pickup"/>
    <s v="50.00000"/>
    <x v="17"/>
    <n v="165.6"/>
    <n v="115.6"/>
    <n v="115.6"/>
    <x v="19"/>
  </r>
  <r>
    <s v="CHANNEL W"/>
    <x v="0"/>
    <n v="1455"/>
    <n v="1236.75"/>
    <n v="1236.75"/>
    <s v="Flat Rate Shipping"/>
    <s v="323.00000"/>
    <x v="18"/>
    <n v="1236.75"/>
    <n v="913.75"/>
    <n v="913.75"/>
    <x v="47"/>
  </r>
  <r>
    <s v="CHANNEL A"/>
    <x v="0"/>
    <n v="1980"/>
    <n v="1457.28"/>
    <n v="1457.28"/>
    <s v="Delivery"/>
    <s v="434.00000"/>
    <x v="20"/>
    <n v="1457.28"/>
    <n v="1023.28"/>
    <n v="1023.28"/>
    <x v="19"/>
  </r>
  <r>
    <s v="CHANNEL A"/>
    <x v="0"/>
    <n v="225"/>
    <n v="165.6"/>
    <n v="165.6"/>
    <s v="Delivery"/>
    <s v="38.00000"/>
    <x v="13"/>
    <n v="165.6"/>
    <n v="127.6"/>
    <n v="127.6"/>
    <x v="19"/>
  </r>
  <r>
    <s v="CHANNEL A"/>
    <x v="2"/>
    <n v="245"/>
    <n v="180.32"/>
    <n v="360.64"/>
    <s v="Delivery"/>
    <s v="54.00000"/>
    <x v="17"/>
    <n v="360.64"/>
    <n v="126.32"/>
    <n v="252.64"/>
    <x v="19"/>
  </r>
  <r>
    <s v="CHANNEL A"/>
    <x v="0"/>
    <n v="225"/>
    <n v="165.6"/>
    <n v="165.6"/>
    <s v="Delivery"/>
    <s v="49.00000"/>
    <x v="1"/>
    <n v="165.6"/>
    <n v="116.6"/>
    <n v="116.6"/>
    <x v="19"/>
  </r>
  <r>
    <s v="CHANNEL A"/>
    <x v="1"/>
    <n v="210"/>
    <n v="154.56"/>
    <n v="618.24"/>
    <s v="Warehouse Pickup"/>
    <s v="42.50000"/>
    <x v="11"/>
    <n v="618.24"/>
    <n v="112.06"/>
    <n v="448.24"/>
    <x v="19"/>
  </r>
  <r>
    <s v="CHANNEL A"/>
    <x v="0"/>
    <n v="1775"/>
    <n v="1306.4000000000001"/>
    <n v="1306.4000000000001"/>
    <s v="Delivery"/>
    <s v="395.00000"/>
    <x v="2"/>
    <n v="1306.4000000000001"/>
    <n v="911.40000000000009"/>
    <n v="911.40000000000009"/>
    <x v="1"/>
  </r>
  <r>
    <s v="CHANNEL A"/>
    <x v="1"/>
    <n v="135"/>
    <n v="99.36"/>
    <n v="397.44"/>
    <s v="Delivery"/>
    <s v="27.20000"/>
    <x v="11"/>
    <n v="397.44"/>
    <n v="72.16"/>
    <n v="288.64"/>
    <x v="19"/>
  </r>
  <r>
    <s v="CHANNEL A"/>
    <x v="2"/>
    <n v="215"/>
    <n v="158.24"/>
    <n v="316.48"/>
    <s v="Delivery"/>
    <s v="47.00000"/>
    <x v="17"/>
    <n v="316.48"/>
    <n v="111.24000000000001"/>
    <n v="222.48000000000002"/>
    <x v="1"/>
  </r>
  <r>
    <s v="CHANNEL A"/>
    <x v="2"/>
    <n v="365"/>
    <n v="268.64"/>
    <n v="537.28"/>
    <s v="Delivery"/>
    <s v="75.00000"/>
    <x v="5"/>
    <n v="537.28"/>
    <n v="193.64"/>
    <n v="387.28"/>
    <x v="19"/>
  </r>
  <r>
    <s v="CHANNEL A"/>
    <x v="0"/>
    <n v="865"/>
    <n v="636.64"/>
    <n v="636.64"/>
    <s v="Delivery"/>
    <s v="192.00000"/>
    <x v="15"/>
    <n v="636.64"/>
    <n v="444.64"/>
    <n v="444.64"/>
    <x v="19"/>
  </r>
  <r>
    <s v="CHANNEL A"/>
    <x v="0"/>
    <n v="185"/>
    <n v="136.16"/>
    <n v="136.16"/>
    <s v="Delivery"/>
    <s v="40.00000"/>
    <x v="15"/>
    <n v="136.16"/>
    <n v="96.16"/>
    <n v="96.16"/>
    <x v="19"/>
  </r>
  <r>
    <s v="CHANNEL A"/>
    <x v="0"/>
    <n v="495"/>
    <n v="364.32"/>
    <n v="364.32"/>
    <s v="Delivery"/>
    <s v="110.00000"/>
    <x v="13"/>
    <n v="364.32"/>
    <n v="254.32"/>
    <n v="254.32"/>
    <x v="19"/>
  </r>
  <r>
    <s v="CHANNEL A"/>
    <x v="0"/>
    <n v="100"/>
    <n v="284"/>
    <n v="284"/>
    <s v="Delivery"/>
    <s v="50.00000"/>
    <x v="4"/>
    <n v="284"/>
    <n v="234"/>
    <n v="234"/>
    <x v="126"/>
  </r>
  <r>
    <s v="CHANNEL A"/>
    <x v="0"/>
    <n v="495"/>
    <n v="495"/>
    <n v="495"/>
    <s v="Delivery"/>
    <s v="165.00000"/>
    <x v="16"/>
    <n v="495"/>
    <n v="330"/>
    <n v="330"/>
    <x v="34"/>
  </r>
  <r>
    <s v="CHANNEL A"/>
    <x v="3"/>
    <n v="225"/>
    <n v="132.27000000000001"/>
    <n v="396.81"/>
    <s v="Warehouse Pickup"/>
    <s v="50.00000"/>
    <x v="17"/>
    <n v="396.81000000000006"/>
    <n v="82.27000000000001"/>
    <n v="246.81000000000003"/>
    <x v="127"/>
  </r>
  <r>
    <s v="CHANNEL A"/>
    <x v="0"/>
    <n v="355"/>
    <n v="182.9"/>
    <n v="182.9"/>
    <s v="Warehouse Pickup"/>
    <s v="79.00000"/>
    <x v="13"/>
    <n v="182.9"/>
    <n v="103.9"/>
    <n v="103.9"/>
    <x v="128"/>
  </r>
  <r>
    <s v="CHANNEL W"/>
    <x v="0"/>
    <n v="445"/>
    <n v="378.25"/>
    <n v="378.25"/>
    <s v="Flat Rate Shipping"/>
    <s v="89.00000"/>
    <x v="22"/>
    <n v="378.25"/>
    <n v="289.25"/>
    <n v="289.25"/>
    <x v="47"/>
  </r>
  <r>
    <s v="CHANNEL F"/>
    <x v="0"/>
    <n v="3545"/>
    <n v="2609.12"/>
    <n v="2609.12"/>
    <s v="Delivery"/>
    <s v="787.00000"/>
    <x v="10"/>
    <n v="2609.12"/>
    <n v="1822.12"/>
    <n v="1822.12"/>
    <x v="19"/>
  </r>
  <r>
    <s v="CHANNEL F"/>
    <x v="0"/>
    <n v="100"/>
    <n v="260.91000000000003"/>
    <n v="260.91000000000003"/>
    <s v="Delivery"/>
    <s v="50.00000"/>
    <x v="4"/>
    <n v="260.91000000000003"/>
    <n v="210.91000000000003"/>
    <n v="210.91000000000003"/>
    <x v="129"/>
  </r>
  <r>
    <s v="CHANNEL F"/>
    <x v="0"/>
    <n v="3545"/>
    <n v="2609.12"/>
    <n v="2609.12"/>
    <s v="Delivery"/>
    <s v="787.00000"/>
    <x v="10"/>
    <n v="2609.12"/>
    <n v="1822.12"/>
    <n v="1822.12"/>
    <x v="19"/>
  </r>
  <r>
    <s v="CHANNEL F"/>
    <x v="0"/>
    <n v="715"/>
    <n v="526.24"/>
    <n v="526.24"/>
    <s v="Delivery"/>
    <s v="159.00000"/>
    <x v="13"/>
    <n v="526.24"/>
    <n v="367.24"/>
    <n v="367.24"/>
    <x v="19"/>
  </r>
  <r>
    <s v="CHANNEL Z"/>
    <x v="0"/>
    <n v="274.5"/>
    <n v="274.5"/>
    <n v="274.5"/>
    <s v="UPS Ground"/>
    <s v="67.00000"/>
    <x v="5"/>
    <n v="274.5"/>
    <n v="207.5"/>
    <n v="207.5"/>
    <x v="34"/>
  </r>
  <r>
    <s v="CHANNEL A"/>
    <x v="1"/>
    <n v="235"/>
    <n v="172.96"/>
    <n v="691.84"/>
    <s v="Delivery"/>
    <s v="53.00000"/>
    <x v="17"/>
    <n v="691.84"/>
    <n v="119.96000000000001"/>
    <n v="479.84000000000003"/>
    <x v="1"/>
  </r>
  <r>
    <s v="CHANNEL W"/>
    <x v="0"/>
    <n v="315"/>
    <n v="267.75"/>
    <n v="267.75"/>
    <s v="Flat Rate Shipping"/>
    <s v="70.00000"/>
    <x v="17"/>
    <n v="267.75"/>
    <n v="197.75"/>
    <n v="197.75"/>
    <x v="47"/>
  </r>
  <r>
    <s v="CHANNEL W"/>
    <x v="7"/>
    <n v="315"/>
    <n v="267.75"/>
    <n v="1874.25"/>
    <s v="Flat Rate Shipping"/>
    <s v="70.00000"/>
    <x v="17"/>
    <n v="1874.25"/>
    <n v="197.75"/>
    <n v="1384.25"/>
    <x v="47"/>
  </r>
  <r>
    <s v="CHANNEL W"/>
    <x v="0"/>
    <n v="755"/>
    <n v="641.75"/>
    <n v="641.75"/>
    <s v="Flat Rate Shipping"/>
    <s v="144.00000"/>
    <x v="0"/>
    <n v="641.75"/>
    <n v="497.75"/>
    <n v="497.75"/>
    <x v="47"/>
  </r>
  <r>
    <s v="CHANNEL E"/>
    <x v="2"/>
    <n v="275"/>
    <n v="233.75"/>
    <n v="467.5"/>
    <s v="Flat Rate Shipping"/>
    <s v="60.00000"/>
    <x v="17"/>
    <n v="467.5"/>
    <n v="173.75"/>
    <n v="347.5"/>
    <x v="47"/>
  </r>
  <r>
    <s v="CHANNEL W"/>
    <x v="0"/>
    <n v="585"/>
    <n v="497.25"/>
    <n v="497.25"/>
    <s v="Flat Rate Shipping"/>
    <s v="130.00000"/>
    <x v="13"/>
    <n v="497.25"/>
    <n v="367.25"/>
    <n v="367.25"/>
    <x v="47"/>
  </r>
  <r>
    <s v="CHANNEL W"/>
    <x v="0"/>
    <n v="1605"/>
    <n v="1444.5"/>
    <n v="1444.5"/>
    <s v="Flat Rate Shipping"/>
    <s v="312.00000"/>
    <x v="0"/>
    <n v="1444.5"/>
    <n v="1132.5"/>
    <n v="1132.5"/>
    <x v="49"/>
  </r>
  <r>
    <s v="CHANNEL E"/>
    <x v="0"/>
    <n v="666"/>
    <n v="466.82"/>
    <n v="466.82"/>
    <s v="Flat Rate Shipping"/>
    <s v="202.00000"/>
    <x v="0"/>
    <n v="466.82"/>
    <n v="264.82"/>
    <n v="264.82"/>
    <x v="130"/>
  </r>
  <r>
    <s v="CHANNEL F"/>
    <x v="4"/>
    <n v="205"/>
    <n v="150.88"/>
    <n v="905.28"/>
    <s v="Delivery"/>
    <s v="46.50000"/>
    <x v="11"/>
    <n v="905.28"/>
    <n v="104.38"/>
    <n v="626.28"/>
    <x v="19"/>
  </r>
  <r>
    <s v="CHANNEL E"/>
    <x v="0"/>
    <n v="845"/>
    <n v="660.79"/>
    <n v="660.79"/>
    <s v="Flat Rate Shipping"/>
    <s v="187.00000"/>
    <x v="15"/>
    <n v="660.79"/>
    <n v="473.78999999999996"/>
    <n v="473.78999999999996"/>
    <x v="131"/>
  </r>
  <r>
    <s v="CHANNEL W"/>
    <x v="1"/>
    <n v="315"/>
    <n v="267.75"/>
    <n v="1071"/>
    <s v="Flat Rate Shipping"/>
    <s v="70.00000"/>
    <x v="17"/>
    <n v="1071"/>
    <n v="197.75"/>
    <n v="791"/>
    <x v="47"/>
  </r>
  <r>
    <s v="CHANNEL A"/>
    <x v="0"/>
    <n v="374"/>
    <n v="200.26"/>
    <n v="200.26"/>
    <s v="Warehouse Pickup"/>
    <s v="99.50000"/>
    <x v="4"/>
    <n v="200.26"/>
    <n v="100.75999999999999"/>
    <n v="100.75999999999999"/>
    <x v="132"/>
  </r>
  <r>
    <s v="CHANNEL A"/>
    <x v="0"/>
    <n v="430"/>
    <n v="230.48"/>
    <n v="230.48"/>
    <s v="Warehouse Pickup"/>
    <s v="114.50000"/>
    <x v="4"/>
    <n v="230.48"/>
    <n v="115.97999999999999"/>
    <n v="115.97999999999999"/>
    <x v="133"/>
  </r>
  <r>
    <s v="CHANNEL A"/>
    <x v="0"/>
    <n v="199"/>
    <n v="146.46"/>
    <n v="146.46"/>
    <s v="Warehouse Pickup"/>
    <s v="79.50000"/>
    <x v="4"/>
    <n v="146.46"/>
    <n v="66.960000000000008"/>
    <n v="66.960000000000008"/>
    <x v="134"/>
  </r>
  <r>
    <s v="CHANNEL A"/>
    <x v="0"/>
    <n v="55"/>
    <n v="40.479999999999997"/>
    <n v="40.479999999999997"/>
    <s v="CARRYOUT"/>
    <s v="22.00000"/>
    <x v="21"/>
    <n v="40.479999999999997"/>
    <n v="18.479999999999997"/>
    <n v="18.479999999999997"/>
    <x v="5"/>
  </r>
  <r>
    <s v="CHANNEL W"/>
    <x v="2"/>
    <n v="225"/>
    <n v="191.25"/>
    <n v="382.5"/>
    <s v="Flat Rate Shipping"/>
    <s v="49.00000"/>
    <x v="17"/>
    <n v="382.5"/>
    <n v="142.25"/>
    <n v="284.5"/>
    <x v="47"/>
  </r>
  <r>
    <s v="CHANNEL W"/>
    <x v="0"/>
    <n v="1765"/>
    <n v="1500.25"/>
    <n v="1500.25"/>
    <s v="Warehouse Pickup"/>
    <s v="441.00000"/>
    <x v="25"/>
    <n v="1500.25"/>
    <n v="1059.25"/>
    <n v="1059.25"/>
    <x v="47"/>
  </r>
  <r>
    <s v="CHANNEL W"/>
    <x v="1"/>
    <n v="325"/>
    <n v="276.25"/>
    <n v="1105"/>
    <s v="Flat Rate Shipping"/>
    <s v="72.15000"/>
    <x v="5"/>
    <n v="1105"/>
    <n v="204.1"/>
    <n v="816.4"/>
    <x v="47"/>
  </r>
  <r>
    <s v="CHANNEL W"/>
    <x v="0"/>
    <n v="625"/>
    <n v="531.25"/>
    <n v="531.25"/>
    <s v="Flat Rate Shipping"/>
    <s v="125.00000"/>
    <x v="13"/>
    <n v="531.25"/>
    <n v="406.25"/>
    <n v="406.25"/>
    <x v="47"/>
  </r>
  <r>
    <s v="CHANNEL W"/>
    <x v="0"/>
    <n v="1660"/>
    <n v="1411"/>
    <n v="1411"/>
    <s v="Flat Rate Shipping"/>
    <s v="386.00000"/>
    <x v="18"/>
    <n v="1411"/>
    <n v="1025"/>
    <n v="1025"/>
    <x v="47"/>
  </r>
  <r>
    <s v="CHANNEL A"/>
    <x v="0"/>
    <n v="1125"/>
    <n v="828"/>
    <n v="828"/>
    <s v="Delivery"/>
    <s v="249.00000"/>
    <x v="2"/>
    <n v="828"/>
    <n v="579"/>
    <n v="579"/>
    <x v="19"/>
  </r>
  <r>
    <s v="CHANNEL A"/>
    <x v="2"/>
    <n v="335"/>
    <n v="246.56"/>
    <n v="493.12"/>
    <s v="Warehouse Pickup"/>
    <s v="75.00000"/>
    <x v="5"/>
    <n v="493.12"/>
    <n v="171.56"/>
    <n v="343.12"/>
    <x v="19"/>
  </r>
  <r>
    <s v="CHANNEL A"/>
    <x v="2"/>
    <n v="75"/>
    <n v="55.2"/>
    <n v="110.4"/>
    <s v="Warehouse Pickup"/>
    <s v="32.00000"/>
    <x v="14"/>
    <n v="110.4"/>
    <n v="23.200000000000003"/>
    <n v="46.400000000000006"/>
    <x v="1"/>
  </r>
  <r>
    <s v="CHANNEL A"/>
    <x v="2"/>
    <n v="75"/>
    <n v="55.2"/>
    <n v="110.4"/>
    <s v="CARRYOUT"/>
    <s v="32.00000"/>
    <x v="14"/>
    <n v="110.4"/>
    <n v="23.200000000000003"/>
    <n v="46.400000000000006"/>
    <x v="1"/>
  </r>
  <r>
    <s v="CHANNEL A"/>
    <x v="0"/>
    <n v="415"/>
    <n v="305.44"/>
    <n v="305.44"/>
    <s v="Warehouse Pickup"/>
    <s v="127.00000"/>
    <x v="13"/>
    <n v="305.44"/>
    <n v="178.44"/>
    <n v="178.44"/>
    <x v="19"/>
  </r>
  <r>
    <s v="CHANNEL W"/>
    <x v="3"/>
    <n v="215"/>
    <n v="182.75"/>
    <n v="548.25"/>
    <s v="Flat Rate Shipping"/>
    <s v="47.00000"/>
    <x v="17"/>
    <n v="548.25"/>
    <n v="135.75"/>
    <n v="407.25"/>
    <x v="47"/>
  </r>
  <r>
    <s v="CHANNEL W"/>
    <x v="4"/>
    <n v="255"/>
    <n v="216.75"/>
    <n v="1300.5"/>
    <s v="Flat Rate Shipping"/>
    <s v="56.00000"/>
    <x v="17"/>
    <n v="1300.5"/>
    <n v="160.75"/>
    <n v="964.5"/>
    <x v="47"/>
  </r>
  <r>
    <s v="CHANNEL W"/>
    <x v="1"/>
    <n v="225"/>
    <n v="191.25"/>
    <n v="765"/>
    <s v="Flat Rate Shipping"/>
    <s v="50.00000"/>
    <x v="17"/>
    <n v="765"/>
    <n v="141.25"/>
    <n v="565"/>
    <x v="47"/>
  </r>
  <r>
    <s v="CHANNEL E"/>
    <x v="0"/>
    <n v="597"/>
    <n v="350"/>
    <n v="350"/>
    <s v="Flat Rate Shipping"/>
    <s v="181.00000"/>
    <x v="19"/>
    <n v="350"/>
    <n v="169"/>
    <n v="169"/>
    <x v="135"/>
  </r>
  <r>
    <s v="CHANNEL W"/>
    <x v="0"/>
    <n v="225"/>
    <n v="191.25"/>
    <n v="191.25"/>
    <s v="Flat Rate Shipping"/>
    <s v="50.00000"/>
    <x v="17"/>
    <n v="191.25"/>
    <n v="141.25"/>
    <n v="141.25"/>
    <x v="47"/>
  </r>
  <r>
    <s v="CHANNEL W"/>
    <x v="0"/>
    <n v="610"/>
    <n v="518.5"/>
    <n v="518.5"/>
    <s v="Flat Rate Shipping"/>
    <s v="127.00000"/>
    <x v="13"/>
    <n v="518.5"/>
    <n v="391.5"/>
    <n v="391.5"/>
    <x v="47"/>
  </r>
  <r>
    <s v="CHANNEL W"/>
    <x v="0"/>
    <n v="485"/>
    <n v="412.25"/>
    <n v="412.25"/>
    <s v="Flat Rate Shipping"/>
    <s v="101.00000"/>
    <x v="1"/>
    <n v="412.25"/>
    <n v="311.25"/>
    <n v="311.25"/>
    <x v="47"/>
  </r>
  <r>
    <s v="CHANNEL W"/>
    <x v="0"/>
    <n v="1415"/>
    <n v="1273.5"/>
    <n v="1273.5"/>
    <s v="Flat Rate White Glove"/>
    <s v="267.00000"/>
    <x v="0"/>
    <n v="1273.5"/>
    <n v="1006.5"/>
    <n v="1006.5"/>
    <x v="49"/>
  </r>
  <r>
    <s v="CHANNEL A"/>
    <x v="0"/>
    <n v="1345"/>
    <n v="989.92"/>
    <n v="989.92"/>
    <s v="Delivery"/>
    <s v="298.00000"/>
    <x v="2"/>
    <n v="989.92"/>
    <n v="691.92"/>
    <n v="691.92"/>
    <x v="19"/>
  </r>
  <r>
    <s v="CHANNEL A"/>
    <x v="0"/>
    <n v="100"/>
    <n v="134"/>
    <n v="134"/>
    <s v="Delivery"/>
    <s v="50.00000"/>
    <x v="4"/>
    <n v="134"/>
    <n v="84"/>
    <n v="84"/>
    <x v="136"/>
  </r>
  <r>
    <s v="CHANNEL W"/>
    <x v="2"/>
    <n v="215"/>
    <n v="182.75"/>
    <n v="365.5"/>
    <s v="Flat Rate Shipping"/>
    <s v="47.00000"/>
    <x v="17"/>
    <n v="365.5"/>
    <n v="135.75"/>
    <n v="271.5"/>
    <x v="47"/>
  </r>
  <r>
    <s v="CHANNEL W"/>
    <x v="3"/>
    <n v="215"/>
    <n v="182.75"/>
    <n v="548.25"/>
    <s v="Flat Rate Shipping"/>
    <s v="47.00000"/>
    <x v="17"/>
    <n v="548.25"/>
    <n v="135.75"/>
    <n v="407.25"/>
    <x v="47"/>
  </r>
  <r>
    <s v="CHANNEL W"/>
    <x v="3"/>
    <n v="215"/>
    <n v="182.75"/>
    <n v="548.25"/>
    <s v="Flat Rate Shipping"/>
    <s v="47.00000"/>
    <x v="17"/>
    <n v="548.25"/>
    <n v="135.75"/>
    <n v="407.25"/>
    <x v="47"/>
  </r>
  <r>
    <s v="CHANNEL W"/>
    <x v="0"/>
    <n v="625"/>
    <n v="531.25"/>
    <n v="531.25"/>
    <s v="Flat Rate Shipping"/>
    <s v="249.00000"/>
    <x v="0"/>
    <n v="531.25"/>
    <n v="282.25"/>
    <n v="282.25"/>
    <x v="47"/>
  </r>
  <r>
    <s v="CHANNEL W"/>
    <x v="0"/>
    <n v="627"/>
    <n v="454.58"/>
    <n v="454.58"/>
    <s v="Flat Rate Shipping"/>
    <s v="219.00000"/>
    <x v="0"/>
    <n v="454.58"/>
    <n v="235.57999999999998"/>
    <n v="235.57999999999998"/>
    <x v="137"/>
  </r>
  <r>
    <s v="CHANNEL A"/>
    <x v="0"/>
    <n v="10"/>
    <n v="137.5"/>
    <n v="137.5"/>
    <s v="CARRYOUT"/>
    <s v="1.00000"/>
    <x v="4"/>
    <n v="137.5"/>
    <n v="136.5"/>
    <n v="136.5"/>
    <x v="138"/>
  </r>
  <r>
    <s v="CHANNEL W"/>
    <x v="0"/>
    <n v="1045"/>
    <n v="888.25"/>
    <n v="888.25"/>
    <s v="Flat Rate Shipping"/>
    <s v="209.00000"/>
    <x v="12"/>
    <n v="888.25"/>
    <n v="679.25"/>
    <n v="679.25"/>
    <x v="47"/>
  </r>
  <r>
    <s v="CHANNEL F"/>
    <x v="0"/>
    <n v="535"/>
    <n v="393.76"/>
    <n v="393.76"/>
    <s v="CARRYOUT"/>
    <s v="119.00000"/>
    <x v="2"/>
    <n v="393.76"/>
    <n v="274.76"/>
    <n v="274.76"/>
    <x v="19"/>
  </r>
  <r>
    <s v="CHANNEL A"/>
    <x v="2"/>
    <n v="255"/>
    <n v="187.68"/>
    <n v="375.36"/>
    <s v="Warehouse Pickup"/>
    <s v="57.00000"/>
    <x v="17"/>
    <n v="375.36"/>
    <n v="130.68"/>
    <n v="261.36"/>
    <x v="1"/>
  </r>
  <r>
    <s v="CHANNEL A"/>
    <x v="0"/>
    <n v="2275"/>
    <n v="1674.4"/>
    <n v="1674.4"/>
    <s v="Delivery"/>
    <s v="219.00000"/>
    <x v="0"/>
    <n v="1674.4"/>
    <n v="1455.4"/>
    <n v="1455.4"/>
    <x v="1"/>
  </r>
  <r>
    <s v="CHANNEL F"/>
    <x v="0"/>
    <n v="445"/>
    <n v="327.52"/>
    <n v="327.52"/>
    <s v="Warehouse Pickup"/>
    <s v="99.00000"/>
    <x v="5"/>
    <n v="327.52"/>
    <n v="228.51999999999998"/>
    <n v="228.51999999999998"/>
    <x v="5"/>
  </r>
  <r>
    <s v="CHANNEL F"/>
    <x v="0"/>
    <n v="3545"/>
    <n v="2609.12"/>
    <n v="2609.12"/>
    <s v="Delivery"/>
    <s v="787.00000"/>
    <x v="10"/>
    <n v="2609.12"/>
    <n v="1822.12"/>
    <n v="1822.12"/>
    <x v="19"/>
  </r>
  <r>
    <s v="CHANNEL W"/>
    <x v="0"/>
    <n v="225"/>
    <n v="191.25"/>
    <n v="191.25"/>
    <s v="Flat Rate Shipping"/>
    <s v="50.00000"/>
    <x v="17"/>
    <n v="191.25"/>
    <n v="141.25"/>
    <n v="141.25"/>
    <x v="47"/>
  </r>
  <r>
    <s v="CHANNEL W"/>
    <x v="0"/>
    <n v="2138"/>
    <n v="1817.3"/>
    <n v="1817.3"/>
    <s v="Flat Rate Shipping"/>
    <s v="475.00000"/>
    <x v="10"/>
    <n v="1817.3"/>
    <n v="1342.3"/>
    <n v="1342.3"/>
    <x v="67"/>
  </r>
  <r>
    <s v="CHANNEL W"/>
    <x v="0"/>
    <n v="285"/>
    <n v="242.25"/>
    <n v="242.25"/>
    <s v="Flat Rate Shipping"/>
    <s v="64.50000"/>
    <x v="17"/>
    <n v="242.25"/>
    <n v="177.75"/>
    <n v="177.75"/>
    <x v="47"/>
  </r>
  <r>
    <s v="CHANNEL W"/>
    <x v="0"/>
    <n v="865"/>
    <n v="735.25"/>
    <n v="735.25"/>
    <s v="Flat Rate Shipping"/>
    <s v="192.00000"/>
    <x v="15"/>
    <n v="735.25"/>
    <n v="543.25"/>
    <n v="543.25"/>
    <x v="47"/>
  </r>
  <r>
    <s v="CHANNEL A"/>
    <x v="0"/>
    <n v="1265"/>
    <n v="931.04"/>
    <n v="931.04"/>
    <s v="Delivery"/>
    <s v="297.00000"/>
    <x v="5"/>
    <n v="931.04"/>
    <n v="634.04"/>
    <n v="634.04"/>
    <x v="19"/>
  </r>
  <r>
    <s v="CHANNEL A"/>
    <x v="0"/>
    <n v="1661"/>
    <n v="1222.49"/>
    <n v="1222.49"/>
    <s v="Warehouse Pickup"/>
    <s v="369.00000"/>
    <x v="10"/>
    <n v="1222.49"/>
    <n v="853.49"/>
    <n v="853.49"/>
    <x v="139"/>
  </r>
  <r>
    <s v="CHANNEL F"/>
    <x v="0"/>
    <n v="995"/>
    <n v="732.32"/>
    <n v="732.32"/>
    <s v="Warehouse Pickup"/>
    <s v="282.00000"/>
    <x v="5"/>
    <n v="732.32"/>
    <n v="450.32000000000005"/>
    <n v="450.32000000000005"/>
    <x v="1"/>
  </r>
  <r>
    <s v="CHANNEL W"/>
    <x v="2"/>
    <n v="425"/>
    <n v="361.25"/>
    <n v="722.5"/>
    <s v="Flat Rate Shipping"/>
    <s v="84.00000"/>
    <x v="22"/>
    <n v="722.5"/>
    <n v="277.25"/>
    <n v="554.5"/>
    <x v="47"/>
  </r>
  <r>
    <s v="CHANNEL W"/>
    <x v="0"/>
    <n v="64"/>
    <n v="54.4"/>
    <n v="54.4"/>
    <s v="Flat Rate Shipping"/>
    <s v="25.50000"/>
    <x v="17"/>
    <n v="54.4"/>
    <n v="28.9"/>
    <n v="28.9"/>
    <x v="67"/>
  </r>
  <r>
    <s v="CHANNEL A"/>
    <x v="0"/>
    <n v="1625"/>
    <n v="1196"/>
    <n v="1196"/>
    <s v="Delivery"/>
    <s v="338.00000"/>
    <x v="2"/>
    <n v="1196"/>
    <n v="858"/>
    <n v="858"/>
    <x v="19"/>
  </r>
  <r>
    <s v="CHANNEL A"/>
    <x v="0"/>
    <n v="2605"/>
    <n v="1917.29"/>
    <n v="1917.29"/>
    <s v="Delivery"/>
    <s v="1211.00000"/>
    <x v="7"/>
    <n v="1917.29"/>
    <n v="706.29"/>
    <n v="706.29"/>
    <x v="140"/>
  </r>
  <r>
    <s v="CHANNEL A"/>
    <x v="0"/>
    <n v="625"/>
    <n v="460"/>
    <n v="460"/>
    <s v="Warehouse Pickup"/>
    <s v="249.00000"/>
    <x v="0"/>
    <n v="460"/>
    <n v="211"/>
    <n v="211"/>
    <x v="19"/>
  </r>
  <r>
    <s v="CHANNEL W"/>
    <x v="0"/>
    <n v="845"/>
    <n v="718.25"/>
    <n v="718.25"/>
    <s v="Flat Rate Shipping"/>
    <s v="187.00000"/>
    <x v="15"/>
    <n v="718.25"/>
    <n v="531.25"/>
    <n v="531.25"/>
    <x v="47"/>
  </r>
  <r>
    <s v="CHANNEL W"/>
    <x v="0"/>
    <n v="1344"/>
    <n v="1022.79"/>
    <n v="1022.79"/>
    <s v="Flat Rate Shipping"/>
    <s v="258.00000"/>
    <x v="0"/>
    <n v="1022.79"/>
    <n v="764.79"/>
    <n v="764.79"/>
    <x v="141"/>
  </r>
  <r>
    <s v="CHANNEL Z"/>
    <x v="0"/>
    <n v="355.5"/>
    <n v="355.5"/>
    <n v="355.5"/>
    <s v="UPS Ground"/>
    <s v="88.00000"/>
    <x v="13"/>
    <n v="355.5"/>
    <n v="267.5"/>
    <n v="267.5"/>
    <x v="34"/>
  </r>
  <r>
    <s v="CHANNEL W"/>
    <x v="0"/>
    <n v="605"/>
    <n v="514.25"/>
    <n v="514.25"/>
    <s v="Flat Rate Shipping"/>
    <s v="155.00000"/>
    <x v="19"/>
    <n v="514.25"/>
    <n v="359.25"/>
    <n v="359.25"/>
    <x v="47"/>
  </r>
  <r>
    <s v="CHANNEL W"/>
    <x v="0"/>
    <n v="225"/>
    <n v="191.25"/>
    <n v="191.25"/>
    <s v="Flat Rate Shipping"/>
    <s v="50.00000"/>
    <x v="17"/>
    <n v="191.25"/>
    <n v="141.25"/>
    <n v="141.25"/>
    <x v="47"/>
  </r>
  <r>
    <s v="CHANNEL W"/>
    <x v="0"/>
    <n v="1660"/>
    <n v="1411"/>
    <n v="1411"/>
    <s v="Flat Rate White Glove"/>
    <s v="386.00000"/>
    <x v="18"/>
    <n v="1411"/>
    <n v="1025"/>
    <n v="1025"/>
    <x v="47"/>
  </r>
  <r>
    <s v="CHANNEL W"/>
    <x v="2"/>
    <n v="666"/>
    <n v="506.83"/>
    <n v="1013.66"/>
    <s v="Flat Rate White Glove"/>
    <s v="202.00000"/>
    <x v="0"/>
    <n v="1013.66"/>
    <n v="304.83"/>
    <n v="609.66"/>
    <x v="142"/>
  </r>
  <r>
    <s v="CHANNEL W"/>
    <x v="2"/>
    <n v="425"/>
    <n v="340"/>
    <n v="680"/>
    <s v="Flat Rate White Glove"/>
    <s v="84.00000"/>
    <x v="22"/>
    <n v="680"/>
    <n v="256"/>
    <n v="512"/>
    <x v="3"/>
  </r>
  <r>
    <s v="CHANNEL W"/>
    <x v="2"/>
    <n v="665"/>
    <n v="565.25"/>
    <n v="1130.5"/>
    <s v="Flat Rate White Glove"/>
    <s v="133.00000"/>
    <x v="12"/>
    <n v="1130.5"/>
    <n v="432.25"/>
    <n v="864.5"/>
    <x v="47"/>
  </r>
  <r>
    <s v="CHANNEL F"/>
    <x v="3"/>
    <n v="225"/>
    <n v="165.6"/>
    <n v="496.8"/>
    <s v="Store Pickup"/>
    <s v="49.00000"/>
    <x v="17"/>
    <n v="496.79999999999995"/>
    <n v="116.6"/>
    <n v="349.79999999999995"/>
    <x v="19"/>
  </r>
  <r>
    <s v="CHANNEL F"/>
    <x v="0"/>
    <n v="1645"/>
    <n v="1210.72"/>
    <n v="1210.72"/>
    <s v="Delivery"/>
    <s v="329.00000"/>
    <x v="10"/>
    <n v="1210.72"/>
    <n v="881.72"/>
    <n v="881.72"/>
    <x v="1"/>
  </r>
  <r>
    <s v="CHANNEL A"/>
    <x v="1"/>
    <n v="1875"/>
    <n v="1380"/>
    <n v="5520"/>
    <s v="Delivery"/>
    <s v="417.00000"/>
    <x v="20"/>
    <n v="5520"/>
    <n v="963"/>
    <n v="3852"/>
    <x v="19"/>
  </r>
  <r>
    <s v="CHANNEL A"/>
    <x v="2"/>
    <n v="245"/>
    <n v="180.32"/>
    <n v="360.64"/>
    <s v="Warehouse Pickup"/>
    <s v="54.00000"/>
    <x v="17"/>
    <n v="360.64"/>
    <n v="126.32"/>
    <n v="252.64"/>
    <x v="19"/>
  </r>
  <r>
    <s v="CHANNEL A"/>
    <x v="0"/>
    <n v="385"/>
    <n v="283.36"/>
    <n v="283.36"/>
    <s v="Warehouse Pickup"/>
    <s v="86.00000"/>
    <x v="13"/>
    <n v="283.36"/>
    <n v="197.36"/>
    <n v="197.36"/>
    <x v="1"/>
  </r>
  <r>
    <s v="CHANNEL W"/>
    <x v="3"/>
    <n v="285"/>
    <n v="242.25"/>
    <n v="726.75"/>
    <s v="Flat Rate Shipping"/>
    <s v="64.50000"/>
    <x v="17"/>
    <n v="726.75"/>
    <n v="177.75"/>
    <n v="533.25"/>
    <x v="47"/>
  </r>
  <r>
    <s v="CHANNEL W"/>
    <x v="3"/>
    <n v="315"/>
    <n v="267.75"/>
    <n v="803.25"/>
    <s v="Flat Rate Shipping"/>
    <s v="70.00000"/>
    <x v="17"/>
    <n v="803.25"/>
    <n v="197.75"/>
    <n v="593.25"/>
    <x v="47"/>
  </r>
  <r>
    <s v="CHANNEL F"/>
    <x v="0"/>
    <n v="2015"/>
    <n v="1483.04"/>
    <n v="1483.04"/>
    <s v="Delivery"/>
    <s v="448.00000"/>
    <x v="18"/>
    <n v="1483.04"/>
    <n v="1035.04"/>
    <n v="1035.04"/>
    <x v="19"/>
  </r>
  <r>
    <s v="CHANNEL F"/>
    <x v="2"/>
    <n v="445"/>
    <n v="327.52"/>
    <n v="655.04"/>
    <s v="Delivery"/>
    <s v="89.00000"/>
    <x v="22"/>
    <n v="655.04"/>
    <n v="238.51999999999998"/>
    <n v="477.03999999999996"/>
    <x v="5"/>
  </r>
  <r>
    <s v="CHANNEL F"/>
    <x v="0"/>
    <n v="925"/>
    <n v="680.8"/>
    <n v="680.8"/>
    <s v="Delivery"/>
    <s v="369.00000"/>
    <x v="23"/>
    <n v="680.8"/>
    <n v="311.79999999999995"/>
    <n v="311.79999999999995"/>
    <x v="5"/>
  </r>
  <r>
    <s v="CHANNEL F"/>
    <x v="0"/>
    <n v="495"/>
    <n v="364.32"/>
    <n v="364.32"/>
    <s v="Delivery"/>
    <s v="165.00000"/>
    <x v="16"/>
    <n v="364.32"/>
    <n v="199.32"/>
    <n v="199.32"/>
    <x v="19"/>
  </r>
  <r>
    <s v="CHANNEL F"/>
    <x v="0"/>
    <n v="180"/>
    <n v="132.47999999999999"/>
    <n v="132.47999999999999"/>
    <s v="Delivery"/>
    <s v="60.00000"/>
    <x v="4"/>
    <n v="132.47999999999999"/>
    <n v="72.47999999999999"/>
    <n v="72.47999999999999"/>
    <x v="5"/>
  </r>
  <r>
    <s v="CHANNEL A"/>
    <x v="2"/>
    <n v="335"/>
    <n v="246.56"/>
    <n v="493.12"/>
    <s v="Warehouse Pickup"/>
    <s v="75.00000"/>
    <x v="5"/>
    <n v="493.12"/>
    <n v="171.56"/>
    <n v="343.12"/>
    <x v="19"/>
  </r>
  <r>
    <s v="CHANNEL F"/>
    <x v="0"/>
    <n v="3545"/>
    <n v="2609.12"/>
    <n v="2609.12"/>
    <s v="Delivery"/>
    <s v="787.00000"/>
    <x v="10"/>
    <n v="2609.12"/>
    <n v="1822.12"/>
    <n v="1822.12"/>
    <x v="19"/>
  </r>
  <r>
    <s v="CHANNEL A"/>
    <x v="0"/>
    <n v="44"/>
    <n v="25.76"/>
    <n v="25.76"/>
    <s v="Warehouse Pickup"/>
    <s v="12.00000"/>
    <x v="21"/>
    <n v="25.76"/>
    <n v="13.760000000000002"/>
    <n v="13.760000000000002"/>
    <x v="143"/>
  </r>
  <r>
    <s v="CHANNEL W"/>
    <x v="0"/>
    <n v="1425"/>
    <n v="1282.5"/>
    <n v="1282.5"/>
    <s v="Flat Rate Shipping"/>
    <s v="248.00000"/>
    <x v="25"/>
    <n v="1282.5"/>
    <n v="1034.5"/>
    <n v="1034.5"/>
    <x v="49"/>
  </r>
  <r>
    <s v="CHANNEL F"/>
    <x v="0"/>
    <n v="2015"/>
    <n v="1483.04"/>
    <n v="1483.04"/>
    <s v="Delivery"/>
    <s v="353.00000"/>
    <x v="18"/>
    <n v="1483.04"/>
    <n v="1130.04"/>
    <n v="1130.04"/>
    <x v="19"/>
  </r>
  <r>
    <s v="CHANNEL A"/>
    <x v="0"/>
    <n v="557"/>
    <n v="409.95"/>
    <n v="409.95"/>
    <s v="Flat Rate White Glove"/>
    <s v="116.00000"/>
    <x v="13"/>
    <n v="409.95"/>
    <n v="293.95"/>
    <n v="293.95"/>
    <x v="59"/>
  </r>
  <r>
    <s v="CHANNEL A"/>
    <x v="0"/>
    <n v="785"/>
    <n v="576.04"/>
    <n v="576.04"/>
    <s v="Flat Rate White Glove"/>
    <s v="175.00000"/>
    <x v="2"/>
    <n v="576.04"/>
    <n v="401.03999999999996"/>
    <n v="401.03999999999996"/>
    <x v="144"/>
  </r>
  <r>
    <s v="CHANNEL F"/>
    <x v="0"/>
    <n v="1545"/>
    <n v="1137.1199999999999"/>
    <n v="1137.1199999999999"/>
    <s v="Delivery"/>
    <s v="309.00000"/>
    <x v="10"/>
    <n v="1137.1199999999999"/>
    <n v="828.11999999999989"/>
    <n v="828.11999999999989"/>
    <x v="5"/>
  </r>
  <r>
    <s v="CHANNEL A"/>
    <x v="0"/>
    <n v="10"/>
    <n v="315.74"/>
    <n v="315.74"/>
    <s v="Warehouse Pickup"/>
    <s v="1.00000"/>
    <x v="4"/>
    <n v="315.74"/>
    <n v="314.74"/>
    <n v="314.74"/>
    <x v="145"/>
  </r>
  <r>
    <s v="CHANNEL A"/>
    <x v="0"/>
    <n v="295"/>
    <n v="217.12"/>
    <n v="217.12"/>
    <s v="CARRYOUT"/>
    <s v="98.50000"/>
    <x v="16"/>
    <n v="217.12"/>
    <n v="118.62"/>
    <n v="118.62"/>
    <x v="1"/>
  </r>
  <r>
    <s v="CHANNEL F"/>
    <x v="0"/>
    <n v="3245"/>
    <n v="2388.3200000000002"/>
    <n v="2388.3200000000002"/>
    <s v="Flat Rate White Glove"/>
    <s v="787.00000"/>
    <x v="20"/>
    <n v="2388.3200000000002"/>
    <n v="1601.3200000000002"/>
    <n v="1601.3200000000002"/>
    <x v="1"/>
  </r>
  <r>
    <s v="CHANNEL F"/>
    <x v="2"/>
    <n v="105"/>
    <n v="77.28"/>
    <n v="154.56"/>
    <s v="Warehouse Pickup"/>
    <s v="45.00000"/>
    <x v="14"/>
    <n v="154.56"/>
    <n v="32.28"/>
    <n v="64.56"/>
    <x v="19"/>
  </r>
  <r>
    <s v="CHANNEL F"/>
    <x v="2"/>
    <n v="775"/>
    <n v="422.36"/>
    <n v="844.72"/>
    <s v="FedEx GroundÂ®"/>
    <s v="267.00000"/>
    <x v="26"/>
    <n v="844.72"/>
    <n v="155.36000000000001"/>
    <n v="310.72000000000003"/>
    <x v="146"/>
  </r>
  <r>
    <s v="CHANNEL W"/>
    <x v="0"/>
    <n v="605"/>
    <n v="514.25"/>
    <n v="514.25"/>
    <s v="Flat Rate Shipping"/>
    <s v="121.00000"/>
    <x v="6"/>
    <n v="514.25"/>
    <n v="393.25"/>
    <n v="393.25"/>
    <x v="47"/>
  </r>
  <r>
    <s v="CHANNEL A"/>
    <x v="0"/>
    <n v="100"/>
    <n v="155"/>
    <n v="155"/>
    <s v="Warehouse Pickup"/>
    <s v="50.00000"/>
    <x v="4"/>
    <n v="155"/>
    <n v="105"/>
    <n v="105"/>
    <x v="147"/>
  </r>
  <r>
    <s v="CHANNEL A"/>
    <x v="4"/>
    <n v="351"/>
    <n v="258.33999999999997"/>
    <n v="1550.04"/>
    <s v="Warehouse Pickup"/>
    <s v="107.00000"/>
    <x v="4"/>
    <n v="1550.04"/>
    <n v="151.33999999999997"/>
    <n v="908.03999999999985"/>
    <x v="148"/>
  </r>
  <r>
    <s v="CHANNEL F"/>
    <x v="0"/>
    <n v="989"/>
    <n v="727.9"/>
    <n v="727.9"/>
    <s v="Warehouse Pickup"/>
    <s v="329.00000"/>
    <x v="26"/>
    <n v="727.9"/>
    <n v="398.9"/>
    <n v="398.9"/>
    <x v="62"/>
  </r>
  <r>
    <s v="CHANNEL A"/>
    <x v="2"/>
    <n v="315"/>
    <n v="231.84"/>
    <n v="463.68"/>
    <s v="Delivery"/>
    <s v="69.00000"/>
    <x v="1"/>
    <n v="463.68"/>
    <n v="162.84"/>
    <n v="325.68"/>
    <x v="19"/>
  </r>
  <r>
    <s v="CHANNEL A"/>
    <x v="2"/>
    <n v="75"/>
    <n v="55.2"/>
    <n v="110.4"/>
    <s v="CARRYOUT"/>
    <s v="32.00000"/>
    <x v="14"/>
    <n v="110.4"/>
    <n v="23.200000000000003"/>
    <n v="46.400000000000006"/>
    <x v="1"/>
  </r>
  <r>
    <s v="CHANNEL F"/>
    <x v="0"/>
    <n v="10"/>
    <n v="97.36"/>
    <n v="97.36"/>
    <s v="CARRYOUT"/>
    <s v="1.00000"/>
    <x v="4"/>
    <n v="97.36"/>
    <n v="96.36"/>
    <n v="96.36"/>
    <x v="149"/>
  </r>
  <r>
    <s v="CHANNEL A"/>
    <x v="0"/>
    <n v="1605"/>
    <n v="1181.28"/>
    <n v="1181.28"/>
    <s v="Delivery"/>
    <s v="299.00000"/>
    <x v="20"/>
    <n v="1181.28"/>
    <n v="882.28"/>
    <n v="882.28"/>
    <x v="19"/>
  </r>
  <r>
    <s v="CHANNEL A"/>
    <x v="0"/>
    <n v="255"/>
    <n v="187.68"/>
    <n v="187.68"/>
    <s v="Delivery"/>
    <s v="50.00000"/>
    <x v="3"/>
    <n v="187.68"/>
    <n v="137.68"/>
    <n v="137.68"/>
    <x v="1"/>
  </r>
  <r>
    <s v="CHANNEL A"/>
    <x v="0"/>
    <n v="985"/>
    <n v="724.96"/>
    <n v="724.96"/>
    <s v="Warehouse Pickup"/>
    <s v="950.00000"/>
    <x v="9"/>
    <n v="724.96"/>
    <n v="-225.03999999999996"/>
    <n v="-225.03999999999996"/>
    <x v="1"/>
  </r>
  <r>
    <s v="CHANNEL A"/>
    <x v="2"/>
    <n v="245"/>
    <n v="180.32"/>
    <n v="360.64"/>
    <s v="Warehouse Pickup"/>
    <s v="54.00000"/>
    <x v="17"/>
    <n v="360.64"/>
    <n v="126.32"/>
    <n v="252.64"/>
    <x v="19"/>
  </r>
  <r>
    <s v="CHANNEL A"/>
    <x v="0"/>
    <n v="82"/>
    <n v="45.35"/>
    <n v="45.35"/>
    <s v="CARRYOUT"/>
    <s v="21.50000"/>
    <x v="21"/>
    <n v="45.35"/>
    <n v="23.85"/>
    <n v="23.85"/>
    <x v="150"/>
  </r>
  <r>
    <s v="CHANNEL A"/>
    <x v="0"/>
    <n v="82"/>
    <n v="45.35"/>
    <n v="45.35"/>
    <s v="CARRYOUT"/>
    <s v="21.00000"/>
    <x v="21"/>
    <n v="45.35"/>
    <n v="24.35"/>
    <n v="24.35"/>
    <x v="150"/>
  </r>
  <r>
    <s v="CHANNEL A"/>
    <x v="0"/>
    <n v="1415"/>
    <n v="1041.44"/>
    <n v="1041.44"/>
    <s v="Delivery"/>
    <s v="267.00000"/>
    <x v="0"/>
    <n v="1041.44"/>
    <n v="774.44"/>
    <n v="774.44"/>
    <x v="1"/>
  </r>
  <r>
    <s v="CHANNEL F"/>
    <x v="0"/>
    <n v="3595"/>
    <n v="2645.92"/>
    <n v="2645.92"/>
    <s v="Flat Rate White Glove"/>
    <s v="945.00000"/>
    <x v="20"/>
    <n v="2645.92"/>
    <n v="1700.92"/>
    <n v="1700.92"/>
    <x v="1"/>
  </r>
  <r>
    <s v="CHANNEL F"/>
    <x v="0"/>
    <n v="725"/>
    <n v="533.6"/>
    <n v="533.6"/>
    <s v="Flat Rate White Glove"/>
    <s v="161.00000"/>
    <x v="5"/>
    <n v="533.6"/>
    <n v="372.6"/>
    <n v="372.6"/>
    <x v="1"/>
  </r>
  <r>
    <s v="CHANNEL A"/>
    <x v="2"/>
    <n v="455"/>
    <n v="334.88"/>
    <n v="669.76"/>
    <s v="Warehouse Pickup"/>
    <s v="90.00000"/>
    <x v="22"/>
    <n v="669.76"/>
    <n v="244.88"/>
    <n v="489.76"/>
    <x v="19"/>
  </r>
  <r>
    <s v="CHANNEL A"/>
    <x v="0"/>
    <n v="865"/>
    <n v="636.64"/>
    <n v="636.64"/>
    <s v="Warehouse Pickup"/>
    <s v="173.00000"/>
    <x v="12"/>
    <n v="636.64"/>
    <n v="463.64"/>
    <n v="463.64"/>
    <x v="19"/>
  </r>
  <r>
    <s v="CHANNEL A"/>
    <x v="0"/>
    <n v="7975"/>
    <n v="5869.6"/>
    <n v="5869.6"/>
    <s v="Delivery"/>
    <s v="1993.00000"/>
    <x v="20"/>
    <n v="5869.6"/>
    <n v="3876.6000000000004"/>
    <n v="3876.6000000000004"/>
    <x v="1"/>
  </r>
  <r>
    <s v="CHANNEL A"/>
    <x v="0"/>
    <n v="100"/>
    <n v="400"/>
    <n v="400"/>
    <s v="Delivery"/>
    <s v="50.00000"/>
    <x v="4"/>
    <n v="400"/>
    <n v="350"/>
    <n v="350"/>
    <x v="41"/>
  </r>
  <r>
    <s v="CHANNEL A"/>
    <x v="0"/>
    <n v="605"/>
    <n v="445.28"/>
    <n v="445.28"/>
    <s v="Delivery"/>
    <s v="120.00000"/>
    <x v="5"/>
    <n v="445.28"/>
    <n v="325.27999999999997"/>
    <n v="325.27999999999997"/>
    <x v="5"/>
  </r>
  <r>
    <s v="CHANNEL A"/>
    <x v="5"/>
    <n v="255"/>
    <n v="187.68"/>
    <n v="938.4"/>
    <s v="Delivery"/>
    <s v="57.00000"/>
    <x v="17"/>
    <n v="938.40000000000009"/>
    <n v="130.68"/>
    <n v="653.40000000000009"/>
    <x v="1"/>
  </r>
  <r>
    <s v="CHANNEL W"/>
    <x v="2"/>
    <n v="215"/>
    <n v="182.75"/>
    <n v="365.5"/>
    <s v="Flat Rate Shipping"/>
    <s v="47.00000"/>
    <x v="17"/>
    <n v="365.5"/>
    <n v="135.75"/>
    <n v="271.5"/>
    <x v="47"/>
  </r>
  <r>
    <s v="CHANNEL A"/>
    <x v="0"/>
    <n v="1661"/>
    <n v="830"/>
    <n v="830"/>
    <s v="CARRYOUT"/>
    <s v="369.00000"/>
    <x v="10"/>
    <n v="830"/>
    <n v="461"/>
    <n v="461"/>
    <x v="151"/>
  </r>
  <r>
    <s v="CHANNEL A"/>
    <x v="0"/>
    <n v="955"/>
    <n v="573"/>
    <n v="573"/>
    <s v="CARRYOUT"/>
    <s v="213.00000"/>
    <x v="2"/>
    <n v="573"/>
    <n v="360"/>
    <n v="360"/>
    <x v="14"/>
  </r>
  <r>
    <s v="CHANNEL A"/>
    <x v="4"/>
    <n v="225"/>
    <n v="135"/>
    <n v="810"/>
    <s v="CARRYOUT"/>
    <s v="49.00000"/>
    <x v="11"/>
    <n v="810"/>
    <n v="86"/>
    <n v="516"/>
    <x v="14"/>
  </r>
  <r>
    <s v="CHANNEL F"/>
    <x v="0"/>
    <n v="645"/>
    <n v="386.4"/>
    <n v="386.4"/>
    <s v="Warehouse Pickup"/>
    <s v="196.00000"/>
    <x v="19"/>
    <n v="386.4"/>
    <n v="190.39999999999998"/>
    <n v="190.39999999999998"/>
    <x v="152"/>
  </r>
  <r>
    <s v="CHANNEL A"/>
    <x v="1"/>
    <n v="225"/>
    <n v="165.6"/>
    <n v="662.4"/>
    <s v="CARRYOUT"/>
    <s v="50.00000"/>
    <x v="17"/>
    <n v="662.4"/>
    <n v="115.6"/>
    <n v="462.4"/>
    <x v="19"/>
  </r>
  <r>
    <s v="CHANNEL E"/>
    <x v="0"/>
    <n v="1735"/>
    <n v="1474.75"/>
    <n v="1474.75"/>
    <s v="Delivery"/>
    <s v="439.00000"/>
    <x v="18"/>
    <n v="1474.75"/>
    <n v="1035.75"/>
    <n v="1035.75"/>
    <x v="47"/>
  </r>
  <r>
    <s v="CHANNEL E"/>
    <x v="2"/>
    <n v="455"/>
    <n v="386.75"/>
    <n v="773.5"/>
    <s v="Delivery"/>
    <s v="90.00000"/>
    <x v="22"/>
    <n v="773.5"/>
    <n v="296.75"/>
    <n v="593.5"/>
    <x v="47"/>
  </r>
  <r>
    <s v="CHANNEL W"/>
    <x v="3"/>
    <n v="215"/>
    <n v="182.75"/>
    <n v="548.25"/>
    <s v="Flat Rate Shipping"/>
    <s v="47.00000"/>
    <x v="17"/>
    <n v="548.25"/>
    <n v="135.75"/>
    <n v="407.25"/>
    <x v="47"/>
  </r>
  <r>
    <s v="CHANNEL F"/>
    <x v="0"/>
    <n v="255"/>
    <n v="187.68"/>
    <n v="187.68"/>
    <s v="Warehouse Pickup"/>
    <s v="56.00000"/>
    <x v="1"/>
    <n v="187.68"/>
    <n v="131.68"/>
    <n v="131.68"/>
    <x v="1"/>
  </r>
  <r>
    <s v="CHANNEL F"/>
    <x v="0"/>
    <n v="395"/>
    <n v="290.72000000000003"/>
    <n v="290.72000000000003"/>
    <s v="Warehouse Pickup"/>
    <s v="88.00000"/>
    <x v="13"/>
    <n v="290.72000000000003"/>
    <n v="202.72000000000003"/>
    <n v="202.72000000000003"/>
    <x v="1"/>
  </r>
  <r>
    <s v="CHANNEL F"/>
    <x v="0"/>
    <n v="295"/>
    <n v="217.12"/>
    <n v="217.12"/>
    <s v="Warehouse Pickup"/>
    <s v="66.00000"/>
    <x v="5"/>
    <n v="217.12"/>
    <n v="151.12"/>
    <n v="151.12"/>
    <x v="1"/>
  </r>
  <r>
    <s v="CHANNEL F"/>
    <x v="0"/>
    <n v="1455"/>
    <n v="1070.8800000000001"/>
    <n v="1070.8800000000001"/>
    <s v="Delivery"/>
    <s v="323.00000"/>
    <x v="18"/>
    <n v="1070.8800000000001"/>
    <n v="747.88000000000011"/>
    <n v="747.88000000000011"/>
    <x v="42"/>
  </r>
  <r>
    <s v="CHANNEL F"/>
    <x v="0"/>
    <n v="415"/>
    <n v="305.44"/>
    <n v="305.44"/>
    <s v="Delivery"/>
    <s v="82.00000"/>
    <x v="8"/>
    <n v="305.44"/>
    <n v="223.44"/>
    <n v="223.44"/>
    <x v="19"/>
  </r>
  <r>
    <s v="CHANNEL F"/>
    <x v="0"/>
    <n v="425"/>
    <n v="244.4"/>
    <n v="244.4"/>
    <s v="Delivery"/>
    <s v="78.00000"/>
    <x v="6"/>
    <n v="244.4"/>
    <n v="166.4"/>
    <n v="166.4"/>
    <x v="153"/>
  </r>
  <r>
    <s v="CHANNEL A"/>
    <x v="0"/>
    <n v="1175"/>
    <n v="864.8"/>
    <n v="864.8"/>
    <s v="Delivery"/>
    <s v="259.00000"/>
    <x v="10"/>
    <n v="864.8"/>
    <n v="605.79999999999995"/>
    <n v="605.79999999999995"/>
    <x v="19"/>
  </r>
  <r>
    <s v="CHANNEL A"/>
    <x v="0"/>
    <n v="1335"/>
    <n v="982.56"/>
    <n v="982.56"/>
    <s v="Warehouse Pickup"/>
    <s v="323.00000"/>
    <x v="18"/>
    <n v="982.56"/>
    <n v="659.56"/>
    <n v="659.56"/>
    <x v="5"/>
  </r>
  <r>
    <s v="CHANNEL A"/>
    <x v="0"/>
    <n v="445"/>
    <n v="327.52"/>
    <n v="327.52"/>
    <s v="Warehouse Pickup"/>
    <s v="89.00000"/>
    <x v="22"/>
    <n v="327.52"/>
    <n v="238.51999999999998"/>
    <n v="238.51999999999998"/>
    <x v="5"/>
  </r>
  <r>
    <s v="CHANNEL W"/>
    <x v="0"/>
    <n v="445"/>
    <n v="356"/>
    <n v="356"/>
    <s v="Warehouse Pickup"/>
    <s v="99.00000"/>
    <x v="5"/>
    <n v="356"/>
    <n v="257"/>
    <n v="257"/>
    <x v="3"/>
  </r>
  <r>
    <s v="CHANNEL A"/>
    <x v="0"/>
    <n v="985"/>
    <n v="724.96"/>
    <n v="724.96"/>
    <s v="Warehouse Pickup"/>
    <s v="950.00000"/>
    <x v="9"/>
    <n v="724.96"/>
    <n v="-225.03999999999996"/>
    <n v="-225.03999999999996"/>
    <x v="1"/>
  </r>
  <r>
    <s v="CHANNEL F"/>
    <x v="2"/>
    <n v="945"/>
    <n v="695.52"/>
    <n v="1391.04"/>
    <s v="Warehouse Pickup"/>
    <s v="212.00000"/>
    <x v="5"/>
    <n v="1391.04"/>
    <n v="483.52"/>
    <n v="967.04"/>
    <x v="19"/>
  </r>
  <r>
    <s v="CHANNEL F"/>
    <x v="2"/>
    <n v="435"/>
    <n v="320.16000000000003"/>
    <n v="640.32000000000005"/>
    <s v="Warehouse Pickup"/>
    <s v="114.00000"/>
    <x v="3"/>
    <n v="640.32000000000005"/>
    <n v="206.16000000000003"/>
    <n v="412.32000000000005"/>
    <x v="1"/>
  </r>
  <r>
    <s v="CHANNEL F"/>
    <x v="0"/>
    <n v="415"/>
    <n v="305.44"/>
    <n v="305.44"/>
    <s v="Warehouse Pickup"/>
    <s v="82.00000"/>
    <x v="8"/>
    <n v="305.44"/>
    <n v="223.44"/>
    <n v="223.44"/>
    <x v="19"/>
  </r>
  <r>
    <s v="CHANNEL F"/>
    <x v="0"/>
    <n v="1055"/>
    <n v="776.48"/>
    <n v="776.48"/>
    <s v="Warehouse Pickup"/>
    <s v="235.00000"/>
    <x v="15"/>
    <n v="776.48"/>
    <n v="541.48"/>
    <n v="541.48"/>
    <x v="1"/>
  </r>
  <r>
    <s v="CHANNEL F"/>
    <x v="0"/>
    <n v="1735"/>
    <n v="383.09"/>
    <n v="383.09"/>
    <s v="Delivery"/>
    <s v="439.00000"/>
    <x v="18"/>
    <n v="383.09"/>
    <n v="-55.910000000000025"/>
    <n v="-55.910000000000025"/>
    <x v="154"/>
  </r>
  <r>
    <s v="CHANNEL F"/>
    <x v="0"/>
    <n v="4265"/>
    <n v="941.71"/>
    <n v="941.71"/>
    <s v="Delivery"/>
    <s v="948.00000"/>
    <x v="20"/>
    <n v="941.71"/>
    <n v="-6.2899999999999636"/>
    <n v="-6.2899999999999636"/>
    <x v="155"/>
  </r>
  <r>
    <s v="CHANNEL F"/>
    <x v="0"/>
    <n v="885"/>
    <n v="195.41"/>
    <n v="195.41"/>
    <s v="Delivery"/>
    <s v="197.00000"/>
    <x v="15"/>
    <n v="195.41"/>
    <n v="-1.5900000000000034"/>
    <n v="-1.5900000000000034"/>
    <x v="156"/>
  </r>
  <r>
    <s v="CHANNEL F"/>
    <x v="0"/>
    <n v="10"/>
    <n v="0"/>
    <n v="0"/>
    <s v="CARRYOUT"/>
    <s v="1.00000"/>
    <x v="4"/>
    <n v="0"/>
    <n v="-1"/>
    <n v="-1"/>
    <x v="9"/>
  </r>
  <r>
    <s v="CHANNEL A"/>
    <x v="0"/>
    <n v="2765"/>
    <n v="2035.04"/>
    <n v="2035.04"/>
    <s v="Delivery"/>
    <s v="614.00000"/>
    <x v="20"/>
    <n v="2035.04"/>
    <n v="1421.04"/>
    <n v="1421.04"/>
    <x v="19"/>
  </r>
  <r>
    <s v="CHANNEL A"/>
    <x v="0"/>
    <n v="255"/>
    <n v="187.68"/>
    <n v="187.68"/>
    <s v="Delivery"/>
    <s v="50.00000"/>
    <x v="3"/>
    <n v="187.68"/>
    <n v="137.68"/>
    <n v="137.68"/>
    <x v="1"/>
  </r>
  <r>
    <s v="CHANNEL A"/>
    <x v="0"/>
    <n v="100"/>
    <n v="222.27"/>
    <n v="222.27"/>
    <s v="Delivery"/>
    <s v="50.00000"/>
    <x v="4"/>
    <n v="222.27"/>
    <n v="172.27"/>
    <n v="172.27"/>
    <x v="157"/>
  </r>
  <r>
    <s v="CHANNEL F"/>
    <x v="0"/>
    <n v="3245"/>
    <n v="2388.3200000000002"/>
    <n v="2388.3200000000002"/>
    <s v="Delivery"/>
    <s v="787.00000"/>
    <x v="20"/>
    <n v="2388.3200000000002"/>
    <n v="1601.3200000000002"/>
    <n v="1601.3200000000002"/>
    <x v="1"/>
  </r>
  <r>
    <s v="CHANNEL F"/>
    <x v="2"/>
    <n v="215"/>
    <n v="158.24"/>
    <n v="316.48"/>
    <s v="Delivery"/>
    <s v="47.00000"/>
    <x v="17"/>
    <n v="316.48"/>
    <n v="111.24000000000001"/>
    <n v="222.48000000000002"/>
    <x v="1"/>
  </r>
  <r>
    <s v="CHANNEL F"/>
    <x v="0"/>
    <n v="525"/>
    <n v="386.4"/>
    <n v="386.4"/>
    <s v="Delivery"/>
    <s v="105.00000"/>
    <x v="5"/>
    <n v="386.4"/>
    <n v="281.39999999999998"/>
    <n v="281.39999999999998"/>
    <x v="5"/>
  </r>
  <r>
    <s v="CHANNEL F"/>
    <x v="0"/>
    <n v="1159"/>
    <n v="853.02"/>
    <n v="853.02"/>
    <s v="Delivery"/>
    <s v="385.00000"/>
    <x v="26"/>
    <n v="853.02"/>
    <n v="468.02"/>
    <n v="468.02"/>
    <x v="158"/>
  </r>
  <r>
    <s v="CHANNEL F"/>
    <x v="2"/>
    <n v="75"/>
    <n v="55.2"/>
    <n v="110.4"/>
    <s v="CARRYOUT"/>
    <s v="32.00000"/>
    <x v="14"/>
    <n v="110.4"/>
    <n v="23.200000000000003"/>
    <n v="46.400000000000006"/>
    <x v="1"/>
  </r>
  <r>
    <s v="CHANNEL F"/>
    <x v="2"/>
    <n v="75"/>
    <n v="55.2"/>
    <n v="110.4"/>
    <s v="CARRYOUT"/>
    <s v="32.00000"/>
    <x v="14"/>
    <n v="110.4"/>
    <n v="23.200000000000003"/>
    <n v="46.400000000000006"/>
    <x v="1"/>
  </r>
  <r>
    <s v="CHANNEL F"/>
    <x v="2"/>
    <n v="445"/>
    <n v="327.52"/>
    <n v="655.04"/>
    <s v="Warehouse Pickup"/>
    <s v="89.00000"/>
    <x v="22"/>
    <n v="655.04"/>
    <n v="238.51999999999998"/>
    <n v="477.03999999999996"/>
    <x v="5"/>
  </r>
  <r>
    <s v="CHANNEL W"/>
    <x v="2"/>
    <n v="147"/>
    <n v="111.87"/>
    <n v="223.74"/>
    <s v="Flat Rate Shipping"/>
    <s v="45.00000"/>
    <x v="1"/>
    <n v="223.74"/>
    <n v="66.87"/>
    <n v="133.74"/>
    <x v="159"/>
  </r>
  <r>
    <s v="CHANNEL A"/>
    <x v="1"/>
    <n v="105"/>
    <n v="77.28"/>
    <n v="309.12"/>
    <s v="Warehouse Pickup"/>
    <s v="18.50000"/>
    <x v="11"/>
    <n v="309.12"/>
    <n v="58.78"/>
    <n v="235.12"/>
    <x v="19"/>
  </r>
  <r>
    <s v="CHANNEL A"/>
    <x v="2"/>
    <n v="105"/>
    <n v="105"/>
    <n v="210"/>
    <s v="Warehouse Pickup"/>
    <s v="18.50000"/>
    <x v="11"/>
    <n v="210"/>
    <n v="86.5"/>
    <n v="173"/>
    <x v="34"/>
  </r>
  <r>
    <s v="CHANNEL A"/>
    <x v="2"/>
    <n v="105"/>
    <n v="77.28"/>
    <n v="154.56"/>
    <s v="Warehouse Pickup"/>
    <s v="18.50000"/>
    <x v="11"/>
    <n v="154.56"/>
    <n v="58.78"/>
    <n v="117.56"/>
    <x v="19"/>
  </r>
  <r>
    <s v="CHANNEL A"/>
    <x v="0"/>
    <n v="1925"/>
    <n v="1416.8"/>
    <n v="1416.8"/>
    <s v="Delivery"/>
    <s v="700.00000"/>
    <x v="28"/>
    <n v="1416.8"/>
    <n v="716.8"/>
    <n v="716.8"/>
    <x v="19"/>
  </r>
  <r>
    <s v="CHANNEL A"/>
    <x v="6"/>
    <n v="225"/>
    <n v="165.6"/>
    <n v="1324.8"/>
    <s v="Delivery"/>
    <s v="44.00000"/>
    <x v="11"/>
    <n v="1324.8"/>
    <n v="121.6"/>
    <n v="972.8"/>
    <x v="19"/>
  </r>
  <r>
    <s v="CHANNEL A"/>
    <x v="0"/>
    <n v="1335"/>
    <n v="982.56"/>
    <n v="982.56"/>
    <s v="Delivery"/>
    <s v="274.00000"/>
    <x v="2"/>
    <n v="982.56"/>
    <n v="708.56"/>
    <n v="708.56"/>
    <x v="5"/>
  </r>
  <r>
    <s v="CHANNEL A"/>
    <x v="0"/>
    <n v="395"/>
    <n v="290.72000000000003"/>
    <n v="290.72000000000003"/>
    <s v="Warehouse Pickup"/>
    <s v="88.00000"/>
    <x v="13"/>
    <n v="290.72000000000003"/>
    <n v="202.72000000000003"/>
    <n v="202.72000000000003"/>
    <x v="1"/>
  </r>
  <r>
    <s v="CHANNEL A"/>
    <x v="0"/>
    <n v="255"/>
    <n v="187.68"/>
    <n v="187.68"/>
    <s v="Warehouse Pickup"/>
    <s v="56.00000"/>
    <x v="1"/>
    <n v="187.68"/>
    <n v="131.68"/>
    <n v="131.68"/>
    <x v="1"/>
  </r>
  <r>
    <s v="CHANNEL W"/>
    <x v="0"/>
    <n v="1335"/>
    <n v="1134.75"/>
    <n v="1134.75"/>
    <s v="Flat Rate Shipping"/>
    <s v="323.00000"/>
    <x v="18"/>
    <n v="1134.75"/>
    <n v="811.75"/>
    <n v="811.75"/>
    <x v="47"/>
  </r>
  <r>
    <s v="CHANNEL W"/>
    <x v="0"/>
    <n v="495"/>
    <n v="358.88"/>
    <n v="358.88"/>
    <s v="Flat Rate Shipping"/>
    <s v="165.00000"/>
    <x v="16"/>
    <n v="358.88"/>
    <n v="193.88"/>
    <n v="193.88"/>
    <x v="160"/>
  </r>
  <r>
    <s v="CHANNEL A"/>
    <x v="0"/>
    <n v="10"/>
    <n v="165.6"/>
    <n v="165.6"/>
    <s v="CARRYOUT"/>
    <s v="1.00000"/>
    <x v="4"/>
    <n v="165.6"/>
    <n v="164.6"/>
    <n v="164.6"/>
    <x v="161"/>
  </r>
  <r>
    <s v="CHANNEL W"/>
    <x v="0"/>
    <n v="1565"/>
    <n v="1330.25"/>
    <n v="1330.25"/>
    <s v="Flat Rate Shipping"/>
    <s v="0.00000"/>
    <x v="2"/>
    <n v="1330.25"/>
    <n v="1330.25"/>
    <n v="1330.25"/>
    <x v="47"/>
  </r>
  <r>
    <s v="CHANNEL F"/>
    <x v="0"/>
    <n v="1460"/>
    <n v="1074.56"/>
    <n v="1074.56"/>
    <s v="Warehouse Pickup"/>
    <s v="386.00000"/>
    <x v="18"/>
    <n v="1074.56"/>
    <n v="688.56"/>
    <n v="688.56"/>
    <x v="19"/>
  </r>
  <r>
    <s v="CHANNEL F"/>
    <x v="0"/>
    <n v="1175"/>
    <n v="864.8"/>
    <n v="864.8"/>
    <s v="Warehouse Pickup"/>
    <s v="259.00000"/>
    <x v="10"/>
    <n v="864.8"/>
    <n v="605.79999999999995"/>
    <n v="605.79999999999995"/>
    <x v="19"/>
  </r>
  <r>
    <s v="CHANNEL F"/>
    <x v="0"/>
    <n v="83"/>
    <n v="43.08"/>
    <n v="43.08"/>
    <s v="CARRYOUT"/>
    <s v="22.00000"/>
    <x v="4"/>
    <n v="43.08"/>
    <n v="21.08"/>
    <n v="21.08"/>
    <x v="162"/>
  </r>
  <r>
    <s v="CHANNEL A"/>
    <x v="0"/>
    <n v="699"/>
    <n v="514.46"/>
    <n v="514.46"/>
    <s v="Delivery"/>
    <s v="129.00000"/>
    <x v="29"/>
    <n v="514.46"/>
    <n v="385.46000000000004"/>
    <n v="385.46000000000004"/>
    <x v="125"/>
  </r>
  <r>
    <s v="CHANNEL A"/>
    <x v="0"/>
    <n v="625"/>
    <n v="460"/>
    <n v="460"/>
    <s v="Delivery"/>
    <s v="249.00000"/>
    <x v="6"/>
    <n v="460"/>
    <n v="211"/>
    <n v="211"/>
    <x v="19"/>
  </r>
  <r>
    <s v="CHANNEL F"/>
    <x v="0"/>
    <n v="255"/>
    <n v="187.68"/>
    <n v="187.68"/>
    <s v="Store Pickup"/>
    <s v="57.00000"/>
    <x v="17"/>
    <n v="187.68"/>
    <n v="130.68"/>
    <n v="130.68"/>
    <x v="1"/>
  </r>
  <r>
    <s v="CHANNEL F"/>
    <x v="0"/>
    <n v="255"/>
    <n v="187.68"/>
    <n v="187.68"/>
    <s v="Store Pickup"/>
    <s v="57.00000"/>
    <x v="17"/>
    <n v="187.68"/>
    <n v="130.68"/>
    <n v="130.68"/>
    <x v="1"/>
  </r>
  <r>
    <s v="CHANNEL F"/>
    <x v="0"/>
    <n v="1455"/>
    <n v="1070.8800000000001"/>
    <n v="1070.8800000000001"/>
    <s v="Delivery"/>
    <s v="323.00000"/>
    <x v="18"/>
    <n v="1070.8800000000001"/>
    <n v="747.88000000000011"/>
    <n v="747.88000000000011"/>
    <x v="42"/>
  </r>
  <r>
    <s v="CHANNEL F"/>
    <x v="0"/>
    <n v="100"/>
    <n v="120"/>
    <n v="120"/>
    <s v="Delivery"/>
    <s v="50.00000"/>
    <x v="4"/>
    <n v="120"/>
    <n v="70"/>
    <n v="70"/>
    <x v="21"/>
  </r>
  <r>
    <s v="CHANNEL A"/>
    <x v="2"/>
    <n v="225"/>
    <n v="165.6"/>
    <n v="331.2"/>
    <s v="Warehouse Pickup"/>
    <s v="50.00000"/>
    <x v="17"/>
    <n v="331.2"/>
    <n v="115.6"/>
    <n v="231.2"/>
    <x v="19"/>
  </r>
  <r>
    <s v="CHANNEL A"/>
    <x v="0"/>
    <n v="315"/>
    <n v="231.84"/>
    <n v="231.84"/>
    <s v="Warehouse Pickup"/>
    <s v="62.00000"/>
    <x v="1"/>
    <n v="231.84"/>
    <n v="169.84"/>
    <n v="169.84"/>
    <x v="19"/>
  </r>
  <r>
    <s v="CHANNEL A"/>
    <x v="0"/>
    <n v="605"/>
    <n v="445.28"/>
    <n v="445.28"/>
    <s v="Warehouse Pickup"/>
    <s v="121.00000"/>
    <x v="6"/>
    <n v="445.28"/>
    <n v="324.27999999999997"/>
    <n v="324.27999999999997"/>
    <x v="5"/>
  </r>
  <r>
    <s v="CHANNEL A"/>
    <x v="0"/>
    <n v="355"/>
    <n v="261.27999999999997"/>
    <n v="261.27999999999997"/>
    <s v="Warehouse Pickup"/>
    <s v="79.00000"/>
    <x v="13"/>
    <n v="261.27999999999997"/>
    <n v="182.27999999999997"/>
    <n v="182.27999999999997"/>
    <x v="5"/>
  </r>
  <r>
    <s v="CHANNEL W"/>
    <x v="1"/>
    <n v="315"/>
    <n v="267.75"/>
    <n v="1071"/>
    <s v="Flat Rate Shipping"/>
    <s v="70.00000"/>
    <x v="17"/>
    <n v="1071"/>
    <n v="197.75"/>
    <n v="791"/>
    <x v="47"/>
  </r>
  <r>
    <s v="CHANNEL F"/>
    <x v="0"/>
    <n v="935"/>
    <n v="688.16"/>
    <n v="688.16"/>
    <s v="Delivery"/>
    <s v="208.00000"/>
    <x v="10"/>
    <n v="688.16"/>
    <n v="480.15999999999997"/>
    <n v="480.15999999999997"/>
    <x v="19"/>
  </r>
  <r>
    <s v="CHANNEL F"/>
    <x v="2"/>
    <n v="685"/>
    <n v="504.16"/>
    <n v="1008.32"/>
    <s v="Delivery"/>
    <s v="153.00000"/>
    <x v="5"/>
    <n v="1008.32"/>
    <n v="351.16"/>
    <n v="702.32"/>
    <x v="1"/>
  </r>
  <r>
    <s v="CHANNEL F"/>
    <x v="0"/>
    <n v="775"/>
    <n v="570.4"/>
    <n v="570.4"/>
    <s v="Store Pickup"/>
    <s v="267.00000"/>
    <x v="26"/>
    <n v="570.4"/>
    <n v="303.39999999999998"/>
    <n v="303.39999999999998"/>
    <x v="19"/>
  </r>
  <r>
    <s v="CHANNEL F"/>
    <x v="0"/>
    <n v="355"/>
    <n v="217.12"/>
    <n v="217.12"/>
    <s v="CARRYOUT"/>
    <s v="65.00000"/>
    <x v="27"/>
    <n v="217.12"/>
    <n v="152.12"/>
    <n v="152.12"/>
    <x v="163"/>
  </r>
  <r>
    <s v="CHANNEL A"/>
    <x v="0"/>
    <n v="625"/>
    <n v="460"/>
    <n v="460"/>
    <s v="Delivery"/>
    <s v="125.00000"/>
    <x v="8"/>
    <n v="460"/>
    <n v="335"/>
    <n v="335"/>
    <x v="19"/>
  </r>
  <r>
    <s v="CHANNEL A"/>
    <x v="0"/>
    <n v="1595"/>
    <n v="1173.92"/>
    <n v="1173.92"/>
    <s v="Delivery"/>
    <s v="332.00000"/>
    <x v="2"/>
    <n v="1173.92"/>
    <n v="841.92000000000007"/>
    <n v="841.92000000000007"/>
    <x v="1"/>
  </r>
  <r>
    <s v="CHANNEL A"/>
    <x v="4"/>
    <n v="175"/>
    <n v="128.80000000000001"/>
    <n v="772.8"/>
    <s v="Delivery"/>
    <s v="32.00000"/>
    <x v="11"/>
    <n v="772.80000000000007"/>
    <n v="96.800000000000011"/>
    <n v="580.80000000000007"/>
    <x v="1"/>
  </r>
  <r>
    <s v="CHANNEL A"/>
    <x v="0"/>
    <n v="15"/>
    <n v="11.04"/>
    <n v="11.04"/>
    <s v="Delivery"/>
    <s v="5.50000"/>
    <x v="4"/>
    <n v="11.04"/>
    <n v="5.5399999999999991"/>
    <n v="5.5399999999999991"/>
    <x v="5"/>
  </r>
  <r>
    <s v="CHANNEL A"/>
    <x v="0"/>
    <n v="15"/>
    <n v="11.04"/>
    <n v="11.04"/>
    <s v="Delivery"/>
    <s v="5.50000"/>
    <x v="4"/>
    <n v="11.04"/>
    <n v="5.5399999999999991"/>
    <n v="5.5399999999999991"/>
    <x v="5"/>
  </r>
  <r>
    <s v="CHANNEL A"/>
    <x v="0"/>
    <n v="10"/>
    <n v="52.58"/>
    <n v="52.58"/>
    <s v="Delivery"/>
    <s v="1.00000"/>
    <x v="4"/>
    <n v="52.58"/>
    <n v="51.58"/>
    <n v="51.58"/>
    <x v="164"/>
  </r>
  <r>
    <s v="CHANNEL W"/>
    <x v="0"/>
    <n v="1605"/>
    <n v="1444.5"/>
    <n v="1444.5"/>
    <s v="Flat Rate Shipping"/>
    <s v="312.00000"/>
    <x v="0"/>
    <n v="1444.5"/>
    <n v="1132.5"/>
    <n v="1132.5"/>
    <x v="49"/>
  </r>
  <r>
    <s v="CHANNEL F"/>
    <x v="0"/>
    <n v="375"/>
    <n v="276"/>
    <n v="276"/>
    <s v="CARRYOUT"/>
    <s v="125.00000"/>
    <x v="4"/>
    <n v="276"/>
    <n v="151"/>
    <n v="151"/>
    <x v="19"/>
  </r>
  <r>
    <s v="CHANNEL A"/>
    <x v="0"/>
    <n v="1735"/>
    <n v="1276.96"/>
    <n v="1276.96"/>
    <s v="Delivery"/>
    <s v="439.00000"/>
    <x v="18"/>
    <n v="1276.96"/>
    <n v="837.96"/>
    <n v="837.96"/>
    <x v="1"/>
  </r>
  <r>
    <s v="CHANNEL A"/>
    <x v="2"/>
    <n v="455"/>
    <n v="334.88"/>
    <n v="669.76"/>
    <s v="Delivery"/>
    <s v="90.00000"/>
    <x v="22"/>
    <n v="669.76"/>
    <n v="244.88"/>
    <n v="489.76"/>
    <x v="19"/>
  </r>
  <r>
    <s v="CHANNEL F"/>
    <x v="0"/>
    <n v="795"/>
    <n v="585.12"/>
    <n v="585.12"/>
    <s v="Warehouse Pickup"/>
    <s v="158.00000"/>
    <x v="8"/>
    <n v="585.12"/>
    <n v="427.12"/>
    <n v="427.12"/>
    <x v="19"/>
  </r>
  <r>
    <s v="CHANNEL F"/>
    <x v="0"/>
    <n v="2015"/>
    <n v="1483.04"/>
    <n v="1483.04"/>
    <s v="Delivery"/>
    <s v="448.00000"/>
    <x v="18"/>
    <n v="1483.04"/>
    <n v="1035.04"/>
    <n v="1035.04"/>
    <x v="19"/>
  </r>
  <r>
    <s v="CHANNEL F"/>
    <x v="0"/>
    <n v="215"/>
    <n v="158.24"/>
    <n v="158.24"/>
    <s v="Delivery"/>
    <s v="47.00000"/>
    <x v="17"/>
    <n v="158.24"/>
    <n v="111.24000000000001"/>
    <n v="111.24000000000001"/>
    <x v="1"/>
  </r>
  <r>
    <s v="CHANNEL F"/>
    <x v="0"/>
    <n v="445"/>
    <n v="327.52"/>
    <n v="327.52"/>
    <s v="Delivery"/>
    <s v="99.00000"/>
    <x v="5"/>
    <n v="327.52"/>
    <n v="228.51999999999998"/>
    <n v="228.51999999999998"/>
    <x v="5"/>
  </r>
  <r>
    <s v="CHANNEL F"/>
    <x v="0"/>
    <n v="875"/>
    <n v="644"/>
    <n v="644"/>
    <s v="Delivery"/>
    <s v="194.00000"/>
    <x v="13"/>
    <n v="644"/>
    <n v="450"/>
    <n v="450"/>
    <x v="19"/>
  </r>
  <r>
    <s v="CHANNEL F"/>
    <x v="0"/>
    <n v="215"/>
    <n v="158.24"/>
    <n v="158.24"/>
    <s v="Delivery"/>
    <s v="47.00000"/>
    <x v="17"/>
    <n v="158.24"/>
    <n v="111.24000000000001"/>
    <n v="111.24000000000001"/>
    <x v="1"/>
  </r>
  <r>
    <s v="CHANNEL F"/>
    <x v="0"/>
    <n v="215"/>
    <n v="158.24"/>
    <n v="158.24"/>
    <s v="Delivery"/>
    <s v="47.00000"/>
    <x v="17"/>
    <n v="158.24"/>
    <n v="111.24000000000001"/>
    <n v="111.24000000000001"/>
    <x v="1"/>
  </r>
  <r>
    <s v="CHANNEL A"/>
    <x v="0"/>
    <n v="399"/>
    <n v="268.64"/>
    <n v="268.64"/>
    <s v="CARRYOUT"/>
    <s v="159.25000"/>
    <x v="21"/>
    <n v="268.64"/>
    <n v="109.38999999999999"/>
    <n v="109.38999999999999"/>
    <x v="165"/>
  </r>
  <r>
    <s v="CHANNEL A"/>
    <x v="0"/>
    <n v="94"/>
    <n v="55.2"/>
    <n v="55.2"/>
    <s v="CARRYOUT"/>
    <s v="26.00000"/>
    <x v="21"/>
    <n v="55.2"/>
    <n v="29.200000000000003"/>
    <n v="29.200000000000003"/>
    <x v="94"/>
  </r>
  <r>
    <s v="CHANNEL A"/>
    <x v="0"/>
    <n v="119"/>
    <n v="69.92"/>
    <n v="69.92"/>
    <s v="CARRYOUT"/>
    <s v="32.00000"/>
    <x v="21"/>
    <n v="69.92"/>
    <n v="37.92"/>
    <n v="37.92"/>
    <x v="51"/>
  </r>
  <r>
    <s v="CHANNEL F"/>
    <x v="0"/>
    <n v="255"/>
    <n v="187.68"/>
    <n v="187.68"/>
    <s v="Warehouse Pickup"/>
    <s v="50.00000"/>
    <x v="3"/>
    <n v="187.68"/>
    <n v="137.68"/>
    <n v="137.68"/>
    <x v="1"/>
  </r>
  <r>
    <s v="CHANNEL A"/>
    <x v="4"/>
    <n v="135"/>
    <n v="99.36"/>
    <n v="596.16"/>
    <s v="Delivery"/>
    <s v="27.20000"/>
    <x v="11"/>
    <n v="596.16"/>
    <n v="72.16"/>
    <n v="432.96"/>
    <x v="19"/>
  </r>
  <r>
    <s v="CHANNEL A"/>
    <x v="0"/>
    <n v="1595"/>
    <n v="1173.92"/>
    <n v="1173.92"/>
    <s v="Delivery"/>
    <s v="332.00000"/>
    <x v="2"/>
    <n v="1173.92"/>
    <n v="841.92000000000007"/>
    <n v="841.92000000000007"/>
    <x v="1"/>
  </r>
  <r>
    <s v="CHANNEL A"/>
    <x v="0"/>
    <n v="865"/>
    <n v="636.64"/>
    <n v="636.64"/>
    <s v="Delivery"/>
    <s v="192.00000"/>
    <x v="15"/>
    <n v="636.64"/>
    <n v="444.64"/>
    <n v="444.64"/>
    <x v="19"/>
  </r>
  <r>
    <s v="CHANNEL A"/>
    <x v="0"/>
    <n v="675"/>
    <n v="496.8"/>
    <n v="496.8"/>
    <s v="Delivery"/>
    <s v="150.00000"/>
    <x v="13"/>
    <n v="496.8"/>
    <n v="346.8"/>
    <n v="346.8"/>
    <x v="1"/>
  </r>
  <r>
    <s v="CHANNEL A"/>
    <x v="3"/>
    <n v="255"/>
    <n v="187.68"/>
    <n v="563.04"/>
    <s v="CARRYOUT"/>
    <s v="57.00000"/>
    <x v="17"/>
    <n v="563.04"/>
    <n v="130.68"/>
    <n v="392.04"/>
    <x v="1"/>
  </r>
  <r>
    <s v="CHANNEL W"/>
    <x v="2"/>
    <n v="225"/>
    <n v="191.25"/>
    <n v="382.5"/>
    <s v="Flat Rate Shipping"/>
    <s v="50.00000"/>
    <x v="17"/>
    <n v="382.5"/>
    <n v="141.25"/>
    <n v="282.5"/>
    <x v="47"/>
  </r>
  <r>
    <s v="CHANNEL W"/>
    <x v="0"/>
    <n v="415"/>
    <n v="352.75"/>
    <n v="352.75"/>
    <s v="Flat Rate Shipping"/>
    <s v="82.00000"/>
    <x v="22"/>
    <n v="352.75"/>
    <n v="270.75"/>
    <n v="270.75"/>
    <x v="47"/>
  </r>
  <r>
    <s v="CHANNEL W"/>
    <x v="1"/>
    <n v="275"/>
    <n v="220"/>
    <n v="880"/>
    <s v="Flat Rate Shipping"/>
    <s v="61.50000"/>
    <x v="17"/>
    <n v="880"/>
    <n v="158.5"/>
    <n v="634"/>
    <x v="3"/>
  </r>
  <r>
    <s v="CHANNEL A"/>
    <x v="3"/>
    <n v="207"/>
    <n v="152.35"/>
    <n v="457.05"/>
    <s v="Warehouse Pickup"/>
    <s v="69.00000"/>
    <x v="3"/>
    <n v="457.04999999999995"/>
    <n v="83.35"/>
    <n v="250.04999999999998"/>
    <x v="26"/>
  </r>
  <r>
    <s v="CHANNEL A"/>
    <x v="0"/>
    <n v="495"/>
    <n v="364.32"/>
    <n v="364.32"/>
    <s v="Warehouse Pickup"/>
    <s v="110.00000"/>
    <x v="13"/>
    <n v="364.32"/>
    <n v="254.32"/>
    <n v="254.32"/>
    <x v="19"/>
  </r>
  <r>
    <s v="CHANNEL A"/>
    <x v="0"/>
    <n v="855"/>
    <n v="629.28"/>
    <n v="629.28"/>
    <s v="Warehouse Pickup"/>
    <s v="191.00000"/>
    <x v="10"/>
    <n v="629.28"/>
    <n v="438.28"/>
    <n v="438.28"/>
    <x v="19"/>
  </r>
  <r>
    <s v="CHANNEL A"/>
    <x v="0"/>
    <n v="610"/>
    <n v="448.96"/>
    <n v="448.96"/>
    <s v="Warehouse Pickup"/>
    <s v="129.00000"/>
    <x v="20"/>
    <n v="448.96"/>
    <n v="319.95999999999998"/>
    <n v="319.95999999999998"/>
    <x v="19"/>
  </r>
  <r>
    <s v="CHANNEL A"/>
    <x v="0"/>
    <n v="865"/>
    <n v="636.64"/>
    <n v="636.64"/>
    <s v="Delivery"/>
    <s v="173.00000"/>
    <x v="12"/>
    <n v="636.64"/>
    <n v="463.64"/>
    <n v="463.64"/>
    <x v="19"/>
  </r>
  <r>
    <s v="CHANNEL E"/>
    <x v="5"/>
    <n v="699"/>
    <n v="244.15"/>
    <n v="1220.75"/>
    <s v="Warehouse Pickup"/>
    <s v="129.00000"/>
    <x v="29"/>
    <n v="1220.75"/>
    <n v="115.15"/>
    <n v="575.75"/>
    <x v="166"/>
  </r>
  <r>
    <s v="CHANNEL E"/>
    <x v="3"/>
    <n v="699"/>
    <n v="244.15"/>
    <n v="732.45"/>
    <s v="Warehouse Pickup"/>
    <s v="129.00000"/>
    <x v="29"/>
    <n v="732.45"/>
    <n v="115.15"/>
    <n v="345.45000000000005"/>
    <x v="166"/>
  </r>
  <r>
    <s v="CHANNEL E"/>
    <x v="3"/>
    <n v="799"/>
    <n v="315.14999999999998"/>
    <n v="945.45"/>
    <s v="Warehouse Pickup"/>
    <s v="164.00000"/>
    <x v="29"/>
    <n v="945.44999999999993"/>
    <n v="151.14999999999998"/>
    <n v="453.44999999999993"/>
    <x v="167"/>
  </r>
  <r>
    <s v="CHANNEL E"/>
    <x v="0"/>
    <n v="699"/>
    <n v="244.15"/>
    <n v="244.15"/>
    <s v="Warehouse Pickup"/>
    <s v="129.00000"/>
    <x v="29"/>
    <n v="244.15"/>
    <n v="115.15"/>
    <n v="115.15"/>
    <x v="166"/>
  </r>
  <r>
    <s v="CHANNEL E"/>
    <x v="2"/>
    <n v="699"/>
    <n v="699"/>
    <n v="1398"/>
    <s v="Warehouse Pickup"/>
    <s v="129.00000"/>
    <x v="29"/>
    <n v="1398"/>
    <n v="570"/>
    <n v="1140"/>
    <x v="34"/>
  </r>
  <r>
    <s v="CHANNEL E"/>
    <x v="0"/>
    <n v="699"/>
    <n v="594.15"/>
    <n v="594.15"/>
    <s v="Flat Rate Shipping"/>
    <s v="129.00000"/>
    <x v="29"/>
    <n v="594.15"/>
    <n v="465.15"/>
    <n v="465.15"/>
    <x v="67"/>
  </r>
  <r>
    <s v="CHANNEL A"/>
    <x v="0"/>
    <n v="985"/>
    <n v="724.96"/>
    <n v="724.96"/>
    <s v="Delivery"/>
    <s v="218.00000"/>
    <x v="25"/>
    <n v="724.96"/>
    <n v="506.96000000000004"/>
    <n v="506.96000000000004"/>
    <x v="1"/>
  </r>
  <r>
    <s v="CHANNEL A"/>
    <x v="1"/>
    <n v="175"/>
    <n v="128.80000000000001"/>
    <n v="515.20000000000005"/>
    <s v="Delivery"/>
    <s v="35.00000"/>
    <x v="11"/>
    <n v="515.20000000000005"/>
    <n v="93.800000000000011"/>
    <n v="375.20000000000005"/>
    <x v="1"/>
  </r>
  <r>
    <s v="CHANNEL A"/>
    <x v="0"/>
    <n v="2795"/>
    <n v="2057.12"/>
    <n v="2057.12"/>
    <s v="Delivery"/>
    <s v="620.00000"/>
    <x v="10"/>
    <n v="2057.12"/>
    <n v="1437.12"/>
    <n v="1437.12"/>
    <x v="19"/>
  </r>
  <r>
    <s v="CHANNEL A"/>
    <x v="0"/>
    <n v="875"/>
    <n v="644"/>
    <n v="644"/>
    <s v="Delivery"/>
    <s v="194.00000"/>
    <x v="13"/>
    <n v="644"/>
    <n v="450"/>
    <n v="450"/>
    <x v="19"/>
  </r>
  <r>
    <s v="CHANNEL A"/>
    <x v="0"/>
    <n v="1035"/>
    <n v="761.76"/>
    <n v="761.76"/>
    <s v="Delivery"/>
    <s v="229.00000"/>
    <x v="2"/>
    <n v="761.76"/>
    <n v="532.76"/>
    <n v="532.76"/>
    <x v="19"/>
  </r>
  <r>
    <s v="CHANNEL A"/>
    <x v="0"/>
    <n v="1660"/>
    <n v="1221.76"/>
    <n v="1221.76"/>
    <s v="Delivery"/>
    <s v="386.00000"/>
    <x v="18"/>
    <n v="1221.76"/>
    <n v="835.76"/>
    <n v="835.76"/>
    <x v="19"/>
  </r>
  <r>
    <s v="CHANNEL A"/>
    <x v="0"/>
    <n v="10"/>
    <n v="50"/>
    <n v="50"/>
    <s v="Delivery"/>
    <s v="1.00000"/>
    <x v="4"/>
    <n v="50"/>
    <n v="49"/>
    <n v="49"/>
    <x v="168"/>
  </r>
  <r>
    <s v="CHANNEL A"/>
    <x v="3"/>
    <n v="285"/>
    <n v="222.87"/>
    <n v="668.61"/>
    <s v="Flat Rate Shipping"/>
    <s v="64.50000"/>
    <x v="17"/>
    <n v="668.61"/>
    <n v="158.37"/>
    <n v="475.11"/>
    <x v="169"/>
  </r>
  <r>
    <s v="CHANNEL W"/>
    <x v="0"/>
    <n v="1481"/>
    <n v="1258.8499999999999"/>
    <n v="1258.8499999999999"/>
    <s v="Flat Rate Shipping"/>
    <s v="329.00000"/>
    <x v="20"/>
    <n v="1258.8499999999999"/>
    <n v="929.84999999999991"/>
    <n v="929.84999999999991"/>
    <x v="100"/>
  </r>
  <r>
    <s v="CHANNEL F"/>
    <x v="0"/>
    <n v="15"/>
    <n v="11.04"/>
    <n v="11.04"/>
    <s v="Warehouse Pickup"/>
    <s v="5.00000"/>
    <x v="4"/>
    <n v="11.04"/>
    <n v="6.0399999999999991"/>
    <n v="6.0399999999999991"/>
    <x v="5"/>
  </r>
  <r>
    <s v="CHANNEL F"/>
    <x v="0"/>
    <n v="194"/>
    <n v="96.78"/>
    <n v="96.78"/>
    <s v="CARRYOUT"/>
    <s v="52.50000"/>
    <x v="4"/>
    <n v="96.78"/>
    <n v="44.28"/>
    <n v="44.28"/>
    <x v="170"/>
  </r>
  <r>
    <s v="CHANNEL F"/>
    <x v="0"/>
    <n v="182"/>
    <n v="87.95"/>
    <n v="87.95"/>
    <s v="CARRYOUT"/>
    <s v="48.00000"/>
    <x v="21"/>
    <n v="87.95"/>
    <n v="39.950000000000003"/>
    <n v="39.950000000000003"/>
    <x v="171"/>
  </r>
  <r>
    <s v="CHANNEL W"/>
    <x v="0"/>
    <n v="186"/>
    <n v="141.55000000000001"/>
    <n v="141.55000000000001"/>
    <s v="Flat Rate Shipping"/>
    <s v="68.00000"/>
    <x v="1"/>
    <n v="141.55000000000001"/>
    <n v="73.550000000000011"/>
    <n v="73.550000000000011"/>
    <x v="172"/>
  </r>
  <r>
    <s v="CHANNEL F"/>
    <x v="0"/>
    <n v="685"/>
    <n v="504.16"/>
    <n v="504.16"/>
    <s v="Delivery"/>
    <s v="153.00000"/>
    <x v="5"/>
    <n v="504.16"/>
    <n v="351.16"/>
    <n v="351.16"/>
    <x v="1"/>
  </r>
  <r>
    <s v="CHANNEL F"/>
    <x v="0"/>
    <n v="935"/>
    <n v="688.16"/>
    <n v="688.16"/>
    <s v="Delivery"/>
    <s v="208.00000"/>
    <x v="10"/>
    <n v="688.16"/>
    <n v="480.15999999999997"/>
    <n v="480.15999999999997"/>
    <x v="19"/>
  </r>
  <r>
    <s v="CHANNEL F"/>
    <x v="0"/>
    <n v="1175"/>
    <n v="864.8"/>
    <n v="864.8"/>
    <s v="Delivery"/>
    <s v="259.00000"/>
    <x v="10"/>
    <n v="864.8"/>
    <n v="605.79999999999995"/>
    <n v="605.79999999999995"/>
    <x v="19"/>
  </r>
  <r>
    <s v="CHANNEL F"/>
    <x v="0"/>
    <n v="1660"/>
    <n v="1221.76"/>
    <n v="1221.76"/>
    <s v="Delivery"/>
    <s v="386.00000"/>
    <x v="18"/>
    <n v="1221.76"/>
    <n v="835.76"/>
    <n v="835.76"/>
    <x v="19"/>
  </r>
  <r>
    <s v="CHANNEL F"/>
    <x v="0"/>
    <n v="100"/>
    <n v="260.91000000000003"/>
    <n v="260.91000000000003"/>
    <s v="Delivery"/>
    <s v="50.00000"/>
    <x v="4"/>
    <n v="260.91000000000003"/>
    <n v="210.91000000000003"/>
    <n v="210.91000000000003"/>
    <x v="129"/>
  </r>
  <r>
    <s v="CHANNEL F"/>
    <x v="0"/>
    <n v="1495"/>
    <n v="1100.32"/>
    <n v="1100.32"/>
    <s v="Delivery"/>
    <s v="332.00000"/>
    <x v="10"/>
    <n v="1100.32"/>
    <n v="768.31999999999994"/>
    <n v="768.31999999999994"/>
    <x v="5"/>
  </r>
  <r>
    <s v="CHANNEL F"/>
    <x v="0"/>
    <n v="1205"/>
    <n v="886.88"/>
    <n v="886.88"/>
    <s v="Delivery"/>
    <s v="187.00000"/>
    <x v="10"/>
    <n v="886.88"/>
    <n v="699.88"/>
    <n v="699.88"/>
    <x v="19"/>
  </r>
  <r>
    <s v="CHANNEL F"/>
    <x v="0"/>
    <n v="845"/>
    <n v="621.91999999999996"/>
    <n v="621.91999999999996"/>
    <s v="Delivery"/>
    <s v="187.00000"/>
    <x v="10"/>
    <n v="621.91999999999996"/>
    <n v="434.91999999999996"/>
    <n v="434.91999999999996"/>
    <x v="5"/>
  </r>
  <r>
    <s v="CHANNEL A"/>
    <x v="0"/>
    <n v="650"/>
    <n v="478.4"/>
    <n v="478.4"/>
    <s v="Delivery"/>
    <s v="121.00000"/>
    <x v="5"/>
    <n v="478.4"/>
    <n v="357.4"/>
    <n v="357.4"/>
    <x v="19"/>
  </r>
  <r>
    <s v="CHANNEL A"/>
    <x v="0"/>
    <n v="945"/>
    <n v="695.52"/>
    <n v="695.52"/>
    <s v="Delivery"/>
    <s v="212.00000"/>
    <x v="5"/>
    <n v="695.52"/>
    <n v="483.52"/>
    <n v="483.52"/>
    <x v="19"/>
  </r>
  <r>
    <s v="CHANNEL A"/>
    <x v="0"/>
    <n v="147"/>
    <n v="108.19"/>
    <n v="108.19"/>
    <s v="Delivery"/>
    <s v="45.00000"/>
    <x v="1"/>
    <n v="108.19"/>
    <n v="63.19"/>
    <n v="63.19"/>
    <x v="27"/>
  </r>
  <r>
    <s v="CHANNEL A"/>
    <x v="0"/>
    <n v="75"/>
    <n v="55.2"/>
    <n v="55.2"/>
    <s v="Warehouse Pickup"/>
    <s v="32.00000"/>
    <x v="14"/>
    <n v="55.2"/>
    <n v="23.200000000000003"/>
    <n v="23.200000000000003"/>
    <x v="1"/>
  </r>
  <r>
    <s v="CHANNEL A"/>
    <x v="0"/>
    <n v="75"/>
    <n v="55.2"/>
    <n v="55.2"/>
    <s v="Warehouse Pickup"/>
    <s v="32.00000"/>
    <x v="14"/>
    <n v="55.2"/>
    <n v="23.200000000000003"/>
    <n v="23.200000000000003"/>
    <x v="1"/>
  </r>
  <r>
    <s v="CHANNEL A"/>
    <x v="0"/>
    <n v="75"/>
    <n v="55.2"/>
    <n v="55.2"/>
    <s v="Warehouse Pickup"/>
    <s v="32.00000"/>
    <x v="4"/>
    <n v="55.2"/>
    <n v="23.200000000000003"/>
    <n v="23.200000000000003"/>
    <x v="1"/>
  </r>
  <r>
    <s v="CHANNEL F"/>
    <x v="0"/>
    <n v="1660"/>
    <n v="1221.76"/>
    <n v="1221.76"/>
    <s v="Delivery"/>
    <s v="386.00000"/>
    <x v="18"/>
    <n v="1221.76"/>
    <n v="835.76"/>
    <n v="835.76"/>
    <x v="19"/>
  </r>
  <r>
    <s v="CHANNEL F"/>
    <x v="0"/>
    <n v="100"/>
    <n v="122.18"/>
    <n v="122.18"/>
    <s v="Delivery"/>
    <s v="50.00000"/>
    <x v="4"/>
    <n v="122.18"/>
    <n v="72.180000000000007"/>
    <n v="72.180000000000007"/>
    <x v="173"/>
  </r>
  <r>
    <s v="CHANNEL A"/>
    <x v="0"/>
    <n v="1835"/>
    <n v="1350.56"/>
    <n v="1350.56"/>
    <s v="Delivery"/>
    <s v="68.00000"/>
    <x v="1"/>
    <n v="1350.56"/>
    <n v="1282.56"/>
    <n v="1282.56"/>
    <x v="19"/>
  </r>
  <r>
    <s v="CHANNEL A"/>
    <x v="0"/>
    <n v="1415"/>
    <n v="1041.44"/>
    <n v="1041.44"/>
    <s v="Warehouse Pickup"/>
    <s v="267.00000"/>
    <x v="0"/>
    <n v="1041.44"/>
    <n v="774.44"/>
    <n v="774.44"/>
    <x v="1"/>
  </r>
  <r>
    <s v="CHANNEL W"/>
    <x v="0"/>
    <n v="1625"/>
    <n v="1381.25"/>
    <n v="1381.25"/>
    <s v="Flat Rate White Glove"/>
    <s v="338.00000"/>
    <x v="2"/>
    <n v="1381.25"/>
    <n v="1043.25"/>
    <n v="1043.25"/>
    <x v="47"/>
  </r>
  <r>
    <s v="CHANNEL F"/>
    <x v="0"/>
    <n v="435"/>
    <n v="320.16000000000003"/>
    <n v="320.16000000000003"/>
    <s v="Store Pickup"/>
    <s v="96.00000"/>
    <x v="27"/>
    <n v="320.16000000000003"/>
    <n v="224.16000000000003"/>
    <n v="224.16000000000003"/>
    <x v="1"/>
  </r>
  <r>
    <s v="CHANNEL A"/>
    <x v="2"/>
    <n v="10"/>
    <n v="276"/>
    <n v="552"/>
    <s v="Warehouse Pickup"/>
    <s v="1.00000"/>
    <x v="4"/>
    <n v="552"/>
    <n v="275"/>
    <n v="550"/>
    <x v="174"/>
  </r>
  <r>
    <s v="CHANNEL F"/>
    <x v="0"/>
    <n v="3025"/>
    <n v="2226.4"/>
    <n v="2226.4"/>
    <s v="Flat Rate White Glove"/>
    <s v="657.00000"/>
    <x v="20"/>
    <n v="2226.4"/>
    <n v="1569.4"/>
    <n v="1569.4"/>
    <x v="1"/>
  </r>
  <r>
    <s v="CHANNEL A"/>
    <x v="0"/>
    <n v="10"/>
    <n v="17.66"/>
    <n v="17.66"/>
    <s v="Warehouse Pickup"/>
    <s v="1.00000"/>
    <x v="4"/>
    <n v="17.66"/>
    <n v="16.66"/>
    <n v="16.66"/>
    <x v="175"/>
  </r>
  <r>
    <s v="CHANNEL F"/>
    <x v="0"/>
    <n v="2065"/>
    <n v="1519.84"/>
    <n v="1519.84"/>
    <s v="Delivery"/>
    <s v="515.00000"/>
    <x v="20"/>
    <n v="1519.84"/>
    <n v="1004.8399999999999"/>
    <n v="1004.8399999999999"/>
    <x v="19"/>
  </r>
  <r>
    <s v="CHANNEL F"/>
    <x v="0"/>
    <n v="2365"/>
    <n v="1740.64"/>
    <n v="1740.64"/>
    <s v="Delivery"/>
    <s v="591.00000"/>
    <x v="20"/>
    <n v="1740.64"/>
    <n v="1149.6400000000001"/>
    <n v="1149.6400000000001"/>
    <x v="1"/>
  </r>
  <r>
    <s v="CHANNEL F"/>
    <x v="0"/>
    <n v="100"/>
    <n v="326.05"/>
    <n v="326.05"/>
    <s v="Delivery"/>
    <s v="50.00000"/>
    <x v="4"/>
    <n v="326.05"/>
    <n v="276.05"/>
    <n v="276.05"/>
    <x v="176"/>
  </r>
  <r>
    <s v="CHANNEL A"/>
    <x v="0"/>
    <n v="995"/>
    <n v="732.32"/>
    <n v="732.32"/>
    <s v="Delivery"/>
    <s v="399.00000"/>
    <x v="23"/>
    <n v="732.32"/>
    <n v="333.32000000000005"/>
    <n v="333.32000000000005"/>
    <x v="1"/>
  </r>
  <r>
    <s v="CHANNEL A"/>
    <x v="1"/>
    <n v="175"/>
    <n v="128.80000000000001"/>
    <n v="515.20000000000005"/>
    <s v="Delivery"/>
    <s v="35.00000"/>
    <x v="11"/>
    <n v="515.20000000000005"/>
    <n v="93.800000000000011"/>
    <n v="375.20000000000005"/>
    <x v="1"/>
  </r>
  <r>
    <s v="CHANNEL W"/>
    <x v="0"/>
    <n v="2380"/>
    <n v="2023"/>
    <n v="2023"/>
    <s v="Flat Rate Shipping"/>
    <s v="527.00000"/>
    <x v="18"/>
    <n v="2023"/>
    <n v="1496"/>
    <n v="1496"/>
    <x v="47"/>
  </r>
  <r>
    <s v="CHANNEL A"/>
    <x v="0"/>
    <n v="2105"/>
    <n v="1549.28"/>
    <n v="1549.28"/>
    <s v="Delivery"/>
    <s v="476.00000"/>
    <x v="0"/>
    <n v="1549.28"/>
    <n v="1073.28"/>
    <n v="1073.28"/>
    <x v="19"/>
  </r>
  <r>
    <s v="CHANNEL A"/>
    <x v="0"/>
    <n v="699"/>
    <n v="514.46"/>
    <n v="514.46"/>
    <s v="Delivery"/>
    <s v="129.00000"/>
    <x v="29"/>
    <n v="514.46"/>
    <n v="385.46000000000004"/>
    <n v="385.46000000000004"/>
    <x v="125"/>
  </r>
  <r>
    <s v="CHANNEL F"/>
    <x v="0"/>
    <n v="1175"/>
    <n v="864.8"/>
    <n v="864.8"/>
    <s v="Delivery"/>
    <s v="259.00000"/>
    <x v="10"/>
    <n v="864.8"/>
    <n v="605.79999999999995"/>
    <n v="605.79999999999995"/>
    <x v="19"/>
  </r>
  <r>
    <s v="CHANNEL F"/>
    <x v="0"/>
    <n v="935"/>
    <n v="688.16"/>
    <n v="688.16"/>
    <s v="Delivery"/>
    <s v="208.00000"/>
    <x v="10"/>
    <n v="688.16"/>
    <n v="480.15999999999997"/>
    <n v="480.15999999999997"/>
    <x v="19"/>
  </r>
  <r>
    <s v="CHANNEL F"/>
    <x v="0"/>
    <n v="685"/>
    <n v="504.16"/>
    <n v="504.16"/>
    <s v="Delivery"/>
    <s v="153.00000"/>
    <x v="5"/>
    <n v="504.16"/>
    <n v="351.16"/>
    <n v="351.16"/>
    <x v="1"/>
  </r>
  <r>
    <s v="CHANNEL F"/>
    <x v="0"/>
    <n v="1455"/>
    <n v="1070.8800000000001"/>
    <n v="1070.8800000000001"/>
    <s v="Delivery"/>
    <s v="323.00000"/>
    <x v="18"/>
    <n v="1070.8800000000001"/>
    <n v="747.88000000000011"/>
    <n v="747.88000000000011"/>
    <x v="42"/>
  </r>
  <r>
    <s v="CHANNEL F"/>
    <x v="0"/>
    <n v="285"/>
    <n v="209.76"/>
    <n v="209.76"/>
    <s v="Warehouse Pickup"/>
    <s v="64.50000"/>
    <x v="17"/>
    <n v="209.76"/>
    <n v="145.26"/>
    <n v="145.26"/>
    <x v="19"/>
  </r>
  <r>
    <s v="CHANNEL F"/>
    <x v="0"/>
    <n v="147"/>
    <n v="108.19"/>
    <n v="108.19"/>
    <s v="Warehouse Pickup"/>
    <s v="45.00000"/>
    <x v="1"/>
    <n v="108.19"/>
    <n v="63.19"/>
    <n v="63.19"/>
    <x v="27"/>
  </r>
  <r>
    <s v="CHANNEL F"/>
    <x v="0"/>
    <n v="147"/>
    <n v="108.19"/>
    <n v="108.19"/>
    <s v="Warehouse Pickup"/>
    <s v="45.00000"/>
    <x v="1"/>
    <n v="108.19"/>
    <n v="63.19"/>
    <n v="63.19"/>
    <x v="27"/>
  </r>
  <r>
    <s v="CHANNEL F"/>
    <x v="2"/>
    <n v="525"/>
    <n v="386.4"/>
    <n v="772.8"/>
    <s v="Warehouse Pickup"/>
    <s v="105.00000"/>
    <x v="5"/>
    <n v="772.8"/>
    <n v="281.39999999999998"/>
    <n v="562.79999999999995"/>
    <x v="5"/>
  </r>
  <r>
    <s v="CHANNEL F"/>
    <x v="0"/>
    <n v="685"/>
    <n v="504.16"/>
    <n v="504.16"/>
    <s v="Warehouse Pickup"/>
    <s v="153.00000"/>
    <x v="5"/>
    <n v="504.16"/>
    <n v="351.16"/>
    <n v="351.16"/>
    <x v="1"/>
  </r>
  <r>
    <s v="CHANNEL F"/>
    <x v="0"/>
    <n v="100"/>
    <n v="199.36"/>
    <n v="199.36"/>
    <s v="Warehouse Pickup"/>
    <s v="50.00000"/>
    <x v="4"/>
    <n v="199.36"/>
    <n v="149.36000000000001"/>
    <n v="149.36000000000001"/>
    <x v="177"/>
  </r>
  <r>
    <s v="CHANNEL A"/>
    <x v="0"/>
    <n v="699"/>
    <n v="514.46"/>
    <n v="514.46"/>
    <s v="Warehouse Pickup"/>
    <s v="124.00000"/>
    <x v="29"/>
    <n v="514.46"/>
    <n v="390.46000000000004"/>
    <n v="390.46000000000004"/>
    <x v="125"/>
  </r>
  <r>
    <s v="CHANNEL A"/>
    <x v="0"/>
    <n v="1555"/>
    <n v="1144.48"/>
    <n v="1144.48"/>
    <s v="Delivery"/>
    <s v="327.00000"/>
    <x v="4"/>
    <n v="1144.48"/>
    <n v="817.48"/>
    <n v="817.48"/>
    <x v="19"/>
  </r>
  <r>
    <s v="CHANNEL A"/>
    <x v="0"/>
    <n v="1470"/>
    <n v="1081.92"/>
    <n v="1081.92"/>
    <s v="Delivery"/>
    <s v="330.00000"/>
    <x v="4"/>
    <n v="1081.92"/>
    <n v="751.92000000000007"/>
    <n v="751.92000000000007"/>
    <x v="1"/>
  </r>
  <r>
    <s v="CHANNEL A"/>
    <x v="0"/>
    <n v="1555"/>
    <n v="1144.48"/>
    <n v="1144.48"/>
    <s v="Delivery"/>
    <s v="327.00000"/>
    <x v="4"/>
    <n v="1144.48"/>
    <n v="817.48"/>
    <n v="817.48"/>
    <x v="19"/>
  </r>
  <r>
    <s v="CHANNEL A"/>
    <x v="0"/>
    <n v="1470"/>
    <n v="1081.92"/>
    <n v="1081.92"/>
    <s v="Delivery"/>
    <s v="330.00000"/>
    <x v="4"/>
    <n v="1081.92"/>
    <n v="751.92000000000007"/>
    <n v="751.92000000000007"/>
    <x v="1"/>
  </r>
  <r>
    <s v="CHANNEL F"/>
    <x v="0"/>
    <n v="355"/>
    <n v="261.27999999999997"/>
    <n v="261.27999999999997"/>
    <s v="Warehouse Pickup"/>
    <s v="79.00000"/>
    <x v="13"/>
    <n v="261.27999999999997"/>
    <n v="182.27999999999997"/>
    <n v="182.27999999999997"/>
    <x v="5"/>
  </r>
  <r>
    <s v="CHANNEL A"/>
    <x v="3"/>
    <n v="225"/>
    <n v="165.6"/>
    <n v="496.8"/>
    <s v="Warehouse Pickup"/>
    <s v="50.00000"/>
    <x v="17"/>
    <n v="496.79999999999995"/>
    <n v="115.6"/>
    <n v="346.79999999999995"/>
    <x v="19"/>
  </r>
  <r>
    <s v="CHANNEL A"/>
    <x v="2"/>
    <n v="305"/>
    <n v="224.48"/>
    <n v="448.96"/>
    <s v="Warehouse Pickup"/>
    <s v="67.00000"/>
    <x v="22"/>
    <n v="448.96"/>
    <n v="157.47999999999999"/>
    <n v="314.95999999999998"/>
    <x v="19"/>
  </r>
  <r>
    <s v="CHANNEL A"/>
    <x v="0"/>
    <n v="1335"/>
    <n v="982.56"/>
    <n v="982.56"/>
    <s v="Delivery"/>
    <s v="274.00000"/>
    <x v="2"/>
    <n v="982.56"/>
    <n v="708.56"/>
    <n v="708.56"/>
    <x v="5"/>
  </r>
  <r>
    <s v="CHANNEL A"/>
    <x v="1"/>
    <n v="225"/>
    <n v="165.6"/>
    <n v="662.4"/>
    <s v="Delivery"/>
    <s v="44.00000"/>
    <x v="11"/>
    <n v="662.4"/>
    <n v="121.6"/>
    <n v="486.4"/>
    <x v="19"/>
  </r>
  <r>
    <s v="CHANNEL A"/>
    <x v="4"/>
    <n v="105"/>
    <n v="77.28"/>
    <n v="463.68"/>
    <s v="Warehouse Pickup"/>
    <s v="18.50000"/>
    <x v="11"/>
    <n v="463.68"/>
    <n v="58.78"/>
    <n v="352.68"/>
    <x v="19"/>
  </r>
  <r>
    <s v="CHANNEL F"/>
    <x v="3"/>
    <n v="215"/>
    <n v="158.24"/>
    <n v="474.72"/>
    <s v="Store Pickup"/>
    <s v="47.00000"/>
    <x v="17"/>
    <n v="474.72"/>
    <n v="111.24000000000001"/>
    <n v="333.72"/>
    <x v="1"/>
  </r>
  <r>
    <s v="CHANNEL F"/>
    <x v="2"/>
    <n v="285"/>
    <n v="209.76"/>
    <n v="419.52"/>
    <s v="Store Pickup"/>
    <s v="64.50000"/>
    <x v="17"/>
    <n v="419.52"/>
    <n v="145.26"/>
    <n v="290.52"/>
    <x v="19"/>
  </r>
  <r>
    <s v="CHANNEL F"/>
    <x v="0"/>
    <n v="285"/>
    <n v="209.76"/>
    <n v="209.76"/>
    <s v="Store Pickup"/>
    <s v="64.50000"/>
    <x v="17"/>
    <n v="209.76"/>
    <n v="145.26"/>
    <n v="145.26"/>
    <x v="19"/>
  </r>
  <r>
    <s v="CHANNEL A"/>
    <x v="4"/>
    <n v="168"/>
    <n v="123.64"/>
    <n v="741.84"/>
    <s v="Warehouse Pickup"/>
    <s v="35.00000"/>
    <x v="11"/>
    <n v="741.84"/>
    <n v="88.64"/>
    <n v="531.84"/>
    <x v="31"/>
  </r>
  <r>
    <s v="CHANNEL F"/>
    <x v="2"/>
    <n v="255"/>
    <n v="187.68"/>
    <n v="375.36"/>
    <s v="Store Pickup"/>
    <s v="57.00000"/>
    <x v="17"/>
    <n v="375.36"/>
    <n v="130.68"/>
    <n v="261.36"/>
    <x v="1"/>
  </r>
  <r>
    <s v="CHANNEL F"/>
    <x v="0"/>
    <n v="1415"/>
    <n v="1041.44"/>
    <n v="1041.44"/>
    <s v="Delivery"/>
    <s v="267.00000"/>
    <x v="0"/>
    <n v="1041.44"/>
    <n v="774.44"/>
    <n v="774.44"/>
    <x v="1"/>
  </r>
  <r>
    <s v="CHANNEL F"/>
    <x v="0"/>
    <n v="685"/>
    <n v="504.16"/>
    <n v="504.16"/>
    <s v="Delivery"/>
    <s v="124.00000"/>
    <x v="25"/>
    <n v="504.16"/>
    <n v="380.16"/>
    <n v="380.16"/>
    <x v="1"/>
  </r>
  <r>
    <s v="CHANNEL F"/>
    <x v="0"/>
    <n v="100"/>
    <n v="154.56"/>
    <n v="154.56"/>
    <s v="Delivery"/>
    <s v="50.00000"/>
    <x v="4"/>
    <n v="154.56"/>
    <n v="104.56"/>
    <n v="104.56"/>
    <x v="178"/>
  </r>
  <r>
    <s v="CHANNEL A"/>
    <x v="0"/>
    <n v="2165"/>
    <n v="1593.44"/>
    <n v="1593.44"/>
    <s v="Delivery"/>
    <s v="365.00000"/>
    <x v="18"/>
    <n v="1593.44"/>
    <n v="1228.44"/>
    <n v="1228.44"/>
    <x v="1"/>
  </r>
  <r>
    <s v="CHANNEL W"/>
    <x v="2"/>
    <n v="215"/>
    <n v="182.75"/>
    <n v="365.5"/>
    <s v="Flat Rate Shipping"/>
    <s v="47.00000"/>
    <x v="17"/>
    <n v="365.5"/>
    <n v="135.75"/>
    <n v="271.5"/>
    <x v="47"/>
  </r>
  <r>
    <s v="CHANNEL F"/>
    <x v="0"/>
    <n v="175"/>
    <n v="128.80000000000001"/>
    <n v="128.80000000000001"/>
    <s v="CARRYOUT"/>
    <s v="68.00000"/>
    <x v="21"/>
    <n v="128.80000000000001"/>
    <n v="60.800000000000011"/>
    <n v="60.800000000000011"/>
    <x v="1"/>
  </r>
  <r>
    <s v="CHANNEL A"/>
    <x v="0"/>
    <n v="100"/>
    <n v="400"/>
    <n v="400"/>
    <s v="Delivery"/>
    <s v="50.00000"/>
    <x v="4"/>
    <n v="400"/>
    <n v="350"/>
    <n v="350"/>
    <x v="41"/>
  </r>
  <r>
    <s v="CHANNEL A"/>
    <x v="0"/>
    <n v="7975"/>
    <n v="5869.5"/>
    <n v="5869.5"/>
    <s v="Delivery"/>
    <s v="1993.00000"/>
    <x v="20"/>
    <n v="5869.5"/>
    <n v="3876.5"/>
    <n v="3876.5"/>
    <x v="179"/>
  </r>
  <r>
    <s v="CHANNEL A"/>
    <x v="0"/>
    <n v="775"/>
    <n v="570.4"/>
    <n v="570.4"/>
    <s v="Delivery"/>
    <s v="166.00000"/>
    <x v="13"/>
    <n v="570.4"/>
    <n v="404.4"/>
    <n v="404.4"/>
    <x v="19"/>
  </r>
  <r>
    <s v="CHANNEL A"/>
    <x v="0"/>
    <n v="709"/>
    <n v="521.82000000000005"/>
    <n v="521.82000000000005"/>
    <s v="Delivery"/>
    <s v="235.00000"/>
    <x v="26"/>
    <n v="521.82000000000005"/>
    <n v="286.82000000000005"/>
    <n v="286.82000000000005"/>
    <x v="180"/>
  </r>
  <r>
    <s v="CHANNEL A"/>
    <x v="0"/>
    <n v="3605"/>
    <n v="2653.28"/>
    <n v="2653.28"/>
    <s v="Delivery"/>
    <s v="642.00000"/>
    <x v="0"/>
    <n v="2653.28"/>
    <n v="2011.2800000000002"/>
    <n v="2011.2800000000002"/>
    <x v="1"/>
  </r>
  <r>
    <s v="CHANNEL A"/>
    <x v="0"/>
    <n v="684"/>
    <n v="503.42"/>
    <n v="503.42"/>
    <s v="Delivery"/>
    <s v="208.00000"/>
    <x v="19"/>
    <n v="503.42"/>
    <n v="295.42"/>
    <n v="295.42"/>
    <x v="122"/>
  </r>
  <r>
    <s v="CHANNEL A"/>
    <x v="0"/>
    <n v="561"/>
    <n v="412.9"/>
    <n v="412.9"/>
    <s v="Delivery"/>
    <s v="170.00000"/>
    <x v="19"/>
    <n v="412.9"/>
    <n v="242.89999999999998"/>
    <n v="242.89999999999998"/>
    <x v="181"/>
  </r>
  <r>
    <s v="CHANNEL A"/>
    <x v="0"/>
    <n v="3745"/>
    <n v="2756.32"/>
    <n v="2756.32"/>
    <s v="Delivery"/>
    <s v="833.00000"/>
    <x v="10"/>
    <n v="2756.32"/>
    <n v="1923.3200000000002"/>
    <n v="1923.3200000000002"/>
    <x v="1"/>
  </r>
  <r>
    <s v="CHANNEL A"/>
    <x v="0"/>
    <n v="735"/>
    <n v="540.96"/>
    <n v="540.96"/>
    <s v="Delivery"/>
    <s v="184.00000"/>
    <x v="13"/>
    <n v="540.96"/>
    <n v="356.96000000000004"/>
    <n v="356.96000000000004"/>
    <x v="1"/>
  </r>
  <r>
    <s v="CHANNEL A"/>
    <x v="0"/>
    <n v="565"/>
    <n v="415.84"/>
    <n v="415.84"/>
    <s v="Delivery"/>
    <s v="141.00000"/>
    <x v="1"/>
    <n v="415.84"/>
    <n v="274.83999999999997"/>
    <n v="274.83999999999997"/>
    <x v="5"/>
  </r>
  <r>
    <s v="CHANNEL F"/>
    <x v="0"/>
    <n v="1660"/>
    <n v="1221.76"/>
    <n v="1221.76"/>
    <s v="Delivery"/>
    <s v="386.00000"/>
    <x v="18"/>
    <n v="1221.76"/>
    <n v="835.76"/>
    <n v="835.76"/>
    <x v="19"/>
  </r>
  <r>
    <s v="CHANNEL F"/>
    <x v="0"/>
    <n v="100"/>
    <n v="122.18"/>
    <n v="122.18"/>
    <s v="Delivery"/>
    <s v="50.00000"/>
    <x v="4"/>
    <n v="122.18"/>
    <n v="72.180000000000007"/>
    <n v="72.180000000000007"/>
    <x v="173"/>
  </r>
  <r>
    <s v="CHANNEL A"/>
    <x v="0"/>
    <n v="3765"/>
    <n v="2771.04"/>
    <n v="2771.04"/>
    <s v="Delivery"/>
    <s v="837.00000"/>
    <x v="20"/>
    <n v="2771.04"/>
    <n v="1934.04"/>
    <n v="1934.04"/>
    <x v="19"/>
  </r>
  <r>
    <s v="CHANNEL A"/>
    <x v="0"/>
    <n v="945"/>
    <n v="695.52"/>
    <n v="695.52"/>
    <s v="Delivery"/>
    <s v="212.00000"/>
    <x v="5"/>
    <n v="695.52"/>
    <n v="483.52"/>
    <n v="483.52"/>
    <x v="19"/>
  </r>
  <r>
    <s v="CHANNEL A"/>
    <x v="0"/>
    <n v="435"/>
    <n v="320.16000000000003"/>
    <n v="320.16000000000003"/>
    <s v="Delivery"/>
    <s v="114.00000"/>
    <x v="3"/>
    <n v="320.16000000000003"/>
    <n v="206.16000000000003"/>
    <n v="206.16000000000003"/>
    <x v="1"/>
  </r>
  <r>
    <s v="CHANNEL A"/>
    <x v="0"/>
    <n v="1980"/>
    <n v="1457.28"/>
    <n v="1457.28"/>
    <s v="Delivery"/>
    <s v="434.00000"/>
    <x v="20"/>
    <n v="1457.28"/>
    <n v="1023.28"/>
    <n v="1023.28"/>
    <x v="19"/>
  </r>
  <r>
    <s v="CHANNEL A"/>
    <x v="1"/>
    <n v="135"/>
    <n v="99.36"/>
    <n v="397.44"/>
    <s v="Delivery"/>
    <s v="27.20000"/>
    <x v="11"/>
    <n v="397.44"/>
    <n v="72.16"/>
    <n v="288.64"/>
    <x v="19"/>
  </r>
  <r>
    <s v="CHANNEL F"/>
    <x v="0"/>
    <n v="1175"/>
    <n v="864.8"/>
    <n v="864.8"/>
    <s v="Warehouse Pickup"/>
    <s v="259.00000"/>
    <x v="10"/>
    <n v="864.8"/>
    <n v="605.79999999999995"/>
    <n v="605.79999999999995"/>
    <x v="19"/>
  </r>
  <r>
    <s v="CHANNEL F"/>
    <x v="0"/>
    <n v="935"/>
    <n v="688.16"/>
    <n v="688.16"/>
    <s v="Warehouse Pickup"/>
    <s v="208.00000"/>
    <x v="10"/>
    <n v="688.16"/>
    <n v="480.15999999999997"/>
    <n v="480.15999999999997"/>
    <x v="19"/>
  </r>
  <r>
    <s v="CHANNEL F"/>
    <x v="0"/>
    <n v="1455"/>
    <n v="1070.8800000000001"/>
    <n v="1070.8800000000001"/>
    <s v="Delivery"/>
    <s v="323.00000"/>
    <x v="18"/>
    <n v="1070.8800000000001"/>
    <n v="747.88000000000011"/>
    <n v="747.88000000000011"/>
    <x v="42"/>
  </r>
  <r>
    <s v="CHANNEL W"/>
    <x v="3"/>
    <n v="225"/>
    <n v="191.25"/>
    <n v="573.75"/>
    <s v="Flat Rate Shipping"/>
    <s v="50.00000"/>
    <x v="17"/>
    <n v="573.75"/>
    <n v="141.25"/>
    <n v="423.75"/>
    <x v="47"/>
  </r>
  <r>
    <s v="CHANNEL A"/>
    <x v="0"/>
    <n v="3720"/>
    <n v="2737.92"/>
    <n v="2737.92"/>
    <s v="Delivery"/>
    <s v="914.00000"/>
    <x v="20"/>
    <n v="2737.92"/>
    <n v="1823.92"/>
    <n v="1823.92"/>
    <x v="1"/>
  </r>
  <r>
    <s v="CHANNEL A"/>
    <x v="0"/>
    <n v="100"/>
    <n v="273.79000000000002"/>
    <n v="273.79000000000002"/>
    <s v="Delivery"/>
    <s v="50.00000"/>
    <x v="4"/>
    <n v="273.79000000000002"/>
    <n v="223.79000000000002"/>
    <n v="223.79000000000002"/>
    <x v="182"/>
  </r>
  <r>
    <s v="CHANNEL A"/>
    <x v="0"/>
    <n v="1065"/>
    <n v="783.84"/>
    <n v="783.84"/>
    <s v="Warehouse Pickup"/>
    <s v="212.00000"/>
    <x v="8"/>
    <n v="783.84"/>
    <n v="571.84"/>
    <n v="571.84"/>
    <x v="1"/>
  </r>
  <r>
    <s v="CHANNEL F"/>
    <x v="0"/>
    <n v="935"/>
    <n v="688.16"/>
    <n v="688.16"/>
    <s v="Delivery"/>
    <s v="208.00000"/>
    <x v="10"/>
    <n v="688.16"/>
    <n v="480.15999999999997"/>
    <n v="480.15999999999997"/>
    <x v="19"/>
  </r>
  <r>
    <s v="CHANNEL F"/>
    <x v="0"/>
    <n v="1175"/>
    <n v="864.8"/>
    <n v="864.8"/>
    <s v="Delivery"/>
    <s v="259.00000"/>
    <x v="10"/>
    <n v="864.8"/>
    <n v="605.79999999999995"/>
    <n v="605.79999999999995"/>
    <x v="19"/>
  </r>
  <r>
    <s v="CHANNEL F"/>
    <x v="0"/>
    <n v="355"/>
    <n v="261.27999999999997"/>
    <n v="261.27999999999997"/>
    <s v="Delivery"/>
    <s v="79.00000"/>
    <x v="13"/>
    <n v="261.27999999999997"/>
    <n v="182.27999999999997"/>
    <n v="182.27999999999997"/>
    <x v="5"/>
  </r>
  <r>
    <s v="CHANNEL F"/>
    <x v="0"/>
    <n v="270"/>
    <n v="198.72"/>
    <n v="198.72"/>
    <s v="Delivery"/>
    <m/>
    <x v="4"/>
    <n v="198.72"/>
    <n v="198.72"/>
    <n v="198.72"/>
    <x v="19"/>
  </r>
  <r>
    <s v="CHANNEL F"/>
    <x v="0"/>
    <n v="207"/>
    <n v="152.35"/>
    <n v="152.35"/>
    <s v="Delivery"/>
    <s v="69.00000"/>
    <x v="3"/>
    <n v="152.35"/>
    <n v="83.35"/>
    <n v="83.35"/>
    <x v="26"/>
  </r>
  <r>
    <s v="CHANNEL F"/>
    <x v="0"/>
    <n v="207"/>
    <n v="152.35"/>
    <n v="152.35"/>
    <s v="Delivery"/>
    <s v="69.00000"/>
    <x v="3"/>
    <n v="152.35"/>
    <n v="83.35"/>
    <n v="83.35"/>
    <x v="26"/>
  </r>
  <r>
    <s v="CHANNEL F"/>
    <x v="0"/>
    <n v="783"/>
    <n v="576.28"/>
    <n v="576.28"/>
    <s v="Delivery"/>
    <s v="255.00000"/>
    <x v="2"/>
    <n v="576.28"/>
    <n v="321.27999999999997"/>
    <n v="321.27999999999997"/>
    <x v="183"/>
  </r>
  <r>
    <s v="CHANNEL F"/>
    <x v="1"/>
    <n v="210"/>
    <n v="154.56"/>
    <n v="618.24"/>
    <s v="Delivery"/>
    <s v="42.50000"/>
    <x v="11"/>
    <n v="618.24"/>
    <n v="112.06"/>
    <n v="448.24"/>
    <x v="19"/>
  </r>
  <r>
    <s v="CHANNEL F"/>
    <x v="0"/>
    <n v="100"/>
    <n v="400"/>
    <n v="400"/>
    <s v="Delivery"/>
    <s v="50.00000"/>
    <x v="4"/>
    <n v="400"/>
    <n v="350"/>
    <n v="350"/>
    <x v="41"/>
  </r>
  <r>
    <s v="CHANNEL F"/>
    <x v="0"/>
    <n v="1065"/>
    <n v="783.84"/>
    <n v="783.84"/>
    <s v="Delivery"/>
    <s v="239.00000"/>
    <x v="5"/>
    <n v="783.84"/>
    <n v="544.84"/>
    <n v="544.84"/>
    <x v="1"/>
  </r>
  <r>
    <s v="CHANNEL F"/>
    <x v="0"/>
    <n v="95"/>
    <n v="69.92"/>
    <n v="69.92"/>
    <s v="CARRYOUT"/>
    <s v="30.00000"/>
    <x v="21"/>
    <n v="69.92"/>
    <n v="39.92"/>
    <n v="39.92"/>
    <x v="1"/>
  </r>
  <r>
    <s v="CHANNEL F"/>
    <x v="2"/>
    <n v="55"/>
    <n v="40.479999999999997"/>
    <n v="80.959999999999994"/>
    <s v="CARRYOUT"/>
    <s v="17.00000"/>
    <x v="21"/>
    <n v="80.959999999999994"/>
    <n v="23.479999999999997"/>
    <n v="46.959999999999994"/>
    <x v="5"/>
  </r>
  <r>
    <s v="CHANNEL W"/>
    <x v="0"/>
    <n v="699"/>
    <n v="594.15"/>
    <n v="594.15"/>
    <s v="Flat Rate Shipping"/>
    <s v="129.00000"/>
    <x v="29"/>
    <n v="594.15"/>
    <n v="465.15"/>
    <n v="465.15"/>
    <x v="67"/>
  </r>
  <r>
    <s v="CHANNEL A"/>
    <x v="0"/>
    <n v="1065"/>
    <n v="726.43"/>
    <n v="726.43"/>
    <s v="Warehouse Pickup"/>
    <s v="212.00000"/>
    <x v="8"/>
    <n v="726.43"/>
    <n v="514.42999999999995"/>
    <n v="514.42999999999995"/>
    <x v="184"/>
  </r>
  <r>
    <s v="CHANNEL W"/>
    <x v="0"/>
    <n v="1455"/>
    <n v="1137.81"/>
    <n v="1137.81"/>
    <s v="Flat Rate Shipping"/>
    <s v="323.00000"/>
    <x v="18"/>
    <n v="1137.81"/>
    <n v="814.81"/>
    <n v="814.81"/>
    <x v="185"/>
  </r>
  <r>
    <s v="CHANNEL F"/>
    <x v="2"/>
    <n v="255"/>
    <n v="187.68"/>
    <n v="375.36"/>
    <s v="Warehouse Pickup"/>
    <s v="57.00000"/>
    <x v="17"/>
    <n v="375.36"/>
    <n v="130.68"/>
    <n v="261.36"/>
    <x v="1"/>
  </r>
  <r>
    <s v="CHANNEL F"/>
    <x v="0"/>
    <n v="995"/>
    <n v="696.5"/>
    <n v="696.5"/>
    <s v="Warehouse Pickup"/>
    <s v="252.00000"/>
    <x v="13"/>
    <n v="696.5"/>
    <n v="444.5"/>
    <n v="444.5"/>
    <x v="0"/>
  </r>
  <r>
    <s v="CHANNEL W"/>
    <x v="0"/>
    <n v="1455"/>
    <n v="1236.75"/>
    <n v="1236.75"/>
    <s v="Warehouse Pickup"/>
    <s v="323.00000"/>
    <x v="18"/>
    <n v="1236.75"/>
    <n v="913.75"/>
    <n v="913.75"/>
    <x v="47"/>
  </r>
  <r>
    <s v="CHANNEL W"/>
    <x v="0"/>
    <n v="855"/>
    <n v="726.75"/>
    <n v="726.75"/>
    <s v="Flat Rate Shipping"/>
    <s v="191.00000"/>
    <x v="10"/>
    <n v="726.75"/>
    <n v="535.75"/>
    <n v="535.75"/>
    <x v="47"/>
  </r>
  <r>
    <s v="CHANNEL W"/>
    <x v="0"/>
    <n v="610"/>
    <n v="518.5"/>
    <n v="518.5"/>
    <s v="Flat Rate Shipping"/>
    <s v="129.00000"/>
    <x v="20"/>
    <n v="518.5"/>
    <n v="389.5"/>
    <n v="389.5"/>
    <x v="47"/>
  </r>
  <r>
    <s v="CHANNEL W"/>
    <x v="0"/>
    <n v="995"/>
    <n v="845.75"/>
    <n v="845.75"/>
    <s v="Flat Rate Shipping"/>
    <s v="199.00000"/>
    <x v="12"/>
    <n v="845.75"/>
    <n v="646.75"/>
    <n v="646.75"/>
    <x v="47"/>
  </r>
  <r>
    <s v="CHANNEL W"/>
    <x v="2"/>
    <n v="445"/>
    <n v="378.25"/>
    <n v="756.5"/>
    <s v="Flat Rate Shipping"/>
    <s v="89.00000"/>
    <x v="22"/>
    <n v="756.5"/>
    <n v="289.25"/>
    <n v="578.5"/>
    <x v="47"/>
  </r>
  <r>
    <s v="CHANNEL W"/>
    <x v="0"/>
    <n v="315"/>
    <n v="252"/>
    <n v="252"/>
    <s v="Flat Rate Shipping"/>
    <s v="62.00000"/>
    <x v="1"/>
    <n v="252"/>
    <n v="190"/>
    <n v="190"/>
    <x v="3"/>
  </r>
  <r>
    <s v="CHANNEL W"/>
    <x v="2"/>
    <n v="215"/>
    <n v="193.5"/>
    <n v="387"/>
    <s v="Flat Rate Shipping"/>
    <s v="47.00000"/>
    <x v="17"/>
    <n v="387"/>
    <n v="146.5"/>
    <n v="293"/>
    <x v="49"/>
  </r>
  <r>
    <s v="CHANNEL W"/>
    <x v="0"/>
    <n v="805"/>
    <n v="724.5"/>
    <n v="724.5"/>
    <s v="Flat Rate Shipping"/>
    <s v="179.00000"/>
    <x v="15"/>
    <n v="724.5"/>
    <n v="545.5"/>
    <n v="545.5"/>
    <x v="49"/>
  </r>
  <r>
    <s v="CHANNEL W"/>
    <x v="1"/>
    <n v="255"/>
    <n v="229.5"/>
    <n v="918"/>
    <s v="Flat Rate Shipping"/>
    <s v="56.00000"/>
    <x v="17"/>
    <n v="918"/>
    <n v="173.5"/>
    <n v="694"/>
    <x v="49"/>
  </r>
  <r>
    <s v="CHANNEL F"/>
    <x v="0"/>
    <n v="3595"/>
    <n v="2645.92"/>
    <n v="2645.92"/>
    <s v="Delivery"/>
    <s v="945.00000"/>
    <x v="20"/>
    <n v="2645.92"/>
    <n v="1700.92"/>
    <n v="1700.92"/>
    <x v="1"/>
  </r>
  <r>
    <s v="CHANNEL F"/>
    <x v="0"/>
    <n v="100"/>
    <n v="264.58999999999997"/>
    <n v="264.58999999999997"/>
    <s v="Delivery"/>
    <s v="50.00000"/>
    <x v="4"/>
    <n v="264.58999999999997"/>
    <n v="214.58999999999997"/>
    <n v="214.58999999999997"/>
    <x v="186"/>
  </r>
  <r>
    <s v="CHANNEL A"/>
    <x v="4"/>
    <n v="105"/>
    <n v="77.28"/>
    <n v="463.68"/>
    <s v="Warehouse Pickup"/>
    <s v="18.50000"/>
    <x v="11"/>
    <n v="463.68"/>
    <n v="58.78"/>
    <n v="352.68"/>
    <x v="19"/>
  </r>
  <r>
    <s v="CHANNEL A"/>
    <x v="3"/>
    <n v="10"/>
    <n v="10"/>
    <n v="30"/>
    <s v="CARRYOUT"/>
    <s v="1.00000"/>
    <x v="4"/>
    <n v="30"/>
    <n v="9"/>
    <n v="27"/>
    <x v="34"/>
  </r>
  <r>
    <s v="CHANNEL W"/>
    <x v="0"/>
    <n v="1415"/>
    <n v="1273.5"/>
    <n v="1273.5"/>
    <s v="Flat Rate White Glove"/>
    <s v="267.00000"/>
    <x v="0"/>
    <n v="1273.5"/>
    <n v="1006.5"/>
    <n v="1006.5"/>
    <x v="49"/>
  </r>
  <r>
    <s v="CHANNEL W"/>
    <x v="2"/>
    <n v="425"/>
    <n v="382.5"/>
    <n v="765"/>
    <s v="Flat Rate Shipping"/>
    <s v="84.00000"/>
    <x v="22"/>
    <n v="765"/>
    <n v="298.5"/>
    <n v="597"/>
    <x v="49"/>
  </r>
  <r>
    <s v="CHANNEL W"/>
    <x v="0"/>
    <n v="1775"/>
    <n v="1597.5"/>
    <n v="1597.5"/>
    <s v="Flat Rate Shipping"/>
    <s v="355.00000"/>
    <x v="10"/>
    <n v="1597.5"/>
    <n v="1242.5"/>
    <n v="1242.5"/>
    <x v="49"/>
  </r>
  <r>
    <s v="CHANNEL W"/>
    <x v="2"/>
    <n v="435"/>
    <n v="435"/>
    <n v="870"/>
    <s v="Flat Rate Shipping"/>
    <s v="82.00000"/>
    <x v="5"/>
    <n v="870"/>
    <n v="353"/>
    <n v="706"/>
    <x v="34"/>
  </r>
  <r>
    <s v="CHANNEL W"/>
    <x v="3"/>
    <n v="225"/>
    <n v="202.5"/>
    <n v="607.5"/>
    <s v="Flat Rate White Glove"/>
    <s v="50.00000"/>
    <x v="17"/>
    <n v="607.5"/>
    <n v="152.5"/>
    <n v="457.5"/>
    <x v="49"/>
  </r>
  <r>
    <s v="CHANNEL W"/>
    <x v="0"/>
    <n v="120"/>
    <n v="120"/>
    <n v="120"/>
    <s v="Flat Rate White Glove"/>
    <s v="59.90000"/>
    <x v="4"/>
    <n v="120"/>
    <n v="60.1"/>
    <n v="60.1"/>
    <x v="34"/>
  </r>
  <r>
    <s v="CHANNEL W"/>
    <x v="0"/>
    <n v="585"/>
    <n v="585"/>
    <n v="585"/>
    <s v="Flat Rate Shipping"/>
    <s v="130.00000"/>
    <x v="13"/>
    <n v="585"/>
    <n v="455"/>
    <n v="455"/>
    <x v="34"/>
  </r>
  <r>
    <s v="CHANNEL E"/>
    <x v="2"/>
    <n v="225"/>
    <n v="203"/>
    <n v="406"/>
    <s v="Flat Rate Shipping"/>
    <s v="50.00000"/>
    <x v="17"/>
    <n v="406"/>
    <n v="153"/>
    <n v="306"/>
    <x v="187"/>
  </r>
  <r>
    <s v="CHANNEL W"/>
    <x v="0"/>
    <n v="207"/>
    <n v="138.01"/>
    <n v="138.01"/>
    <s v="Flat Rate Shipping"/>
    <s v="69.00000"/>
    <x v="3"/>
    <n v="138.01"/>
    <n v="69.009999999999991"/>
    <n v="69.009999999999991"/>
    <x v="188"/>
  </r>
  <r>
    <s v="CHANNEL W"/>
    <x v="0"/>
    <n v="207"/>
    <n v="138.01"/>
    <n v="138.01"/>
    <s v="Flat Rate Shipping"/>
    <s v="69.00000"/>
    <x v="3"/>
    <n v="138.01"/>
    <n v="69.009999999999991"/>
    <n v="69.009999999999991"/>
    <x v="188"/>
  </r>
  <r>
    <s v="CHANNEL E"/>
    <x v="0"/>
    <n v="1460"/>
    <n v="1314"/>
    <n v="1314"/>
    <s v="Flat Rate White Glove"/>
    <s v="386.00000"/>
    <x v="18"/>
    <n v="1314"/>
    <n v="928"/>
    <n v="928"/>
    <x v="49"/>
  </r>
  <r>
    <s v="CHANNEL W"/>
    <x v="0"/>
    <n v="425"/>
    <n v="382.5"/>
    <n v="382.5"/>
    <s v="Flat Rate Shipping"/>
    <s v="84.00000"/>
    <x v="22"/>
    <n v="382.5"/>
    <n v="298.5"/>
    <n v="298.5"/>
    <x v="49"/>
  </r>
  <r>
    <s v="CHANNEL Z"/>
    <x v="0"/>
    <n v="255"/>
    <n v="255"/>
    <n v="255"/>
    <s v="UPS Ground"/>
    <s v="50.00000"/>
    <x v="3"/>
    <n v="255"/>
    <n v="205"/>
    <n v="205"/>
    <x v="34"/>
  </r>
  <r>
    <s v="CHANNEL W"/>
    <x v="0"/>
    <n v="597"/>
    <n v="398.02"/>
    <n v="398.02"/>
    <s v="Flat Rate Shipping"/>
    <s v="219.00000"/>
    <x v="13"/>
    <n v="398.02"/>
    <n v="179.01999999999998"/>
    <n v="179.01999999999998"/>
    <x v="189"/>
  </r>
  <r>
    <s v="CHANNEL W"/>
    <x v="2"/>
    <n v="387"/>
    <n v="258.02"/>
    <n v="516.04"/>
    <s v="Flat Rate Shipping"/>
    <s v="139.00000"/>
    <x v="1"/>
    <n v="516.04"/>
    <n v="119.01999999999998"/>
    <n v="238.03999999999996"/>
    <x v="190"/>
  </r>
  <r>
    <s v="CHANNEL W"/>
    <x v="3"/>
    <n v="225"/>
    <n v="202.5"/>
    <n v="607.5"/>
    <s v="Flat Rate Shipping"/>
    <s v="50.00000"/>
    <x v="17"/>
    <n v="607.5"/>
    <n v="152.5"/>
    <n v="457.5"/>
    <x v="49"/>
  </r>
  <r>
    <s v="CHANNEL W"/>
    <x v="1"/>
    <n v="225"/>
    <n v="202.5"/>
    <n v="810"/>
    <s v="Flat Rate Shipping"/>
    <s v="50.00000"/>
    <x v="17"/>
    <n v="810"/>
    <n v="152.5"/>
    <n v="610"/>
    <x v="49"/>
  </r>
  <r>
    <s v="CHANNEL Z"/>
    <x v="0"/>
    <n v="585"/>
    <n v="585"/>
    <n v="585"/>
    <s v="UPS Ground"/>
    <s v="121.00000"/>
    <x v="5"/>
    <n v="585"/>
    <n v="464"/>
    <n v="464"/>
    <x v="34"/>
  </r>
  <r>
    <s v="CHANNEL W"/>
    <x v="2"/>
    <n v="255"/>
    <n v="229.5"/>
    <n v="459"/>
    <s v="Flat Rate Shipping"/>
    <s v="57.00000"/>
    <x v="17"/>
    <n v="459"/>
    <n v="172.5"/>
    <n v="345"/>
    <x v="49"/>
  </r>
  <r>
    <s v="CHANNEL W"/>
    <x v="0"/>
    <n v="1415"/>
    <n v="1273.5"/>
    <n v="1273.5"/>
    <s v="Flat Rate Shipping"/>
    <s v="267.00000"/>
    <x v="0"/>
    <n v="1273.5"/>
    <n v="1006.5"/>
    <n v="1006.5"/>
    <x v="49"/>
  </r>
  <r>
    <s v="CHANNEL A"/>
    <x v="0"/>
    <n v="1279"/>
    <n v="1151.0999999999999"/>
    <n v="1151.0999999999999"/>
    <s v="Warehouse Pickup"/>
    <s v="425.00000"/>
    <x v="26"/>
    <n v="1151.0999999999999"/>
    <n v="726.09999999999991"/>
    <n v="726.09999999999991"/>
    <x v="191"/>
  </r>
  <r>
    <s v="CHANNEL W"/>
    <x v="0"/>
    <n v="2185"/>
    <n v="1966.5"/>
    <n v="1966.5"/>
    <s v="Flat Rate White Glove"/>
    <s v="436.00000"/>
    <x v="10"/>
    <n v="1966.5"/>
    <n v="1530.5"/>
    <n v="1530.5"/>
    <x v="49"/>
  </r>
  <r>
    <s v="CHANNEL W"/>
    <x v="3"/>
    <n v="425"/>
    <n v="382.5"/>
    <n v="1147.5"/>
    <s v="Flat Rate White Glove"/>
    <s v="84.00000"/>
    <x v="22"/>
    <n v="1147.5"/>
    <n v="298.5"/>
    <n v="895.5"/>
    <x v="49"/>
  </r>
  <r>
    <s v="CHANNEL A"/>
    <x v="3"/>
    <n v="15"/>
    <n v="15"/>
    <n v="45"/>
    <s v="Warehouse Pickup"/>
    <s v="6.00000"/>
    <x v="4"/>
    <n v="45"/>
    <n v="9"/>
    <n v="27"/>
    <x v="34"/>
  </r>
  <r>
    <s v="CHANNEL A"/>
    <x v="0"/>
    <n v="107"/>
    <n v="85"/>
    <n v="85"/>
    <s v="Warehouse Pickup"/>
    <s v="29.50000"/>
    <x v="21"/>
    <n v="85"/>
    <n v="55.5"/>
    <n v="55.5"/>
    <x v="192"/>
  </r>
  <r>
    <s v="CHANNEL W"/>
    <x v="2"/>
    <n v="255"/>
    <n v="229.5"/>
    <n v="459"/>
    <s v="Flat Rate Shipping"/>
    <s v="57.00000"/>
    <x v="17"/>
    <n v="459"/>
    <n v="172.5"/>
    <n v="345"/>
    <x v="49"/>
  </r>
  <r>
    <s v="CHANNEL W"/>
    <x v="2"/>
    <n v="175"/>
    <n v="157.5"/>
    <n v="315"/>
    <s v="Flat Rate Shipping"/>
    <s v="32.00000"/>
    <x v="11"/>
    <n v="315"/>
    <n v="125.5"/>
    <n v="251"/>
    <x v="49"/>
  </r>
  <r>
    <s v="CHANNEL W"/>
    <x v="0"/>
    <n v="685"/>
    <n v="616.5"/>
    <n v="616.5"/>
    <s v="Flat Rate Shipping"/>
    <s v="140.00000"/>
    <x v="25"/>
    <n v="616.5"/>
    <n v="476.5"/>
    <n v="476.5"/>
    <x v="49"/>
  </r>
  <r>
    <s v="CHANNEL A"/>
    <x v="0"/>
    <n v="1660"/>
    <n v="1494"/>
    <n v="1494"/>
    <s v="Delivery"/>
    <s v="386.00000"/>
    <x v="18"/>
    <n v="1494"/>
    <n v="1108"/>
    <n v="1108"/>
    <x v="49"/>
  </r>
  <r>
    <s v="CHANNEL A"/>
    <x v="0"/>
    <n v="2765"/>
    <n v="2488.5"/>
    <n v="2488.5"/>
    <s v="Delivery"/>
    <s v="614.00000"/>
    <x v="20"/>
    <n v="2488.5"/>
    <n v="1874.5"/>
    <n v="1874.5"/>
    <x v="49"/>
  </r>
  <r>
    <s v="CHANNEL A"/>
    <x v="0"/>
    <n v="885"/>
    <n v="796.5"/>
    <n v="796.5"/>
    <s v="Delivery"/>
    <s v="197.00000"/>
    <x v="15"/>
    <n v="796.5"/>
    <n v="599.5"/>
    <n v="599.5"/>
    <x v="49"/>
  </r>
  <r>
    <s v="CHANNEL A"/>
    <x v="0"/>
    <n v="1415"/>
    <n v="1273.5"/>
    <n v="1273.5"/>
    <s v="Delivery"/>
    <s v="267.00000"/>
    <x v="0"/>
    <n v="1273.5"/>
    <n v="1006.5"/>
    <n v="1006.5"/>
    <x v="49"/>
  </r>
  <r>
    <s v="CHANNEL A"/>
    <x v="0"/>
    <n v="685"/>
    <n v="616.5"/>
    <n v="616.5"/>
    <s v="Delivery"/>
    <s v="124.00000"/>
    <x v="25"/>
    <n v="616.5"/>
    <n v="492.5"/>
    <n v="492.5"/>
    <x v="49"/>
  </r>
  <r>
    <s v="CHANNEL A"/>
    <x v="0"/>
    <n v="699"/>
    <n v="629.1"/>
    <n v="629.1"/>
    <s v="Warehouse Pickup"/>
    <s v="129.00000"/>
    <x v="29"/>
    <n v="629.1"/>
    <n v="500.1"/>
    <n v="500.1"/>
    <x v="193"/>
  </r>
  <r>
    <s v="CHANNEL A"/>
    <x v="0"/>
    <n v="699"/>
    <n v="629.1"/>
    <n v="629.1"/>
    <s v="Warehouse Pickup"/>
    <s v="129.00000"/>
    <x v="29"/>
    <n v="629.1"/>
    <n v="500.1"/>
    <n v="500.1"/>
    <x v="193"/>
  </r>
  <r>
    <s v="CHANNEL A"/>
    <x v="0"/>
    <n v="4985"/>
    <n v="4486.5"/>
    <n v="4486.5"/>
    <s v="Warehouse Pickup"/>
    <s v="1211.00000"/>
    <x v="20"/>
    <n v="4486.5"/>
    <n v="3275.5"/>
    <n v="3275.5"/>
    <x v="49"/>
  </r>
  <r>
    <s v="CHANNEL A"/>
    <x v="0"/>
    <n v="395"/>
    <n v="355.5"/>
    <n v="355.5"/>
    <s v="Warehouse Pickup"/>
    <s v="88.00000"/>
    <x v="13"/>
    <n v="355.5"/>
    <n v="267.5"/>
    <n v="267.5"/>
    <x v="49"/>
  </r>
  <r>
    <s v="CHANNEL A"/>
    <x v="1"/>
    <n v="255"/>
    <n v="229.5"/>
    <n v="918"/>
    <s v="Warehouse Pickup"/>
    <s v="57.00000"/>
    <x v="17"/>
    <n v="918"/>
    <n v="172.5"/>
    <n v="690"/>
    <x v="49"/>
  </r>
  <r>
    <s v="CHANNEL A"/>
    <x v="0"/>
    <n v="1785"/>
    <n v="892.5"/>
    <n v="892.5"/>
    <s v="Warehouse Pickup"/>
    <s v="649.00000"/>
    <x v="4"/>
    <n v="892.5"/>
    <n v="243.5"/>
    <n v="243.5"/>
    <x v="17"/>
  </r>
  <r>
    <s v="CHANNEL A"/>
    <x v="3"/>
    <n v="225"/>
    <n v="202.5"/>
    <n v="607.5"/>
    <s v="Warehouse Pickup"/>
    <s v="50.00000"/>
    <x v="17"/>
    <n v="607.5"/>
    <n v="152.5"/>
    <n v="457.5"/>
    <x v="49"/>
  </r>
  <r>
    <s v="CHANNEL A"/>
    <x v="2"/>
    <n v="207"/>
    <n v="138"/>
    <n v="276"/>
    <s v="Warehouse Pickup"/>
    <s v="69.00000"/>
    <x v="3"/>
    <n v="276"/>
    <n v="69"/>
    <n v="138"/>
    <x v="194"/>
  </r>
  <r>
    <s v="CHANNEL Z"/>
    <x v="0"/>
    <n v="166.5"/>
    <n v="166.5"/>
    <n v="166.5"/>
    <s v="UPS Ground"/>
    <s v="41.00000"/>
    <x v="17"/>
    <n v="166.5"/>
    <n v="125.5"/>
    <n v="125.5"/>
    <x v="34"/>
  </r>
  <r>
    <s v="CHANNEL A"/>
    <x v="0"/>
    <n v="515"/>
    <n v="463.5"/>
    <n v="463.5"/>
    <s v="Warehouse Pickup"/>
    <s v="105.00000"/>
    <x v="20"/>
    <n v="463.5"/>
    <n v="358.5"/>
    <n v="358.5"/>
    <x v="49"/>
  </r>
  <r>
    <s v="CHANNEL A"/>
    <x v="0"/>
    <n v="1460"/>
    <n v="1314"/>
    <n v="1314"/>
    <s v="Delivery"/>
    <s v="386.00000"/>
    <x v="18"/>
    <n v="1314"/>
    <n v="928"/>
    <n v="928"/>
    <x v="49"/>
  </r>
  <r>
    <s v="CHANNEL A"/>
    <x v="0"/>
    <n v="625"/>
    <n v="500"/>
    <n v="500"/>
    <s v="Warehouse Pickup"/>
    <s v="125.00000"/>
    <x v="13"/>
    <n v="500"/>
    <n v="375"/>
    <n v="375"/>
    <x v="3"/>
  </r>
  <r>
    <s v="CHANNEL A"/>
    <x v="0"/>
    <n v="535"/>
    <n v="481.5"/>
    <n v="481.5"/>
    <s v="Delivery"/>
    <s v="119.00000"/>
    <x v="2"/>
    <n v="481.5"/>
    <n v="362.5"/>
    <n v="362.5"/>
    <x v="49"/>
  </r>
  <r>
    <s v="CHANNEL A"/>
    <x v="1"/>
    <n v="225"/>
    <n v="202.5"/>
    <n v="810"/>
    <s v="Delivery"/>
    <s v="49.00000"/>
    <x v="11"/>
    <n v="810"/>
    <n v="153.5"/>
    <n v="614"/>
    <x v="49"/>
  </r>
  <r>
    <s v="CHANNEL A"/>
    <x v="0"/>
    <n v="225"/>
    <n v="202.5"/>
    <n v="202.5"/>
    <s v="Delivery"/>
    <s v="50.00000"/>
    <x v="17"/>
    <n v="202.5"/>
    <n v="152.5"/>
    <n v="152.5"/>
    <x v="49"/>
  </r>
  <r>
    <s v="CHANNEL A"/>
    <x v="0"/>
    <n v="225"/>
    <n v="202.5"/>
    <n v="202.5"/>
    <s v="Delivery"/>
    <s v="50.00000"/>
    <x v="17"/>
    <n v="202.5"/>
    <n v="152.5"/>
    <n v="152.5"/>
    <x v="49"/>
  </r>
  <r>
    <s v="CHANNEL A"/>
    <x v="0"/>
    <n v="225"/>
    <n v="202.5"/>
    <n v="202.5"/>
    <s v="Delivery"/>
    <s v="50.00000"/>
    <x v="17"/>
    <n v="202.5"/>
    <n v="152.5"/>
    <n v="152.5"/>
    <x v="49"/>
  </r>
  <r>
    <s v="CHANNEL A"/>
    <x v="0"/>
    <n v="225"/>
    <n v="202.5"/>
    <n v="202.5"/>
    <s v="Delivery"/>
    <s v="50.00000"/>
    <x v="17"/>
    <n v="202.5"/>
    <n v="152.5"/>
    <n v="152.5"/>
    <x v="49"/>
  </r>
  <r>
    <s v="CHANNEL A"/>
    <x v="0"/>
    <n v="575"/>
    <n v="345"/>
    <n v="345"/>
    <s v="CARRYOUT"/>
    <s v="144.00000"/>
    <x v="13"/>
    <n v="345"/>
    <n v="201"/>
    <n v="201"/>
    <x v="14"/>
  </r>
  <r>
    <s v="CHANNEL A"/>
    <x v="0"/>
    <n v="10"/>
    <n v="208"/>
    <n v="208"/>
    <s v="CARRYOUT"/>
    <s v="1.00000"/>
    <x v="4"/>
    <n v="208"/>
    <n v="207"/>
    <n v="207"/>
    <x v="195"/>
  </r>
  <r>
    <s v="CHANNEL Z"/>
    <x v="0"/>
    <n v="562.5"/>
    <n v="562.5"/>
    <n v="562.5"/>
    <s v="UPS Ground"/>
    <s v="125.00000"/>
    <x v="22"/>
    <n v="562.5"/>
    <n v="437.5"/>
    <n v="437.5"/>
    <x v="34"/>
  </r>
  <r>
    <s v="CHANNEL W"/>
    <x v="0"/>
    <n v="1481"/>
    <n v="1332.9"/>
    <n v="1332.9"/>
    <s v="Flat Rate Shipping"/>
    <s v="329.00000"/>
    <x v="20"/>
    <n v="1332.9"/>
    <n v="1003.9000000000001"/>
    <n v="1003.9000000000001"/>
    <x v="196"/>
  </r>
  <r>
    <s v="CHANNEL W"/>
    <x v="2"/>
    <n v="657"/>
    <n v="438.03"/>
    <n v="876.06"/>
    <s v="Flat Rate Shipping"/>
    <s v="219.00000"/>
    <x v="7"/>
    <n v="876.06"/>
    <n v="219.02999999999997"/>
    <n v="438.05999999999995"/>
    <x v="197"/>
  </r>
  <r>
    <s v="CHANNEL W"/>
    <x v="2"/>
    <n v="807"/>
    <n v="538.03"/>
    <n v="1076.06"/>
    <s v="Flat Rate Shipping"/>
    <s v="269.00000"/>
    <x v="7"/>
    <n v="1076.06"/>
    <n v="269.02999999999997"/>
    <n v="538.05999999999995"/>
    <x v="198"/>
  </r>
  <r>
    <s v="CHANNEL W"/>
    <x v="0"/>
    <n v="387"/>
    <n v="258.02"/>
    <n v="258.02"/>
    <s v="Flat Rate Shipping"/>
    <s v="129.00000"/>
    <x v="7"/>
    <n v="258.02"/>
    <n v="129.01999999999998"/>
    <n v="129.01999999999998"/>
    <x v="190"/>
  </r>
  <r>
    <s v="CHANNEL W"/>
    <x v="0"/>
    <n v="987"/>
    <n v="658.04"/>
    <n v="658.04"/>
    <s v="Flat Rate Shipping"/>
    <s v="329.00000"/>
    <x v="7"/>
    <n v="658.04"/>
    <n v="329.03999999999996"/>
    <n v="329.03999999999996"/>
    <x v="199"/>
  </r>
  <r>
    <s v="CHANNEL F"/>
    <x v="0"/>
    <n v="1495"/>
    <n v="1196"/>
    <n v="1196"/>
    <s v="Delivery"/>
    <s v="332.00000"/>
    <x v="10"/>
    <n v="1196"/>
    <n v="864"/>
    <n v="864"/>
    <x v="3"/>
  </r>
  <r>
    <s v="CHANNEL F"/>
    <x v="0"/>
    <n v="1205"/>
    <n v="964"/>
    <n v="964"/>
    <s v="Delivery"/>
    <s v="187.00000"/>
    <x v="10"/>
    <n v="964"/>
    <n v="777"/>
    <n v="777"/>
    <x v="3"/>
  </r>
  <r>
    <s v="CHANNEL F"/>
    <x v="0"/>
    <n v="633"/>
    <n v="569.70000000000005"/>
    <n v="569.70000000000005"/>
    <s v="Delivery"/>
    <s v="211.00000"/>
    <x v="5"/>
    <n v="569.70000000000005"/>
    <n v="358.70000000000005"/>
    <n v="358.70000000000005"/>
    <x v="200"/>
  </r>
  <r>
    <s v="CHANNEL A"/>
    <x v="0"/>
    <n v="5795"/>
    <n v="3695"/>
    <n v="3695"/>
    <s v="Warehouse Pickup"/>
    <s v="1449.00000"/>
    <x v="20"/>
    <n v="3695"/>
    <n v="2246"/>
    <n v="2246"/>
    <x v="201"/>
  </r>
  <r>
    <s v="CHANNEL W"/>
    <x v="0"/>
    <n v="255"/>
    <n v="229.5"/>
    <n v="229.5"/>
    <s v="Flat Rate Shipping"/>
    <s v="57.00000"/>
    <x v="17"/>
    <n v="229.5"/>
    <n v="172.5"/>
    <n v="172.5"/>
    <x v="49"/>
  </r>
  <r>
    <s v="CHANNEL W"/>
    <x v="0"/>
    <n v="1175"/>
    <n v="1057.5"/>
    <n v="1057.5"/>
    <s v="Flat Rate Shipping"/>
    <s v="259.00000"/>
    <x v="10"/>
    <n v="1057.5"/>
    <n v="798.5"/>
    <n v="798.5"/>
    <x v="49"/>
  </r>
  <r>
    <s v="CHANNEL W"/>
    <x v="2"/>
    <n v="215"/>
    <n v="193.5"/>
    <n v="387"/>
    <s v="Flat Rate Shipping"/>
    <s v="47.00000"/>
    <x v="17"/>
    <n v="387"/>
    <n v="146.5"/>
    <n v="293"/>
    <x v="49"/>
  </r>
  <r>
    <s v="CHANNEL Z"/>
    <x v="2"/>
    <n v="229.5"/>
    <n v="229.5"/>
    <n v="459"/>
    <s v="UPS Ground"/>
    <s v="57.00000"/>
    <x v="17"/>
    <n v="459"/>
    <n v="172.5"/>
    <n v="345"/>
    <x v="34"/>
  </r>
  <r>
    <s v="CHANNEL W"/>
    <x v="0"/>
    <n v="315"/>
    <n v="283.5"/>
    <n v="283.5"/>
    <s v="Flat Rate Shipping"/>
    <s v="70.00000"/>
    <x v="17"/>
    <n v="283.5"/>
    <n v="213.5"/>
    <n v="213.5"/>
    <x v="49"/>
  </r>
  <r>
    <s v="CHANNEL W"/>
    <x v="0"/>
    <n v="585"/>
    <n v="526.5"/>
    <n v="526.5"/>
    <s v="Flat Rate Shipping"/>
    <s v="130.00000"/>
    <x v="13"/>
    <n v="526.5"/>
    <n v="396.5"/>
    <n v="396.5"/>
    <x v="49"/>
  </r>
  <r>
    <s v="CHANNEL E"/>
    <x v="0"/>
    <n v="325"/>
    <n v="293"/>
    <n v="293"/>
    <s v="Flat Rate Shipping"/>
    <s v="72.15000"/>
    <x v="5"/>
    <n v="293"/>
    <n v="220.85"/>
    <n v="220.85"/>
    <x v="202"/>
  </r>
  <r>
    <s v="CHANNEL F"/>
    <x v="0"/>
    <n v="132"/>
    <n v="112.5"/>
    <n v="112.5"/>
    <s v="CARRYOUT"/>
    <s v="35.00000"/>
    <x v="4"/>
    <n v="112.5"/>
    <n v="77.5"/>
    <n v="77.5"/>
    <x v="203"/>
  </r>
  <r>
    <s v="CHANNEL Z"/>
    <x v="2"/>
    <n v="301.5"/>
    <n v="301.5"/>
    <n v="603"/>
    <s v="UPS Ground"/>
    <s v="75.00000"/>
    <x v="5"/>
    <n v="603"/>
    <n v="226.5"/>
    <n v="453"/>
    <x v="34"/>
  </r>
  <r>
    <s v="CHANNEL A"/>
    <x v="0"/>
    <n v="1535"/>
    <n v="1381.5"/>
    <n v="1381.5"/>
    <s v="Delivery"/>
    <s v="439.00000"/>
    <x v="18"/>
    <n v="1381.5"/>
    <n v="942.5"/>
    <n v="942.5"/>
    <x v="49"/>
  </r>
  <r>
    <s v="CHANNEL A"/>
    <x v="0"/>
    <n v="315"/>
    <n v="236.25"/>
    <n v="236.25"/>
    <s v="Delivery"/>
    <s v="70.00000"/>
    <x v="22"/>
    <n v="236.25"/>
    <n v="166.25"/>
    <n v="166.25"/>
    <x v="13"/>
  </r>
  <r>
    <s v="CHANNEL A"/>
    <x v="0"/>
    <n v="315"/>
    <n v="236.25"/>
    <n v="236.25"/>
    <s v="Delivery"/>
    <s v="70.00000"/>
    <x v="22"/>
    <n v="236.25"/>
    <n v="166.25"/>
    <n v="166.25"/>
    <x v="13"/>
  </r>
  <r>
    <s v="CHANNEL W"/>
    <x v="2"/>
    <n v="225"/>
    <n v="202.5"/>
    <n v="405"/>
    <s v="Flat Rate Shipping"/>
    <s v="50.00000"/>
    <x v="17"/>
    <n v="405"/>
    <n v="152.5"/>
    <n v="305"/>
    <x v="49"/>
  </r>
  <r>
    <s v="CHANNEL W"/>
    <x v="0"/>
    <n v="355"/>
    <n v="319.5"/>
    <n v="319.5"/>
    <s v="Flat Rate Shipping"/>
    <s v="79.00000"/>
    <x v="13"/>
    <n v="319.5"/>
    <n v="240.5"/>
    <n v="240.5"/>
    <x v="49"/>
  </r>
  <r>
    <s v="CHANNEL W"/>
    <x v="0"/>
    <n v="225"/>
    <n v="202.5"/>
    <n v="202.5"/>
    <s v="Flat Rate Shipping"/>
    <s v="50.00000"/>
    <x v="17"/>
    <n v="202.5"/>
    <n v="152.5"/>
    <n v="152.5"/>
    <x v="49"/>
  </r>
  <r>
    <s v="CHANNEL W"/>
    <x v="5"/>
    <n v="537"/>
    <n v="358.02"/>
    <n v="1790.1"/>
    <s v="Flat Rate Shipping"/>
    <s v="179.00000"/>
    <x v="0"/>
    <n v="1790.1"/>
    <n v="179.01999999999998"/>
    <n v="895.09999999999991"/>
    <x v="204"/>
  </r>
  <r>
    <s v="CHANNEL A"/>
    <x v="0"/>
    <n v="10"/>
    <n v="100"/>
    <n v="100"/>
    <s v="Warehouse Pickup"/>
    <s v="1.00000"/>
    <x v="4"/>
    <n v="100"/>
    <n v="99"/>
    <n v="99"/>
    <x v="113"/>
  </r>
  <r>
    <s v="CHANNEL E"/>
    <x v="2"/>
    <n v="665"/>
    <n v="598.5"/>
    <n v="1197"/>
    <s v="Flat Rate Shipping"/>
    <s v="142.00000"/>
    <x v="30"/>
    <n v="1197"/>
    <n v="456.5"/>
    <n v="913"/>
    <x v="49"/>
  </r>
  <r>
    <s v="CHANNEL E"/>
    <x v="0"/>
    <n v="699"/>
    <n v="546.62"/>
    <n v="546.62"/>
    <s v="Extended Area TBD"/>
    <s v="129.00000"/>
    <x v="29"/>
    <n v="546.62"/>
    <n v="417.62"/>
    <n v="417.62"/>
    <x v="205"/>
  </r>
  <r>
    <s v="CHANNEL W"/>
    <x v="2"/>
    <n v="285"/>
    <n v="256.5"/>
    <n v="513"/>
    <s v="Flat Rate Shipping"/>
    <s v="64.50000"/>
    <x v="17"/>
    <n v="513"/>
    <n v="192"/>
    <n v="384"/>
    <x v="49"/>
  </r>
  <r>
    <s v="CHANNEL F"/>
    <x v="0"/>
    <n v="2795"/>
    <n v="2515.5"/>
    <n v="2515.5"/>
    <s v="Delivery"/>
    <s v="620.00000"/>
    <x v="10"/>
    <n v="2515.5"/>
    <n v="1895.5"/>
    <n v="1895.5"/>
    <x v="49"/>
  </r>
  <r>
    <s v="CHANNEL F"/>
    <x v="0"/>
    <n v="1735"/>
    <n v="1388"/>
    <n v="1388"/>
    <s v="Warehouse Pickup"/>
    <s v="439.00000"/>
    <x v="18"/>
    <n v="1388"/>
    <n v="949"/>
    <n v="949"/>
    <x v="3"/>
  </r>
  <r>
    <s v="CHANNEL W"/>
    <x v="2"/>
    <n v="225"/>
    <n v="202.5"/>
    <n v="405"/>
    <s v="Flat Rate Shipping"/>
    <s v="50.00000"/>
    <x v="17"/>
    <n v="405"/>
    <n v="152.5"/>
    <n v="305"/>
    <x v="49"/>
  </r>
  <r>
    <s v="CHANNEL W"/>
    <x v="2"/>
    <n v="215"/>
    <n v="193.5"/>
    <n v="387"/>
    <s v="Flat Rate Shipping"/>
    <s v="47.00000"/>
    <x v="17"/>
    <n v="387"/>
    <n v="146.5"/>
    <n v="293"/>
    <x v="49"/>
  </r>
  <r>
    <s v="CHANNEL Z"/>
    <x v="0"/>
    <n v="838.05"/>
    <n v="838.05"/>
    <n v="838.05"/>
    <s v="UPS Ground"/>
    <s v="419.00000"/>
    <x v="7"/>
    <n v="838.05"/>
    <n v="419.04999999999995"/>
    <n v="419.04999999999995"/>
    <x v="34"/>
  </r>
  <r>
    <s v="CHANNEL W"/>
    <x v="5"/>
    <n v="315"/>
    <n v="283.5"/>
    <n v="1417.5"/>
    <s v="Flat Rate Shipping"/>
    <s v="70.00000"/>
    <x v="17"/>
    <n v="1417.5"/>
    <n v="213.5"/>
    <n v="1067.5"/>
    <x v="49"/>
  </r>
  <r>
    <s v="CHANNEL W"/>
    <x v="0"/>
    <n v="1245"/>
    <n v="1120.5"/>
    <n v="1120.5"/>
    <s v="Flat Rate White Glove"/>
    <s v="292.00000"/>
    <x v="0"/>
    <n v="1120.5"/>
    <n v="828.5"/>
    <n v="828.5"/>
    <x v="49"/>
  </r>
  <r>
    <s v="CHANNEL F"/>
    <x v="0"/>
    <n v="495"/>
    <n v="445.5"/>
    <n v="445.5"/>
    <s v="Warehouse Pickup"/>
    <s v="110.00000"/>
    <x v="13"/>
    <n v="445.5"/>
    <n v="335.5"/>
    <n v="335.5"/>
    <x v="49"/>
  </r>
  <r>
    <s v="CHANNEL A"/>
    <x v="4"/>
    <n v="175"/>
    <n v="157.5"/>
    <n v="945"/>
    <s v="Warehouse Pickup"/>
    <s v="32.00000"/>
    <x v="11"/>
    <n v="945"/>
    <n v="125.5"/>
    <n v="753"/>
    <x v="49"/>
  </r>
  <r>
    <s v="CHANNEL A"/>
    <x v="0"/>
    <n v="755"/>
    <n v="453"/>
    <n v="453"/>
    <s v="CARRYOUT"/>
    <s v="144.00000"/>
    <x v="0"/>
    <n v="453"/>
    <n v="309"/>
    <n v="309"/>
    <x v="14"/>
  </r>
  <r>
    <s v="CHANNEL W"/>
    <x v="7"/>
    <n v="275"/>
    <n v="220"/>
    <n v="1540"/>
    <s v="Flat Rate Shipping"/>
    <s v="61.50000"/>
    <x v="17"/>
    <n v="1540"/>
    <n v="158.5"/>
    <n v="1109.5"/>
    <x v="3"/>
  </r>
  <r>
    <s v="CHANNEL W"/>
    <x v="2"/>
    <n v="605"/>
    <n v="544.5"/>
    <n v="1089"/>
    <s v="Flat Rate Shipping"/>
    <s v="121.00000"/>
    <x v="6"/>
    <n v="1089"/>
    <n v="423.5"/>
    <n v="847"/>
    <x v="49"/>
  </r>
  <r>
    <s v="CHANNEL Z"/>
    <x v="0"/>
    <n v="337.5"/>
    <n v="337.5"/>
    <n v="337.5"/>
    <s v="UPS Ground"/>
    <s v="85.59000"/>
    <x v="1"/>
    <n v="337.5"/>
    <n v="251.91"/>
    <n v="251.91"/>
    <x v="34"/>
  </r>
  <r>
    <s v="CHANNEL F"/>
    <x v="0"/>
    <n v="1481"/>
    <n v="1332.9"/>
    <n v="1332.9"/>
    <s v="Delivery"/>
    <s v="329.00000"/>
    <x v="20"/>
    <n v="1332.9"/>
    <n v="1003.9000000000001"/>
    <n v="1003.9000000000001"/>
    <x v="196"/>
  </r>
  <r>
    <s v="CHANNEL F"/>
    <x v="0"/>
    <n v="100"/>
    <n v="133.29"/>
    <n v="133.29"/>
    <s v="Delivery"/>
    <s v="50.00000"/>
    <x v="4"/>
    <n v="133.29"/>
    <n v="83.289999999999992"/>
    <n v="83.289999999999992"/>
    <x v="206"/>
  </r>
  <r>
    <s v="CHANNEL E"/>
    <x v="2"/>
    <n v="285"/>
    <n v="256.5"/>
    <n v="513"/>
    <s v="Flat Rate Shipping"/>
    <s v="63.00000"/>
    <x v="1"/>
    <n v="513"/>
    <n v="193.5"/>
    <n v="387"/>
    <x v="49"/>
  </r>
  <r>
    <s v="CHANNEL E"/>
    <x v="0"/>
    <n v="585"/>
    <n v="526.5"/>
    <n v="526.5"/>
    <s v="Flat Rate Shipping"/>
    <s v="130.00000"/>
    <x v="13"/>
    <n v="526.5"/>
    <n v="396.5"/>
    <n v="396.5"/>
    <x v="49"/>
  </r>
  <r>
    <s v="CHANNEL E"/>
    <x v="0"/>
    <n v="1415"/>
    <n v="1132"/>
    <n v="1132"/>
    <s v="Flat Rate White Glove"/>
    <s v="267.00000"/>
    <x v="0"/>
    <n v="1132"/>
    <n v="865"/>
    <n v="865"/>
    <x v="3"/>
  </r>
  <r>
    <s v="CHANNEL A"/>
    <x v="0"/>
    <n v="1465"/>
    <n v="1098.75"/>
    <n v="1098.75"/>
    <s v="Warehouse Pickup"/>
    <s v="344.00000"/>
    <x v="10"/>
    <n v="1098.75"/>
    <n v="754.75"/>
    <n v="754.75"/>
    <x v="13"/>
  </r>
  <r>
    <s v="CHANNEL W"/>
    <x v="0"/>
    <n v="1925"/>
    <n v="1732.5"/>
    <n v="1732.5"/>
    <s v="Flat Rate Shipping"/>
    <s v="445.00000"/>
    <x v="5"/>
    <n v="1732.5"/>
    <n v="1287.5"/>
    <n v="1287.5"/>
    <x v="49"/>
  </r>
  <r>
    <s v="CHANNEL W"/>
    <x v="3"/>
    <n v="225"/>
    <n v="180"/>
    <n v="540"/>
    <s v="Flat Rate Shipping"/>
    <s v="49.50000"/>
    <x v="17"/>
    <n v="540"/>
    <n v="130.5"/>
    <n v="391.5"/>
    <x v="3"/>
  </r>
  <r>
    <s v="CHANNEL E"/>
    <x v="0"/>
    <n v="1498"/>
    <n v="1347.75"/>
    <n v="1347.75"/>
    <s v="Flat Rate White Glove"/>
    <s v="599.00000"/>
    <x v="4"/>
    <n v="1347.75"/>
    <n v="748.75"/>
    <n v="748.75"/>
    <x v="207"/>
  </r>
  <r>
    <s v="CHANNEL E"/>
    <x v="6"/>
    <n v="198"/>
    <n v="177.75"/>
    <n v="1422"/>
    <s v="Flat Rate White Glove"/>
    <s v="79.00000"/>
    <x v="4"/>
    <n v="1422"/>
    <n v="98.75"/>
    <n v="790"/>
    <x v="208"/>
  </r>
  <r>
    <s v="CHANNEL A"/>
    <x v="0"/>
    <n v="125"/>
    <n v="112.5"/>
    <n v="112.5"/>
    <s v="Warehouse Pickup"/>
    <s v="0.00000"/>
    <x v="21"/>
    <n v="112.5"/>
    <n v="112.5"/>
    <n v="112.5"/>
    <x v="49"/>
  </r>
  <r>
    <s v="CHANNEL A"/>
    <x v="0"/>
    <n v="10"/>
    <n v="20"/>
    <n v="20"/>
    <s v="Warehouse Pickup"/>
    <s v="1.00000"/>
    <x v="4"/>
    <n v="20"/>
    <n v="19"/>
    <n v="19"/>
    <x v="54"/>
  </r>
  <r>
    <s v="CHANNEL A"/>
    <x v="0"/>
    <n v="685"/>
    <n v="513.75"/>
    <n v="513.75"/>
    <s v="CARRYOUT"/>
    <s v="168.00000"/>
    <x v="5"/>
    <n v="513.75"/>
    <n v="345.75"/>
    <n v="345.75"/>
    <x v="13"/>
  </r>
  <r>
    <s v="CHANNEL A"/>
    <x v="0"/>
    <n v="10"/>
    <n v="87.3"/>
    <n v="87.3"/>
    <s v="CARRYOUT"/>
    <s v="1.00000"/>
    <x v="4"/>
    <n v="87.3"/>
    <n v="86.3"/>
    <n v="86.3"/>
    <x v="209"/>
  </r>
  <r>
    <s v="CHANNEL A"/>
    <x v="0"/>
    <n v="94"/>
    <n v="84.6"/>
    <n v="84.6"/>
    <s v="CARRYOUT"/>
    <s v="25.00000"/>
    <x v="21"/>
    <n v="84.6"/>
    <n v="59.599999999999994"/>
    <n v="59.599999999999994"/>
    <x v="210"/>
  </r>
  <r>
    <s v="CHANNEL A"/>
    <x v="0"/>
    <n v="94"/>
    <n v="47"/>
    <n v="47"/>
    <s v="CARRYOUT"/>
    <s v="25.00000"/>
    <x v="21"/>
    <n v="47"/>
    <n v="22"/>
    <n v="22"/>
    <x v="17"/>
  </r>
  <r>
    <s v="CHANNEL A"/>
    <x v="0"/>
    <n v="132"/>
    <n v="118.8"/>
    <n v="118.8"/>
    <s v="CARRYOUT"/>
    <s v="34.50000"/>
    <x v="21"/>
    <n v="118.8"/>
    <n v="84.3"/>
    <n v="84.3"/>
    <x v="211"/>
  </r>
  <r>
    <s v="CHANNEL A"/>
    <x v="0"/>
    <n v="194"/>
    <n v="174.6"/>
    <n v="174.6"/>
    <s v="CARRYOUT"/>
    <s v="52.50000"/>
    <x v="21"/>
    <n v="174.6"/>
    <n v="122.1"/>
    <n v="122.1"/>
    <x v="212"/>
  </r>
  <r>
    <s v="CHANNEL A"/>
    <x v="0"/>
    <n v="132"/>
    <n v="118.8"/>
    <n v="118.8"/>
    <s v="CARRYOUT"/>
    <s v="35.00000"/>
    <x v="4"/>
    <n v="118.8"/>
    <n v="83.8"/>
    <n v="83.8"/>
    <x v="211"/>
  </r>
  <r>
    <s v="CHANNEL A"/>
    <x v="2"/>
    <n v="444"/>
    <n v="319.5"/>
    <n v="639"/>
    <s v="CARRYOUT"/>
    <s v="119.50000"/>
    <x v="21"/>
    <n v="639"/>
    <n v="200"/>
    <n v="400"/>
    <x v="213"/>
  </r>
  <r>
    <s v="CHANNEL E"/>
    <x v="0"/>
    <n v="1245"/>
    <n v="1058.25"/>
    <n v="1058.25"/>
    <s v="Flat Rate White Glove"/>
    <s v="292.00000"/>
    <x v="0"/>
    <n v="1058.25"/>
    <n v="766.25"/>
    <n v="766.25"/>
    <x v="47"/>
  </r>
  <r>
    <s v="CHANNEL E"/>
    <x v="0"/>
    <n v="685"/>
    <n v="582.25"/>
    <n v="582.25"/>
    <s v="Flat Rate White Glove"/>
    <s v="140.00000"/>
    <x v="25"/>
    <n v="582.25"/>
    <n v="442.25"/>
    <n v="442.25"/>
    <x v="47"/>
  </r>
  <r>
    <s v="CHANNEL F"/>
    <x v="2"/>
    <n v="245"/>
    <n v="220.5"/>
    <n v="441"/>
    <s v="Store Pickup"/>
    <s v="54.00000"/>
    <x v="17"/>
    <n v="441"/>
    <n v="166.5"/>
    <n v="333"/>
    <x v="49"/>
  </r>
  <r>
    <s v="CHANNEL F"/>
    <x v="2"/>
    <n v="245"/>
    <n v="220.5"/>
    <n v="441"/>
    <s v="Store Pickup"/>
    <s v="54.00000"/>
    <x v="17"/>
    <n v="441"/>
    <n v="166.5"/>
    <n v="333"/>
    <x v="49"/>
  </r>
  <r>
    <s v="CHANNEL F"/>
    <x v="0"/>
    <n v="100"/>
    <n v="120"/>
    <n v="120"/>
    <s v="Store Pickup"/>
    <s v="50.00000"/>
    <x v="4"/>
    <n v="120"/>
    <n v="70"/>
    <n v="70"/>
    <x v="21"/>
  </r>
  <r>
    <s v="CHANNEL W"/>
    <x v="0"/>
    <n v="225"/>
    <n v="202.5"/>
    <n v="202.5"/>
    <s v="Flat Rate Shipping"/>
    <s v="50.00000"/>
    <x v="17"/>
    <n v="202.5"/>
    <n v="152.5"/>
    <n v="152.5"/>
    <x v="49"/>
  </r>
  <r>
    <s v="CHANNEL W"/>
    <x v="0"/>
    <n v="605"/>
    <n v="544.5"/>
    <n v="544.5"/>
    <s v="Flat Rate Shipping"/>
    <s v="155.00000"/>
    <x v="19"/>
    <n v="544.5"/>
    <n v="389.5"/>
    <n v="389.5"/>
    <x v="49"/>
  </r>
  <r>
    <s v="CHANNEL F"/>
    <x v="0"/>
    <n v="94"/>
    <n v="67.5"/>
    <n v="67.5"/>
    <s v="Store Pickup"/>
    <s v="26.50000"/>
    <x v="21"/>
    <n v="67.5"/>
    <n v="41"/>
    <n v="41"/>
    <x v="214"/>
  </r>
  <r>
    <s v="CHANNEL F"/>
    <x v="0"/>
    <n v="35"/>
    <n v="31.5"/>
    <n v="31.5"/>
    <s v="Store Pickup"/>
    <s v="14.00000"/>
    <x v="4"/>
    <n v="31.5"/>
    <n v="17.5"/>
    <n v="17.5"/>
    <x v="49"/>
  </r>
  <r>
    <s v="CHANNEL F"/>
    <x v="0"/>
    <n v="100"/>
    <n v="90"/>
    <n v="90"/>
    <s v="CARRYOUT"/>
    <s v="40.00000"/>
    <x v="21"/>
    <n v="90"/>
    <n v="50"/>
    <n v="50"/>
    <x v="49"/>
  </r>
  <r>
    <s v="CHANNEL F"/>
    <x v="0"/>
    <n v="119"/>
    <n v="85.5"/>
    <n v="85.5"/>
    <s v="CARRYOUT"/>
    <s v="31.75000"/>
    <x v="21"/>
    <n v="85.5"/>
    <n v="53.75"/>
    <n v="53.75"/>
    <x v="215"/>
  </r>
  <r>
    <s v="CHANNEL W"/>
    <x v="5"/>
    <n v="225"/>
    <n v="202.5"/>
    <n v="1012.5"/>
    <s v="Flat Rate Shipping"/>
    <s v="50.00000"/>
    <x v="17"/>
    <n v="1012.5"/>
    <n v="152.5"/>
    <n v="762.5"/>
    <x v="49"/>
  </r>
  <r>
    <s v="CHANNEL W"/>
    <x v="0"/>
    <n v="285"/>
    <n v="256.5"/>
    <n v="256.5"/>
    <s v="Flat Rate Shipping"/>
    <s v="64.50000"/>
    <x v="17"/>
    <n v="256.5"/>
    <n v="192"/>
    <n v="192"/>
    <x v="49"/>
  </r>
  <r>
    <s v="CHANNEL A"/>
    <x v="2"/>
    <n v="245"/>
    <n v="220.5"/>
    <n v="441"/>
    <s v="Warehouse Pickup"/>
    <s v="54.00000"/>
    <x v="17"/>
    <n v="441"/>
    <n v="166.5"/>
    <n v="333"/>
    <x v="49"/>
  </r>
  <r>
    <s v="CHANNEL A"/>
    <x v="2"/>
    <n v="225"/>
    <n v="169"/>
    <n v="338"/>
    <s v="Warehouse Pickup"/>
    <s v="50.00000"/>
    <x v="17"/>
    <n v="338"/>
    <n v="119"/>
    <n v="238"/>
    <x v="216"/>
  </r>
  <r>
    <s v="CHANNEL A"/>
    <x v="4"/>
    <n v="175"/>
    <n v="140"/>
    <n v="840"/>
    <s v="Delivery"/>
    <s v="35.00000"/>
    <x v="11"/>
    <n v="840"/>
    <n v="105"/>
    <n v="630"/>
    <x v="3"/>
  </r>
  <r>
    <s v="CHANNEL A"/>
    <x v="0"/>
    <n v="1775"/>
    <n v="1420"/>
    <n v="1420"/>
    <s v="Delivery"/>
    <s v="395.00000"/>
    <x v="2"/>
    <n v="1420"/>
    <n v="1025"/>
    <n v="1025"/>
    <x v="3"/>
  </r>
  <r>
    <s v="CHANNEL W"/>
    <x v="3"/>
    <n v="215"/>
    <n v="193.5"/>
    <n v="580.5"/>
    <s v="Flat Rate Shipping"/>
    <s v="47.00000"/>
    <x v="17"/>
    <n v="580.5"/>
    <n v="146.5"/>
    <n v="439.5"/>
    <x v="49"/>
  </r>
  <r>
    <s v="CHANNEL W"/>
    <x v="3"/>
    <n v="215"/>
    <n v="193.5"/>
    <n v="580.5"/>
    <s v="Flat Rate Shipping"/>
    <s v="47.00000"/>
    <x v="17"/>
    <n v="580.5"/>
    <n v="146.5"/>
    <n v="439.5"/>
    <x v="49"/>
  </r>
  <r>
    <s v="CHANNEL A"/>
    <x v="0"/>
    <n v="255"/>
    <n v="229.5"/>
    <n v="229.5"/>
    <s v="Warehouse Pickup"/>
    <s v="56.00000"/>
    <x v="17"/>
    <n v="229.5"/>
    <n v="173.5"/>
    <n v="173.5"/>
    <x v="49"/>
  </r>
  <r>
    <s v="CHANNEL A"/>
    <x v="0"/>
    <n v="445"/>
    <n v="400.5"/>
    <n v="400.5"/>
    <s v="Warehouse Pickup"/>
    <s v="99.00000"/>
    <x v="5"/>
    <n v="400.5"/>
    <n v="301.5"/>
    <n v="301.5"/>
    <x v="49"/>
  </r>
  <r>
    <s v="CHANNEL A"/>
    <x v="8"/>
    <n v="105"/>
    <n v="94.5"/>
    <n v="945"/>
    <s v="Warehouse Pickup"/>
    <s v="18.50000"/>
    <x v="11"/>
    <n v="945"/>
    <n v="76"/>
    <n v="760"/>
    <x v="49"/>
  </r>
  <r>
    <s v="CHANNEL A"/>
    <x v="0"/>
    <n v="645"/>
    <n v="472.5"/>
    <n v="472.5"/>
    <s v="Warehouse Pickup"/>
    <s v="196.00000"/>
    <x v="19"/>
    <n v="472.5"/>
    <n v="276.5"/>
    <n v="276.5"/>
    <x v="217"/>
  </r>
  <r>
    <s v="CHANNEL W"/>
    <x v="1"/>
    <n v="255"/>
    <n v="229.5"/>
    <n v="918"/>
    <s v="Flat Rate Shipping"/>
    <s v="57.00000"/>
    <x v="17"/>
    <n v="918"/>
    <n v="172.5"/>
    <n v="690"/>
    <x v="49"/>
  </r>
  <r>
    <s v="CHANNEL W"/>
    <x v="0"/>
    <n v="981"/>
    <n v="686.7"/>
    <n v="686.7"/>
    <s v="Flat Rate Shipping"/>
    <s v="298.00000"/>
    <x v="0"/>
    <n v="686.7"/>
    <n v="388.70000000000005"/>
    <n v="388.70000000000005"/>
    <x v="218"/>
  </r>
  <r>
    <s v="CHANNEL W"/>
    <x v="2"/>
    <n v="225"/>
    <n v="180"/>
    <n v="360"/>
    <s v="Flat Rate Shipping"/>
    <s v="50.00000"/>
    <x v="17"/>
    <n v="360"/>
    <n v="130"/>
    <n v="260"/>
    <x v="3"/>
  </r>
  <r>
    <s v="CHANNEL Z"/>
    <x v="0"/>
    <n v="585"/>
    <n v="585"/>
    <n v="585"/>
    <s v="UPS 3 Day Select"/>
    <s v="121.00000"/>
    <x v="5"/>
    <n v="585"/>
    <n v="464"/>
    <n v="464"/>
    <x v="34"/>
  </r>
  <r>
    <s v="CHANNEL A"/>
    <x v="0"/>
    <n v="10"/>
    <n v="232.5"/>
    <n v="232.5"/>
    <s v="CARRYOUT"/>
    <s v="1.00000"/>
    <x v="4"/>
    <n v="232.5"/>
    <n v="231.5"/>
    <n v="231.5"/>
    <x v="219"/>
  </r>
  <r>
    <s v="CHANNEL A"/>
    <x v="0"/>
    <n v="69"/>
    <n v="49.5"/>
    <n v="49.5"/>
    <s v="CARRYOUT"/>
    <s v="18.55000"/>
    <x v="21"/>
    <n v="49.5"/>
    <n v="30.95"/>
    <n v="30.95"/>
    <x v="220"/>
  </r>
  <r>
    <s v="CHANNEL F"/>
    <x v="3"/>
    <n v="255"/>
    <n v="229.5"/>
    <n v="688.5"/>
    <s v="Store Pickup"/>
    <s v="57.00000"/>
    <x v="17"/>
    <n v="688.5"/>
    <n v="172.5"/>
    <n v="517.5"/>
    <x v="49"/>
  </r>
  <r>
    <s v="CHANNEL A"/>
    <x v="0"/>
    <n v="355"/>
    <n v="319.5"/>
    <n v="319.5"/>
    <s v="CARRYOUT"/>
    <s v="70.00000"/>
    <x v="8"/>
    <n v="319.5"/>
    <n v="249.5"/>
    <n v="249.5"/>
    <x v="49"/>
  </r>
  <r>
    <s v="CHANNEL A"/>
    <x v="1"/>
    <n v="215"/>
    <n v="172"/>
    <n v="688"/>
    <s v="Delivery"/>
    <s v="47.00000"/>
    <x v="17"/>
    <n v="688"/>
    <n v="125"/>
    <n v="500"/>
    <x v="3"/>
  </r>
  <r>
    <s v="CHANNEL A"/>
    <x v="0"/>
    <n v="385"/>
    <n v="308"/>
    <n v="308"/>
    <s v="Delivery"/>
    <s v="86.00000"/>
    <x v="13"/>
    <n v="308"/>
    <n v="222"/>
    <n v="222"/>
    <x v="3"/>
  </r>
  <r>
    <s v="CHANNEL A"/>
    <x v="0"/>
    <n v="605"/>
    <n v="484"/>
    <n v="484"/>
    <s v="Delivery"/>
    <s v="121.00000"/>
    <x v="6"/>
    <n v="484"/>
    <n v="363"/>
    <n v="363"/>
    <x v="3"/>
  </r>
  <r>
    <s v="CHANNEL A"/>
    <x v="0"/>
    <n v="1595"/>
    <n v="1276"/>
    <n v="1276"/>
    <s v="Delivery"/>
    <s v="332.00000"/>
    <x v="2"/>
    <n v="1276"/>
    <n v="944"/>
    <n v="944"/>
    <x v="3"/>
  </r>
  <r>
    <s v="CHANNEL A"/>
    <x v="4"/>
    <n v="297"/>
    <n v="237.6"/>
    <n v="1425.6"/>
    <s v="Delivery"/>
    <s v="99.00000"/>
    <x v="4"/>
    <n v="1425.6"/>
    <n v="138.6"/>
    <n v="831.59999999999991"/>
    <x v="3"/>
  </r>
  <r>
    <s v="CHANNEL Z"/>
    <x v="2"/>
    <n v="373.5"/>
    <n v="373.5"/>
    <n v="747"/>
    <s v="UPS 3 Day Select"/>
    <s v="82.00000"/>
    <x v="22"/>
    <n v="747"/>
    <n v="291.5"/>
    <n v="583"/>
    <x v="34"/>
  </r>
  <r>
    <s v="CHANNEL W"/>
    <x v="3"/>
    <n v="315"/>
    <n v="283.5"/>
    <n v="850.5"/>
    <s v="Flat Rate Shipping"/>
    <s v="70.00000"/>
    <x v="17"/>
    <n v="850.5"/>
    <n v="213.5"/>
    <n v="640.5"/>
    <x v="49"/>
  </r>
  <r>
    <s v="CHANNEL F"/>
    <x v="0"/>
    <n v="865"/>
    <n v="778.5"/>
    <n v="778.5"/>
    <s v="Warehouse Pickup"/>
    <s v="192.00000"/>
    <x v="15"/>
    <n v="778.5"/>
    <n v="586.5"/>
    <n v="586.5"/>
    <x v="49"/>
  </r>
  <r>
    <s v="CHANNEL F"/>
    <x v="0"/>
    <n v="385"/>
    <n v="346.5"/>
    <n v="346.5"/>
    <s v="Warehouse Pickup"/>
    <s v="86.00000"/>
    <x v="13"/>
    <n v="346.5"/>
    <n v="260.5"/>
    <n v="260.5"/>
    <x v="49"/>
  </r>
  <r>
    <s v="CHANNEL W"/>
    <x v="0"/>
    <n v="1415"/>
    <n v="1273.5"/>
    <n v="1273.5"/>
    <s v="Flat Rate White Glove"/>
    <s v="267.00000"/>
    <x v="0"/>
    <n v="1273.5"/>
    <n v="1006.5"/>
    <n v="1006.5"/>
    <x v="49"/>
  </r>
  <r>
    <s v="CHANNEL W"/>
    <x v="0"/>
    <n v="225"/>
    <n v="202.5"/>
    <n v="202.5"/>
    <s v="Flat Rate Shipping"/>
    <s v="50.00000"/>
    <x v="17"/>
    <n v="202.5"/>
    <n v="152.5"/>
    <n v="152.5"/>
    <x v="49"/>
  </r>
  <r>
    <s v="CHANNEL W"/>
    <x v="0"/>
    <n v="1535"/>
    <n v="1381.5"/>
    <n v="1381.5"/>
    <s v="Flat Rate Shipping"/>
    <s v="439.00000"/>
    <x v="18"/>
    <n v="1381.5"/>
    <n v="942.5"/>
    <n v="942.5"/>
    <x v="49"/>
  </r>
  <r>
    <s v="CHANNEL Z"/>
    <x v="0"/>
    <n v="562.5"/>
    <n v="562.5"/>
    <n v="562.5"/>
    <s v="UPS Ground"/>
    <s v="125.00000"/>
    <x v="22"/>
    <n v="562.5"/>
    <n v="437.5"/>
    <n v="437.5"/>
    <x v="34"/>
  </r>
  <r>
    <s v="CHANNEL W"/>
    <x v="0"/>
    <n v="285"/>
    <n v="285"/>
    <n v="285"/>
    <s v="Flat Rate Shipping"/>
    <s v="63.00000"/>
    <x v="1"/>
    <n v="285"/>
    <n v="222"/>
    <n v="222"/>
    <x v="34"/>
  </r>
  <r>
    <s v="CHANNEL W"/>
    <x v="0"/>
    <n v="955"/>
    <n v="636.70000000000005"/>
    <n v="636.70000000000005"/>
    <s v="Flat Rate Shipping"/>
    <s v="319.00000"/>
    <x v="24"/>
    <n v="636.70000000000005"/>
    <n v="317.70000000000005"/>
    <n v="317.70000000000005"/>
    <x v="221"/>
  </r>
  <r>
    <s v="CHANNEL A"/>
    <x v="0"/>
    <n v="985"/>
    <n v="689.5"/>
    <n v="689.5"/>
    <s v="Delivery"/>
    <s v="219.00000"/>
    <x v="2"/>
    <n v="689.5"/>
    <n v="470.5"/>
    <n v="470.5"/>
    <x v="0"/>
  </r>
  <r>
    <s v="CHANNEL W"/>
    <x v="0"/>
    <n v="225"/>
    <n v="202.5"/>
    <n v="202.5"/>
    <s v="Flat Rate Shipping"/>
    <s v="50.00000"/>
    <x v="17"/>
    <n v="202.5"/>
    <n v="152.5"/>
    <n v="152.5"/>
    <x v="49"/>
  </r>
  <r>
    <s v="CHANNEL W"/>
    <x v="0"/>
    <n v="225"/>
    <n v="202.5"/>
    <n v="202.5"/>
    <s v="Flat Rate Shipping"/>
    <s v="50.00000"/>
    <x v="17"/>
    <n v="202.5"/>
    <n v="152.5"/>
    <n v="152.5"/>
    <x v="49"/>
  </r>
  <r>
    <s v="CHANNEL W"/>
    <x v="0"/>
    <n v="225"/>
    <n v="202.5"/>
    <n v="202.5"/>
    <s v="Flat Rate Shipping"/>
    <s v="50.00000"/>
    <x v="17"/>
    <n v="202.5"/>
    <n v="152.5"/>
    <n v="152.5"/>
    <x v="49"/>
  </r>
  <r>
    <s v="CHANNEL W"/>
    <x v="0"/>
    <n v="225"/>
    <n v="202.5"/>
    <n v="202.5"/>
    <s v="Flat Rate Shipping"/>
    <s v="50.00000"/>
    <x v="17"/>
    <n v="202.5"/>
    <n v="152.5"/>
    <n v="152.5"/>
    <x v="49"/>
  </r>
  <r>
    <s v="CHANNEL W"/>
    <x v="0"/>
    <n v="225"/>
    <n v="202.5"/>
    <n v="202.5"/>
    <s v="Flat Rate Shipping"/>
    <s v="50.00000"/>
    <x v="17"/>
    <n v="202.5"/>
    <n v="152.5"/>
    <n v="152.5"/>
    <x v="49"/>
  </r>
  <r>
    <s v="CHANNEL W"/>
    <x v="0"/>
    <n v="955"/>
    <n v="859.5"/>
    <n v="859.5"/>
    <s v="Flat Rate Shipping"/>
    <s v="213.00000"/>
    <x v="2"/>
    <n v="859.5"/>
    <n v="646.5"/>
    <n v="646.5"/>
    <x v="49"/>
  </r>
  <r>
    <s v="CHANNEL W"/>
    <x v="2"/>
    <n v="225"/>
    <n v="202.5"/>
    <n v="405"/>
    <s v="Flat Rate Shipping"/>
    <s v="44.00000"/>
    <x v="11"/>
    <n v="405"/>
    <n v="158.5"/>
    <n v="317"/>
    <x v="49"/>
  </r>
  <r>
    <s v="CHANNEL A"/>
    <x v="0"/>
    <n v="255"/>
    <n v="204"/>
    <n v="204"/>
    <s v="Warehouse Pickup"/>
    <s v="50.00000"/>
    <x v="3"/>
    <n v="204"/>
    <n v="154"/>
    <n v="154"/>
    <x v="3"/>
  </r>
  <r>
    <s v="CHANNEL W"/>
    <x v="0"/>
    <n v="1055"/>
    <n v="1055"/>
    <n v="1055"/>
    <s v="Flat Rate Shipping"/>
    <s v="235.00000"/>
    <x v="15"/>
    <n v="1055"/>
    <n v="820"/>
    <n v="820"/>
    <x v="34"/>
  </r>
  <r>
    <s v="CHANNEL W"/>
    <x v="1"/>
    <n v="225"/>
    <n v="202.5"/>
    <n v="810"/>
    <s v="Flat Rate Shipping"/>
    <s v="50.00000"/>
    <x v="17"/>
    <n v="810"/>
    <n v="152.5"/>
    <n v="610"/>
    <x v="49"/>
  </r>
  <r>
    <s v="CHANNEL W"/>
    <x v="0"/>
    <n v="865"/>
    <n v="778.5"/>
    <n v="778.5"/>
    <s v="Flat Rate Shipping"/>
    <s v="192.00000"/>
    <x v="15"/>
    <n v="778.5"/>
    <n v="586.5"/>
    <n v="586.5"/>
    <x v="49"/>
  </r>
  <r>
    <s v="CHANNEL W"/>
    <x v="0"/>
    <n v="865"/>
    <n v="778.5"/>
    <n v="778.5"/>
    <s v="Flat Rate Shipping"/>
    <s v="192.00000"/>
    <x v="15"/>
    <n v="778.5"/>
    <n v="586.5"/>
    <n v="586.5"/>
    <x v="49"/>
  </r>
  <r>
    <s v="CHANNEL W"/>
    <x v="1"/>
    <n v="225"/>
    <n v="202.5"/>
    <n v="810"/>
    <s v="Flat Rate Shipping"/>
    <s v="50.00000"/>
    <x v="17"/>
    <n v="810"/>
    <n v="152.5"/>
    <n v="610"/>
    <x v="49"/>
  </r>
  <r>
    <s v="CHANNEL A"/>
    <x v="0"/>
    <n v="985"/>
    <n v="689.5"/>
    <n v="689.5"/>
    <s v="CARRYOUT"/>
    <s v="218.00000"/>
    <x v="25"/>
    <n v="689.5"/>
    <n v="471.5"/>
    <n v="471.5"/>
    <x v="0"/>
  </r>
  <r>
    <s v="CHANNEL W"/>
    <x v="0"/>
    <n v="1175"/>
    <n v="940"/>
    <n v="940"/>
    <s v="Flat Rate Shipping"/>
    <s v="260.00000"/>
    <x v="28"/>
    <n v="940"/>
    <n v="680"/>
    <n v="680"/>
    <x v="3"/>
  </r>
  <r>
    <s v="CHANNEL W"/>
    <x v="0"/>
    <n v="1980"/>
    <n v="1782"/>
    <n v="1782"/>
    <s v="Flat Rate Shipping"/>
    <s v="434.00000"/>
    <x v="20"/>
    <n v="1782"/>
    <n v="1348"/>
    <n v="1348"/>
    <x v="49"/>
  </r>
  <r>
    <s v="CHANNEL E"/>
    <x v="0"/>
    <n v="435"/>
    <n v="392"/>
    <n v="392"/>
    <s v="Flat Rate Shipping"/>
    <s v="114.00000"/>
    <x v="3"/>
    <n v="392"/>
    <n v="278"/>
    <n v="278"/>
    <x v="222"/>
  </r>
  <r>
    <s v="CHANNEL W"/>
    <x v="2"/>
    <n v="225"/>
    <n v="202.5"/>
    <n v="405"/>
    <s v="Flat Rate Shipping"/>
    <s v="50.00000"/>
    <x v="17"/>
    <n v="405"/>
    <n v="152.5"/>
    <n v="305"/>
    <x v="49"/>
  </r>
  <r>
    <s v="CHANNEL A"/>
    <x v="0"/>
    <n v="585"/>
    <n v="526.5"/>
    <n v="526.5"/>
    <s v="Delivery"/>
    <s v="130.00000"/>
    <x v="13"/>
    <n v="526.5"/>
    <n v="396.5"/>
    <n v="396.5"/>
    <x v="49"/>
  </r>
  <r>
    <s v="CHANNEL A"/>
    <x v="2"/>
    <n v="295"/>
    <n v="265.5"/>
    <n v="531"/>
    <s v="Delivery"/>
    <s v="65.00000"/>
    <x v="1"/>
    <n v="531"/>
    <n v="200.5"/>
    <n v="401"/>
    <x v="49"/>
  </r>
  <r>
    <s v="CHANNEL A"/>
    <x v="0"/>
    <n v="1925"/>
    <n v="1732.5"/>
    <n v="1732.5"/>
    <s v="Delivery"/>
    <s v="700.00000"/>
    <x v="28"/>
    <n v="1732.5"/>
    <n v="1032.5"/>
    <n v="1032.5"/>
    <x v="49"/>
  </r>
  <r>
    <s v="CHANNEL A"/>
    <x v="2"/>
    <n v="205"/>
    <n v="143.5"/>
    <n v="287"/>
    <s v="Delivery"/>
    <s v="46.50000"/>
    <x v="11"/>
    <n v="287"/>
    <n v="97"/>
    <n v="194"/>
    <x v="0"/>
  </r>
  <r>
    <s v="CHANNEL A"/>
    <x v="0"/>
    <n v="205"/>
    <n v="205"/>
    <n v="205"/>
    <s v="CARRYOUT"/>
    <s v="46.50000"/>
    <x v="11"/>
    <n v="205"/>
    <n v="158.5"/>
    <n v="158.5"/>
    <x v="34"/>
  </r>
  <r>
    <s v="CHANNEL F"/>
    <x v="0"/>
    <n v="685"/>
    <n v="616.5"/>
    <n v="616.5"/>
    <s v="Warehouse Pickup"/>
    <s v="153.00000"/>
    <x v="5"/>
    <n v="616.5"/>
    <n v="463.5"/>
    <n v="463.5"/>
    <x v="49"/>
  </r>
  <r>
    <s v="CHANNEL F"/>
    <x v="0"/>
    <n v="1175"/>
    <n v="1057.5"/>
    <n v="1057.5"/>
    <s v="Warehouse Pickup"/>
    <s v="259.00000"/>
    <x v="10"/>
    <n v="1057.5"/>
    <n v="798.5"/>
    <n v="798.5"/>
    <x v="49"/>
  </r>
  <r>
    <s v="CHANNEL W"/>
    <x v="0"/>
    <n v="327"/>
    <n v="218.02"/>
    <n v="218.02"/>
    <s v="Flat Rate Shipping"/>
    <s v="109.00000"/>
    <x v="0"/>
    <n v="218.02"/>
    <n v="109.02000000000001"/>
    <n v="109.02000000000001"/>
    <x v="223"/>
  </r>
  <r>
    <s v="CHANNEL W"/>
    <x v="0"/>
    <n v="1605"/>
    <n v="1444.5"/>
    <n v="1444.5"/>
    <s v="Flat Rate Shipping"/>
    <s v="312.00000"/>
    <x v="0"/>
    <n v="1444.5"/>
    <n v="1132.5"/>
    <n v="1132.5"/>
    <x v="49"/>
  </r>
  <r>
    <s v="CHANNEL E"/>
    <x v="0"/>
    <n v="1488"/>
    <n v="1130.5"/>
    <n v="1130.5"/>
    <s v="Flat Rate Shipping"/>
    <s v="540.00000"/>
    <x v="9"/>
    <n v="1130.5"/>
    <n v="590.5"/>
    <n v="590.5"/>
    <x v="224"/>
  </r>
  <r>
    <s v="CHANNEL E"/>
    <x v="2"/>
    <n v="838"/>
    <n v="715.63"/>
    <n v="1431.26"/>
    <s v="Flat Rate Shipping"/>
    <s v="305.00000"/>
    <x v="4"/>
    <n v="1431.26"/>
    <n v="410.63"/>
    <n v="821.26"/>
    <x v="225"/>
  </r>
  <r>
    <s v="CHANNEL A"/>
    <x v="1"/>
    <n v="225"/>
    <n v="180"/>
    <n v="720"/>
    <s v="Delivery"/>
    <s v="49.00000"/>
    <x v="11"/>
    <n v="720"/>
    <n v="131"/>
    <n v="524"/>
    <x v="3"/>
  </r>
  <r>
    <s v="CHANNEL A"/>
    <x v="0"/>
    <n v="1205"/>
    <n v="964"/>
    <n v="964"/>
    <s v="Delivery"/>
    <s v="245.00000"/>
    <x v="2"/>
    <n v="964"/>
    <n v="719"/>
    <n v="719"/>
    <x v="3"/>
  </r>
  <r>
    <s v="CHANNEL A"/>
    <x v="0"/>
    <n v="1460"/>
    <n v="1168"/>
    <n v="1168"/>
    <s v="Delivery"/>
    <s v="386.00000"/>
    <x v="18"/>
    <n v="1168"/>
    <n v="782"/>
    <n v="782"/>
    <x v="3"/>
  </r>
  <r>
    <s v="CHANNEL A"/>
    <x v="0"/>
    <n v="1175"/>
    <n v="940"/>
    <n v="940"/>
    <s v="Delivery"/>
    <s v="259.00000"/>
    <x v="10"/>
    <n v="940"/>
    <n v="681"/>
    <n v="681"/>
    <x v="3"/>
  </r>
  <r>
    <s v="CHANNEL A"/>
    <x v="0"/>
    <n v="1385"/>
    <n v="1108"/>
    <n v="1108"/>
    <s v="Delivery"/>
    <s v="555.00000"/>
    <x v="18"/>
    <n v="1108"/>
    <n v="553"/>
    <n v="553"/>
    <x v="3"/>
  </r>
  <r>
    <s v="CHANNEL A"/>
    <x v="0"/>
    <n v="605"/>
    <n v="484"/>
    <n v="484"/>
    <s v="Delivery"/>
    <s v="120.00000"/>
    <x v="5"/>
    <n v="484"/>
    <n v="364"/>
    <n v="364"/>
    <x v="3"/>
  </r>
  <r>
    <s v="CHANNEL A"/>
    <x v="0"/>
    <n v="585"/>
    <n v="468"/>
    <n v="468"/>
    <s v="Delivery"/>
    <s v="130.00000"/>
    <x v="13"/>
    <n v="468"/>
    <n v="338"/>
    <n v="338"/>
    <x v="3"/>
  </r>
  <r>
    <s v="CHANNEL A"/>
    <x v="0"/>
    <n v="885"/>
    <n v="708"/>
    <n v="708"/>
    <s v="Delivery"/>
    <s v="206.00000"/>
    <x v="15"/>
    <n v="708"/>
    <n v="502"/>
    <n v="502"/>
    <x v="3"/>
  </r>
  <r>
    <s v="CHANNEL A"/>
    <x v="0"/>
    <n v="207"/>
    <n v="110.41"/>
    <n v="110.41"/>
    <s v="Delivery"/>
    <s v="69.00000"/>
    <x v="3"/>
    <n v="110.41"/>
    <n v="41.41"/>
    <n v="41.41"/>
    <x v="226"/>
  </r>
  <r>
    <s v="CHANNEL E"/>
    <x v="0"/>
    <n v="1765"/>
    <n v="0"/>
    <n v="0"/>
    <s v="Flat Rate White Glove"/>
    <s v="873.00000"/>
    <x v="0"/>
    <n v="0"/>
    <n v="-873"/>
    <n v="-873"/>
    <x v="9"/>
  </r>
  <r>
    <s v="CHANNEL W"/>
    <x v="0"/>
    <n v="1415"/>
    <n v="1273.5"/>
    <n v="1273.5"/>
    <s v="Flat Rate Shipping"/>
    <s v="267.00000"/>
    <x v="0"/>
    <n v="1273.5"/>
    <n v="1006.5"/>
    <n v="1006.5"/>
    <x v="49"/>
  </r>
  <r>
    <s v="CHANNEL W"/>
    <x v="0"/>
    <n v="597"/>
    <n v="417.9"/>
    <n v="417.9"/>
    <s v="Flat Rate Shipping"/>
    <s v="181.00000"/>
    <x v="19"/>
    <n v="417.9"/>
    <n v="236.89999999999998"/>
    <n v="236.89999999999998"/>
    <x v="24"/>
  </r>
  <r>
    <s v="CHANNEL A"/>
    <x v="0"/>
    <n v="1175"/>
    <n v="1057.5"/>
    <n v="1057.5"/>
    <s v="Delivery"/>
    <s v="259.00000"/>
    <x v="10"/>
    <n v="1057.5"/>
    <n v="798.5"/>
    <n v="798.5"/>
    <x v="49"/>
  </r>
  <r>
    <s v="CHANNEL A"/>
    <x v="0"/>
    <n v="935"/>
    <n v="841.5"/>
    <n v="841.5"/>
    <s v="Delivery"/>
    <s v="208.00000"/>
    <x v="10"/>
    <n v="841.5"/>
    <n v="633.5"/>
    <n v="633.5"/>
    <x v="49"/>
  </r>
  <r>
    <s v="CHANNEL A"/>
    <x v="0"/>
    <n v="685"/>
    <n v="548"/>
    <n v="548"/>
    <s v="Delivery"/>
    <s v="153.00000"/>
    <x v="10"/>
    <n v="548"/>
    <n v="395"/>
    <n v="395"/>
    <x v="3"/>
  </r>
  <r>
    <s v="CHANNEL W"/>
    <x v="4"/>
    <n v="225"/>
    <n v="202.5"/>
    <n v="1215"/>
    <s v="Flat Rate Shipping"/>
    <s v="0.00000"/>
    <x v="11"/>
    <n v="1215"/>
    <n v="202.5"/>
    <n v="1215"/>
    <x v="49"/>
  </r>
  <r>
    <s v="CHANNEL W"/>
    <x v="4"/>
    <n v="225"/>
    <n v="202.5"/>
    <n v="1215"/>
    <s v="Flat Rate Shipping"/>
    <s v="44.00000"/>
    <x v="11"/>
    <n v="1215"/>
    <n v="158.5"/>
    <n v="951"/>
    <x v="49"/>
  </r>
  <r>
    <s v="CHANNEL W"/>
    <x v="0"/>
    <n v="835"/>
    <n v="709.75"/>
    <n v="709.75"/>
    <s v="Flat Rate Shipping"/>
    <s v="166.00000"/>
    <x v="12"/>
    <n v="709.75"/>
    <n v="543.75"/>
    <n v="543.75"/>
    <x v="47"/>
  </r>
  <r>
    <s v="CHANNEL A"/>
    <x v="3"/>
    <n v="225"/>
    <n v="202.5"/>
    <n v="607.5"/>
    <s v="Warehouse Pickup"/>
    <s v="50.00000"/>
    <x v="17"/>
    <n v="607.5"/>
    <n v="152.5"/>
    <n v="457.5"/>
    <x v="49"/>
  </r>
  <r>
    <s v="CHANNEL W"/>
    <x v="3"/>
    <n v="483"/>
    <n v="338.1"/>
    <n v="1014.3"/>
    <s v="Flat Rate Shipping"/>
    <s v="147.00000"/>
    <x v="25"/>
    <n v="1014.3000000000001"/>
    <n v="191.10000000000002"/>
    <n v="573.30000000000007"/>
    <x v="218"/>
  </r>
  <r>
    <s v="CHANNEL W"/>
    <x v="3"/>
    <n v="570"/>
    <n v="399"/>
    <n v="1197"/>
    <s v="Flat Rate Shipping"/>
    <s v="173.00000"/>
    <x v="0"/>
    <n v="1197"/>
    <n v="226"/>
    <n v="678"/>
    <x v="0"/>
  </r>
  <r>
    <s v="CHANNEL W"/>
    <x v="0"/>
    <n v="275"/>
    <n v="220"/>
    <n v="220"/>
    <s v="Flat Rate Shipping"/>
    <s v="60.00000"/>
    <x v="17"/>
    <n v="220"/>
    <n v="160"/>
    <n v="160"/>
    <x v="3"/>
  </r>
  <r>
    <s v="CHANNEL A"/>
    <x v="0"/>
    <n v="445"/>
    <n v="312"/>
    <n v="312"/>
    <s v="CARRYOUT"/>
    <s v="93.10000"/>
    <x v="0"/>
    <n v="312"/>
    <n v="218.9"/>
    <n v="218.9"/>
    <x v="227"/>
  </r>
  <r>
    <s v="CHANNEL A"/>
    <x v="3"/>
    <n v="225"/>
    <n v="202.5"/>
    <n v="607.5"/>
    <s v="Warehouse Pickup"/>
    <s v="49.00000"/>
    <x v="17"/>
    <n v="607.5"/>
    <n v="153.5"/>
    <n v="460.5"/>
    <x v="49"/>
  </r>
  <r>
    <s v="CHANNEL A"/>
    <x v="0"/>
    <n v="1660"/>
    <n v="1494"/>
    <n v="1494"/>
    <s v="Warehouse Pickup"/>
    <s v="386.00000"/>
    <x v="18"/>
    <n v="1494"/>
    <n v="1108"/>
    <n v="1108"/>
    <x v="49"/>
  </r>
  <r>
    <s v="CHANNEL A"/>
    <x v="2"/>
    <n v="625"/>
    <n v="372"/>
    <n v="744"/>
    <s v="Warehouse Pickup"/>
    <s v="125.00000"/>
    <x v="22"/>
    <n v="744"/>
    <n v="247"/>
    <n v="494"/>
    <x v="228"/>
  </r>
  <r>
    <s v="CHANNEL A"/>
    <x v="0"/>
    <n v="1086"/>
    <n v="760.2"/>
    <n v="760.2"/>
    <s v="Warehouse Pickup"/>
    <s v="330.00000"/>
    <x v="2"/>
    <n v="760.2"/>
    <n v="430.20000000000005"/>
    <n v="430.20000000000005"/>
    <x v="218"/>
  </r>
  <r>
    <s v="CHANNEL A"/>
    <x v="1"/>
    <n v="105"/>
    <n v="94.5"/>
    <n v="378"/>
    <s v="Warehouse Pickup"/>
    <s v="18.50000"/>
    <x v="11"/>
    <n v="378"/>
    <n v="76"/>
    <n v="304"/>
    <x v="49"/>
  </r>
  <r>
    <s v="CHANNEL A"/>
    <x v="0"/>
    <n v="165"/>
    <n v="148.5"/>
    <n v="148.5"/>
    <s v="Warehouse Pickup"/>
    <s v="37.00000"/>
    <x v="3"/>
    <n v="148.5"/>
    <n v="111.5"/>
    <n v="111.5"/>
    <x v="49"/>
  </r>
  <r>
    <s v="CHANNEL E"/>
    <x v="0"/>
    <n v="1415"/>
    <n v="1273.5"/>
    <n v="1273.5"/>
    <s v="Flat Rate White Glove"/>
    <s v="267.00000"/>
    <x v="0"/>
    <n v="1273.5"/>
    <n v="1006.5"/>
    <n v="1006.5"/>
    <x v="49"/>
  </r>
  <r>
    <s v="CHANNEL E"/>
    <x v="0"/>
    <n v="685"/>
    <n v="616.5"/>
    <n v="616.5"/>
    <s v="Flat Rate White Glove"/>
    <s v="124.00000"/>
    <x v="25"/>
    <n v="616.5"/>
    <n v="492.5"/>
    <n v="492.5"/>
    <x v="49"/>
  </r>
  <r>
    <s v="CHANNEL A"/>
    <x v="0"/>
    <n v="815"/>
    <n v="570.5"/>
    <n v="570.5"/>
    <s v="Warehouse Pickup"/>
    <s v="180.00000"/>
    <x v="2"/>
    <n v="570.5"/>
    <n v="390.5"/>
    <n v="390.5"/>
    <x v="0"/>
  </r>
  <r>
    <s v="CHANNEL A"/>
    <x v="0"/>
    <n v="255"/>
    <n v="216.75"/>
    <n v="216.75"/>
    <s v="Warehouse Pickup"/>
    <s v="57.00000"/>
    <x v="17"/>
    <n v="216.75"/>
    <n v="159.75"/>
    <n v="159.75"/>
    <x v="47"/>
  </r>
  <r>
    <s v="CHANNEL A"/>
    <x v="0"/>
    <n v="255"/>
    <n v="216.75"/>
    <n v="216.75"/>
    <s v="Warehouse Pickup"/>
    <s v="57.00000"/>
    <x v="17"/>
    <n v="216.75"/>
    <n v="159.75"/>
    <n v="159.75"/>
    <x v="47"/>
  </r>
  <r>
    <s v="CHANNEL W"/>
    <x v="0"/>
    <n v="275"/>
    <n v="247.5"/>
    <n v="247.5"/>
    <s v="Flat Rate Shipping"/>
    <s v="54.00000"/>
    <x v="8"/>
    <n v="247.5"/>
    <n v="193.5"/>
    <n v="193.5"/>
    <x v="49"/>
  </r>
  <r>
    <s v="CHANNEL W"/>
    <x v="2"/>
    <n v="225"/>
    <n v="202.5"/>
    <n v="405"/>
    <s v="Flat Rate Shipping"/>
    <s v="50.00000"/>
    <x v="17"/>
    <n v="405"/>
    <n v="152.5"/>
    <n v="305"/>
    <x v="49"/>
  </r>
  <r>
    <s v="CHANNEL W"/>
    <x v="2"/>
    <n v="222"/>
    <n v="155.4"/>
    <n v="310.8"/>
    <s v="Flat Rate Shipping"/>
    <s v="68.00000"/>
    <x v="1"/>
    <n v="310.8"/>
    <n v="87.4"/>
    <n v="174.8"/>
    <x v="0"/>
  </r>
  <r>
    <s v="CHANNEL A"/>
    <x v="4"/>
    <n v="225"/>
    <n v="202.5"/>
    <n v="1215"/>
    <s v="Warehouse Pickup"/>
    <s v="50.00000"/>
    <x v="17"/>
    <n v="1215"/>
    <n v="152.5"/>
    <n v="915"/>
    <x v="49"/>
  </r>
  <r>
    <s v="CHANNEL E"/>
    <x v="0"/>
    <n v="2155"/>
    <n v="2155"/>
    <n v="2155"/>
    <s v="CARRYOUT"/>
    <s v="513.00000"/>
    <x v="18"/>
    <n v="2155"/>
    <n v="1642"/>
    <n v="1642"/>
    <x v="34"/>
  </r>
  <r>
    <s v="CHANNEL A"/>
    <x v="0"/>
    <n v="255"/>
    <n v="229.5"/>
    <n v="229.5"/>
    <s v="Warehouse Pickup"/>
    <s v="56.00000"/>
    <x v="17"/>
    <n v="229.5"/>
    <n v="173.5"/>
    <n v="173.5"/>
    <x v="49"/>
  </r>
  <r>
    <s v="CHANNEL A"/>
    <x v="5"/>
    <n v="105"/>
    <n v="94.5"/>
    <n v="472.5"/>
    <s v="Delivery"/>
    <s v="18.50000"/>
    <x v="11"/>
    <n v="472.5"/>
    <n v="76"/>
    <n v="380"/>
    <x v="49"/>
  </r>
  <r>
    <s v="CHANNEL A"/>
    <x v="0"/>
    <n v="985"/>
    <n v="689.5"/>
    <n v="689.5"/>
    <s v="Delivery"/>
    <s v="219.00000"/>
    <x v="2"/>
    <n v="689.5"/>
    <n v="470.5"/>
    <n v="470.5"/>
    <x v="0"/>
  </r>
  <r>
    <s v="CHANNEL W"/>
    <x v="3"/>
    <n v="285"/>
    <n v="256.5"/>
    <n v="769.5"/>
    <s v="Flat Rate Shipping"/>
    <s v="64.50000"/>
    <x v="17"/>
    <n v="769.5"/>
    <n v="192"/>
    <n v="576"/>
    <x v="49"/>
  </r>
  <r>
    <s v="CHANNEL W"/>
    <x v="0"/>
    <n v="255"/>
    <n v="229.5"/>
    <n v="229.5"/>
    <s v="Flat Rate Shipping"/>
    <s v="56.00000"/>
    <x v="17"/>
    <n v="229.5"/>
    <n v="173.5"/>
    <n v="173.5"/>
    <x v="49"/>
  </r>
  <r>
    <s v="CHANNEL W"/>
    <x v="3"/>
    <n v="275"/>
    <n v="220"/>
    <n v="660"/>
    <s v="Flat Rate Shipping"/>
    <s v="61.50000"/>
    <x v="17"/>
    <n v="660"/>
    <n v="158.5"/>
    <n v="475.5"/>
    <x v="3"/>
  </r>
  <r>
    <s v="CHANNEL W"/>
    <x v="0"/>
    <n v="225"/>
    <n v="202.5"/>
    <n v="202.5"/>
    <s v="Flat Rate White Glove"/>
    <s v="38.00000"/>
    <x v="13"/>
    <n v="202.5"/>
    <n v="164.5"/>
    <n v="164.5"/>
    <x v="49"/>
  </r>
  <r>
    <s v="CHANNEL Z"/>
    <x v="0"/>
    <n v="336.6"/>
    <n v="336.6"/>
    <n v="336.6"/>
    <s v="UPS Ground"/>
    <m/>
    <x v="4"/>
    <n v="336.6"/>
    <n v="336.6"/>
    <n v="336.6"/>
    <x v="34"/>
  </r>
  <r>
    <s v="CHANNEL W"/>
    <x v="2"/>
    <n v="325"/>
    <n v="292.5"/>
    <n v="585"/>
    <s v="Flat Rate Shipping"/>
    <s v="72.15000"/>
    <x v="5"/>
    <n v="585"/>
    <n v="220.35"/>
    <n v="440.7"/>
    <x v="49"/>
  </r>
  <r>
    <s v="CHANNEL Z"/>
    <x v="0"/>
    <n v="1273.5"/>
    <n v="1273.5"/>
    <n v="1273.5"/>
    <s v="UPS Ground"/>
    <s v="267.00000"/>
    <x v="0"/>
    <n v="1273.5"/>
    <n v="1006.5"/>
    <n v="1006.5"/>
    <x v="34"/>
  </r>
  <r>
    <s v="CHANNEL A"/>
    <x v="0"/>
    <n v="385"/>
    <n v="288.75"/>
    <n v="288.75"/>
    <s v="CARRYOUT"/>
    <s v="76.00000"/>
    <x v="3"/>
    <n v="288.75"/>
    <n v="212.75"/>
    <n v="212.75"/>
    <x v="13"/>
  </r>
  <r>
    <s v="CHANNEL A"/>
    <x v="0"/>
    <n v="55"/>
    <n v="49.5"/>
    <n v="49.5"/>
    <s v="CARRYOUT"/>
    <s v="21.00000"/>
    <x v="21"/>
    <n v="49.5"/>
    <n v="28.5"/>
    <n v="28.5"/>
    <x v="49"/>
  </r>
  <r>
    <s v="CHANNEL A"/>
    <x v="0"/>
    <n v="45"/>
    <n v="40.5"/>
    <n v="40.5"/>
    <s v="CARRYOUT"/>
    <s v="16.00000"/>
    <x v="21"/>
    <n v="40.5"/>
    <n v="24.5"/>
    <n v="24.5"/>
    <x v="49"/>
  </r>
  <r>
    <s v="CHANNEL W"/>
    <x v="2"/>
    <n v="225"/>
    <n v="202.5"/>
    <n v="405"/>
    <s v="Flat Rate Shipping"/>
    <s v="50.00000"/>
    <x v="17"/>
    <n v="405"/>
    <n v="152.5"/>
    <n v="305"/>
    <x v="49"/>
  </r>
  <r>
    <s v="CHANNEL A"/>
    <x v="0"/>
    <n v="885"/>
    <n v="796.5"/>
    <n v="796.5"/>
    <s v="Delivery"/>
    <s v="206.00000"/>
    <x v="15"/>
    <n v="796.5"/>
    <n v="590.5"/>
    <n v="590.5"/>
    <x v="49"/>
  </r>
  <r>
    <s v="CHANNEL W"/>
    <x v="0"/>
    <n v="1661"/>
    <n v="1494.9"/>
    <n v="1494.9"/>
    <s v="Flat Rate Shipping"/>
    <s v="369.00000"/>
    <x v="10"/>
    <n v="1494.9"/>
    <n v="1125.9000000000001"/>
    <n v="1125.9000000000001"/>
    <x v="229"/>
  </r>
  <r>
    <s v="CHANNEL W"/>
    <x v="0"/>
    <n v="422"/>
    <n v="337.6"/>
    <n v="337.6"/>
    <s v="Flat Rate Shipping"/>
    <s v="88.00000"/>
    <x v="1"/>
    <n v="337.6"/>
    <n v="249.60000000000002"/>
    <n v="249.60000000000002"/>
    <x v="230"/>
  </r>
  <r>
    <s v="CHANNEL F"/>
    <x v="0"/>
    <n v="147"/>
    <n v="102.9"/>
    <n v="102.9"/>
    <s v="Warehouse Pickup"/>
    <s v="45.00000"/>
    <x v="1"/>
    <n v="102.9"/>
    <n v="57.900000000000006"/>
    <n v="57.900000000000006"/>
    <x v="0"/>
  </r>
  <r>
    <s v="CHANNEL A"/>
    <x v="0"/>
    <n v="245"/>
    <n v="147"/>
    <n v="147"/>
    <s v="CARRYOUT"/>
    <s v="54.00000"/>
    <x v="17"/>
    <n v="147"/>
    <n v="93"/>
    <n v="93"/>
    <x v="14"/>
  </r>
  <r>
    <s v="CHANNEL A"/>
    <x v="0"/>
    <n v="245"/>
    <n v="176.4"/>
    <n v="176.4"/>
    <s v="CARRYOUT"/>
    <s v="54.00000"/>
    <x v="17"/>
    <n v="176.4"/>
    <n v="122.4"/>
    <n v="122.4"/>
    <x v="231"/>
  </r>
  <r>
    <s v="CHANNEL W"/>
    <x v="2"/>
    <n v="455"/>
    <n v="409.5"/>
    <n v="819"/>
    <s v="Flat Rate Shipping"/>
    <s v="90.00000"/>
    <x v="22"/>
    <n v="819"/>
    <n v="319.5"/>
    <n v="639"/>
    <x v="49"/>
  </r>
  <r>
    <s v="CHANNEL W"/>
    <x v="2"/>
    <n v="995"/>
    <n v="895.5"/>
    <n v="1791"/>
    <s v="Flat Rate Shipping"/>
    <s v="199.00000"/>
    <x v="12"/>
    <n v="1791"/>
    <n v="696.5"/>
    <n v="1393"/>
    <x v="49"/>
  </r>
  <r>
    <s v="CHANNEL Z"/>
    <x v="0"/>
    <n v="229.5"/>
    <n v="229.5"/>
    <n v="229.5"/>
    <s v="UPS Ground"/>
    <s v="56.00000"/>
    <x v="17"/>
    <n v="229.5"/>
    <n v="173.5"/>
    <n v="173.5"/>
    <x v="34"/>
  </r>
  <r>
    <s v="CHANNEL W"/>
    <x v="0"/>
    <n v="665"/>
    <n v="598.5"/>
    <n v="598.5"/>
    <s v="Flat Rate Shipping"/>
    <s v="133.00000"/>
    <x v="12"/>
    <n v="598.5"/>
    <n v="465.5"/>
    <n v="465.5"/>
    <x v="49"/>
  </r>
  <r>
    <s v="CHANNEL F"/>
    <x v="0"/>
    <n v="3025"/>
    <n v="2722.5"/>
    <n v="2722.5"/>
    <s v="Delivery"/>
    <s v="657.00000"/>
    <x v="20"/>
    <n v="2722.5"/>
    <n v="2065.5"/>
    <n v="2065.5"/>
    <x v="49"/>
  </r>
  <r>
    <s v="CHANNEL F"/>
    <x v="0"/>
    <n v="100"/>
    <n v="272.25"/>
    <n v="272.25"/>
    <s v="Delivery"/>
    <s v="50.00000"/>
    <x v="4"/>
    <n v="272.25"/>
    <n v="222.25"/>
    <n v="222.25"/>
    <x v="232"/>
  </r>
  <r>
    <s v="CHANNEL Z"/>
    <x v="0"/>
    <n v="629.1"/>
    <n v="629.1"/>
    <n v="629.1"/>
    <s v="UPS Ground"/>
    <s v="129.00000"/>
    <x v="29"/>
    <n v="629.1"/>
    <n v="500.1"/>
    <n v="500.1"/>
    <x v="34"/>
  </r>
  <r>
    <s v="CHANNEL W"/>
    <x v="0"/>
    <n v="225"/>
    <n v="202.5"/>
    <n v="202.5"/>
    <s v="Flat Rate Shipping"/>
    <s v="50.00000"/>
    <x v="17"/>
    <n v="202.5"/>
    <n v="152.5"/>
    <n v="152.5"/>
    <x v="49"/>
  </r>
  <r>
    <s v="CHANNEL A"/>
    <x v="0"/>
    <n v="385"/>
    <n v="0"/>
    <n v="0"/>
    <s v="Warehouse Pickup"/>
    <s v="85.00000"/>
    <x v="8"/>
    <n v="0"/>
    <n v="-85"/>
    <n v="-85"/>
    <x v="9"/>
  </r>
  <r>
    <s v="CHANNEL A"/>
    <x v="2"/>
    <n v="10"/>
    <n v="0"/>
    <n v="0"/>
    <s v="Warehouse Pickup"/>
    <s v="1.00000"/>
    <x v="4"/>
    <n v="0"/>
    <n v="-1"/>
    <n v="-2"/>
    <x v="9"/>
  </r>
  <r>
    <s v="CHANNEL W"/>
    <x v="0"/>
    <n v="845"/>
    <n v="760.5"/>
    <n v="760.5"/>
    <s v="Flat Rate Shipping"/>
    <s v="187.00000"/>
    <x v="15"/>
    <n v="760.5"/>
    <n v="573.5"/>
    <n v="573.5"/>
    <x v="49"/>
  </r>
  <r>
    <s v="CHANNEL W"/>
    <x v="2"/>
    <n v="255"/>
    <n v="229.5"/>
    <n v="459"/>
    <s v="Flat Rate Shipping"/>
    <s v="56.00000"/>
    <x v="17"/>
    <n v="459"/>
    <n v="173.5"/>
    <n v="347"/>
    <x v="49"/>
  </r>
  <r>
    <s v="CHANNEL A"/>
    <x v="0"/>
    <n v="5395"/>
    <n v="4316"/>
    <n v="4316"/>
    <s v="Delivery"/>
    <s v="1198.00000"/>
    <x v="20"/>
    <n v="4316"/>
    <n v="3118"/>
    <n v="3118"/>
    <x v="3"/>
  </r>
  <r>
    <s v="CHANNEL F"/>
    <x v="0"/>
    <n v="1481"/>
    <n v="1184.8"/>
    <n v="1184.8"/>
    <s v="Warehouse Pickup"/>
    <s v="329.00000"/>
    <x v="20"/>
    <n v="1184.8"/>
    <n v="855.8"/>
    <n v="855.8"/>
    <x v="233"/>
  </r>
  <r>
    <s v="CHANNEL A"/>
    <x v="2"/>
    <n v="185"/>
    <n v="74"/>
    <n v="148"/>
    <s v="Warehouse Pickup"/>
    <s v="41.00000"/>
    <x v="17"/>
    <n v="148"/>
    <n v="33"/>
    <n v="66"/>
    <x v="234"/>
  </r>
  <r>
    <s v="CHANNEL W"/>
    <x v="0"/>
    <n v="1245"/>
    <n v="1120.5"/>
    <n v="1120.5"/>
    <s v="Flat Rate Shipping"/>
    <s v="292.00000"/>
    <x v="0"/>
    <n v="1120.5"/>
    <n v="828.5"/>
    <n v="828.5"/>
    <x v="49"/>
  </r>
  <r>
    <s v="CHANNEL A"/>
    <x v="0"/>
    <n v="1775"/>
    <n v="1597.5"/>
    <n v="1597.5"/>
    <s v="CARRYOUT"/>
    <s v="395.00000"/>
    <x v="2"/>
    <n v="1597.5"/>
    <n v="1202.5"/>
    <n v="1202.5"/>
    <x v="49"/>
  </r>
  <r>
    <s v="CHANNEL W"/>
    <x v="0"/>
    <n v="1415"/>
    <n v="1273.5"/>
    <n v="1273.5"/>
    <s v="Flat Rate White Glove"/>
    <s v="267.00000"/>
    <x v="0"/>
    <n v="1273.5"/>
    <n v="1006.5"/>
    <n v="1006.5"/>
    <x v="49"/>
  </r>
  <r>
    <s v="CHANNEL W"/>
    <x v="2"/>
    <n v="225"/>
    <n v="202.5"/>
    <n v="405"/>
    <s v="Flat Rate Shipping"/>
    <s v="50.00000"/>
    <x v="17"/>
    <n v="405"/>
    <n v="152.5"/>
    <n v="305"/>
    <x v="49"/>
  </r>
  <r>
    <s v="CHANNEL W"/>
    <x v="2"/>
    <n v="315"/>
    <n v="283.5"/>
    <n v="567"/>
    <s v="Flat Rate Shipping"/>
    <s v="70.00000"/>
    <x v="17"/>
    <n v="567"/>
    <n v="213.5"/>
    <n v="427"/>
    <x v="49"/>
  </r>
  <r>
    <s v="CHANNEL F"/>
    <x v="0"/>
    <n v="1455"/>
    <n v="1309.5"/>
    <n v="1309.5"/>
    <s v="Delivery"/>
    <s v="323.00000"/>
    <x v="18"/>
    <n v="1309.5"/>
    <n v="986.5"/>
    <n v="986.5"/>
    <x v="49"/>
  </r>
  <r>
    <s v="CHANNEL Z"/>
    <x v="0"/>
    <n v="166.5"/>
    <n v="166.5"/>
    <n v="166.5"/>
    <s v="UPS Ground"/>
    <s v="41.00000"/>
    <x v="17"/>
    <n v="166.5"/>
    <n v="125.5"/>
    <n v="125.5"/>
    <x v="34"/>
  </r>
  <r>
    <s v="CHANNEL A"/>
    <x v="0"/>
    <n v="699"/>
    <n v="447.36"/>
    <n v="447.36"/>
    <s v="Warehouse Pickup"/>
    <s v="129.00000"/>
    <x v="29"/>
    <n v="447.36"/>
    <n v="318.36"/>
    <n v="318.36"/>
    <x v="235"/>
  </r>
  <r>
    <s v="CHANNEL W"/>
    <x v="1"/>
    <n v="225"/>
    <n v="202.5"/>
    <n v="810"/>
    <s v="Flat Rate Shipping"/>
    <s v="50.00000"/>
    <x v="17"/>
    <n v="810"/>
    <n v="152.5"/>
    <n v="610"/>
    <x v="49"/>
  </r>
  <r>
    <s v="CHANNEL E"/>
    <x v="0"/>
    <n v="845"/>
    <n v="0"/>
    <n v="0"/>
    <s v="Flat Rate Shipping"/>
    <s v="187.00000"/>
    <x v="15"/>
    <n v="0"/>
    <n v="-187"/>
    <n v="-187"/>
    <x v="9"/>
  </r>
  <r>
    <s v="CHANNEL W"/>
    <x v="0"/>
    <n v="1245"/>
    <n v="871.5"/>
    <n v="871.5"/>
    <s v="Flat Rate Shipping"/>
    <s v="379.00000"/>
    <x v="0"/>
    <n v="871.5"/>
    <n v="492.5"/>
    <n v="492.5"/>
    <x v="0"/>
  </r>
  <r>
    <s v="CHANNEL W"/>
    <x v="0"/>
    <n v="605"/>
    <n v="544.5"/>
    <n v="544.5"/>
    <s v="Flat Rate Shipping"/>
    <s v="121.00000"/>
    <x v="6"/>
    <n v="544.5"/>
    <n v="423.5"/>
    <n v="423.5"/>
    <x v="49"/>
  </r>
  <r>
    <s v="CHANNEL W"/>
    <x v="1"/>
    <n v="315"/>
    <n v="283.5"/>
    <n v="1134"/>
    <s v="Flat Rate Shipping"/>
    <s v="70.00000"/>
    <x v="17"/>
    <n v="1134"/>
    <n v="213.5"/>
    <n v="854"/>
    <x v="49"/>
  </r>
  <r>
    <s v="CHANNEL Z"/>
    <x v="2"/>
    <n v="166.5"/>
    <n v="166.5"/>
    <n v="333"/>
    <s v="UPS Ground"/>
    <s v="41.00000"/>
    <x v="17"/>
    <n v="333"/>
    <n v="125.5"/>
    <n v="251"/>
    <x v="34"/>
  </r>
  <r>
    <s v="CHANNEL W"/>
    <x v="0"/>
    <n v="385"/>
    <n v="385"/>
    <n v="385"/>
    <s v="Flat Rate Shipping"/>
    <s v="86.00000"/>
    <x v="13"/>
    <n v="385"/>
    <n v="299"/>
    <n v="299"/>
    <x v="34"/>
  </r>
  <r>
    <s v="CHANNEL W"/>
    <x v="2"/>
    <n v="699"/>
    <n v="559.20000000000005"/>
    <n v="1118.4000000000001"/>
    <s v="Flat Rate Shipping"/>
    <s v="259.00000"/>
    <x v="10"/>
    <n v="1118.4000000000001"/>
    <n v="300.20000000000005"/>
    <n v="600.40000000000009"/>
    <x v="236"/>
  </r>
  <r>
    <s v="CHANNEL F"/>
    <x v="0"/>
    <n v="15"/>
    <n v="13.5"/>
    <n v="13.5"/>
    <s v="Store Pickup"/>
    <s v="5.00000"/>
    <x v="4"/>
    <n v="13.5"/>
    <n v="8.5"/>
    <n v="8.5"/>
    <x v="49"/>
  </r>
  <r>
    <s v="CHANNEL F"/>
    <x v="0"/>
    <n v="15"/>
    <n v="13.5"/>
    <n v="13.5"/>
    <s v="CARRYOUT"/>
    <s v="7.00000"/>
    <x v="4"/>
    <n v="13.5"/>
    <n v="6.5"/>
    <n v="6.5"/>
    <x v="49"/>
  </r>
  <r>
    <s v="CHANNEL Z"/>
    <x v="0"/>
    <n v="585"/>
    <n v="585"/>
    <n v="585"/>
    <s v="UPS Ground"/>
    <s v="121.00000"/>
    <x v="5"/>
    <n v="585"/>
    <n v="464"/>
    <n v="464"/>
    <x v="34"/>
  </r>
  <r>
    <s v="CHANNEL F"/>
    <x v="2"/>
    <n v="625"/>
    <n v="500"/>
    <n v="1000"/>
    <s v="Delivery"/>
    <s v="139.00000"/>
    <x v="13"/>
    <n v="1000"/>
    <n v="361"/>
    <n v="722"/>
    <x v="3"/>
  </r>
  <r>
    <s v="CHANNEL W"/>
    <x v="0"/>
    <n v="2061"/>
    <n v="1648.8"/>
    <n v="1648.8"/>
    <s v="Flat Rate Shipping"/>
    <s v="876.00000"/>
    <x v="25"/>
    <n v="1648.8"/>
    <n v="772.8"/>
    <n v="772.8"/>
    <x v="3"/>
  </r>
  <r>
    <s v="CHANNEL W"/>
    <x v="0"/>
    <n v="599"/>
    <n v="479.2"/>
    <n v="479.2"/>
    <s v="Flat Rate Shipping"/>
    <s v="255.00000"/>
    <x v="0"/>
    <n v="479.2"/>
    <n v="224.2"/>
    <n v="224.2"/>
    <x v="3"/>
  </r>
  <r>
    <s v="CHANNEL A"/>
    <x v="0"/>
    <n v="1415"/>
    <n v="1273.5"/>
    <n v="1273.5"/>
    <s v="Delivery"/>
    <s v="267.00000"/>
    <x v="0"/>
    <n v="1273.5"/>
    <n v="1006.5"/>
    <n v="1006.5"/>
    <x v="49"/>
  </r>
  <r>
    <s v="CHANNEL A"/>
    <x v="0"/>
    <n v="685"/>
    <n v="616.5"/>
    <n v="616.5"/>
    <s v="Delivery"/>
    <s v="124.00000"/>
    <x v="25"/>
    <n v="616.5"/>
    <n v="492.5"/>
    <n v="492.5"/>
    <x v="49"/>
  </r>
  <r>
    <s v="CHANNEL A"/>
    <x v="0"/>
    <n v="10"/>
    <n v="672"/>
    <n v="672"/>
    <s v="Delivery"/>
    <s v="1.00000"/>
    <x v="4"/>
    <n v="672"/>
    <n v="671"/>
    <n v="671"/>
    <x v="237"/>
  </r>
  <r>
    <s v="CHANNEL W"/>
    <x v="2"/>
    <n v="255"/>
    <n v="229.5"/>
    <n v="459"/>
    <s v="Flat Rate Shipping"/>
    <s v="57.00000"/>
    <x v="17"/>
    <n v="459"/>
    <n v="172.5"/>
    <n v="345"/>
    <x v="49"/>
  </r>
  <r>
    <s v="CHANNEL W"/>
    <x v="0"/>
    <n v="1415"/>
    <n v="1273.5"/>
    <n v="1273.5"/>
    <s v="Flat Rate Shipping"/>
    <s v="267.00000"/>
    <x v="0"/>
    <n v="1273.5"/>
    <n v="1006.5"/>
    <n v="1006.5"/>
    <x v="49"/>
  </r>
  <r>
    <s v="CHANNEL Z"/>
    <x v="0"/>
    <n v="292.5"/>
    <n v="292.5"/>
    <n v="292.5"/>
    <s v="UPS Ground"/>
    <s v="72.15000"/>
    <x v="5"/>
    <n v="292.5"/>
    <n v="220.35"/>
    <n v="220.35"/>
    <x v="34"/>
  </r>
  <r>
    <s v="CHANNEL W"/>
    <x v="2"/>
    <n v="185"/>
    <n v="166.5"/>
    <n v="333"/>
    <s v="CARRYOUT"/>
    <s v="41.00000"/>
    <x v="17"/>
    <n v="333"/>
    <n v="125.5"/>
    <n v="251"/>
    <x v="49"/>
  </r>
  <r>
    <s v="CHANNEL W"/>
    <x v="2"/>
    <n v="315"/>
    <n v="283.5"/>
    <n v="567"/>
    <s v="Flat Rate Shipping"/>
    <s v="70.00000"/>
    <x v="17"/>
    <n v="567"/>
    <n v="213.5"/>
    <n v="427"/>
    <x v="49"/>
  </r>
  <r>
    <s v="CHANNEL A"/>
    <x v="0"/>
    <n v="749"/>
    <n v="551.26"/>
    <n v="551.26"/>
    <s v="Delivery"/>
    <s v="364.21000"/>
    <x v="13"/>
    <n v="551.26"/>
    <n v="187.05"/>
    <n v="187.05"/>
    <x v="238"/>
  </r>
  <r>
    <s v="CHANNEL A"/>
    <x v="0"/>
    <n v="649"/>
    <n v="477.66"/>
    <n v="477.66"/>
    <s v="Delivery"/>
    <s v="302.14000"/>
    <x v="13"/>
    <n v="477.66"/>
    <n v="175.52000000000004"/>
    <n v="175.52000000000004"/>
    <x v="239"/>
  </r>
  <r>
    <s v="CHANNEL A"/>
    <x v="0"/>
    <n v="499"/>
    <n v="367.26"/>
    <n v="367.26"/>
    <s v="Delivery"/>
    <s v="245.83000"/>
    <x v="1"/>
    <n v="367.26"/>
    <n v="121.42999999999998"/>
    <n v="121.42999999999998"/>
    <x v="240"/>
  </r>
  <r>
    <s v="CHANNEL E"/>
    <x v="0"/>
    <n v="3025"/>
    <n v="2722.5"/>
    <n v="2722.5"/>
    <s v="Flat Rate Shipping"/>
    <s v="657.00000"/>
    <x v="20"/>
    <n v="2722.5"/>
    <n v="2065.5"/>
    <n v="2065.5"/>
    <x v="49"/>
  </r>
  <r>
    <s v="CHANNEL E"/>
    <x v="0"/>
    <n v="925"/>
    <n v="832.5"/>
    <n v="832.5"/>
    <s v="Flat Rate Shipping"/>
    <s v="199.00000"/>
    <x v="5"/>
    <n v="832.5"/>
    <n v="633.5"/>
    <n v="633.5"/>
    <x v="49"/>
  </r>
  <r>
    <s v="CHANNEL W"/>
    <x v="0"/>
    <n v="685"/>
    <n v="616.5"/>
    <n v="616.5"/>
    <s v="Flat Rate Shipping"/>
    <s v="124.00000"/>
    <x v="25"/>
    <n v="616.5"/>
    <n v="492.5"/>
    <n v="492.5"/>
    <x v="49"/>
  </r>
  <r>
    <s v="CHANNEL W"/>
    <x v="2"/>
    <n v="515"/>
    <n v="463.5"/>
    <n v="927"/>
    <s v="Flat Rate Shipping"/>
    <s v="105.00000"/>
    <x v="20"/>
    <n v="927"/>
    <n v="358.5"/>
    <n v="717"/>
    <x v="49"/>
  </r>
  <r>
    <s v="CHANNEL E"/>
    <x v="2"/>
    <n v="255"/>
    <n v="230"/>
    <n v="460"/>
    <s v="Flat Rate Shipping"/>
    <s v="56.00000"/>
    <x v="17"/>
    <n v="460"/>
    <n v="174"/>
    <n v="348"/>
    <x v="241"/>
  </r>
  <r>
    <s v="CHANNEL W"/>
    <x v="2"/>
    <n v="135"/>
    <n v="121.5"/>
    <n v="243"/>
    <s v="Flat Rate Shipping"/>
    <s v="27.20000"/>
    <x v="11"/>
    <n v="243"/>
    <n v="94.3"/>
    <n v="188.6"/>
    <x v="49"/>
  </r>
  <r>
    <s v="CHANNEL W"/>
    <x v="4"/>
    <n v="255"/>
    <n v="229.5"/>
    <n v="1377"/>
    <s v="Flat Rate Shipping"/>
    <s v="57.00000"/>
    <x v="17"/>
    <n v="1377"/>
    <n v="172.5"/>
    <n v="1035"/>
    <x v="49"/>
  </r>
  <r>
    <m/>
    <x v="9"/>
    <m/>
    <m/>
    <m/>
    <m/>
    <m/>
    <x v="31"/>
    <m/>
    <m/>
    <m/>
    <x v="242"/>
  </r>
  <r>
    <m/>
    <x v="9"/>
    <m/>
    <m/>
    <m/>
    <m/>
    <m/>
    <x v="31"/>
    <m/>
    <m/>
    <m/>
    <x v="242"/>
  </r>
  <r>
    <m/>
    <x v="9"/>
    <m/>
    <m/>
    <m/>
    <m/>
    <m/>
    <x v="31"/>
    <m/>
    <m/>
    <m/>
    <x v="242"/>
  </r>
  <r>
    <m/>
    <x v="9"/>
    <m/>
    <m/>
    <m/>
    <m/>
    <m/>
    <x v="31"/>
    <m/>
    <m/>
    <m/>
    <x v="242"/>
  </r>
  <r>
    <m/>
    <x v="9"/>
    <m/>
    <m/>
    <m/>
    <m/>
    <m/>
    <x v="31"/>
    <m/>
    <m/>
    <m/>
    <x v="242"/>
  </r>
  <r>
    <m/>
    <x v="9"/>
    <m/>
    <m/>
    <m/>
    <m/>
    <m/>
    <x v="31"/>
    <m/>
    <m/>
    <m/>
    <x v="242"/>
  </r>
  <r>
    <m/>
    <x v="9"/>
    <m/>
    <m/>
    <m/>
    <m/>
    <m/>
    <x v="31"/>
    <m/>
    <m/>
    <m/>
    <x v="242"/>
  </r>
</pivotCacheRecords>
</file>

<file path=xl/pivotCache/pivotCacheRecords4.xml><?xml version="1.0" encoding="utf-8"?>
<pivotCacheRecords xmlns="http://schemas.openxmlformats.org/spreadsheetml/2006/main" xmlns:r="http://schemas.openxmlformats.org/officeDocument/2006/relationships" count="1233">
  <r>
    <x v="0"/>
    <n v="141491"/>
    <x v="0"/>
    <x v="0"/>
    <n v="570"/>
    <n v="399"/>
    <n v="399"/>
    <s v="Flat Rate Shipping"/>
    <s v="173.00000"/>
    <x v="0"/>
    <n v="399"/>
    <n v="226"/>
    <n v="226"/>
    <x v="0"/>
    <n v="0.3"/>
  </r>
  <r>
    <x v="1"/>
    <n v="141492"/>
    <x v="1"/>
    <x v="0"/>
    <n v="195"/>
    <n v="143.52000000000001"/>
    <n v="143.52000000000001"/>
    <s v="Warehouse Pickup"/>
    <s v="43.00000"/>
    <x v="1"/>
    <n v="143.52000000000001"/>
    <n v="100.52000000000001"/>
    <n v="100.52000000000001"/>
    <x v="1"/>
    <n v="0.26399999999999996"/>
  </r>
  <r>
    <x v="2"/>
    <n v="141492"/>
    <x v="1"/>
    <x v="0"/>
    <n v="642"/>
    <n v="287.83"/>
    <n v="287.83"/>
    <s v="Warehouse Pickup"/>
    <s v="388.00000"/>
    <x v="2"/>
    <n v="287.83"/>
    <n v="-100.17000000000002"/>
    <n v="-100.17000000000002"/>
    <x v="2"/>
    <n v="0.55166666666666664"/>
  </r>
  <r>
    <x v="3"/>
    <n v="141493"/>
    <x v="0"/>
    <x v="0"/>
    <n v="435"/>
    <n v="348"/>
    <n v="348"/>
    <s v="Flat Rate Shipping"/>
    <s v="114.00000"/>
    <x v="3"/>
    <n v="348"/>
    <n v="234"/>
    <n v="234"/>
    <x v="3"/>
    <n v="0.2"/>
  </r>
  <r>
    <x v="4"/>
    <n v="141494"/>
    <x v="1"/>
    <x v="1"/>
    <n v="10"/>
    <n v="60"/>
    <n v="240"/>
    <s v="Warehouse Pickup"/>
    <s v="1.00000"/>
    <x v="4"/>
    <n v="240"/>
    <n v="59"/>
    <n v="236"/>
    <x v="4"/>
    <n v="-5"/>
  </r>
  <r>
    <x v="5"/>
    <n v="141495"/>
    <x v="2"/>
    <x v="0"/>
    <n v="445"/>
    <n v="327.52"/>
    <n v="327.52"/>
    <s v="Warehouse Pickup"/>
    <s v="99.00000"/>
    <x v="5"/>
    <n v="327.52"/>
    <n v="228.51999999999998"/>
    <n v="228.51999999999998"/>
    <x v="5"/>
    <n v="0.26400000000000007"/>
  </r>
  <r>
    <x v="6"/>
    <n v="141495"/>
    <x v="2"/>
    <x v="0"/>
    <n v="147"/>
    <n v="103"/>
    <n v="103"/>
    <s v="Warehouse Pickup"/>
    <s v="45.00000"/>
    <x v="1"/>
    <n v="103"/>
    <n v="58"/>
    <n v="58"/>
    <x v="6"/>
    <n v="0.29931972789115646"/>
  </r>
  <r>
    <x v="7"/>
    <n v="141496"/>
    <x v="0"/>
    <x v="0"/>
    <n v="605"/>
    <n v="484"/>
    <n v="484"/>
    <s v="Flat Rate Shipping"/>
    <s v="121.00000"/>
    <x v="6"/>
    <n v="484"/>
    <n v="363"/>
    <n v="363"/>
    <x v="7"/>
    <n v="0.2"/>
  </r>
  <r>
    <x v="8"/>
    <n v="141497"/>
    <x v="0"/>
    <x v="0"/>
    <n v="357"/>
    <n v="238.02"/>
    <n v="238.02"/>
    <s v="Flat Rate Shipping"/>
    <s v="119.00000"/>
    <x v="7"/>
    <n v="238.02"/>
    <n v="119.02000000000001"/>
    <n v="119.02000000000001"/>
    <x v="8"/>
    <n v="0.33327731092436974"/>
  </r>
  <r>
    <x v="8"/>
    <n v="141498"/>
    <x v="1"/>
    <x v="2"/>
    <n v="57"/>
    <n v="41.95"/>
    <n v="83.9"/>
    <s v="CARRYOUT"/>
    <s v="119.00000"/>
    <x v="7"/>
    <n v="83.9"/>
    <n v="-77.05"/>
    <n v="-154.1"/>
    <x v="9"/>
    <n v="0.26403508771929818"/>
  </r>
  <r>
    <x v="9"/>
    <n v="141499"/>
    <x v="1"/>
    <x v="0"/>
    <n v="355"/>
    <n v="261.27999999999997"/>
    <n v="261.27999999999997"/>
    <s v="Warehouse Pickup"/>
    <s v="70.00000"/>
    <x v="8"/>
    <n v="261.27999999999997"/>
    <n v="191.27999999999997"/>
    <n v="191.27999999999997"/>
    <x v="10"/>
    <n v="0.26400000000000007"/>
  </r>
  <r>
    <x v="10"/>
    <n v="141500"/>
    <x v="1"/>
    <x v="0"/>
    <n v="1500"/>
    <n v="1200"/>
    <n v="1200"/>
    <s v="Flat Rate Shipping"/>
    <s v="545.00000"/>
    <x v="9"/>
    <n v="1200"/>
    <n v="655"/>
    <n v="655"/>
    <x v="11"/>
    <n v="0.2"/>
  </r>
  <r>
    <x v="2"/>
    <n v="141501"/>
    <x v="3"/>
    <x v="0"/>
    <n v="1745"/>
    <n v="0"/>
    <n v="0"/>
    <s v="Flat Rate White Glove"/>
    <s v="388.00000"/>
    <x v="2"/>
    <n v="0"/>
    <n v="-388"/>
    <n v="-388"/>
    <x v="12"/>
    <n v="1"/>
  </r>
  <r>
    <x v="11"/>
    <n v="141502"/>
    <x v="1"/>
    <x v="2"/>
    <n v="1775"/>
    <n v="865"/>
    <n v="1730"/>
    <s v="Warehouse Pickup"/>
    <s v="355.00000"/>
    <x v="10"/>
    <n v="1730"/>
    <n v="510"/>
    <n v="1020"/>
    <x v="13"/>
    <n v="0.51267605633802815"/>
  </r>
  <r>
    <x v="12"/>
    <n v="141502"/>
    <x v="1"/>
    <x v="3"/>
    <n v="645"/>
    <n v="325"/>
    <n v="975"/>
    <s v="Warehouse Pickup"/>
    <s v="142.80000"/>
    <x v="4"/>
    <n v="975"/>
    <n v="182.2"/>
    <n v="546.59999999999991"/>
    <x v="14"/>
    <n v="0.49612403100775193"/>
  </r>
  <r>
    <x v="13"/>
    <n v="141502"/>
    <x v="1"/>
    <x v="4"/>
    <n v="125"/>
    <n v="65"/>
    <n v="390"/>
    <s v="Warehouse Pickup"/>
    <s v="20.40000"/>
    <x v="11"/>
    <n v="390"/>
    <n v="44.6"/>
    <n v="267.60000000000002"/>
    <x v="15"/>
    <n v="0.48"/>
  </r>
  <r>
    <x v="14"/>
    <n v="141503"/>
    <x v="1"/>
    <x v="0"/>
    <n v="755"/>
    <n v="566.25"/>
    <n v="566.25"/>
    <s v="CARRYOUT"/>
    <s v="144.00000"/>
    <x v="0"/>
    <n v="566.25"/>
    <n v="422.25"/>
    <n v="422.25"/>
    <x v="16"/>
    <n v="0.25"/>
  </r>
  <r>
    <x v="14"/>
    <n v="141503"/>
    <x v="1"/>
    <x v="0"/>
    <n v="755"/>
    <n v="453"/>
    <n v="453"/>
    <s v="CARRYOUT"/>
    <s v="144.00000"/>
    <x v="0"/>
    <n v="453"/>
    <n v="309"/>
    <n v="309"/>
    <x v="17"/>
    <n v="0.4"/>
  </r>
  <r>
    <x v="15"/>
    <n v="141503"/>
    <x v="1"/>
    <x v="1"/>
    <n v="665"/>
    <n v="399"/>
    <n v="1596"/>
    <s v="CARRYOUT"/>
    <s v="133.00000"/>
    <x v="12"/>
    <n v="1596"/>
    <n v="266"/>
    <n v="1064"/>
    <x v="18"/>
    <n v="0.4"/>
  </r>
  <r>
    <x v="16"/>
    <n v="141504"/>
    <x v="2"/>
    <x v="0"/>
    <n v="60"/>
    <n v="44.16"/>
    <n v="44.16"/>
    <s v="CARRYOUT"/>
    <s v="8.00000"/>
    <x v="4"/>
    <n v="44.16"/>
    <n v="36.159999999999997"/>
    <n v="36.159999999999997"/>
    <x v="19"/>
    <n v="0.26400000000000007"/>
  </r>
  <r>
    <x v="17"/>
    <n v="141505"/>
    <x v="1"/>
    <x v="0"/>
    <n v="395"/>
    <n v="200"/>
    <n v="200"/>
    <s v="CARRYOUT"/>
    <s v="88.00000"/>
    <x v="13"/>
    <n v="200"/>
    <n v="112"/>
    <n v="112"/>
    <x v="20"/>
    <n v="0.49367088607594939"/>
  </r>
  <r>
    <x v="18"/>
    <n v="141506"/>
    <x v="1"/>
    <x v="1"/>
    <n v="75"/>
    <n v="40"/>
    <n v="160"/>
    <s v="CARRYOUT"/>
    <s v="32.00000"/>
    <x v="14"/>
    <n v="160"/>
    <n v="8"/>
    <n v="32"/>
    <x v="21"/>
    <n v="0.46666666666666667"/>
  </r>
  <r>
    <x v="19"/>
    <n v="141507"/>
    <x v="1"/>
    <x v="0"/>
    <n v="885"/>
    <n v="651.36"/>
    <n v="651.36"/>
    <s v="Warehouse Pickup"/>
    <s v="206.00000"/>
    <x v="15"/>
    <n v="651.36"/>
    <n v="445.36"/>
    <n v="445.36"/>
    <x v="22"/>
    <n v="0.26399999999999996"/>
  </r>
  <r>
    <x v="20"/>
    <n v="141508"/>
    <x v="1"/>
    <x v="2"/>
    <n v="175"/>
    <n v="128.80000000000001"/>
    <n v="257.60000000000002"/>
    <s v="CARRYOUT"/>
    <s v="150.00000"/>
    <x v="16"/>
    <n v="257.60000000000002"/>
    <n v="-21.199999999999989"/>
    <n v="-42.399999999999977"/>
    <x v="23"/>
    <n v="0.26399999999999996"/>
  </r>
  <r>
    <x v="21"/>
    <n v="141509"/>
    <x v="0"/>
    <x v="2"/>
    <n v="175"/>
    <n v="140"/>
    <n v="280"/>
    <s v="Flat Rate Shipping"/>
    <s v="35.00000"/>
    <x v="11"/>
    <n v="280"/>
    <n v="105"/>
    <n v="210"/>
    <x v="7"/>
    <n v="0.2"/>
  </r>
  <r>
    <x v="22"/>
    <n v="141510"/>
    <x v="0"/>
    <x v="0"/>
    <n v="755"/>
    <n v="604"/>
    <n v="604"/>
    <s v="Flat Rate Shipping"/>
    <s v="150.00000"/>
    <x v="6"/>
    <n v="604"/>
    <n v="454"/>
    <n v="454"/>
    <x v="24"/>
    <n v="0.2"/>
  </r>
  <r>
    <x v="23"/>
    <n v="141511"/>
    <x v="0"/>
    <x v="3"/>
    <n v="225"/>
    <n v="180"/>
    <n v="540"/>
    <s v="Flat Rate Shipping"/>
    <s v="50.00000"/>
    <x v="17"/>
    <n v="540"/>
    <n v="130"/>
    <n v="390"/>
    <x v="25"/>
    <n v="0.2"/>
  </r>
  <r>
    <x v="24"/>
    <n v="141512"/>
    <x v="1"/>
    <x v="0"/>
    <n v="3220"/>
    <n v="1610"/>
    <n v="1610"/>
    <s v="Warehouse Pickup"/>
    <s v="599.00000"/>
    <x v="4"/>
    <n v="1610"/>
    <n v="1011"/>
    <n v="1011"/>
    <x v="26"/>
    <n v="0.5"/>
  </r>
  <r>
    <x v="25"/>
    <n v="141512"/>
    <x v="1"/>
    <x v="0"/>
    <n v="10"/>
    <n v="409.5"/>
    <n v="409.5"/>
    <s v="Warehouse Pickup"/>
    <s v="1.00000"/>
    <x v="4"/>
    <n v="409.5"/>
    <n v="408.5"/>
    <n v="408.5"/>
    <x v="27"/>
    <n v="-39.950000000000003"/>
  </r>
  <r>
    <x v="26"/>
    <n v="141513"/>
    <x v="2"/>
    <x v="1"/>
    <n v="135"/>
    <n v="99.36"/>
    <n v="397.44"/>
    <s v="Store Pickup"/>
    <s v="27.20000"/>
    <x v="11"/>
    <n v="397.44"/>
    <n v="72.16"/>
    <n v="288.64"/>
    <x v="28"/>
    <n v="0.26400000000000001"/>
  </r>
  <r>
    <x v="27"/>
    <n v="141514"/>
    <x v="1"/>
    <x v="0"/>
    <n v="855"/>
    <n v="629.28"/>
    <n v="629.28"/>
    <s v="Delivery"/>
    <s v="191.00000"/>
    <x v="10"/>
    <n v="629.28"/>
    <n v="438.28"/>
    <n v="438.28"/>
    <x v="29"/>
    <n v="0.26400000000000001"/>
  </r>
  <r>
    <x v="28"/>
    <n v="141514"/>
    <x v="1"/>
    <x v="0"/>
    <n v="415"/>
    <n v="305.44"/>
    <n v="305.44"/>
    <s v="Delivery"/>
    <s v="93.00000"/>
    <x v="13"/>
    <n v="305.44"/>
    <n v="212.44"/>
    <n v="212.44"/>
    <x v="30"/>
    <n v="0.26400000000000001"/>
  </r>
  <r>
    <x v="29"/>
    <n v="141514"/>
    <x v="1"/>
    <x v="2"/>
    <n v="75"/>
    <n v="55.2"/>
    <n v="110.4"/>
    <s v="CARRYOUT"/>
    <s v="32.00000"/>
    <x v="14"/>
    <n v="110.4"/>
    <n v="23.200000000000003"/>
    <n v="46.400000000000006"/>
    <x v="31"/>
    <n v="0.26399999999999996"/>
  </r>
  <r>
    <x v="30"/>
    <n v="141515"/>
    <x v="2"/>
    <x v="2"/>
    <n v="225"/>
    <n v="165.6"/>
    <n v="331.2"/>
    <s v="Store Pickup"/>
    <s v="0.00000"/>
    <x v="11"/>
    <n v="331.2"/>
    <n v="165.6"/>
    <n v="331.2"/>
    <x v="32"/>
    <n v="0.26400000000000001"/>
  </r>
  <r>
    <x v="31"/>
    <n v="141516"/>
    <x v="1"/>
    <x v="0"/>
    <n v="65"/>
    <n v="47.84"/>
    <n v="47.84"/>
    <s v="Delivery"/>
    <s v="24.00000"/>
    <x v="4"/>
    <n v="47.84"/>
    <n v="23.840000000000003"/>
    <n v="23.840000000000003"/>
    <x v="33"/>
    <n v="0.26399999999999996"/>
  </r>
  <r>
    <x v="32"/>
    <n v="141516"/>
    <x v="1"/>
    <x v="0"/>
    <n v="696"/>
    <n v="441.6"/>
    <n v="441.6"/>
    <s v="Delivery"/>
    <s v="240.00000"/>
    <x v="4"/>
    <n v="441.6"/>
    <n v="201.60000000000002"/>
    <n v="201.60000000000002"/>
    <x v="34"/>
    <n v="0.3655172413793103"/>
  </r>
  <r>
    <x v="14"/>
    <n v="141517"/>
    <x v="1"/>
    <x v="0"/>
    <n v="755"/>
    <n v="453"/>
    <n v="453"/>
    <s v="CARRYOUT"/>
    <s v="144.00000"/>
    <x v="0"/>
    <n v="453"/>
    <n v="309"/>
    <n v="309"/>
    <x v="17"/>
    <n v="0.4"/>
  </r>
  <r>
    <x v="33"/>
    <n v="141518"/>
    <x v="1"/>
    <x v="2"/>
    <n v="225"/>
    <n v="165.6"/>
    <n v="331.2"/>
    <s v="Warehouse Pickup"/>
    <s v="43.00000"/>
    <x v="11"/>
    <n v="331.2"/>
    <n v="122.6"/>
    <n v="245.2"/>
    <x v="35"/>
    <n v="0.26400000000000001"/>
  </r>
  <r>
    <x v="34"/>
    <n v="141518"/>
    <x v="1"/>
    <x v="0"/>
    <n v="1735"/>
    <n v="1276.96"/>
    <n v="1276.96"/>
    <s v="Delivery"/>
    <s v="439.00000"/>
    <x v="18"/>
    <n v="1276.96"/>
    <n v="837.96"/>
    <n v="837.96"/>
    <x v="36"/>
    <n v="0.26399999999999996"/>
  </r>
  <r>
    <x v="35"/>
    <n v="141518"/>
    <x v="1"/>
    <x v="0"/>
    <n v="100"/>
    <n v="120"/>
    <n v="120"/>
    <s v="Delivery"/>
    <s v="50.00000"/>
    <x v="4"/>
    <n v="120"/>
    <n v="70"/>
    <n v="70"/>
    <x v="37"/>
    <n v="-0.2"/>
  </r>
  <r>
    <x v="36"/>
    <n v="141519"/>
    <x v="2"/>
    <x v="0"/>
    <n v="150"/>
    <n v="110.4"/>
    <n v="110.4"/>
    <s v="CARRYOUT"/>
    <s v="50.00000"/>
    <x v="4"/>
    <n v="110.4"/>
    <n v="60.400000000000006"/>
    <n v="60.400000000000006"/>
    <x v="38"/>
    <n v="0.26399999999999996"/>
  </r>
  <r>
    <x v="37"/>
    <n v="141520"/>
    <x v="0"/>
    <x v="2"/>
    <n v="180"/>
    <n v="126"/>
    <n v="252"/>
    <s v="Flat Rate Shipping"/>
    <s v="55.00000"/>
    <x v="17"/>
    <n v="252"/>
    <n v="71"/>
    <n v="142"/>
    <x v="39"/>
    <n v="0.3"/>
  </r>
  <r>
    <x v="38"/>
    <n v="141520"/>
    <x v="0"/>
    <x v="1"/>
    <n v="215"/>
    <n v="172"/>
    <n v="688"/>
    <s v="Flat Rate Shipping"/>
    <s v="47.00000"/>
    <x v="17"/>
    <n v="688"/>
    <n v="125"/>
    <n v="500"/>
    <x v="40"/>
    <n v="0.2"/>
  </r>
  <r>
    <x v="39"/>
    <n v="141521"/>
    <x v="1"/>
    <x v="0"/>
    <n v="535"/>
    <n v="393.76"/>
    <n v="393.76"/>
    <s v="Warehouse Pickup"/>
    <s v="118.00000"/>
    <x v="6"/>
    <n v="393.76"/>
    <n v="275.76"/>
    <n v="275.76"/>
    <x v="41"/>
    <n v="0.26400000000000001"/>
  </r>
  <r>
    <x v="40"/>
    <n v="141522"/>
    <x v="2"/>
    <x v="0"/>
    <n v="705"/>
    <n v="518.88"/>
    <n v="518.88"/>
    <s v="Delivery"/>
    <s v="160.00000"/>
    <x v="0"/>
    <n v="518.88"/>
    <n v="358.88"/>
    <n v="358.88"/>
    <x v="42"/>
    <n v="0.26400000000000001"/>
  </r>
  <r>
    <x v="39"/>
    <n v="141523"/>
    <x v="1"/>
    <x v="0"/>
    <n v="535"/>
    <n v="401.25"/>
    <n v="401.25"/>
    <s v="CARRYOUT"/>
    <s v="118.00000"/>
    <x v="6"/>
    <n v="401.25"/>
    <n v="283.25"/>
    <n v="283.25"/>
    <x v="43"/>
    <n v="0.25"/>
  </r>
  <r>
    <x v="23"/>
    <n v="141524"/>
    <x v="0"/>
    <x v="1"/>
    <n v="225"/>
    <n v="180"/>
    <n v="720"/>
    <s v="Flat Rate Shipping"/>
    <s v="50.00000"/>
    <x v="17"/>
    <n v="720"/>
    <n v="130"/>
    <n v="520"/>
    <x v="25"/>
    <n v="0.2"/>
  </r>
  <r>
    <x v="7"/>
    <n v="141525"/>
    <x v="0"/>
    <x v="0"/>
    <n v="605"/>
    <n v="484"/>
    <n v="484"/>
    <s v="Flat Rate Shipping"/>
    <s v="121.00000"/>
    <x v="6"/>
    <n v="484"/>
    <n v="363"/>
    <n v="363"/>
    <x v="7"/>
    <n v="0.2"/>
  </r>
  <r>
    <x v="41"/>
    <n v="141526"/>
    <x v="2"/>
    <x v="0"/>
    <n v="775"/>
    <n v="570.4"/>
    <n v="570.4"/>
    <s v="Warehouse Pickup"/>
    <s v="166.00000"/>
    <x v="13"/>
    <n v="570.4"/>
    <n v="404.4"/>
    <n v="404.4"/>
    <x v="44"/>
    <n v="0.26400000000000001"/>
  </r>
  <r>
    <x v="42"/>
    <n v="141527"/>
    <x v="1"/>
    <x v="0"/>
    <n v="1465"/>
    <n v="1025.5"/>
    <n v="1025.5"/>
    <s v="Delivery"/>
    <s v="374.00000"/>
    <x v="18"/>
    <n v="1025.5"/>
    <n v="651.5"/>
    <n v="651.5"/>
    <x v="45"/>
    <n v="0.3"/>
  </r>
  <r>
    <x v="43"/>
    <n v="141527"/>
    <x v="1"/>
    <x v="2"/>
    <n v="635"/>
    <n v="317.5"/>
    <n v="635"/>
    <s v="Delivery"/>
    <s v="230.00000"/>
    <x v="4"/>
    <n v="635"/>
    <n v="87.5"/>
    <n v="175"/>
    <x v="46"/>
    <n v="0.5"/>
  </r>
  <r>
    <x v="44"/>
    <n v="141528"/>
    <x v="1"/>
    <x v="0"/>
    <n v="68"/>
    <n v="50.04"/>
    <n v="50.04"/>
    <s v="CARRYOUT"/>
    <s v="22.50000"/>
    <x v="4"/>
    <n v="50.04"/>
    <n v="27.54"/>
    <n v="27.54"/>
    <x v="47"/>
    <n v="0.26411764705882357"/>
  </r>
  <r>
    <x v="17"/>
    <n v="141529"/>
    <x v="1"/>
    <x v="0"/>
    <n v="395"/>
    <n v="290.72000000000003"/>
    <n v="290.72000000000003"/>
    <s v="Delivery"/>
    <s v="88.00000"/>
    <x v="13"/>
    <n v="290.72000000000003"/>
    <n v="202.72000000000003"/>
    <n v="202.72000000000003"/>
    <x v="48"/>
    <n v="0.26399999999999996"/>
  </r>
  <r>
    <x v="25"/>
    <n v="141529"/>
    <x v="1"/>
    <x v="0"/>
    <n v="10"/>
    <n v="721.5"/>
    <n v="721.5"/>
    <s v="Delivery"/>
    <s v="1.00000"/>
    <x v="4"/>
    <n v="721.5"/>
    <n v="720.5"/>
    <n v="720.5"/>
    <x v="49"/>
    <n v="-71.150000000000006"/>
  </r>
  <r>
    <x v="45"/>
    <n v="141529"/>
    <x v="1"/>
    <x v="0"/>
    <n v="255"/>
    <n v="187.68"/>
    <n v="187.68"/>
    <s v="Delivery"/>
    <s v="56.00000"/>
    <x v="1"/>
    <n v="187.68"/>
    <n v="131.68"/>
    <n v="131.68"/>
    <x v="50"/>
    <n v="0.26399999999999996"/>
  </r>
  <r>
    <x v="46"/>
    <n v="141530"/>
    <x v="1"/>
    <x v="0"/>
    <n v="561"/>
    <n v="392.7"/>
    <n v="392.7"/>
    <s v="Warehouse Pickup"/>
    <s v="170.00000"/>
    <x v="19"/>
    <n v="392.7"/>
    <n v="222.7"/>
    <n v="222.7"/>
    <x v="51"/>
    <n v="0.30000000000000004"/>
  </r>
  <r>
    <x v="47"/>
    <n v="141530"/>
    <x v="1"/>
    <x v="0"/>
    <n v="515"/>
    <n v="379.04"/>
    <n v="379.04"/>
    <s v="Delivery"/>
    <s v="105.00000"/>
    <x v="20"/>
    <n v="379.04"/>
    <n v="274.04000000000002"/>
    <n v="274.04000000000002"/>
    <x v="52"/>
    <n v="0.26399999999999996"/>
  </r>
  <r>
    <x v="48"/>
    <n v="141531"/>
    <x v="0"/>
    <x v="5"/>
    <n v="285"/>
    <n v="228"/>
    <n v="1140"/>
    <s v="Flat Rate Shipping"/>
    <s v="64.50000"/>
    <x v="17"/>
    <n v="1140"/>
    <n v="163.5"/>
    <n v="817.5"/>
    <x v="53"/>
    <n v="0.2"/>
  </r>
  <r>
    <x v="49"/>
    <n v="141532"/>
    <x v="2"/>
    <x v="2"/>
    <n v="15"/>
    <n v="11.04"/>
    <n v="22.08"/>
    <s v="Store Pickup"/>
    <s v="5.00000"/>
    <x v="4"/>
    <n v="22.08"/>
    <n v="6.0399999999999991"/>
    <n v="12.079999999999998"/>
    <x v="38"/>
    <n v="0.26400000000000007"/>
  </r>
  <r>
    <x v="50"/>
    <n v="141532"/>
    <x v="2"/>
    <x v="0"/>
    <n v="144"/>
    <n v="84.64"/>
    <n v="84.64"/>
    <s v="CARRYOUT"/>
    <s v="39.00000"/>
    <x v="21"/>
    <n v="84.64"/>
    <n v="45.64"/>
    <n v="45.64"/>
    <x v="54"/>
    <n v="0.41222222222222221"/>
  </r>
  <r>
    <x v="51"/>
    <n v="141533"/>
    <x v="0"/>
    <x v="0"/>
    <n v="455"/>
    <n v="364"/>
    <n v="364"/>
    <s v="Flat Rate Shipping"/>
    <s v="90.00000"/>
    <x v="22"/>
    <n v="364"/>
    <n v="274"/>
    <n v="274"/>
    <x v="55"/>
    <n v="0.2"/>
  </r>
  <r>
    <x v="52"/>
    <n v="141534"/>
    <x v="1"/>
    <x v="0"/>
    <n v="6785"/>
    <n v="4993.76"/>
    <n v="4993.76"/>
    <s v="Delivery"/>
    <s v="1696.00000"/>
    <x v="20"/>
    <n v="4993.76"/>
    <n v="3297.76"/>
    <n v="3297.76"/>
    <x v="56"/>
    <n v="0.26399999999999996"/>
  </r>
  <r>
    <x v="53"/>
    <n v="141534"/>
    <x v="1"/>
    <x v="0"/>
    <n v="207"/>
    <n v="152.35"/>
    <n v="152.35"/>
    <s v="Delivery"/>
    <s v="69.00000"/>
    <x v="3"/>
    <n v="152.35"/>
    <n v="83.35"/>
    <n v="83.35"/>
    <x v="57"/>
    <n v="0.26400966183574881"/>
  </r>
  <r>
    <x v="54"/>
    <n v="141535"/>
    <x v="1"/>
    <x v="0"/>
    <n v="2105"/>
    <n v="1549.28"/>
    <n v="1549.28"/>
    <s v="Delivery"/>
    <s v="467.00000"/>
    <x v="15"/>
    <n v="1549.28"/>
    <n v="1082.28"/>
    <n v="1082.28"/>
    <x v="58"/>
    <n v="0.26400000000000001"/>
  </r>
  <r>
    <x v="39"/>
    <n v="141535"/>
    <x v="1"/>
    <x v="0"/>
    <n v="535"/>
    <n v="393.76"/>
    <n v="393.76"/>
    <s v="Delivery"/>
    <s v="118.00000"/>
    <x v="6"/>
    <n v="393.76"/>
    <n v="275.76"/>
    <n v="275.76"/>
    <x v="41"/>
    <n v="0.26400000000000001"/>
  </r>
  <r>
    <x v="55"/>
    <n v="141535"/>
    <x v="1"/>
    <x v="4"/>
    <n v="185"/>
    <n v="136.16"/>
    <n v="816.96"/>
    <s v="Delivery"/>
    <s v="35.00000"/>
    <x v="11"/>
    <n v="816.96"/>
    <n v="101.16"/>
    <n v="606.96"/>
    <x v="59"/>
    <n v="0.26400000000000001"/>
  </r>
  <r>
    <x v="56"/>
    <n v="141535"/>
    <x v="1"/>
    <x v="0"/>
    <n v="1125"/>
    <n v="828"/>
    <n v="828"/>
    <s v="Delivery"/>
    <s v="249.00000"/>
    <x v="2"/>
    <n v="828"/>
    <n v="579"/>
    <n v="579"/>
    <x v="60"/>
    <n v="0.26400000000000001"/>
  </r>
  <r>
    <x v="57"/>
    <n v="141536"/>
    <x v="1"/>
    <x v="2"/>
    <n v="255"/>
    <n v="187.68"/>
    <n v="375.36"/>
    <s v="Store Pickup"/>
    <s v="57.00000"/>
    <x v="17"/>
    <n v="375.36"/>
    <n v="130.68"/>
    <n v="261.36"/>
    <x v="61"/>
    <n v="0.26399999999999996"/>
  </r>
  <r>
    <x v="58"/>
    <n v="141537"/>
    <x v="1"/>
    <x v="0"/>
    <n v="305"/>
    <n v="228.75"/>
    <n v="228.75"/>
    <s v="Delivery"/>
    <s v="67.00000"/>
    <x v="5"/>
    <n v="228.75"/>
    <n v="161.75"/>
    <n v="161.75"/>
    <x v="62"/>
    <n v="0.25"/>
  </r>
  <r>
    <x v="59"/>
    <n v="141537"/>
    <x v="1"/>
    <x v="0"/>
    <n v="270"/>
    <n v="198.72"/>
    <n v="198.72"/>
    <s v="Delivery"/>
    <m/>
    <x v="4"/>
    <n v="198.72"/>
    <n v="198.72"/>
    <n v="198.72"/>
    <x v="32"/>
    <n v="0.26400000000000001"/>
  </r>
  <r>
    <x v="23"/>
    <n v="141538"/>
    <x v="0"/>
    <x v="2"/>
    <n v="225"/>
    <n v="180"/>
    <n v="360"/>
    <s v="Flat Rate Shipping"/>
    <s v="50.00000"/>
    <x v="17"/>
    <n v="360"/>
    <n v="130"/>
    <n v="260"/>
    <x v="25"/>
    <n v="0.2"/>
  </r>
  <r>
    <x v="60"/>
    <n v="141539"/>
    <x v="3"/>
    <x v="1"/>
    <n v="255"/>
    <n v="204"/>
    <n v="816"/>
    <s v="Flat Rate Shipping"/>
    <s v="56.00000"/>
    <x v="17"/>
    <n v="816"/>
    <n v="148"/>
    <n v="592"/>
    <x v="63"/>
    <n v="0.2"/>
  </r>
  <r>
    <x v="6"/>
    <n v="141540"/>
    <x v="1"/>
    <x v="0"/>
    <n v="147"/>
    <n v="108.19"/>
    <n v="108.19"/>
    <s v="Warehouse Pickup"/>
    <s v="45.00000"/>
    <x v="1"/>
    <n v="108.19"/>
    <n v="63.19"/>
    <n v="63.19"/>
    <x v="64"/>
    <n v="0.26401360544217689"/>
  </r>
  <r>
    <x v="61"/>
    <n v="141540"/>
    <x v="1"/>
    <x v="0"/>
    <n v="445"/>
    <n v="327.52"/>
    <n v="327.52"/>
    <s v="Warehouse Pickup"/>
    <s v="178.00000"/>
    <x v="21"/>
    <n v="327.52"/>
    <n v="149.51999999999998"/>
    <n v="149.51999999999998"/>
    <x v="65"/>
    <n v="0.26400000000000007"/>
  </r>
  <r>
    <x v="62"/>
    <n v="141540"/>
    <x v="1"/>
    <x v="0"/>
    <n v="285"/>
    <n v="209.76"/>
    <n v="209.76"/>
    <s v="Warehouse Pickup"/>
    <s v="63.00000"/>
    <x v="0"/>
    <n v="209.76"/>
    <n v="146.76"/>
    <n v="146.76"/>
    <x v="66"/>
    <n v="0.26400000000000001"/>
  </r>
  <r>
    <x v="57"/>
    <n v="141541"/>
    <x v="3"/>
    <x v="2"/>
    <n v="255"/>
    <n v="204"/>
    <n v="408"/>
    <s v="Flat Rate Shipping"/>
    <s v="57.00000"/>
    <x v="17"/>
    <n v="408"/>
    <n v="147"/>
    <n v="294"/>
    <x v="67"/>
    <n v="0.2"/>
  </r>
  <r>
    <x v="63"/>
    <n v="141542"/>
    <x v="0"/>
    <x v="0"/>
    <n v="1205"/>
    <n v="964"/>
    <n v="964"/>
    <s v="Flat Rate Shipping"/>
    <s v="245.00000"/>
    <x v="2"/>
    <n v="964"/>
    <n v="719"/>
    <n v="719"/>
    <x v="68"/>
    <n v="0.2"/>
  </r>
  <r>
    <x v="19"/>
    <n v="141543"/>
    <x v="1"/>
    <x v="0"/>
    <n v="885"/>
    <n v="651.36"/>
    <n v="651.36"/>
    <s v="Warehouse Pickup"/>
    <s v="206.00000"/>
    <x v="15"/>
    <n v="651.36"/>
    <n v="445.36"/>
    <n v="445.36"/>
    <x v="22"/>
    <n v="0.26399999999999996"/>
  </r>
  <r>
    <x v="64"/>
    <n v="141544"/>
    <x v="2"/>
    <x v="0"/>
    <n v="355"/>
    <n v="261.27999999999997"/>
    <n v="261.27999999999997"/>
    <s v="Warehouse Pickup"/>
    <s v="79.00000"/>
    <x v="13"/>
    <n v="261.27999999999997"/>
    <n v="182.27999999999997"/>
    <n v="182.27999999999997"/>
    <x v="69"/>
    <n v="0.26400000000000007"/>
  </r>
  <r>
    <x v="65"/>
    <n v="141545"/>
    <x v="1"/>
    <x v="0"/>
    <n v="305"/>
    <n v="152.5"/>
    <n v="152.5"/>
    <s v="CARRYOUT"/>
    <s v="15.15000"/>
    <x v="23"/>
    <n v="152.5"/>
    <n v="137.35"/>
    <n v="137.35"/>
    <x v="70"/>
    <n v="0.5"/>
  </r>
  <r>
    <x v="66"/>
    <n v="141546"/>
    <x v="1"/>
    <x v="2"/>
    <n v="275"/>
    <n v="202.4"/>
    <n v="404.8"/>
    <s v="Warehouse Pickup"/>
    <s v="60.00000"/>
    <x v="17"/>
    <n v="404.8"/>
    <n v="142.4"/>
    <n v="284.8"/>
    <x v="71"/>
    <n v="0.26399999999999996"/>
  </r>
  <r>
    <x v="67"/>
    <n v="141547"/>
    <x v="1"/>
    <x v="0"/>
    <n v="2045"/>
    <n v="1505.12"/>
    <n v="1505.12"/>
    <s v="Delivery"/>
    <s v="409.00000"/>
    <x v="10"/>
    <n v="1505.12"/>
    <n v="1096.1199999999999"/>
    <n v="1096.1199999999999"/>
    <x v="72"/>
    <n v="0.26400000000000007"/>
  </r>
  <r>
    <x v="25"/>
    <n v="141547"/>
    <x v="1"/>
    <x v="0"/>
    <n v="10"/>
    <n v="678.16"/>
    <n v="678.16"/>
    <s v="Delivery"/>
    <s v="1.00000"/>
    <x v="4"/>
    <n v="678.16"/>
    <n v="677.16"/>
    <n v="677.16"/>
    <x v="73"/>
    <n v="-66.816000000000003"/>
  </r>
  <r>
    <x v="35"/>
    <n v="141547"/>
    <x v="1"/>
    <x v="0"/>
    <n v="100"/>
    <n v="204.5"/>
    <n v="204.5"/>
    <s v="CARRYOUT"/>
    <s v="50.00000"/>
    <x v="4"/>
    <n v="204.5"/>
    <n v="154.5"/>
    <n v="154.5"/>
    <x v="74"/>
    <n v="-1.0449999999999999"/>
  </r>
  <r>
    <x v="68"/>
    <n v="141548"/>
    <x v="0"/>
    <x v="0"/>
    <n v="255"/>
    <n v="204"/>
    <n v="204"/>
    <s v="CARRYOUT"/>
    <s v="50.00000"/>
    <x v="3"/>
    <n v="204"/>
    <n v="154"/>
    <n v="154"/>
    <x v="75"/>
    <n v="0.2"/>
  </r>
  <r>
    <x v="23"/>
    <n v="141549"/>
    <x v="1"/>
    <x v="3"/>
    <n v="225"/>
    <n v="165.6"/>
    <n v="496.8"/>
    <s v="Warehouse Pickup"/>
    <s v="50.00000"/>
    <x v="17"/>
    <n v="496.79999999999995"/>
    <n v="115.6"/>
    <n v="346.79999999999995"/>
    <x v="76"/>
    <n v="0.26400000000000001"/>
  </r>
  <r>
    <x v="69"/>
    <n v="141550"/>
    <x v="2"/>
    <x v="0"/>
    <n v="1565"/>
    <n v="1151.8399999999999"/>
    <n v="1151.8399999999999"/>
    <s v="Delivery"/>
    <s v="0.00000"/>
    <x v="2"/>
    <n v="1151.8399999999999"/>
    <n v="1151.8399999999999"/>
    <n v="1151.8399999999999"/>
    <x v="32"/>
    <n v="0.26400000000000007"/>
  </r>
  <r>
    <x v="21"/>
    <n v="141550"/>
    <x v="2"/>
    <x v="4"/>
    <n v="175"/>
    <n v="128.80000000000001"/>
    <n v="772.8"/>
    <s v="Delivery"/>
    <s v="35.00000"/>
    <x v="11"/>
    <n v="772.80000000000007"/>
    <n v="93.800000000000011"/>
    <n v="562.80000000000007"/>
    <x v="72"/>
    <n v="0.26399999999999996"/>
  </r>
  <r>
    <x v="70"/>
    <n v="141551"/>
    <x v="2"/>
    <x v="0"/>
    <n v="1460"/>
    <n v="1074.56"/>
    <n v="1074.56"/>
    <s v="Delivery"/>
    <s v="386.00000"/>
    <x v="18"/>
    <n v="1074.56"/>
    <n v="688.56"/>
    <n v="688.56"/>
    <x v="77"/>
    <n v="0.26400000000000001"/>
  </r>
  <r>
    <x v="71"/>
    <n v="141551"/>
    <x v="2"/>
    <x v="0"/>
    <n v="1980"/>
    <n v="1457.28"/>
    <n v="1457.28"/>
    <s v="Delivery"/>
    <s v="434.00000"/>
    <x v="20"/>
    <n v="1457.28"/>
    <n v="1023.28"/>
    <n v="1023.28"/>
    <x v="78"/>
    <n v="0.26400000000000001"/>
  </r>
  <r>
    <x v="47"/>
    <n v="141551"/>
    <x v="2"/>
    <x v="0"/>
    <n v="515"/>
    <n v="379.04"/>
    <n v="379.04"/>
    <s v="Delivery"/>
    <s v="105.00000"/>
    <x v="20"/>
    <n v="379.04"/>
    <n v="274.04000000000002"/>
    <n v="274.04000000000002"/>
    <x v="52"/>
    <n v="0.26399999999999996"/>
  </r>
  <r>
    <x v="35"/>
    <n v="141551"/>
    <x v="2"/>
    <x v="0"/>
    <n v="100"/>
    <n v="183.63"/>
    <n v="183.63"/>
    <s v="Delivery"/>
    <s v="50.00000"/>
    <x v="4"/>
    <n v="183.63"/>
    <n v="133.63"/>
    <n v="133.63"/>
    <x v="79"/>
    <n v="-0.83629999999999993"/>
  </r>
  <r>
    <x v="72"/>
    <n v="141552"/>
    <x v="1"/>
    <x v="0"/>
    <n v="1855"/>
    <n v="1365.28"/>
    <n v="1365.28"/>
    <s v="Delivery"/>
    <s v="494.00000"/>
    <x v="18"/>
    <n v="1365.28"/>
    <n v="871.28"/>
    <n v="871.28"/>
    <x v="80"/>
    <n v="0.26400000000000001"/>
  </r>
  <r>
    <x v="73"/>
    <n v="141553"/>
    <x v="1"/>
    <x v="2"/>
    <n v="168"/>
    <n v="123.64"/>
    <n v="247.28"/>
    <s v="Store Pickup"/>
    <s v="35.00000"/>
    <x v="11"/>
    <n v="247.28"/>
    <n v="88.64"/>
    <n v="177.28"/>
    <x v="81"/>
    <n v="0.26404761904761903"/>
  </r>
  <r>
    <x v="74"/>
    <n v="141553"/>
    <x v="1"/>
    <x v="2"/>
    <n v="315"/>
    <n v="231.84"/>
    <n v="463.68"/>
    <s v="Store Pickup"/>
    <s v="70.00000"/>
    <x v="17"/>
    <n v="463.68"/>
    <n v="161.84"/>
    <n v="323.68"/>
    <x v="76"/>
    <n v="0.26400000000000001"/>
  </r>
  <r>
    <x v="75"/>
    <n v="141554"/>
    <x v="2"/>
    <x v="2"/>
    <n v="935"/>
    <n v="688.16"/>
    <n v="1376.32"/>
    <s v="Warehouse Pickup"/>
    <s v="208.00000"/>
    <x v="10"/>
    <n v="1376.32"/>
    <n v="480.15999999999997"/>
    <n v="960.31999999999994"/>
    <x v="82"/>
    <n v="0.26400000000000001"/>
  </r>
  <r>
    <x v="76"/>
    <n v="141554"/>
    <x v="2"/>
    <x v="0"/>
    <n v="585"/>
    <n v="430.56"/>
    <n v="430.56"/>
    <s v="Warehouse Pickup"/>
    <s v="130.00000"/>
    <x v="13"/>
    <n v="430.56"/>
    <n v="300.56"/>
    <n v="300.56"/>
    <x v="76"/>
    <n v="0.26400000000000001"/>
  </r>
  <r>
    <x v="35"/>
    <n v="141554"/>
    <x v="2"/>
    <x v="0"/>
    <n v="100"/>
    <n v="180.69"/>
    <n v="180.69"/>
    <s v="Warehouse Pickup"/>
    <s v="50.00000"/>
    <x v="4"/>
    <n v="180.69"/>
    <n v="130.69"/>
    <n v="130.69"/>
    <x v="83"/>
    <n v="-0.80689999999999995"/>
  </r>
  <r>
    <x v="48"/>
    <n v="141555"/>
    <x v="1"/>
    <x v="2"/>
    <n v="285"/>
    <n v="209.76"/>
    <n v="419.52"/>
    <s v="Warehouse Pickup"/>
    <s v="64.50000"/>
    <x v="17"/>
    <n v="419.52"/>
    <n v="145.26"/>
    <n v="290.52"/>
    <x v="84"/>
    <n v="0.26400000000000001"/>
  </r>
  <r>
    <x v="48"/>
    <n v="141555"/>
    <x v="1"/>
    <x v="2"/>
    <n v="285"/>
    <n v="209.76"/>
    <n v="419.52"/>
    <s v="Warehouse Pickup"/>
    <s v="64.50000"/>
    <x v="17"/>
    <n v="419.52"/>
    <n v="145.26"/>
    <n v="290.52"/>
    <x v="84"/>
    <n v="0.26400000000000001"/>
  </r>
  <r>
    <x v="25"/>
    <n v="141555"/>
    <x v="1"/>
    <x v="0"/>
    <n v="10"/>
    <n v="99.36"/>
    <n v="99.36"/>
    <s v="Warehouse Pickup"/>
    <s v="1.00000"/>
    <x v="4"/>
    <n v="99.36"/>
    <n v="98.36"/>
    <n v="98.36"/>
    <x v="85"/>
    <n v="-8.9359999999999999"/>
  </r>
  <r>
    <x v="77"/>
    <n v="141555"/>
    <x v="1"/>
    <x v="2"/>
    <n v="325"/>
    <n v="239.2"/>
    <n v="478.4"/>
    <s v="Warehouse Pickup"/>
    <s v="72.15000"/>
    <x v="5"/>
    <n v="478.4"/>
    <n v="167.04999999999998"/>
    <n v="334.09999999999997"/>
    <x v="86"/>
    <n v="0.26400000000000001"/>
  </r>
  <r>
    <x v="48"/>
    <n v="141555"/>
    <x v="1"/>
    <x v="2"/>
    <n v="285"/>
    <n v="0"/>
    <n v="0"/>
    <s v="Warehouse Pickup"/>
    <s v="64.50000"/>
    <x v="17"/>
    <n v="0"/>
    <n v="-64.5"/>
    <n v="-129"/>
    <x v="12"/>
    <n v="1"/>
  </r>
  <r>
    <x v="57"/>
    <n v="141556"/>
    <x v="0"/>
    <x v="0"/>
    <n v="255"/>
    <n v="204"/>
    <n v="204"/>
    <s v="Flat Rate Shipping"/>
    <s v="57.00000"/>
    <x v="17"/>
    <n v="204"/>
    <n v="147"/>
    <n v="147"/>
    <x v="67"/>
    <n v="0.2"/>
  </r>
  <r>
    <x v="78"/>
    <n v="141557"/>
    <x v="4"/>
    <x v="1"/>
    <n v="166.5"/>
    <n v="166.5"/>
    <n v="666"/>
    <s v="UPS Ground"/>
    <s v="41.00000"/>
    <x v="17"/>
    <n v="666"/>
    <n v="125.5"/>
    <n v="502"/>
    <x v="87"/>
    <n v="0"/>
  </r>
  <r>
    <x v="57"/>
    <n v="141558"/>
    <x v="3"/>
    <x v="1"/>
    <n v="255"/>
    <n v="204"/>
    <n v="816"/>
    <s v="Flat Rate Shipping"/>
    <s v="57.00000"/>
    <x v="17"/>
    <n v="816"/>
    <n v="147"/>
    <n v="588"/>
    <x v="67"/>
    <n v="0.2"/>
  </r>
  <r>
    <x v="14"/>
    <n v="141559"/>
    <x v="3"/>
    <x v="0"/>
    <n v="755"/>
    <n v="680"/>
    <n v="680"/>
    <s v="Flat Rate Shipping"/>
    <s v="144.00000"/>
    <x v="0"/>
    <n v="680"/>
    <n v="536"/>
    <n v="536"/>
    <x v="88"/>
    <n v="9.9337748344370855E-2"/>
  </r>
  <r>
    <x v="79"/>
    <n v="141560"/>
    <x v="0"/>
    <x v="0"/>
    <n v="72"/>
    <n v="57.6"/>
    <n v="57.6"/>
    <s v="Warehouse Pickup"/>
    <s v="28.75000"/>
    <x v="21"/>
    <n v="57.6"/>
    <n v="28.85"/>
    <n v="28.85"/>
    <x v="89"/>
    <n v="0.19999999999999998"/>
  </r>
  <r>
    <x v="80"/>
    <n v="141561"/>
    <x v="1"/>
    <x v="0"/>
    <n v="315"/>
    <n v="200"/>
    <n v="200"/>
    <s v="Warehouse Pickup"/>
    <s v="84.00000"/>
    <x v="24"/>
    <n v="200"/>
    <n v="116"/>
    <n v="116"/>
    <x v="90"/>
    <n v="0.36507936507936506"/>
  </r>
  <r>
    <x v="81"/>
    <n v="141562"/>
    <x v="1"/>
    <x v="0"/>
    <n v="294"/>
    <n v="172.96"/>
    <n v="172.96"/>
    <s v="Warehouse Pickup"/>
    <s v="79.50000"/>
    <x v="21"/>
    <n v="172.96"/>
    <n v="93.460000000000008"/>
    <n v="93.460000000000008"/>
    <x v="91"/>
    <n v="0.41170068027210882"/>
  </r>
  <r>
    <x v="82"/>
    <n v="141562"/>
    <x v="1"/>
    <x v="0"/>
    <n v="257"/>
    <n v="150.88"/>
    <n v="150.88"/>
    <s v="Warehouse Pickup"/>
    <s v="69.50000"/>
    <x v="21"/>
    <n v="150.88"/>
    <n v="81.38"/>
    <n v="81.38"/>
    <x v="92"/>
    <n v="0.41291828793774321"/>
  </r>
  <r>
    <x v="83"/>
    <n v="141562"/>
    <x v="1"/>
    <x v="2"/>
    <n v="82"/>
    <n v="47.84"/>
    <n v="95.68"/>
    <s v="CARRYOUT"/>
    <s v="22.50000"/>
    <x v="21"/>
    <n v="95.68"/>
    <n v="25.340000000000003"/>
    <n v="50.680000000000007"/>
    <x v="93"/>
    <n v="0.41658536585365852"/>
  </r>
  <r>
    <x v="72"/>
    <n v="141563"/>
    <x v="1"/>
    <x v="0"/>
    <n v="1855"/>
    <n v="1365.28"/>
    <n v="1365.28"/>
    <s v="Delivery"/>
    <s v="494.00000"/>
    <x v="18"/>
    <n v="1365.28"/>
    <n v="871.28"/>
    <n v="871.28"/>
    <x v="80"/>
    <n v="0.26400000000000001"/>
  </r>
  <r>
    <x v="84"/>
    <n v="141563"/>
    <x v="1"/>
    <x v="0"/>
    <n v="2015"/>
    <n v="1483.04"/>
    <n v="1483.04"/>
    <s v="Delivery"/>
    <s v="448.00000"/>
    <x v="18"/>
    <n v="1483.04"/>
    <n v="1035.04"/>
    <n v="1035.04"/>
    <x v="94"/>
    <n v="0.26400000000000001"/>
  </r>
  <r>
    <x v="85"/>
    <n v="141563"/>
    <x v="1"/>
    <x v="0"/>
    <n v="255"/>
    <n v="187.68"/>
    <n v="187.68"/>
    <s v="Delivery"/>
    <s v="57.00000"/>
    <x v="17"/>
    <n v="187.68"/>
    <n v="130.68"/>
    <n v="130.68"/>
    <x v="61"/>
    <n v="0.26399999999999996"/>
  </r>
  <r>
    <x v="57"/>
    <n v="141563"/>
    <x v="1"/>
    <x v="0"/>
    <n v="255"/>
    <n v="187.68"/>
    <n v="187.68"/>
    <s v="Delivery"/>
    <s v="57.00000"/>
    <x v="17"/>
    <n v="187.68"/>
    <n v="130.68"/>
    <n v="130.68"/>
    <x v="61"/>
    <n v="0.26399999999999996"/>
  </r>
  <r>
    <x v="57"/>
    <n v="141563"/>
    <x v="1"/>
    <x v="0"/>
    <n v="255"/>
    <n v="187.68"/>
    <n v="187.68"/>
    <s v="Delivery"/>
    <s v="57.00000"/>
    <x v="17"/>
    <n v="187.68"/>
    <n v="130.68"/>
    <n v="130.68"/>
    <x v="61"/>
    <n v="0.26399999999999996"/>
  </r>
  <r>
    <x v="57"/>
    <n v="141563"/>
    <x v="1"/>
    <x v="0"/>
    <n v="255"/>
    <n v="187.68"/>
    <n v="187.68"/>
    <s v="Delivery"/>
    <s v="57.00000"/>
    <x v="17"/>
    <n v="187.68"/>
    <n v="130.68"/>
    <n v="130.68"/>
    <x v="61"/>
    <n v="0.26399999999999996"/>
  </r>
  <r>
    <x v="35"/>
    <n v="141563"/>
    <x v="1"/>
    <x v="0"/>
    <n v="100"/>
    <n v="400"/>
    <n v="400"/>
    <s v="Delivery"/>
    <s v="50.00000"/>
    <x v="4"/>
    <n v="400"/>
    <n v="350"/>
    <n v="350"/>
    <x v="95"/>
    <n v="-3"/>
  </r>
  <r>
    <x v="86"/>
    <n v="141563"/>
    <x v="1"/>
    <x v="0"/>
    <n v="1335"/>
    <n v="982.56"/>
    <n v="982.56"/>
    <s v="Delivery"/>
    <s v="323.00000"/>
    <x v="18"/>
    <n v="982.56"/>
    <n v="659.56"/>
    <n v="659.56"/>
    <x v="96"/>
    <n v="0.26400000000000007"/>
  </r>
  <r>
    <x v="87"/>
    <n v="141564"/>
    <x v="2"/>
    <x v="0"/>
    <n v="5795"/>
    <n v="4265.12"/>
    <n v="4265.12"/>
    <s v="Delivery"/>
    <s v="1449.00000"/>
    <x v="20"/>
    <n v="4265.12"/>
    <n v="2816.12"/>
    <n v="2816.12"/>
    <x v="97"/>
    <n v="0.26400000000000001"/>
  </r>
  <r>
    <x v="35"/>
    <n v="141564"/>
    <x v="2"/>
    <x v="0"/>
    <n v="100"/>
    <n v="400"/>
    <n v="400"/>
    <s v="Delivery"/>
    <s v="50.00000"/>
    <x v="4"/>
    <n v="400"/>
    <n v="350"/>
    <n v="350"/>
    <x v="95"/>
    <n v="-3"/>
  </r>
  <r>
    <x v="87"/>
    <n v="141564"/>
    <x v="2"/>
    <x v="3"/>
    <n v="265"/>
    <n v="195.04"/>
    <n v="585.12"/>
    <s v="Delivery"/>
    <s v="1449.00000"/>
    <x v="20"/>
    <n v="585.12"/>
    <n v="-1253.96"/>
    <n v="-3761.88"/>
    <x v="98"/>
    <n v="0.26400000000000001"/>
  </r>
  <r>
    <x v="88"/>
    <n v="141565"/>
    <x v="1"/>
    <x v="0"/>
    <n v="1455"/>
    <n v="1070.8800000000001"/>
    <n v="1070.8800000000001"/>
    <s v="Warehouse Pickup"/>
    <s v="323.00000"/>
    <x v="18"/>
    <n v="1070.8800000000001"/>
    <n v="747.88000000000011"/>
    <n v="747.88000000000011"/>
    <x v="99"/>
    <n v="0.2639999999999999"/>
  </r>
  <r>
    <x v="89"/>
    <n v="141566"/>
    <x v="0"/>
    <x v="2"/>
    <n v="1505"/>
    <n v="1204"/>
    <n v="2408"/>
    <s v="Flat Rate Shipping"/>
    <s v="396.00000"/>
    <x v="5"/>
    <n v="2408"/>
    <n v="808"/>
    <n v="1616"/>
    <x v="100"/>
    <n v="0.2"/>
  </r>
  <r>
    <x v="23"/>
    <n v="141567"/>
    <x v="1"/>
    <x v="2"/>
    <n v="225"/>
    <n v="165.6"/>
    <n v="331.2"/>
    <s v="Warehouse Pickup"/>
    <s v="50.00000"/>
    <x v="17"/>
    <n v="331.2"/>
    <n v="115.6"/>
    <n v="231.2"/>
    <x v="76"/>
    <n v="0.26400000000000001"/>
  </r>
  <r>
    <x v="23"/>
    <n v="141568"/>
    <x v="0"/>
    <x v="3"/>
    <n v="225"/>
    <n v="180"/>
    <n v="540"/>
    <s v="Flat Rate Shipping"/>
    <s v="50.00000"/>
    <x v="17"/>
    <n v="540"/>
    <n v="130"/>
    <n v="390"/>
    <x v="25"/>
    <n v="0.2"/>
  </r>
  <r>
    <x v="57"/>
    <n v="141569"/>
    <x v="1"/>
    <x v="0"/>
    <n v="255"/>
    <n v="187.68"/>
    <n v="187.68"/>
    <s v="Warehouse Pickup"/>
    <s v="57.00000"/>
    <x v="17"/>
    <n v="187.68"/>
    <n v="130.68"/>
    <n v="130.68"/>
    <x v="61"/>
    <n v="0.26399999999999996"/>
  </r>
  <r>
    <x v="57"/>
    <n v="141569"/>
    <x v="1"/>
    <x v="0"/>
    <n v="255"/>
    <n v="187.68"/>
    <n v="187.68"/>
    <s v="Warehouse Pickup"/>
    <s v="57.00000"/>
    <x v="17"/>
    <n v="187.68"/>
    <n v="130.68"/>
    <n v="130.68"/>
    <x v="61"/>
    <n v="0.26399999999999996"/>
  </r>
  <r>
    <x v="57"/>
    <n v="141569"/>
    <x v="1"/>
    <x v="0"/>
    <n v="255"/>
    <n v="187.68"/>
    <n v="187.68"/>
    <s v="Warehouse Pickup"/>
    <s v="57.00000"/>
    <x v="17"/>
    <n v="187.68"/>
    <n v="130.68"/>
    <n v="130.68"/>
    <x v="61"/>
    <n v="0.26399999999999996"/>
  </r>
  <r>
    <x v="23"/>
    <n v="141570"/>
    <x v="1"/>
    <x v="0"/>
    <n v="225"/>
    <n v="165.6"/>
    <n v="165.6"/>
    <s v="Warehouse Pickup"/>
    <s v="50.00000"/>
    <x v="17"/>
    <n v="165.6"/>
    <n v="115.6"/>
    <n v="115.6"/>
    <x v="76"/>
    <n v="0.26400000000000001"/>
  </r>
  <r>
    <x v="23"/>
    <n v="141570"/>
    <x v="1"/>
    <x v="0"/>
    <n v="225"/>
    <n v="165.6"/>
    <n v="165.6"/>
    <s v="Warehouse Pickup"/>
    <s v="50.00000"/>
    <x v="17"/>
    <n v="165.6"/>
    <n v="115.6"/>
    <n v="115.6"/>
    <x v="76"/>
    <n v="0.26400000000000001"/>
  </r>
  <r>
    <x v="23"/>
    <n v="141570"/>
    <x v="1"/>
    <x v="0"/>
    <n v="225"/>
    <n v="165.6"/>
    <n v="165.6"/>
    <s v="Warehouse Pickup"/>
    <s v="50.00000"/>
    <x v="17"/>
    <n v="165.6"/>
    <n v="115.6"/>
    <n v="115.6"/>
    <x v="76"/>
    <n v="0.26400000000000001"/>
  </r>
  <r>
    <x v="90"/>
    <n v="141571"/>
    <x v="1"/>
    <x v="2"/>
    <n v="465"/>
    <n v="342.24"/>
    <n v="684.48"/>
    <s v="Warehouse Pickup"/>
    <s v="1993.00000"/>
    <x v="20"/>
    <n v="684.48"/>
    <n v="-1650.76"/>
    <n v="-3301.52"/>
    <x v="101"/>
    <n v="0.26399999999999996"/>
  </r>
  <r>
    <x v="90"/>
    <n v="141572"/>
    <x v="3"/>
    <x v="0"/>
    <n v="7975"/>
    <n v="5869.6"/>
    <n v="5869.6"/>
    <s v="Flat Rate Shipping"/>
    <s v="1993.00000"/>
    <x v="20"/>
    <n v="5869.6"/>
    <n v="3876.6000000000004"/>
    <n v="3876.6000000000004"/>
    <x v="102"/>
    <n v="0.26399999999999996"/>
  </r>
  <r>
    <x v="91"/>
    <n v="141573"/>
    <x v="1"/>
    <x v="0"/>
    <n v="650"/>
    <n v="478.4"/>
    <n v="478.4"/>
    <s v="Delivery"/>
    <s v="121.00000"/>
    <x v="5"/>
    <n v="478.4"/>
    <n v="357.4"/>
    <n v="357.4"/>
    <x v="103"/>
    <n v="0.26400000000000001"/>
  </r>
  <r>
    <x v="92"/>
    <n v="141574"/>
    <x v="0"/>
    <x v="0"/>
    <n v="715"/>
    <n v="572"/>
    <n v="572"/>
    <s v="Flat Rate Shipping"/>
    <s v="159.00000"/>
    <x v="13"/>
    <n v="572"/>
    <n v="413"/>
    <n v="413"/>
    <x v="104"/>
    <n v="0.2"/>
  </r>
  <r>
    <x v="65"/>
    <n v="141575"/>
    <x v="1"/>
    <x v="0"/>
    <n v="305"/>
    <n v="152.5"/>
    <n v="152.5"/>
    <s v="CARRYOUT"/>
    <s v="15.15000"/>
    <x v="23"/>
    <n v="152.5"/>
    <n v="137.35"/>
    <n v="137.35"/>
    <x v="70"/>
    <n v="0.5"/>
  </r>
  <r>
    <x v="80"/>
    <n v="141575"/>
    <x v="1"/>
    <x v="0"/>
    <n v="315"/>
    <n v="231.84"/>
    <n v="231.84"/>
    <s v="CARRYOUT"/>
    <s v="84.00000"/>
    <x v="24"/>
    <n v="231.84"/>
    <n v="147.84"/>
    <n v="147.84"/>
    <x v="105"/>
    <n v="0.26400000000000001"/>
  </r>
  <r>
    <x v="93"/>
    <n v="141576"/>
    <x v="2"/>
    <x v="0"/>
    <n v="775"/>
    <n v="570.4"/>
    <n v="570.4"/>
    <s v="Store Pickup"/>
    <s v="267.00000"/>
    <x v="4"/>
    <n v="570.4"/>
    <n v="303.39999999999998"/>
    <n v="303.39999999999998"/>
    <x v="106"/>
    <n v="0.26400000000000001"/>
  </r>
  <r>
    <x v="94"/>
    <n v="141577"/>
    <x v="1"/>
    <x v="0"/>
    <n v="693"/>
    <n v="510.04"/>
    <n v="510.04"/>
    <s v="Delivery"/>
    <s v="231.00000"/>
    <x v="5"/>
    <n v="510.04"/>
    <n v="279.04000000000002"/>
    <n v="279.04000000000002"/>
    <x v="107"/>
    <n v="0.26401154401154397"/>
  </r>
  <r>
    <x v="95"/>
    <n v="141577"/>
    <x v="1"/>
    <x v="0"/>
    <n v="666"/>
    <n v="490.17"/>
    <n v="490.17"/>
    <s v="Delivery"/>
    <s v="202.00000"/>
    <x v="0"/>
    <n v="490.17"/>
    <n v="288.17"/>
    <n v="288.17"/>
    <x v="108"/>
    <n v="0.26400900900900898"/>
  </r>
  <r>
    <x v="96"/>
    <n v="141577"/>
    <x v="1"/>
    <x v="0"/>
    <n v="136"/>
    <n v="100.09"/>
    <n v="100.09"/>
    <s v="Delivery"/>
    <s v="54.25000"/>
    <x v="21"/>
    <n v="100.09"/>
    <n v="45.84"/>
    <n v="45.84"/>
    <x v="109"/>
    <n v="0.26404411764705882"/>
  </r>
  <r>
    <x v="97"/>
    <n v="141578"/>
    <x v="3"/>
    <x v="0"/>
    <n v="825"/>
    <n v="743"/>
    <n v="743"/>
    <s v="Flat Rate Shipping"/>
    <s v="300.00000"/>
    <x v="13"/>
    <n v="743"/>
    <n v="443"/>
    <n v="443"/>
    <x v="110"/>
    <n v="9.9393939393939396E-2"/>
  </r>
  <r>
    <x v="98"/>
    <n v="141579"/>
    <x v="1"/>
    <x v="1"/>
    <n v="275"/>
    <n v="202.4"/>
    <n v="809.6"/>
    <s v="Warehouse Pickup"/>
    <s v="61.50000"/>
    <x v="17"/>
    <n v="809.6"/>
    <n v="140.9"/>
    <n v="563.6"/>
    <x v="111"/>
    <n v="0.26399999999999996"/>
  </r>
  <r>
    <x v="99"/>
    <n v="141580"/>
    <x v="1"/>
    <x v="0"/>
    <n v="4265"/>
    <n v="3139.04"/>
    <n v="3139.04"/>
    <s v="Delivery"/>
    <s v="948.00000"/>
    <x v="20"/>
    <n v="3139.04"/>
    <n v="2191.04"/>
    <n v="2191.04"/>
    <x v="112"/>
    <n v="0.26400000000000001"/>
  </r>
  <r>
    <x v="100"/>
    <n v="141580"/>
    <x v="1"/>
    <x v="0"/>
    <n v="495"/>
    <n v="364.32"/>
    <n v="364.32"/>
    <s v="Delivery"/>
    <s v="110.00000"/>
    <x v="13"/>
    <n v="364.32"/>
    <n v="254.32"/>
    <n v="254.32"/>
    <x v="76"/>
    <n v="0.26400000000000001"/>
  </r>
  <r>
    <x v="99"/>
    <n v="141581"/>
    <x v="1"/>
    <x v="0"/>
    <n v="4265"/>
    <n v="3139.04"/>
    <n v="3139.04"/>
    <s v="Delivery"/>
    <s v="948.00000"/>
    <x v="20"/>
    <n v="3139.04"/>
    <n v="2191.04"/>
    <n v="2191.04"/>
    <x v="112"/>
    <n v="0.26400000000000001"/>
  </r>
  <r>
    <x v="100"/>
    <n v="141581"/>
    <x v="1"/>
    <x v="0"/>
    <n v="495"/>
    <n v="364.32"/>
    <n v="364.32"/>
    <s v="Delivery"/>
    <s v="110.00000"/>
    <x v="13"/>
    <n v="364.32"/>
    <n v="254.32"/>
    <n v="254.32"/>
    <x v="76"/>
    <n v="0.26400000000000001"/>
  </r>
  <r>
    <x v="101"/>
    <n v="141582"/>
    <x v="4"/>
    <x v="0"/>
    <n v="337.5"/>
    <n v="337.5"/>
    <n v="337.5"/>
    <s v="UPS Ground"/>
    <s v="83.00000"/>
    <x v="5"/>
    <n v="337.5"/>
    <n v="254.5"/>
    <n v="254.5"/>
    <x v="113"/>
    <n v="0"/>
  </r>
  <r>
    <x v="78"/>
    <n v="141583"/>
    <x v="4"/>
    <x v="1"/>
    <n v="166.5"/>
    <n v="166.5"/>
    <n v="666"/>
    <s v="UPS Ground"/>
    <s v="41.00000"/>
    <x v="17"/>
    <n v="666"/>
    <n v="125.5"/>
    <n v="502"/>
    <x v="87"/>
    <n v="0"/>
  </r>
  <r>
    <x v="102"/>
    <n v="141584"/>
    <x v="2"/>
    <x v="2"/>
    <n v="225"/>
    <n v="165.6"/>
    <n v="331.2"/>
    <s v="Warehouse Pickup"/>
    <s v="49.00000"/>
    <x v="1"/>
    <n v="331.2"/>
    <n v="116.6"/>
    <n v="233.2"/>
    <x v="114"/>
    <n v="0.26400000000000001"/>
  </r>
  <r>
    <x v="64"/>
    <n v="141584"/>
    <x v="2"/>
    <x v="0"/>
    <n v="355"/>
    <n v="261.27999999999997"/>
    <n v="261.27999999999997"/>
    <s v="Warehouse Pickup"/>
    <s v="79.00000"/>
    <x v="13"/>
    <n v="261.27999999999997"/>
    <n v="182.27999999999997"/>
    <n v="182.27999999999997"/>
    <x v="69"/>
    <n v="0.26400000000000007"/>
  </r>
  <r>
    <x v="103"/>
    <n v="141585"/>
    <x v="0"/>
    <x v="0"/>
    <n v="1595"/>
    <n v="1355.75"/>
    <n v="1355.75"/>
    <s v="Flat Rate Shipping"/>
    <s v="332.00000"/>
    <x v="2"/>
    <n v="1355.75"/>
    <n v="1023.75"/>
    <n v="1023.75"/>
    <x v="115"/>
    <n v="0.15"/>
  </r>
  <r>
    <x v="104"/>
    <n v="141586"/>
    <x v="2"/>
    <x v="0"/>
    <n v="1535"/>
    <n v="1129.76"/>
    <n v="1129.76"/>
    <s v="Delivery"/>
    <s v="439.00000"/>
    <x v="18"/>
    <n v="1129.76"/>
    <n v="690.76"/>
    <n v="690.76"/>
    <x v="116"/>
    <n v="0.26400000000000001"/>
  </r>
  <r>
    <x v="35"/>
    <n v="141586"/>
    <x v="2"/>
    <x v="0"/>
    <n v="100"/>
    <n v="125"/>
    <n v="125"/>
    <s v="Delivery"/>
    <s v="50.00000"/>
    <x v="4"/>
    <n v="125"/>
    <n v="75"/>
    <n v="75"/>
    <x v="117"/>
    <n v="-0.25"/>
  </r>
  <r>
    <x v="104"/>
    <n v="141587"/>
    <x v="2"/>
    <x v="0"/>
    <n v="1535"/>
    <n v="1129.76"/>
    <n v="1129.76"/>
    <s v="Delivery"/>
    <s v="439.00000"/>
    <x v="18"/>
    <n v="1129.76"/>
    <n v="690.76"/>
    <n v="690.76"/>
    <x v="116"/>
    <n v="0.26400000000000001"/>
  </r>
  <r>
    <x v="35"/>
    <n v="141587"/>
    <x v="2"/>
    <x v="0"/>
    <n v="100"/>
    <n v="125"/>
    <n v="125"/>
    <s v="Delivery"/>
    <s v="50.00000"/>
    <x v="4"/>
    <n v="125"/>
    <n v="75"/>
    <n v="75"/>
    <x v="117"/>
    <n v="-0.25"/>
  </r>
  <r>
    <x v="105"/>
    <n v="141588"/>
    <x v="0"/>
    <x v="0"/>
    <n v="1415"/>
    <n v="1273.5"/>
    <n v="1273.5"/>
    <s v="Flat Rate White Glove"/>
    <s v="267.00000"/>
    <x v="0"/>
    <n v="1273.5"/>
    <n v="1006.5"/>
    <n v="1006.5"/>
    <x v="118"/>
    <n v="0.1"/>
  </r>
  <r>
    <x v="106"/>
    <n v="141588"/>
    <x v="0"/>
    <x v="0"/>
    <n v="685"/>
    <n v="616.5"/>
    <n v="616.5"/>
    <s v="Flat Rate White Glove"/>
    <s v="124.00000"/>
    <x v="25"/>
    <n v="616.5"/>
    <n v="492.5"/>
    <n v="492.5"/>
    <x v="119"/>
    <n v="0.1"/>
  </r>
  <r>
    <x v="107"/>
    <n v="141589"/>
    <x v="1"/>
    <x v="0"/>
    <n v="885"/>
    <n v="651.36"/>
    <n v="651.36"/>
    <s v="Delivery"/>
    <s v="197.00000"/>
    <x v="15"/>
    <n v="651.36"/>
    <n v="454.36"/>
    <n v="454.36"/>
    <x v="120"/>
    <n v="0.26399999999999996"/>
  </r>
  <r>
    <x v="57"/>
    <n v="141590"/>
    <x v="1"/>
    <x v="0"/>
    <n v="255"/>
    <n v="187.68"/>
    <n v="187.68"/>
    <s v="Warehouse Pickup"/>
    <s v="57.00000"/>
    <x v="17"/>
    <n v="187.68"/>
    <n v="130.68"/>
    <n v="130.68"/>
    <x v="61"/>
    <n v="0.26399999999999996"/>
  </r>
  <r>
    <x v="108"/>
    <n v="141591"/>
    <x v="2"/>
    <x v="0"/>
    <n v="1276"/>
    <n v="939.14"/>
    <n v="939.14"/>
    <s v="Store Pickup"/>
    <s v="440.00000"/>
    <x v="4"/>
    <n v="939.14"/>
    <n v="499.14"/>
    <n v="499.14"/>
    <x v="121"/>
    <n v="0.26399686520376175"/>
  </r>
  <r>
    <x v="109"/>
    <n v="141592"/>
    <x v="2"/>
    <x v="0"/>
    <n v="15"/>
    <n v="11.04"/>
    <n v="11.04"/>
    <s v="Store Pickup"/>
    <s v="5.50000"/>
    <x v="4"/>
    <n v="11.04"/>
    <n v="5.5399999999999991"/>
    <n v="5.5399999999999991"/>
    <x v="122"/>
    <n v="0.26400000000000007"/>
  </r>
  <r>
    <x v="110"/>
    <n v="141592"/>
    <x v="2"/>
    <x v="0"/>
    <n v="15"/>
    <n v="11.04"/>
    <n v="11.04"/>
    <s v="Store Pickup"/>
    <s v="5.50000"/>
    <x v="4"/>
    <n v="11.04"/>
    <n v="5.5399999999999991"/>
    <n v="5.5399999999999991"/>
    <x v="122"/>
    <n v="0.26400000000000007"/>
  </r>
  <r>
    <x v="111"/>
    <n v="141592"/>
    <x v="2"/>
    <x v="0"/>
    <n v="15"/>
    <n v="11.04"/>
    <n v="11.04"/>
    <s v="Store Pickup"/>
    <s v="7.00000"/>
    <x v="4"/>
    <n v="11.04"/>
    <n v="4.0399999999999991"/>
    <n v="4.0399999999999991"/>
    <x v="123"/>
    <n v="0.26400000000000007"/>
  </r>
  <r>
    <x v="112"/>
    <n v="141592"/>
    <x v="2"/>
    <x v="0"/>
    <n v="119"/>
    <n v="69.92"/>
    <n v="69.92"/>
    <s v="CARRYOUT"/>
    <s v="31.75000"/>
    <x v="21"/>
    <n v="69.92"/>
    <n v="38.17"/>
    <n v="38.17"/>
    <x v="124"/>
    <n v="0.41243697478991598"/>
  </r>
  <r>
    <x v="113"/>
    <n v="141592"/>
    <x v="2"/>
    <x v="0"/>
    <n v="85"/>
    <n v="62.56"/>
    <n v="62.56"/>
    <s v="CARRYOUT"/>
    <s v="39.00000"/>
    <x v="14"/>
    <n v="62.56"/>
    <n v="23.560000000000002"/>
    <n v="23.560000000000002"/>
    <x v="125"/>
    <n v="0.26399999999999996"/>
  </r>
  <r>
    <x v="114"/>
    <n v="141593"/>
    <x v="0"/>
    <x v="3"/>
    <n v="537"/>
    <n v="389.33"/>
    <n v="1167.99"/>
    <s v="Flat Rate Shipping"/>
    <s v="179.00000"/>
    <x v="0"/>
    <n v="1167.99"/>
    <n v="210.32999999999998"/>
    <n v="630.99"/>
    <x v="126"/>
    <n v="0.27499068901303542"/>
  </r>
  <r>
    <x v="19"/>
    <n v="141593"/>
    <x v="0"/>
    <x v="0"/>
    <n v="885"/>
    <n v="752.25"/>
    <n v="752.25"/>
    <s v="Flat Rate Shipping"/>
    <s v="206.00000"/>
    <x v="15"/>
    <n v="752.25"/>
    <n v="546.25"/>
    <n v="546.25"/>
    <x v="127"/>
    <n v="0.15"/>
  </r>
  <r>
    <x v="14"/>
    <n v="141594"/>
    <x v="4"/>
    <x v="0"/>
    <n v="679.5"/>
    <n v="679.5"/>
    <n v="679.5"/>
    <s v="UPS Ground"/>
    <s v="144.00000"/>
    <x v="0"/>
    <n v="679.5"/>
    <n v="535.5"/>
    <n v="535.5"/>
    <x v="128"/>
    <n v="0"/>
  </r>
  <r>
    <x v="63"/>
    <n v="141595"/>
    <x v="1"/>
    <x v="0"/>
    <n v="1205"/>
    <n v="844"/>
    <n v="844"/>
    <s v="Warehouse Pickup"/>
    <s v="245.00000"/>
    <x v="2"/>
    <n v="844"/>
    <n v="599"/>
    <n v="599"/>
    <x v="129"/>
    <n v="0.29958506224066389"/>
  </r>
  <r>
    <x v="115"/>
    <n v="141595"/>
    <x v="1"/>
    <x v="3"/>
    <n v="235"/>
    <n v="172.96"/>
    <n v="518.88"/>
    <s v="Warehouse Pickup"/>
    <s v="53.00000"/>
    <x v="17"/>
    <n v="518.88"/>
    <n v="119.96000000000001"/>
    <n v="359.88"/>
    <x v="130"/>
    <n v="0.26399999999999996"/>
  </r>
  <r>
    <x v="38"/>
    <n v="141596"/>
    <x v="3"/>
    <x v="2"/>
    <n v="215"/>
    <n v="182.75"/>
    <n v="365.5"/>
    <s v="Flat Rate Shipping"/>
    <s v="47.00000"/>
    <x v="17"/>
    <n v="365.5"/>
    <n v="135.75"/>
    <n v="271.5"/>
    <x v="131"/>
    <n v="0.15"/>
  </r>
  <r>
    <x v="116"/>
    <n v="141597"/>
    <x v="0"/>
    <x v="0"/>
    <n v="1245"/>
    <n v="1120.5"/>
    <n v="1120.5"/>
    <s v="Flat Rate White Glove"/>
    <s v="292.00000"/>
    <x v="0"/>
    <n v="1120.5"/>
    <n v="828.5"/>
    <n v="828.5"/>
    <x v="132"/>
    <n v="0.1"/>
  </r>
  <r>
    <x v="117"/>
    <n v="141597"/>
    <x v="0"/>
    <x v="0"/>
    <n v="1055"/>
    <n v="896.75"/>
    <n v="896.75"/>
    <s v="Flat Rate White Glove"/>
    <s v="235.00000"/>
    <x v="15"/>
    <n v="896.75"/>
    <n v="661.75"/>
    <n v="661.75"/>
    <x v="133"/>
    <n v="0.15"/>
  </r>
  <r>
    <x v="118"/>
    <n v="141598"/>
    <x v="1"/>
    <x v="0"/>
    <n v="3545"/>
    <n v="2609.12"/>
    <n v="2609.12"/>
    <s v="LTL White Glove"/>
    <s v="787.00000"/>
    <x v="10"/>
    <n v="2609.12"/>
    <n v="1822.12"/>
    <n v="1822.12"/>
    <x v="134"/>
    <n v="0.26400000000000001"/>
  </r>
  <r>
    <x v="23"/>
    <n v="141599"/>
    <x v="0"/>
    <x v="1"/>
    <n v="225"/>
    <n v="191.25"/>
    <n v="765"/>
    <s v="Flat Rate Shipping"/>
    <s v="50.00000"/>
    <x v="17"/>
    <n v="765"/>
    <n v="141.25"/>
    <n v="565"/>
    <x v="135"/>
    <n v="0.15"/>
  </r>
  <r>
    <x v="119"/>
    <n v="141600"/>
    <x v="3"/>
    <x v="0"/>
    <n v="3605"/>
    <n v="2653.28"/>
    <n v="2653.28"/>
    <s v="Flat Rate White Glove"/>
    <s v="642.00000"/>
    <x v="0"/>
    <n v="2653.28"/>
    <n v="2011.2800000000002"/>
    <n v="2011.2800000000002"/>
    <x v="136"/>
    <n v="0.26399999999999996"/>
  </r>
  <r>
    <x v="106"/>
    <n v="141601"/>
    <x v="0"/>
    <x v="0"/>
    <n v="685"/>
    <n v="616.5"/>
    <n v="616.5"/>
    <s v="Flat Rate Shipping"/>
    <s v="124.00000"/>
    <x v="25"/>
    <n v="616.5"/>
    <n v="492.5"/>
    <n v="492.5"/>
    <x v="119"/>
    <n v="0.1"/>
  </r>
  <r>
    <x v="25"/>
    <n v="141602"/>
    <x v="1"/>
    <x v="0"/>
    <n v="10"/>
    <n v="20"/>
    <n v="20"/>
    <s v="CARRYOUT"/>
    <s v="1.00000"/>
    <x v="4"/>
    <n v="20"/>
    <n v="19"/>
    <n v="19"/>
    <x v="137"/>
    <n v="-1"/>
  </r>
  <r>
    <x v="120"/>
    <n v="141603"/>
    <x v="0"/>
    <x v="0"/>
    <n v="1415"/>
    <n v="1273.5"/>
    <n v="1273.5"/>
    <s v="Flat Rate Shipping"/>
    <s v="267.00000"/>
    <x v="0"/>
    <n v="1273.5"/>
    <n v="1006.5"/>
    <n v="1006.5"/>
    <x v="118"/>
    <n v="0.1"/>
  </r>
  <r>
    <x v="121"/>
    <n v="141604"/>
    <x v="1"/>
    <x v="0"/>
    <n v="295"/>
    <n v="217.12"/>
    <n v="217.12"/>
    <s v="Warehouse Pickup"/>
    <s v="65.00000"/>
    <x v="1"/>
    <n v="217.12"/>
    <n v="152.12"/>
    <n v="152.12"/>
    <x v="138"/>
    <n v="0.26399999999999996"/>
  </r>
  <r>
    <x v="122"/>
    <n v="141604"/>
    <x v="1"/>
    <x v="0"/>
    <n v="45"/>
    <n v="33.119999999999997"/>
    <n v="33.119999999999997"/>
    <s v="Warehouse Pickup"/>
    <s v="18.00000"/>
    <x v="4"/>
    <n v="33.119999999999997"/>
    <n v="15.119999999999997"/>
    <n v="15.119999999999997"/>
    <x v="65"/>
    <n v="0.26400000000000007"/>
  </r>
  <r>
    <x v="123"/>
    <n v="141604"/>
    <x v="1"/>
    <x v="0"/>
    <n v="105"/>
    <n v="77.28"/>
    <n v="77.28"/>
    <s v="CARRYOUT"/>
    <s v="35.00000"/>
    <x v="4"/>
    <n v="77.28"/>
    <n v="42.28"/>
    <n v="42.28"/>
    <x v="38"/>
    <n v="0.26400000000000001"/>
  </r>
  <r>
    <x v="73"/>
    <n v="141605"/>
    <x v="1"/>
    <x v="1"/>
    <n v="168"/>
    <n v="123.64"/>
    <n v="494.56"/>
    <s v="Warehouse Pickup"/>
    <s v="35.00000"/>
    <x v="11"/>
    <n v="494.56"/>
    <n v="88.64"/>
    <n v="354.56"/>
    <x v="81"/>
    <n v="0.26404761904761903"/>
  </r>
  <r>
    <x v="124"/>
    <n v="141606"/>
    <x v="2"/>
    <x v="0"/>
    <n v="132"/>
    <n v="77.28"/>
    <n v="77.28"/>
    <s v="CARRYOUT"/>
    <s v="34.50000"/>
    <x v="21"/>
    <n v="77.28"/>
    <n v="42.78"/>
    <n v="42.78"/>
    <x v="139"/>
    <n v="0.41454545454545455"/>
  </r>
  <r>
    <x v="122"/>
    <n v="141607"/>
    <x v="2"/>
    <x v="0"/>
    <n v="45"/>
    <n v="33.119999999999997"/>
    <n v="33.119999999999997"/>
    <s v="Store Pickup"/>
    <s v="18.00000"/>
    <x v="4"/>
    <n v="33.119999999999997"/>
    <n v="15.119999999999997"/>
    <n v="15.119999999999997"/>
    <x v="65"/>
    <n v="0.26400000000000007"/>
  </r>
  <r>
    <x v="125"/>
    <n v="141607"/>
    <x v="2"/>
    <x v="0"/>
    <n v="132"/>
    <n v="77.28"/>
    <n v="77.28"/>
    <s v="CARRYOUT"/>
    <s v="34.50000"/>
    <x v="4"/>
    <n v="77.28"/>
    <n v="42.78"/>
    <n v="42.78"/>
    <x v="139"/>
    <n v="0.41454545454545455"/>
  </r>
  <r>
    <x v="126"/>
    <n v="141608"/>
    <x v="2"/>
    <x v="0"/>
    <n v="3025"/>
    <n v="2226.4"/>
    <n v="2226.4"/>
    <s v="Delivery"/>
    <s v="657.00000"/>
    <x v="20"/>
    <n v="2226.4"/>
    <n v="1569.4"/>
    <n v="1569.4"/>
    <x v="140"/>
    <n v="0.26399999999999996"/>
  </r>
  <r>
    <x v="64"/>
    <n v="141608"/>
    <x v="2"/>
    <x v="0"/>
    <n v="355"/>
    <n v="261.27999999999997"/>
    <n v="261.27999999999997"/>
    <s v="Delivery"/>
    <s v="79.00000"/>
    <x v="13"/>
    <n v="261.27999999999997"/>
    <n v="182.27999999999997"/>
    <n v="182.27999999999997"/>
    <x v="69"/>
    <n v="0.26400000000000007"/>
  </r>
  <r>
    <x v="127"/>
    <n v="141608"/>
    <x v="2"/>
    <x v="0"/>
    <n v="925"/>
    <n v="680.8"/>
    <n v="680.8"/>
    <s v="Delivery"/>
    <s v="199.00000"/>
    <x v="4"/>
    <n v="680.8"/>
    <n v="481.79999999999995"/>
    <n v="481.79999999999995"/>
    <x v="141"/>
    <n v="0.26400000000000007"/>
  </r>
  <r>
    <x v="128"/>
    <n v="141608"/>
    <x v="2"/>
    <x v="0"/>
    <n v="136"/>
    <n v="68"/>
    <n v="68"/>
    <s v="CARRYOUT"/>
    <s v="54.50000"/>
    <x v="4"/>
    <n v="68"/>
    <n v="13.5"/>
    <n v="13.5"/>
    <x v="142"/>
    <n v="0.5"/>
  </r>
  <r>
    <x v="129"/>
    <n v="141609"/>
    <x v="2"/>
    <x v="2"/>
    <n v="175"/>
    <n v="128.80000000000001"/>
    <n v="257.60000000000002"/>
    <s v="Store Pickup"/>
    <s v="32.00000"/>
    <x v="11"/>
    <n v="257.60000000000002"/>
    <n v="96.800000000000011"/>
    <n v="193.60000000000002"/>
    <x v="143"/>
    <n v="0.26399999999999996"/>
  </r>
  <r>
    <x v="25"/>
    <n v="141610"/>
    <x v="1"/>
    <x v="0"/>
    <n v="10"/>
    <n v="386.4"/>
    <n v="386.4"/>
    <s v="Delivery"/>
    <s v="1.00000"/>
    <x v="4"/>
    <n v="386.4"/>
    <n v="385.4"/>
    <n v="385.4"/>
    <x v="144"/>
    <n v="-37.64"/>
  </r>
  <r>
    <x v="25"/>
    <n v="141610"/>
    <x v="1"/>
    <x v="0"/>
    <n v="10"/>
    <n v="260.54000000000002"/>
    <n v="260.54000000000002"/>
    <s v="Delivery"/>
    <s v="1.00000"/>
    <x v="4"/>
    <n v="260.54000000000002"/>
    <n v="259.54000000000002"/>
    <n v="259.54000000000002"/>
    <x v="145"/>
    <n v="-25.054000000000002"/>
  </r>
  <r>
    <x v="25"/>
    <n v="141610"/>
    <x v="1"/>
    <x v="0"/>
    <n v="10"/>
    <n v="260.54000000000002"/>
    <n v="260.54000000000002"/>
    <s v="Delivery"/>
    <s v="1.00000"/>
    <x v="4"/>
    <n v="260.54000000000002"/>
    <n v="259.54000000000002"/>
    <n v="259.54000000000002"/>
    <x v="145"/>
    <n v="-25.054000000000002"/>
  </r>
  <r>
    <x v="23"/>
    <n v="141610"/>
    <x v="1"/>
    <x v="0"/>
    <n v="225"/>
    <n v="165.6"/>
    <n v="165.6"/>
    <s v="Delivery"/>
    <s v="50.00000"/>
    <x v="17"/>
    <n v="165.6"/>
    <n v="115.6"/>
    <n v="115.6"/>
    <x v="76"/>
    <n v="0.26400000000000001"/>
  </r>
  <r>
    <x v="23"/>
    <n v="141610"/>
    <x v="1"/>
    <x v="0"/>
    <n v="225"/>
    <n v="165.6"/>
    <n v="165.6"/>
    <s v="Delivery"/>
    <s v="50.00000"/>
    <x v="17"/>
    <n v="165.6"/>
    <n v="115.6"/>
    <n v="115.6"/>
    <x v="76"/>
    <n v="0.26400000000000001"/>
  </r>
  <r>
    <x v="23"/>
    <n v="141610"/>
    <x v="1"/>
    <x v="0"/>
    <n v="225"/>
    <n v="165.6"/>
    <n v="165.6"/>
    <s v="Delivery"/>
    <s v="50.00000"/>
    <x v="17"/>
    <n v="165.6"/>
    <n v="115.6"/>
    <n v="115.6"/>
    <x v="76"/>
    <n v="0.26400000000000001"/>
  </r>
  <r>
    <x v="23"/>
    <n v="141610"/>
    <x v="1"/>
    <x v="0"/>
    <n v="225"/>
    <n v="165.6"/>
    <n v="165.6"/>
    <s v="Delivery"/>
    <s v="50.00000"/>
    <x v="17"/>
    <n v="165.6"/>
    <n v="115.6"/>
    <n v="115.6"/>
    <x v="76"/>
    <n v="0.26400000000000001"/>
  </r>
  <r>
    <x v="25"/>
    <n v="141610"/>
    <x v="1"/>
    <x v="0"/>
    <n v="10"/>
    <n v="260.54000000000002"/>
    <n v="260.54000000000002"/>
    <s v="Delivery"/>
    <s v="1.00000"/>
    <x v="4"/>
    <n v="260.54000000000002"/>
    <n v="259.54000000000002"/>
    <n v="259.54000000000002"/>
    <x v="145"/>
    <n v="-25.054000000000002"/>
  </r>
  <r>
    <x v="74"/>
    <n v="141611"/>
    <x v="0"/>
    <x v="3"/>
    <n v="315"/>
    <n v="267.75"/>
    <n v="803.25"/>
    <s v="Flat Rate Shipping"/>
    <s v="70.00000"/>
    <x v="17"/>
    <n v="803.25"/>
    <n v="197.75"/>
    <n v="593.25"/>
    <x v="135"/>
    <n v="0.15"/>
  </r>
  <r>
    <x v="28"/>
    <n v="141612"/>
    <x v="1"/>
    <x v="0"/>
    <n v="415"/>
    <n v="305.44"/>
    <n v="305.44"/>
    <s v="Warehouse Pickup"/>
    <s v="93.00000"/>
    <x v="13"/>
    <n v="305.44"/>
    <n v="212.44"/>
    <n v="212.44"/>
    <x v="30"/>
    <n v="0.26400000000000001"/>
  </r>
  <r>
    <x v="130"/>
    <n v="141613"/>
    <x v="1"/>
    <x v="0"/>
    <n v="625"/>
    <n v="414"/>
    <n v="414"/>
    <s v="Warehouse Pickup"/>
    <s v="125.00000"/>
    <x v="13"/>
    <n v="414"/>
    <n v="289"/>
    <n v="289"/>
    <x v="76"/>
    <n v="0.33760000000000001"/>
  </r>
  <r>
    <x v="131"/>
    <n v="141614"/>
    <x v="2"/>
    <x v="0"/>
    <n v="557"/>
    <n v="409.95"/>
    <n v="409.95"/>
    <s v="Warehouse Pickup"/>
    <s v="116.00000"/>
    <x v="13"/>
    <n v="409.95"/>
    <n v="293.95"/>
    <n v="293.95"/>
    <x v="146"/>
    <n v="0.26400359066427292"/>
  </r>
  <r>
    <x v="132"/>
    <n v="141615"/>
    <x v="2"/>
    <x v="0"/>
    <n v="385"/>
    <n v="283.36"/>
    <n v="283.36"/>
    <s v="Store Pickup"/>
    <s v="76.00000"/>
    <x v="3"/>
    <n v="283.36"/>
    <n v="207.36"/>
    <n v="207.36"/>
    <x v="147"/>
    <n v="0.26399999999999996"/>
  </r>
  <r>
    <x v="133"/>
    <n v="141615"/>
    <x v="2"/>
    <x v="0"/>
    <n v="594"/>
    <n v="349.6"/>
    <n v="349.6"/>
    <s v="CARRYOUT"/>
    <s v="159.00000"/>
    <x v="21"/>
    <n v="349.6"/>
    <n v="190.60000000000002"/>
    <n v="190.60000000000002"/>
    <x v="148"/>
    <n v="0.4114478114478114"/>
  </r>
  <r>
    <x v="134"/>
    <n v="141616"/>
    <x v="1"/>
    <x v="0"/>
    <n v="855"/>
    <n v="629.28"/>
    <n v="629.28"/>
    <s v="Warehouse Pickup"/>
    <s v="189.00000"/>
    <x v="2"/>
    <n v="629.28"/>
    <n v="440.28"/>
    <n v="440.28"/>
    <x v="66"/>
    <n v="0.26400000000000001"/>
  </r>
  <r>
    <x v="66"/>
    <n v="141617"/>
    <x v="0"/>
    <x v="0"/>
    <n v="275"/>
    <n v="233.75"/>
    <n v="233.75"/>
    <s v="Flat Rate Shipping"/>
    <s v="60.00000"/>
    <x v="17"/>
    <n v="233.75"/>
    <n v="173.75"/>
    <n v="173.75"/>
    <x v="149"/>
    <n v="0.15"/>
  </r>
  <r>
    <x v="135"/>
    <n v="141618"/>
    <x v="2"/>
    <x v="0"/>
    <n v="4575"/>
    <n v="3367.2"/>
    <n v="3367.2"/>
    <s v="Delivery"/>
    <s v="1087.00000"/>
    <x v="20"/>
    <n v="3367.2"/>
    <n v="2280.1999999999998"/>
    <n v="2280.1999999999998"/>
    <x v="150"/>
    <n v="0.26400000000000001"/>
  </r>
  <r>
    <x v="136"/>
    <n v="141618"/>
    <x v="2"/>
    <x v="0"/>
    <n v="1625"/>
    <n v="1196"/>
    <n v="1196"/>
    <s v="Delivery"/>
    <s v="338.00000"/>
    <x v="2"/>
    <n v="1196"/>
    <n v="858"/>
    <n v="858"/>
    <x v="151"/>
    <n v="0.26400000000000001"/>
  </r>
  <r>
    <x v="137"/>
    <n v="141618"/>
    <x v="2"/>
    <x v="6"/>
    <n v="225"/>
    <n v="165.6"/>
    <n v="1324.8"/>
    <s v="Delivery"/>
    <s v="49.00000"/>
    <x v="11"/>
    <n v="1324.8"/>
    <n v="116.6"/>
    <n v="932.8"/>
    <x v="114"/>
    <n v="0.26400000000000001"/>
  </r>
  <r>
    <x v="129"/>
    <n v="141619"/>
    <x v="4"/>
    <x v="0"/>
    <n v="157.5"/>
    <n v="157.5"/>
    <n v="157.5"/>
    <s v="UPS Ground"/>
    <s v="32.00000"/>
    <x v="11"/>
    <n v="157.5"/>
    <n v="125.5"/>
    <n v="125.5"/>
    <x v="152"/>
    <n v="0"/>
  </r>
  <r>
    <x v="138"/>
    <n v="141620"/>
    <x v="0"/>
    <x v="2"/>
    <n v="132"/>
    <n v="100.46"/>
    <n v="200.92"/>
    <s v="Flat Rate Shipping"/>
    <s v="42.00000"/>
    <x v="17"/>
    <n v="200.92"/>
    <n v="58.459999999999994"/>
    <n v="116.91999999999999"/>
    <x v="153"/>
    <n v="0.23893939393939398"/>
  </r>
  <r>
    <x v="139"/>
    <n v="141621"/>
    <x v="2"/>
    <x v="0"/>
    <n v="485"/>
    <n v="356.96"/>
    <n v="356.96"/>
    <s v="Store Pickup"/>
    <s v="101.00000"/>
    <x v="1"/>
    <n v="356.96"/>
    <n v="255.95999999999998"/>
    <n v="255.95999999999998"/>
    <x v="154"/>
    <n v="0.26400000000000007"/>
  </r>
  <r>
    <x v="92"/>
    <n v="141622"/>
    <x v="1"/>
    <x v="0"/>
    <n v="715"/>
    <n v="526.24"/>
    <n v="526.24"/>
    <s v="Warehouse Pickup"/>
    <s v="159.00000"/>
    <x v="13"/>
    <n v="526.24"/>
    <n v="367.24"/>
    <n v="367.24"/>
    <x v="155"/>
    <n v="0.26400000000000001"/>
  </r>
  <r>
    <x v="140"/>
    <n v="141623"/>
    <x v="1"/>
    <x v="0"/>
    <n v="1345"/>
    <n v="989.92"/>
    <n v="989.92"/>
    <s v="Delivery"/>
    <s v="298.00000"/>
    <x v="2"/>
    <n v="989.92"/>
    <n v="691.92"/>
    <n v="691.92"/>
    <x v="156"/>
    <n v="0.26400000000000001"/>
  </r>
  <r>
    <x v="141"/>
    <n v="141624"/>
    <x v="2"/>
    <x v="0"/>
    <n v="1275"/>
    <n v="938.4"/>
    <n v="938.4"/>
    <s v="Delivery"/>
    <s v="345.00000"/>
    <x v="5"/>
    <n v="938.4"/>
    <n v="593.4"/>
    <n v="593.4"/>
    <x v="157"/>
    <n v="0.26400000000000001"/>
  </r>
  <r>
    <x v="142"/>
    <n v="141624"/>
    <x v="2"/>
    <x v="0"/>
    <n v="989"/>
    <n v="727.9"/>
    <n v="727.9"/>
    <s v="Delivery"/>
    <s v="329.00000"/>
    <x v="26"/>
    <n v="727.9"/>
    <n v="398.9"/>
    <n v="398.9"/>
    <x v="158"/>
    <n v="0.26400404448938325"/>
  </r>
  <r>
    <x v="143"/>
    <n v="141625"/>
    <x v="2"/>
    <x v="0"/>
    <n v="1192"/>
    <n v="877.31"/>
    <n v="877.31"/>
    <s v="Delivery"/>
    <s v="298.00000"/>
    <x v="5"/>
    <n v="877.31"/>
    <n v="579.30999999999995"/>
    <n v="579.30999999999995"/>
    <x v="159"/>
    <n v="0.26400167785234901"/>
  </r>
  <r>
    <x v="23"/>
    <n v="141626"/>
    <x v="0"/>
    <x v="3"/>
    <n v="225"/>
    <n v="191.25"/>
    <n v="573.75"/>
    <s v="Flat Rate Shipping"/>
    <s v="50.00000"/>
    <x v="17"/>
    <n v="573.75"/>
    <n v="141.25"/>
    <n v="423.75"/>
    <x v="135"/>
    <n v="0.15"/>
  </r>
  <r>
    <x v="144"/>
    <n v="141627"/>
    <x v="2"/>
    <x v="0"/>
    <n v="399"/>
    <n v="293.66000000000003"/>
    <n v="293.66000000000003"/>
    <s v="CARRYOUT"/>
    <s v="159.25000"/>
    <x v="21"/>
    <n v="293.66000000000003"/>
    <n v="134.41000000000003"/>
    <n v="134.41000000000003"/>
    <x v="160"/>
    <n v="0.26401002506265658"/>
  </r>
  <r>
    <x v="88"/>
    <n v="141628"/>
    <x v="2"/>
    <x v="0"/>
    <n v="1335"/>
    <n v="982.56"/>
    <n v="982.56"/>
    <s v="Delivery"/>
    <s v="323.00000"/>
    <x v="18"/>
    <n v="982.56"/>
    <n v="659.56"/>
    <n v="659.56"/>
    <x v="96"/>
    <n v="0.26400000000000007"/>
  </r>
  <r>
    <x v="35"/>
    <n v="141628"/>
    <x v="2"/>
    <x v="0"/>
    <n v="100"/>
    <n v="120"/>
    <n v="120"/>
    <s v="Delivery"/>
    <s v="50.00000"/>
    <x v="4"/>
    <n v="120"/>
    <n v="70"/>
    <n v="70"/>
    <x v="37"/>
    <n v="-0.2"/>
  </r>
  <r>
    <x v="145"/>
    <n v="141629"/>
    <x v="1"/>
    <x v="0"/>
    <n v="2365"/>
    <n v="1740.64"/>
    <n v="1740.64"/>
    <s v="Delivery"/>
    <s v="591.00000"/>
    <x v="20"/>
    <n v="1740.64"/>
    <n v="1149.6400000000001"/>
    <n v="1149.6400000000001"/>
    <x v="161"/>
    <n v="0.26399999999999996"/>
  </r>
  <r>
    <x v="145"/>
    <n v="141629"/>
    <x v="1"/>
    <x v="0"/>
    <n v="2365"/>
    <n v="1740.64"/>
    <n v="1740.64"/>
    <s v="Delivery"/>
    <s v="591.00000"/>
    <x v="20"/>
    <n v="1740.64"/>
    <n v="1149.6400000000001"/>
    <n v="1149.6400000000001"/>
    <x v="161"/>
    <n v="0.26399999999999996"/>
  </r>
  <r>
    <x v="146"/>
    <n v="141629"/>
    <x v="1"/>
    <x v="0"/>
    <n v="1365"/>
    <n v="1004.64"/>
    <n v="1004.64"/>
    <s v="Delivery"/>
    <s v="341.00000"/>
    <x v="20"/>
    <n v="1004.64"/>
    <n v="663.64"/>
    <n v="663.64"/>
    <x v="162"/>
    <n v="0.26400000000000001"/>
  </r>
  <r>
    <x v="135"/>
    <n v="141630"/>
    <x v="2"/>
    <x v="0"/>
    <n v="4575"/>
    <n v="3367.2"/>
    <n v="3367.2"/>
    <s v="Delivery"/>
    <s v="1087.00000"/>
    <x v="20"/>
    <n v="3367.2"/>
    <n v="2280.1999999999998"/>
    <n v="2280.1999999999998"/>
    <x v="150"/>
    <n v="0.26400000000000001"/>
  </r>
  <r>
    <x v="147"/>
    <n v="141630"/>
    <x v="2"/>
    <x v="2"/>
    <n v="725"/>
    <n v="533.6"/>
    <n v="1067.2"/>
    <s v="Delivery"/>
    <s v="161.00000"/>
    <x v="5"/>
    <n v="1067.2"/>
    <n v="372.6"/>
    <n v="745.2"/>
    <x v="163"/>
    <n v="0.26399999999999996"/>
  </r>
  <r>
    <x v="148"/>
    <n v="141630"/>
    <x v="2"/>
    <x v="0"/>
    <n v="1159"/>
    <n v="853.24"/>
    <n v="853.24"/>
    <s v="Delivery"/>
    <s v="385.00000"/>
    <x v="26"/>
    <n v="853.24"/>
    <n v="468.24"/>
    <n v="468.24"/>
    <x v="164"/>
    <n v="0.26381363244176015"/>
  </r>
  <r>
    <x v="149"/>
    <n v="141630"/>
    <x v="2"/>
    <x v="0"/>
    <n v="5749"/>
    <n v="4231.26"/>
    <n v="4231.26"/>
    <s v="Delivery"/>
    <s v="1915.00000"/>
    <x v="26"/>
    <n v="4231.26"/>
    <n v="2316.2600000000002"/>
    <n v="2316.2600000000002"/>
    <x v="165"/>
    <n v="0.26400069577317792"/>
  </r>
  <r>
    <x v="150"/>
    <n v="141631"/>
    <x v="2"/>
    <x v="0"/>
    <n v="1335"/>
    <n v="982.56"/>
    <n v="982.56"/>
    <s v="Delivery"/>
    <s v="274.00000"/>
    <x v="2"/>
    <n v="982.56"/>
    <n v="708.56"/>
    <n v="708.56"/>
    <x v="166"/>
    <n v="0.26400000000000007"/>
  </r>
  <r>
    <x v="77"/>
    <n v="141632"/>
    <x v="1"/>
    <x v="2"/>
    <n v="325"/>
    <n v="239.2"/>
    <n v="478.4"/>
    <s v="Warehouse Pickup"/>
    <s v="72.15000"/>
    <x v="5"/>
    <n v="478.4"/>
    <n v="167.04999999999998"/>
    <n v="334.09999999999997"/>
    <x v="86"/>
    <n v="0.26400000000000001"/>
  </r>
  <r>
    <x v="151"/>
    <n v="141633"/>
    <x v="2"/>
    <x v="6"/>
    <n v="110"/>
    <n v="93.5"/>
    <n v="748"/>
    <s v="Flat Rate Shipping"/>
    <s v="21.50000"/>
    <x v="11"/>
    <n v="748"/>
    <n v="72"/>
    <n v="576"/>
    <x v="167"/>
    <n v="0.15"/>
  </r>
  <r>
    <x v="152"/>
    <n v="141634"/>
    <x v="2"/>
    <x v="0"/>
    <n v="1175"/>
    <n v="864.8"/>
    <n v="864.8"/>
    <s v="Delivery"/>
    <s v="259.00000"/>
    <x v="10"/>
    <n v="864.8"/>
    <n v="605.79999999999995"/>
    <n v="605.79999999999995"/>
    <x v="168"/>
    <n v="0.26400000000000001"/>
  </r>
  <r>
    <x v="35"/>
    <n v="141634"/>
    <x v="2"/>
    <x v="0"/>
    <n v="100"/>
    <n v="120"/>
    <n v="120"/>
    <s v="Delivery"/>
    <s v="50.00000"/>
    <x v="4"/>
    <n v="120"/>
    <n v="70"/>
    <n v="70"/>
    <x v="37"/>
    <n v="-0.2"/>
  </r>
  <r>
    <x v="152"/>
    <n v="141635"/>
    <x v="0"/>
    <x v="0"/>
    <n v="699"/>
    <n v="594.15"/>
    <n v="594.15"/>
    <s v="Flat Rate Shipping"/>
    <s v="259.00000"/>
    <x v="10"/>
    <n v="594.15"/>
    <n v="335.15"/>
    <n v="335.15"/>
    <x v="169"/>
    <n v="0.15000000000000002"/>
  </r>
  <r>
    <x v="153"/>
    <n v="141636"/>
    <x v="3"/>
    <x v="3"/>
    <n v="120"/>
    <n v="106"/>
    <n v="318"/>
    <s v="Flat Rate Shipping"/>
    <s v="19.25000"/>
    <x v="11"/>
    <n v="318"/>
    <n v="86.75"/>
    <n v="260.25"/>
    <x v="170"/>
    <n v="0.11666666666666667"/>
  </r>
  <r>
    <x v="152"/>
    <n v="141637"/>
    <x v="0"/>
    <x v="0"/>
    <n v="1175"/>
    <n v="998.75"/>
    <n v="998.75"/>
    <s v="Flat Rate Shipping"/>
    <s v="259.00000"/>
    <x v="10"/>
    <n v="998.75"/>
    <n v="739.75"/>
    <n v="739.75"/>
    <x v="171"/>
    <n v="0.15"/>
  </r>
  <r>
    <x v="75"/>
    <n v="141637"/>
    <x v="0"/>
    <x v="0"/>
    <n v="935"/>
    <n v="794.75"/>
    <n v="794.75"/>
    <s v="Flat Rate Shipping"/>
    <s v="208.00000"/>
    <x v="10"/>
    <n v="794.75"/>
    <n v="586.75"/>
    <n v="586.75"/>
    <x v="172"/>
    <n v="0.15"/>
  </r>
  <r>
    <x v="154"/>
    <n v="141638"/>
    <x v="4"/>
    <x v="0"/>
    <n v="202.5"/>
    <n v="202.5"/>
    <n v="202.5"/>
    <s v="UPS 3 Day Select"/>
    <s v="49.00000"/>
    <x v="17"/>
    <n v="202.5"/>
    <n v="153.5"/>
    <n v="153.5"/>
    <x v="173"/>
    <n v="0"/>
  </r>
  <r>
    <x v="28"/>
    <n v="141639"/>
    <x v="1"/>
    <x v="0"/>
    <n v="415"/>
    <n v="291"/>
    <n v="291"/>
    <s v="CARRYOUT"/>
    <s v="93.00000"/>
    <x v="13"/>
    <n v="291"/>
    <n v="198"/>
    <n v="198"/>
    <x v="174"/>
    <n v="0.29879518072289157"/>
  </r>
  <r>
    <x v="155"/>
    <n v="141640"/>
    <x v="0"/>
    <x v="0"/>
    <n v="3965"/>
    <n v="3568.5"/>
    <n v="3568.5"/>
    <s v="Flat Rate White Glove"/>
    <s v="873.00000"/>
    <x v="0"/>
    <n v="3568.5"/>
    <n v="2695.5"/>
    <n v="2695.5"/>
    <x v="175"/>
    <n v="0.1"/>
  </r>
  <r>
    <x v="155"/>
    <n v="141640"/>
    <x v="0"/>
    <x v="0"/>
    <n v="1765"/>
    <n v="1588.5"/>
    <n v="1588.5"/>
    <s v="Flat Rate White Glove"/>
    <s v="873.00000"/>
    <x v="0"/>
    <n v="1588.5"/>
    <n v="715.5"/>
    <n v="715.5"/>
    <x v="176"/>
    <n v="0.1"/>
  </r>
  <r>
    <x v="14"/>
    <n v="141641"/>
    <x v="0"/>
    <x v="0"/>
    <n v="755"/>
    <n v="641.75"/>
    <n v="641.75"/>
    <s v="Flat Rate White Glove"/>
    <s v="144.00000"/>
    <x v="0"/>
    <n v="641.75"/>
    <n v="497.75"/>
    <n v="497.75"/>
    <x v="177"/>
    <n v="0.15"/>
  </r>
  <r>
    <x v="156"/>
    <n v="141642"/>
    <x v="1"/>
    <x v="0"/>
    <n v="985"/>
    <n v="724.96"/>
    <n v="724.96"/>
    <s v="Delivery"/>
    <s v="218.00000"/>
    <x v="25"/>
    <n v="724.96"/>
    <n v="506.96000000000004"/>
    <n v="506.96000000000004"/>
    <x v="178"/>
    <n v="0.26399999999999996"/>
  </r>
  <r>
    <x v="157"/>
    <n v="141643"/>
    <x v="0"/>
    <x v="0"/>
    <n v="2995"/>
    <n v="2545.75"/>
    <n v="2545.75"/>
    <s v="Flat Rate White Glove"/>
    <m/>
    <x v="4"/>
    <n v="2545.75"/>
    <n v="2545.75"/>
    <n v="2545.75"/>
    <x v="32"/>
    <n v="0.15"/>
  </r>
  <r>
    <x v="158"/>
    <n v="141644"/>
    <x v="2"/>
    <x v="0"/>
    <n v="1605"/>
    <n v="1181.28"/>
    <n v="1181.28"/>
    <s v="Delivery"/>
    <s v="299.00000"/>
    <x v="20"/>
    <n v="1181.28"/>
    <n v="882.28"/>
    <n v="882.28"/>
    <x v="179"/>
    <n v="0.26400000000000001"/>
  </r>
  <r>
    <x v="35"/>
    <n v="141644"/>
    <x v="2"/>
    <x v="0"/>
    <n v="100"/>
    <n v="120"/>
    <n v="120"/>
    <s v="Delivery"/>
    <s v="50.00000"/>
    <x v="4"/>
    <n v="120"/>
    <n v="70"/>
    <n v="70"/>
    <x v="37"/>
    <n v="-0.2"/>
  </r>
  <r>
    <x v="159"/>
    <n v="141644"/>
    <x v="2"/>
    <x v="0"/>
    <n v="869"/>
    <n v="639.58000000000004"/>
    <n v="639.58000000000004"/>
    <s v="Delivery"/>
    <s v="289.00000"/>
    <x v="26"/>
    <n v="639.58000000000004"/>
    <n v="350.58000000000004"/>
    <n v="350.58000000000004"/>
    <x v="180"/>
    <n v="0.26400460299194473"/>
  </r>
  <r>
    <x v="25"/>
    <n v="141644"/>
    <x v="2"/>
    <x v="0"/>
    <n v="10"/>
    <n v="59.62"/>
    <n v="59.62"/>
    <s v="CARRYOUT"/>
    <s v="1.00000"/>
    <x v="4"/>
    <n v="59.62"/>
    <n v="58.62"/>
    <n v="58.62"/>
    <x v="181"/>
    <n v="-4.9619999999999997"/>
  </r>
  <r>
    <x v="160"/>
    <n v="141645"/>
    <x v="2"/>
    <x v="2"/>
    <n v="75"/>
    <n v="55.2"/>
    <n v="110.4"/>
    <s v="Store Pickup"/>
    <s v="32.00000"/>
    <x v="14"/>
    <n v="110.4"/>
    <n v="23.200000000000003"/>
    <n v="46.400000000000006"/>
    <x v="31"/>
    <n v="0.26399999999999996"/>
  </r>
  <r>
    <x v="161"/>
    <n v="141645"/>
    <x v="2"/>
    <x v="2"/>
    <n v="75"/>
    <n v="55.2"/>
    <n v="110.4"/>
    <s v="CARRYOUT"/>
    <s v="32.00000"/>
    <x v="14"/>
    <n v="110.4"/>
    <n v="23.200000000000003"/>
    <n v="46.400000000000006"/>
    <x v="31"/>
    <n v="0.26399999999999996"/>
  </r>
  <r>
    <x v="162"/>
    <n v="141646"/>
    <x v="0"/>
    <x v="0"/>
    <n v="445"/>
    <n v="356"/>
    <n v="356"/>
    <s v="Flat Rate Shipping"/>
    <s v="99.00000"/>
    <x v="5"/>
    <n v="356"/>
    <n v="257"/>
    <n v="257"/>
    <x v="182"/>
    <n v="0.2"/>
  </r>
  <r>
    <x v="163"/>
    <n v="141647"/>
    <x v="0"/>
    <x v="0"/>
    <n v="685"/>
    <n v="616.5"/>
    <n v="616.5"/>
    <s v="Flat Rate White Glove"/>
    <s v="124.00000"/>
    <x v="25"/>
    <n v="616.5"/>
    <n v="492.5"/>
    <n v="492.5"/>
    <x v="119"/>
    <n v="0.1"/>
  </r>
  <r>
    <x v="158"/>
    <n v="141648"/>
    <x v="1"/>
    <x v="0"/>
    <n v="1605"/>
    <n v="1284"/>
    <n v="1284"/>
    <s v="Warehouse Pickup"/>
    <s v="299.00000"/>
    <x v="20"/>
    <n v="1284"/>
    <n v="985"/>
    <n v="985"/>
    <x v="183"/>
    <n v="0.2"/>
  </r>
  <r>
    <x v="164"/>
    <n v="141649"/>
    <x v="2"/>
    <x v="0"/>
    <n v="1065"/>
    <n v="783.84"/>
    <n v="783.84"/>
    <s v="Store Pickup"/>
    <s v="424.00000"/>
    <x v="23"/>
    <n v="783.84"/>
    <n v="359.84000000000003"/>
    <n v="359.84000000000003"/>
    <x v="184"/>
    <n v="0.26399999999999996"/>
  </r>
  <r>
    <x v="165"/>
    <n v="141650"/>
    <x v="0"/>
    <x v="0"/>
    <n v="89"/>
    <n v="75.650000000000006"/>
    <n v="75.650000000000006"/>
    <s v="Flat Rate Shipping"/>
    <s v="35.50000"/>
    <x v="17"/>
    <n v="75.650000000000006"/>
    <n v="40.150000000000006"/>
    <n v="40.150000000000006"/>
    <x v="185"/>
    <n v="0.14999999999999994"/>
  </r>
  <r>
    <x v="166"/>
    <n v="141651"/>
    <x v="0"/>
    <x v="0"/>
    <n v="1565"/>
    <n v="1408.5"/>
    <n v="1408.5"/>
    <s v="Flat Rate Shipping"/>
    <s v="190.00000"/>
    <x v="25"/>
    <n v="1408.5"/>
    <n v="1218.5"/>
    <n v="1218.5"/>
    <x v="186"/>
    <n v="0.1"/>
  </r>
  <r>
    <x v="167"/>
    <n v="141652"/>
    <x v="1"/>
    <x v="0"/>
    <n v="4985"/>
    <n v="0"/>
    <n v="0"/>
    <s v="Delivery"/>
    <s v="1211.00000"/>
    <x v="20"/>
    <n v="0"/>
    <n v="-1211"/>
    <n v="-1211"/>
    <x v="12"/>
    <n v="1"/>
  </r>
  <r>
    <x v="105"/>
    <n v="141653"/>
    <x v="2"/>
    <x v="0"/>
    <n v="1415"/>
    <n v="1041.44"/>
    <n v="1041.44"/>
    <s v="Delivery"/>
    <s v="267.00000"/>
    <x v="0"/>
    <n v="1041.44"/>
    <n v="774.44"/>
    <n v="774.44"/>
    <x v="187"/>
    <n v="0.26399999999999996"/>
  </r>
  <r>
    <x v="78"/>
    <n v="141654"/>
    <x v="4"/>
    <x v="0"/>
    <n v="166.5"/>
    <n v="166.5"/>
    <n v="166.5"/>
    <s v="UPS Ground"/>
    <s v="41.00000"/>
    <x v="17"/>
    <n v="166.5"/>
    <n v="125.5"/>
    <n v="125.5"/>
    <x v="87"/>
    <n v="0"/>
  </r>
  <r>
    <x v="168"/>
    <n v="141655"/>
    <x v="2"/>
    <x v="0"/>
    <n v="1481"/>
    <n v="1090.01"/>
    <n v="1090.01"/>
    <s v="Delivery"/>
    <s v="329.00000"/>
    <x v="20"/>
    <n v="1090.01"/>
    <n v="761.01"/>
    <n v="761.01"/>
    <x v="188"/>
    <n v="0.26400405131667792"/>
  </r>
  <r>
    <x v="169"/>
    <n v="141656"/>
    <x v="1"/>
    <x v="0"/>
    <n v="155"/>
    <n v="46.5"/>
    <n v="46.5"/>
    <s v="CARRYOUT"/>
    <s v="34.78000"/>
    <x v="11"/>
    <n v="46.5"/>
    <n v="11.719999999999999"/>
    <n v="11.719999999999999"/>
    <x v="189"/>
    <n v="0.7"/>
  </r>
  <r>
    <x v="100"/>
    <n v="141657"/>
    <x v="0"/>
    <x v="0"/>
    <n v="495"/>
    <n v="420.75"/>
    <n v="420.75"/>
    <s v="Flat Rate Shipping"/>
    <s v="110.00000"/>
    <x v="13"/>
    <n v="420.75"/>
    <n v="310.75"/>
    <n v="310.75"/>
    <x v="135"/>
    <n v="0.15"/>
  </r>
  <r>
    <x v="170"/>
    <n v="141658"/>
    <x v="1"/>
    <x v="0"/>
    <n v="20"/>
    <n v="14.72"/>
    <n v="14.72"/>
    <s v="CARRYOUT"/>
    <s v="8.25000"/>
    <x v="21"/>
    <n v="14.72"/>
    <n v="6.4700000000000006"/>
    <n v="6.4700000000000006"/>
    <x v="190"/>
    <n v="0.26399999999999996"/>
  </r>
  <r>
    <x v="170"/>
    <n v="141658"/>
    <x v="1"/>
    <x v="0"/>
    <n v="20"/>
    <n v="14.72"/>
    <n v="14.72"/>
    <s v="CARRYOUT"/>
    <s v="8.25000"/>
    <x v="21"/>
    <n v="14.72"/>
    <n v="6.4700000000000006"/>
    <n v="6.4700000000000006"/>
    <x v="190"/>
    <n v="0.26399999999999996"/>
  </r>
  <r>
    <x v="170"/>
    <n v="141658"/>
    <x v="1"/>
    <x v="0"/>
    <n v="20"/>
    <n v="14.72"/>
    <n v="14.72"/>
    <s v="CARRYOUT"/>
    <s v="8.25000"/>
    <x v="21"/>
    <n v="14.72"/>
    <n v="6.4700000000000006"/>
    <n v="6.4700000000000006"/>
    <x v="190"/>
    <n v="0.26399999999999996"/>
  </r>
  <r>
    <x v="170"/>
    <n v="141658"/>
    <x v="1"/>
    <x v="0"/>
    <n v="20"/>
    <n v="14.72"/>
    <n v="14.72"/>
    <s v="CARRYOUT"/>
    <s v="8.25000"/>
    <x v="21"/>
    <n v="14.72"/>
    <n v="6.4700000000000006"/>
    <n v="6.4700000000000006"/>
    <x v="190"/>
    <n v="0.26399999999999996"/>
  </r>
  <r>
    <x v="171"/>
    <n v="141658"/>
    <x v="1"/>
    <x v="0"/>
    <n v="55"/>
    <n v="40.479999999999997"/>
    <n v="40.479999999999997"/>
    <s v="CARRYOUT"/>
    <s v="26.00000"/>
    <x v="14"/>
    <n v="40.479999999999997"/>
    <n v="14.479999999999997"/>
    <n v="14.479999999999997"/>
    <x v="191"/>
    <n v="0.26400000000000007"/>
  </r>
  <r>
    <x v="172"/>
    <n v="141659"/>
    <x v="2"/>
    <x v="0"/>
    <n v="2795"/>
    <n v="2057.12"/>
    <n v="2057.12"/>
    <s v="Delivery"/>
    <s v="620.00000"/>
    <x v="10"/>
    <n v="2057.12"/>
    <n v="1437.12"/>
    <n v="1437.12"/>
    <x v="192"/>
    <n v="0.26400000000000001"/>
  </r>
  <r>
    <x v="86"/>
    <n v="141660"/>
    <x v="2"/>
    <x v="0"/>
    <n v="1335"/>
    <n v="982.56"/>
    <n v="982.56"/>
    <s v="Delivery"/>
    <s v="323.00000"/>
    <x v="18"/>
    <n v="982.56"/>
    <n v="659.56"/>
    <n v="659.56"/>
    <x v="96"/>
    <n v="0.26400000000000007"/>
  </r>
  <r>
    <x v="173"/>
    <n v="141661"/>
    <x v="2"/>
    <x v="0"/>
    <n v="165"/>
    <n v="121.44"/>
    <n v="121.44"/>
    <s v="CARRYOUT"/>
    <s v="36.00000"/>
    <x v="1"/>
    <n v="121.44"/>
    <n v="85.44"/>
    <n v="85.44"/>
    <x v="71"/>
    <n v="0.26400000000000001"/>
  </r>
  <r>
    <x v="174"/>
    <n v="141662"/>
    <x v="3"/>
    <x v="0"/>
    <n v="815"/>
    <n v="390"/>
    <n v="390"/>
    <s v="Flat Rate Shipping"/>
    <s v="325.00000"/>
    <x v="13"/>
    <n v="390"/>
    <n v="65"/>
    <n v="65"/>
    <x v="193"/>
    <n v="0.5214723926380368"/>
  </r>
  <r>
    <x v="175"/>
    <n v="141662"/>
    <x v="3"/>
    <x v="0"/>
    <n v="315"/>
    <n v="163"/>
    <n v="163"/>
    <s v="Flat Rate Shipping"/>
    <s v="125.00000"/>
    <x v="1"/>
    <n v="163"/>
    <n v="38"/>
    <n v="38"/>
    <x v="194"/>
    <n v="0.48253968253968255"/>
  </r>
  <r>
    <x v="77"/>
    <n v="141663"/>
    <x v="1"/>
    <x v="0"/>
    <n v="325"/>
    <n v="239.2"/>
    <n v="239.2"/>
    <s v="Warehouse Pickup"/>
    <s v="72.15000"/>
    <x v="5"/>
    <n v="239.2"/>
    <n v="167.04999999999998"/>
    <n v="167.04999999999998"/>
    <x v="86"/>
    <n v="0.26400000000000001"/>
  </r>
  <r>
    <x v="77"/>
    <n v="141663"/>
    <x v="1"/>
    <x v="0"/>
    <n v="325"/>
    <n v="239.2"/>
    <n v="239.2"/>
    <s v="Warehouse Pickup"/>
    <s v="72.15000"/>
    <x v="5"/>
    <n v="239.2"/>
    <n v="167.04999999999998"/>
    <n v="167.04999999999998"/>
    <x v="86"/>
    <n v="0.26400000000000001"/>
  </r>
  <r>
    <x v="74"/>
    <n v="141664"/>
    <x v="0"/>
    <x v="2"/>
    <n v="315"/>
    <n v="267.75"/>
    <n v="535.5"/>
    <s v="Flat Rate Shipping"/>
    <s v="70.00000"/>
    <x v="17"/>
    <n v="535.5"/>
    <n v="197.75"/>
    <n v="395.5"/>
    <x v="135"/>
    <n v="0.15"/>
  </r>
  <r>
    <x v="130"/>
    <n v="141665"/>
    <x v="0"/>
    <x v="0"/>
    <n v="625"/>
    <n v="531.25"/>
    <n v="531.25"/>
    <s v="Flat Rate Shipping"/>
    <s v="125.00000"/>
    <x v="13"/>
    <n v="531.25"/>
    <n v="406.25"/>
    <n v="406.25"/>
    <x v="195"/>
    <n v="0.15"/>
  </r>
  <r>
    <x v="7"/>
    <n v="141666"/>
    <x v="0"/>
    <x v="0"/>
    <n v="605"/>
    <n v="514.25"/>
    <n v="514.25"/>
    <s v="Warehouse Pickup"/>
    <s v="121.00000"/>
    <x v="6"/>
    <n v="514.25"/>
    <n v="393.25"/>
    <n v="393.25"/>
    <x v="195"/>
    <n v="0.15"/>
  </r>
  <r>
    <x v="120"/>
    <n v="141667"/>
    <x v="0"/>
    <x v="0"/>
    <n v="1415"/>
    <n v="1273.5"/>
    <n v="1273.5"/>
    <s v="Flat Rate Shipping"/>
    <s v="267.00000"/>
    <x v="0"/>
    <n v="1273.5"/>
    <n v="1006.5"/>
    <n v="1006.5"/>
    <x v="118"/>
    <n v="0.1"/>
  </r>
  <r>
    <x v="163"/>
    <n v="141667"/>
    <x v="0"/>
    <x v="0"/>
    <n v="685"/>
    <n v="616.5"/>
    <n v="616.5"/>
    <s v="Flat Rate Shipping"/>
    <s v="124.00000"/>
    <x v="25"/>
    <n v="616.5"/>
    <n v="492.5"/>
    <n v="492.5"/>
    <x v="119"/>
    <n v="0.1"/>
  </r>
  <r>
    <x v="23"/>
    <n v="141668"/>
    <x v="0"/>
    <x v="0"/>
    <n v="225"/>
    <n v="191.25"/>
    <n v="191.25"/>
    <s v="Flat Rate Shipping"/>
    <s v="50.00000"/>
    <x v="17"/>
    <n v="191.25"/>
    <n v="141.25"/>
    <n v="141.25"/>
    <x v="135"/>
    <n v="0.15"/>
  </r>
  <r>
    <x v="176"/>
    <n v="141669"/>
    <x v="1"/>
    <x v="0"/>
    <n v="597"/>
    <n v="439.39"/>
    <n v="439.39"/>
    <s v="Warehouse Pickup"/>
    <s v="181.00000"/>
    <x v="19"/>
    <n v="439.39"/>
    <n v="258.39"/>
    <n v="258.39"/>
    <x v="196"/>
    <n v="0.26400335008375214"/>
  </r>
  <r>
    <x v="177"/>
    <n v="141670"/>
    <x v="2"/>
    <x v="0"/>
    <n v="355"/>
    <n v="261.27999999999997"/>
    <n v="261.27999999999997"/>
    <s v="CARRYOUT"/>
    <s v="65.00000"/>
    <x v="27"/>
    <n v="261.27999999999997"/>
    <n v="196.27999999999997"/>
    <n v="196.27999999999997"/>
    <x v="197"/>
    <n v="0.26400000000000007"/>
  </r>
  <r>
    <x v="57"/>
    <n v="141671"/>
    <x v="0"/>
    <x v="2"/>
    <n v="255"/>
    <n v="216.75"/>
    <n v="433.5"/>
    <s v="Flat Rate Shipping"/>
    <s v="57.00000"/>
    <x v="17"/>
    <n v="433.5"/>
    <n v="159.75"/>
    <n v="319.5"/>
    <x v="198"/>
    <n v="0.15"/>
  </r>
  <r>
    <x v="130"/>
    <n v="141672"/>
    <x v="2"/>
    <x v="0"/>
    <n v="625"/>
    <n v="460"/>
    <n v="460"/>
    <s v="Delivery"/>
    <s v="125.00000"/>
    <x v="13"/>
    <n v="460"/>
    <n v="335"/>
    <n v="335"/>
    <x v="72"/>
    <n v="0.26400000000000001"/>
  </r>
  <r>
    <x v="178"/>
    <n v="141673"/>
    <x v="1"/>
    <x v="0"/>
    <n v="335"/>
    <n v="246.56"/>
    <n v="246.56"/>
    <s v="Warehouse Pickup"/>
    <s v="75.00000"/>
    <x v="5"/>
    <n v="246.56"/>
    <n v="171.56"/>
    <n v="171.56"/>
    <x v="199"/>
    <n v="0.26400000000000001"/>
  </r>
  <r>
    <x v="179"/>
    <n v="141673"/>
    <x v="1"/>
    <x v="0"/>
    <n v="885"/>
    <n v="651.36"/>
    <n v="651.36"/>
    <s v="Warehouse Pickup"/>
    <s v="176.00000"/>
    <x v="8"/>
    <n v="651.36"/>
    <n v="475.36"/>
    <n v="475.36"/>
    <x v="200"/>
    <n v="0.26399999999999996"/>
  </r>
  <r>
    <x v="180"/>
    <n v="141674"/>
    <x v="1"/>
    <x v="0"/>
    <n v="260"/>
    <n v="250"/>
    <n v="250"/>
    <s v="Warehouse Pickup"/>
    <s v="52.00000"/>
    <x v="1"/>
    <n v="250"/>
    <n v="198"/>
    <n v="198"/>
    <x v="201"/>
    <n v="3.8461538461538464E-2"/>
  </r>
  <r>
    <x v="181"/>
    <n v="141675"/>
    <x v="0"/>
    <x v="0"/>
    <n v="685"/>
    <n v="582.25"/>
    <n v="582.25"/>
    <s v="Flat Rate Shipping"/>
    <s v="153.00000"/>
    <x v="5"/>
    <n v="582.25"/>
    <n v="429.25"/>
    <n v="429.25"/>
    <x v="202"/>
    <n v="0.15"/>
  </r>
  <r>
    <x v="152"/>
    <n v="141675"/>
    <x v="0"/>
    <x v="0"/>
    <n v="1175"/>
    <n v="998.75"/>
    <n v="998.75"/>
    <s v="Flat Rate Shipping"/>
    <s v="259.00000"/>
    <x v="10"/>
    <n v="998.75"/>
    <n v="739.75"/>
    <n v="739.75"/>
    <x v="171"/>
    <n v="0.15"/>
  </r>
  <r>
    <x v="182"/>
    <n v="141676"/>
    <x v="0"/>
    <x v="2"/>
    <n v="415"/>
    <n v="352.75"/>
    <n v="705.5"/>
    <s v="Flat Rate Shipping"/>
    <s v="82.00000"/>
    <x v="22"/>
    <n v="705.5"/>
    <n v="270.75"/>
    <n v="541.5"/>
    <x v="203"/>
    <n v="0.15"/>
  </r>
  <r>
    <x v="183"/>
    <n v="141677"/>
    <x v="2"/>
    <x v="0"/>
    <n v="385"/>
    <n v="364.32"/>
    <n v="364.32"/>
    <s v="Store Pickup"/>
    <s v="98.00000"/>
    <x v="8"/>
    <n v="364.32"/>
    <n v="266.32"/>
    <n v="266.32"/>
    <x v="204"/>
    <n v="5.3714285714285735E-2"/>
  </r>
  <r>
    <x v="98"/>
    <n v="141678"/>
    <x v="0"/>
    <x v="1"/>
    <n v="275"/>
    <n v="220"/>
    <n v="880"/>
    <s v="Flat Rate Shipping"/>
    <s v="61.50000"/>
    <x v="17"/>
    <n v="880"/>
    <n v="158.5"/>
    <n v="634"/>
    <x v="205"/>
    <n v="0.2"/>
  </r>
  <r>
    <x v="74"/>
    <n v="141679"/>
    <x v="0"/>
    <x v="1"/>
    <n v="315"/>
    <n v="267.75"/>
    <n v="1071"/>
    <s v="Flat Rate Shipping"/>
    <s v="70.00000"/>
    <x v="17"/>
    <n v="1071"/>
    <n v="197.75"/>
    <n v="791"/>
    <x v="135"/>
    <n v="0.15"/>
  </r>
  <r>
    <x v="184"/>
    <n v="141680"/>
    <x v="1"/>
    <x v="0"/>
    <n v="785"/>
    <n v="550"/>
    <n v="550"/>
    <s v="Warehouse Pickup"/>
    <s v="175.00000"/>
    <x v="2"/>
    <n v="550"/>
    <n v="375"/>
    <n v="375"/>
    <x v="206"/>
    <n v="0.29936305732484075"/>
  </r>
  <r>
    <x v="185"/>
    <n v="141681"/>
    <x v="1"/>
    <x v="0"/>
    <n v="405"/>
    <n v="298.08"/>
    <n v="298.08"/>
    <s v="Warehouse Pickup"/>
    <s v="89.00000"/>
    <x v="1"/>
    <n v="298.08"/>
    <n v="209.07999999999998"/>
    <n v="209.07999999999998"/>
    <x v="207"/>
    <n v="0.26400000000000001"/>
  </r>
  <r>
    <x v="186"/>
    <n v="141682"/>
    <x v="0"/>
    <x v="0"/>
    <n v="385"/>
    <n v="327.25"/>
    <n v="327.25"/>
    <s v="Flat Rate Shipping"/>
    <s v="76.00000"/>
    <x v="3"/>
    <n v="327.25"/>
    <n v="251.25"/>
    <n v="251.25"/>
    <x v="208"/>
    <n v="0.15"/>
  </r>
  <r>
    <x v="74"/>
    <n v="141683"/>
    <x v="0"/>
    <x v="1"/>
    <n v="315"/>
    <n v="267.75"/>
    <n v="1071"/>
    <s v="Flat Rate Shipping"/>
    <s v="70.00000"/>
    <x v="17"/>
    <n v="1071"/>
    <n v="197.75"/>
    <n v="791"/>
    <x v="135"/>
    <n v="0.15"/>
  </r>
  <r>
    <x v="187"/>
    <n v="141684"/>
    <x v="1"/>
    <x v="0"/>
    <n v="2765"/>
    <n v="2035.04"/>
    <n v="2035.04"/>
    <s v="Flat Rate White Glove"/>
    <s v="614.00000"/>
    <x v="20"/>
    <n v="2035.04"/>
    <n v="1421.04"/>
    <n v="1421.04"/>
    <x v="209"/>
    <n v="0.26400000000000001"/>
  </r>
  <r>
    <x v="188"/>
    <n v="141684"/>
    <x v="1"/>
    <x v="0"/>
    <n v="735"/>
    <n v="540.96"/>
    <n v="540.96"/>
    <s v="Flat Rate White Glove"/>
    <s v="184.00000"/>
    <x v="13"/>
    <n v="540.96"/>
    <n v="356.96000000000004"/>
    <n v="356.96000000000004"/>
    <x v="210"/>
    <n v="0.26399999999999996"/>
  </r>
  <r>
    <x v="189"/>
    <n v="141684"/>
    <x v="1"/>
    <x v="2"/>
    <n v="182"/>
    <n v="133.94999999999999"/>
    <n v="267.89999999999998"/>
    <s v="Flat Rate White Glove"/>
    <s v="47.50000"/>
    <x v="21"/>
    <n v="267.89999999999998"/>
    <n v="86.449999999999989"/>
    <n v="172.89999999999998"/>
    <x v="211"/>
    <n v="0.26401098901098907"/>
  </r>
  <r>
    <x v="190"/>
    <n v="141684"/>
    <x v="1"/>
    <x v="2"/>
    <n v="75"/>
    <n v="55.2"/>
    <n v="110.4"/>
    <s v="Flat Rate White Glove"/>
    <s v="32.00000"/>
    <x v="14"/>
    <n v="110.4"/>
    <n v="23.200000000000003"/>
    <n v="46.400000000000006"/>
    <x v="31"/>
    <n v="0.26399999999999996"/>
  </r>
  <r>
    <x v="191"/>
    <n v="141684"/>
    <x v="1"/>
    <x v="0"/>
    <n v="175"/>
    <n v="128.80000000000001"/>
    <n v="128.80000000000001"/>
    <s v="Flat Rate White Glove"/>
    <s v="68.00000"/>
    <x v="21"/>
    <n v="128.80000000000001"/>
    <n v="60.800000000000011"/>
    <n v="60.800000000000011"/>
    <x v="212"/>
    <n v="0.26399999999999996"/>
  </r>
  <r>
    <x v="192"/>
    <n v="141684"/>
    <x v="1"/>
    <x v="3"/>
    <n v="215"/>
    <n v="158.24"/>
    <n v="474.72"/>
    <s v="Flat Rate White Glove"/>
    <s v="48.00000"/>
    <x v="17"/>
    <n v="474.72"/>
    <n v="110.24000000000001"/>
    <n v="330.72"/>
    <x v="213"/>
    <n v="0.26399999999999996"/>
  </r>
  <r>
    <x v="6"/>
    <n v="141684"/>
    <x v="1"/>
    <x v="0"/>
    <n v="147"/>
    <n v="108.19"/>
    <n v="108.19"/>
    <s v="Flat Rate White Glove"/>
    <s v="45.00000"/>
    <x v="1"/>
    <n v="108.19"/>
    <n v="63.19"/>
    <n v="63.19"/>
    <x v="64"/>
    <n v="0.26401360544217689"/>
  </r>
  <r>
    <x v="127"/>
    <n v="141684"/>
    <x v="1"/>
    <x v="2"/>
    <n v="925"/>
    <n v="680.8"/>
    <n v="1361.6"/>
    <s v="Flat Rate White Glove"/>
    <s v="199.00000"/>
    <x v="4"/>
    <n v="1361.6"/>
    <n v="481.79999999999995"/>
    <n v="963.59999999999991"/>
    <x v="141"/>
    <n v="0.26400000000000007"/>
  </r>
  <r>
    <x v="193"/>
    <n v="141684"/>
    <x v="1"/>
    <x v="0"/>
    <n v="395"/>
    <n v="290.72000000000003"/>
    <n v="290.72000000000003"/>
    <s v="Flat Rate White Glove"/>
    <s v="85.00000"/>
    <x v="4"/>
    <n v="290.72000000000003"/>
    <n v="205.72000000000003"/>
    <n v="205.72000000000003"/>
    <x v="214"/>
    <n v="0.26399999999999996"/>
  </r>
  <r>
    <x v="35"/>
    <n v="141684"/>
    <x v="1"/>
    <x v="0"/>
    <n v="100"/>
    <n v="400"/>
    <n v="400"/>
    <s v="Flat Rate White Glove"/>
    <s v="50.00000"/>
    <x v="4"/>
    <n v="400"/>
    <n v="350"/>
    <n v="350"/>
    <x v="95"/>
    <n v="-3"/>
  </r>
  <r>
    <x v="41"/>
    <n v="141684"/>
    <x v="1"/>
    <x v="0"/>
    <n v="775"/>
    <n v="542.5"/>
    <n v="542.5"/>
    <s v="Flat Rate White Glove"/>
    <s v="166.00000"/>
    <x v="13"/>
    <n v="542.5"/>
    <n v="376.5"/>
    <n v="376.5"/>
    <x v="215"/>
    <n v="0.3"/>
  </r>
  <r>
    <x v="194"/>
    <n v="141684"/>
    <x v="1"/>
    <x v="0"/>
    <n v="188"/>
    <n v="83.17"/>
    <n v="83.17"/>
    <s v="Flat Rate White Glove"/>
    <s v="0.00000"/>
    <x v="21"/>
    <n v="83.17"/>
    <n v="83.17"/>
    <n v="83.17"/>
    <x v="32"/>
    <n v="0.55760638297872345"/>
  </r>
  <r>
    <x v="195"/>
    <n v="141684"/>
    <x v="1"/>
    <x v="2"/>
    <n v="75"/>
    <n v="55.2"/>
    <n v="110.4"/>
    <s v="Flat Rate White Glove"/>
    <s v="32.00000"/>
    <x v="14"/>
    <n v="110.4"/>
    <n v="23.200000000000003"/>
    <n v="46.400000000000006"/>
    <x v="31"/>
    <n v="0.26399999999999996"/>
  </r>
  <r>
    <x v="196"/>
    <n v="141685"/>
    <x v="1"/>
    <x v="0"/>
    <n v="635"/>
    <n v="467.36"/>
    <n v="467.36"/>
    <s v="CARRYOUT"/>
    <s v="359.00000"/>
    <x v="23"/>
    <n v="467.36"/>
    <n v="108.36000000000001"/>
    <n v="108.36000000000001"/>
    <x v="216"/>
    <n v="0.26399999999999996"/>
  </r>
  <r>
    <x v="120"/>
    <n v="141686"/>
    <x v="0"/>
    <x v="0"/>
    <n v="1415"/>
    <n v="1273.5"/>
    <n v="1273.5"/>
    <s v="Flat Rate Shipping"/>
    <s v="267.00000"/>
    <x v="0"/>
    <n v="1273.5"/>
    <n v="1006.5"/>
    <n v="1006.5"/>
    <x v="118"/>
    <n v="0.1"/>
  </r>
  <r>
    <x v="197"/>
    <n v="141687"/>
    <x v="1"/>
    <x v="2"/>
    <n v="245"/>
    <n v="180.32"/>
    <n v="360.64"/>
    <s v="Warehouse Pickup"/>
    <s v="54.00000"/>
    <x v="17"/>
    <n v="360.64"/>
    <n v="126.32"/>
    <n v="252.64"/>
    <x v="217"/>
    <n v="0.26400000000000001"/>
  </r>
  <r>
    <x v="198"/>
    <n v="141687"/>
    <x v="1"/>
    <x v="0"/>
    <n v="750"/>
    <n v="450"/>
    <n v="450"/>
    <s v="Warehouse Pickup"/>
    <m/>
    <x v="4"/>
    <n v="450"/>
    <n v="450"/>
    <n v="450"/>
    <x v="32"/>
    <n v="0.4"/>
  </r>
  <r>
    <x v="199"/>
    <n v="141688"/>
    <x v="1"/>
    <x v="0"/>
    <n v="565"/>
    <n v="415.84"/>
    <n v="415.84"/>
    <s v="Delivery"/>
    <s v="95.00000"/>
    <x v="0"/>
    <n v="415.84"/>
    <n v="320.83999999999997"/>
    <n v="320.83999999999997"/>
    <x v="218"/>
    <n v="0.26400000000000007"/>
  </r>
  <r>
    <x v="101"/>
    <n v="141688"/>
    <x v="1"/>
    <x v="0"/>
    <n v="375"/>
    <n v="276"/>
    <n v="276"/>
    <s v="Delivery"/>
    <s v="83.00000"/>
    <x v="5"/>
    <n v="276"/>
    <n v="193"/>
    <n v="193"/>
    <x v="60"/>
    <n v="0.26400000000000001"/>
  </r>
  <r>
    <x v="143"/>
    <n v="141689"/>
    <x v="0"/>
    <x v="0"/>
    <n v="1192"/>
    <n v="1013.2"/>
    <n v="1013.2"/>
    <s v="Warehouse Pickup"/>
    <s v="298.00000"/>
    <x v="5"/>
    <n v="1013.2"/>
    <n v="715.2"/>
    <n v="715.2"/>
    <x v="219"/>
    <n v="0.14999999999999997"/>
  </r>
  <r>
    <x v="200"/>
    <n v="141689"/>
    <x v="0"/>
    <x v="0"/>
    <n v="425"/>
    <n v="361.25"/>
    <n v="361.25"/>
    <s v="Warehouse Pickup"/>
    <s v="85.00000"/>
    <x v="22"/>
    <n v="361.25"/>
    <n v="276.25"/>
    <n v="276.25"/>
    <x v="195"/>
    <n v="0.15"/>
  </r>
  <r>
    <x v="156"/>
    <n v="141690"/>
    <x v="1"/>
    <x v="0"/>
    <n v="985"/>
    <n v="0"/>
    <n v="0"/>
    <s v="Warehouse Pickup"/>
    <s v="218.00000"/>
    <x v="25"/>
    <n v="0"/>
    <n v="-218"/>
    <n v="-218"/>
    <x v="12"/>
    <n v="1"/>
  </r>
  <r>
    <x v="201"/>
    <n v="141691"/>
    <x v="1"/>
    <x v="0"/>
    <n v="425"/>
    <n v="319"/>
    <n v="319"/>
    <s v="Warehouse Pickup"/>
    <s v="84.00000"/>
    <x v="22"/>
    <n v="319"/>
    <n v="235"/>
    <n v="235"/>
    <x v="220"/>
    <n v="0.24941176470588236"/>
  </r>
  <r>
    <x v="201"/>
    <n v="141691"/>
    <x v="1"/>
    <x v="0"/>
    <n v="425"/>
    <n v="255"/>
    <n v="255"/>
    <s v="Warehouse Pickup"/>
    <s v="84.00000"/>
    <x v="22"/>
    <n v="255"/>
    <n v="171"/>
    <n v="171"/>
    <x v="221"/>
    <n v="0.4"/>
  </r>
  <r>
    <x v="21"/>
    <n v="141692"/>
    <x v="0"/>
    <x v="1"/>
    <n v="175"/>
    <n v="148.75"/>
    <n v="595"/>
    <s v="Flat Rate Shipping"/>
    <s v="35.00000"/>
    <x v="11"/>
    <n v="595"/>
    <n v="113.75"/>
    <n v="455"/>
    <x v="195"/>
    <n v="0.15"/>
  </r>
  <r>
    <x v="202"/>
    <n v="141693"/>
    <x v="1"/>
    <x v="0"/>
    <n v="1125"/>
    <n v="828"/>
    <n v="828"/>
    <s v="Delivery"/>
    <s v="250.00000"/>
    <x v="2"/>
    <n v="828"/>
    <n v="578"/>
    <n v="578"/>
    <x v="76"/>
    <n v="0.26400000000000001"/>
  </r>
  <r>
    <x v="30"/>
    <n v="141693"/>
    <x v="1"/>
    <x v="4"/>
    <n v="225"/>
    <n v="165.6"/>
    <n v="993.6"/>
    <s v="Delivery"/>
    <s v="0.00000"/>
    <x v="11"/>
    <n v="993.59999999999991"/>
    <n v="165.6"/>
    <n v="993.59999999999991"/>
    <x v="32"/>
    <n v="0.26400000000000001"/>
  </r>
  <r>
    <x v="107"/>
    <n v="141693"/>
    <x v="1"/>
    <x v="0"/>
    <n v="885"/>
    <n v="651.36"/>
    <n v="651.36"/>
    <s v="Delivery"/>
    <s v="197.00000"/>
    <x v="15"/>
    <n v="651.36"/>
    <n v="454.36"/>
    <n v="454.36"/>
    <x v="120"/>
    <n v="0.26399999999999996"/>
  </r>
  <r>
    <x v="202"/>
    <n v="141693"/>
    <x v="1"/>
    <x v="0"/>
    <n v="285"/>
    <n v="209.76"/>
    <n v="209.76"/>
    <s v="Delivery"/>
    <s v="250.00000"/>
    <x v="2"/>
    <n v="209.76"/>
    <n v="-40.240000000000009"/>
    <n v="-40.240000000000009"/>
    <x v="222"/>
    <n v="0.26400000000000001"/>
  </r>
  <r>
    <x v="203"/>
    <n v="141694"/>
    <x v="1"/>
    <x v="0"/>
    <n v="945"/>
    <n v="661.5"/>
    <n v="661.5"/>
    <s v="Warehouse Pickup"/>
    <s v="212.00000"/>
    <x v="5"/>
    <n v="661.5"/>
    <n v="449.5"/>
    <n v="449.5"/>
    <x v="223"/>
    <n v="0.3"/>
  </r>
  <r>
    <x v="204"/>
    <n v="141694"/>
    <x v="1"/>
    <x v="2"/>
    <n v="59"/>
    <n v="41.3"/>
    <n v="82.6"/>
    <s v="Warehouse Pickup"/>
    <s v="85.00000"/>
    <x v="8"/>
    <n v="82.6"/>
    <n v="-43.7"/>
    <n v="-87.4"/>
    <x v="224"/>
    <n v="0.30000000000000004"/>
  </r>
  <r>
    <x v="204"/>
    <n v="141695"/>
    <x v="2"/>
    <x v="0"/>
    <n v="425"/>
    <n v="312.8"/>
    <n v="312.8"/>
    <s v="Warehouse Pickup"/>
    <s v="85.00000"/>
    <x v="8"/>
    <n v="312.8"/>
    <n v="227.8"/>
    <n v="227.8"/>
    <x v="72"/>
    <n v="0.26399999999999996"/>
  </r>
  <r>
    <x v="200"/>
    <n v="141695"/>
    <x v="2"/>
    <x v="0"/>
    <n v="425"/>
    <n v="312.8"/>
    <n v="312.8"/>
    <s v="Warehouse Pickup"/>
    <s v="85.00000"/>
    <x v="22"/>
    <n v="312.8"/>
    <n v="227.8"/>
    <n v="227.8"/>
    <x v="72"/>
    <n v="0.26399999999999996"/>
  </r>
  <r>
    <x v="205"/>
    <n v="141696"/>
    <x v="2"/>
    <x v="0"/>
    <n v="83"/>
    <n v="61.08"/>
    <n v="61.08"/>
    <s v="Delivery"/>
    <s v="33.00000"/>
    <x v="21"/>
    <n v="61.08"/>
    <n v="28.08"/>
    <n v="28.08"/>
    <x v="225"/>
    <n v="0.26409638554216869"/>
  </r>
  <r>
    <x v="154"/>
    <n v="141697"/>
    <x v="0"/>
    <x v="0"/>
    <n v="225"/>
    <n v="191.25"/>
    <n v="191.25"/>
    <s v="Flat Rate Shipping"/>
    <s v="49.00000"/>
    <x v="17"/>
    <n v="191.25"/>
    <n v="142.25"/>
    <n v="142.25"/>
    <x v="226"/>
    <n v="0.15"/>
  </r>
  <r>
    <x v="206"/>
    <n v="141697"/>
    <x v="0"/>
    <x v="0"/>
    <n v="255"/>
    <n v="216.75"/>
    <n v="216.75"/>
    <s v="Flat Rate Shipping"/>
    <s v="56.00000"/>
    <x v="17"/>
    <n v="216.75"/>
    <n v="160.75"/>
    <n v="160.75"/>
    <x v="227"/>
    <n v="0.15"/>
  </r>
  <r>
    <x v="103"/>
    <n v="141698"/>
    <x v="1"/>
    <x v="0"/>
    <n v="1595"/>
    <n v="1173.92"/>
    <n v="1173.92"/>
    <s v="Delivery"/>
    <s v="332.00000"/>
    <x v="2"/>
    <n v="1173.92"/>
    <n v="841.92000000000007"/>
    <n v="841.92000000000007"/>
    <x v="228"/>
    <n v="0.26399999999999996"/>
  </r>
  <r>
    <x v="207"/>
    <n v="141698"/>
    <x v="1"/>
    <x v="4"/>
    <n v="225"/>
    <n v="165.6"/>
    <n v="993.6"/>
    <s v="Delivery"/>
    <s v="44.00000"/>
    <x v="11"/>
    <n v="993.59999999999991"/>
    <n v="121.6"/>
    <n v="729.59999999999991"/>
    <x v="229"/>
    <n v="0.26400000000000001"/>
  </r>
  <r>
    <x v="68"/>
    <n v="141699"/>
    <x v="0"/>
    <x v="2"/>
    <n v="255"/>
    <n v="216.75"/>
    <n v="433.5"/>
    <s v="Warehouse Pickup"/>
    <s v="50.00000"/>
    <x v="3"/>
    <n v="433.5"/>
    <n v="166.75"/>
    <n v="333.5"/>
    <x v="230"/>
    <n v="0.15"/>
  </r>
  <r>
    <x v="154"/>
    <n v="141700"/>
    <x v="4"/>
    <x v="0"/>
    <n v="202.5"/>
    <n v="202.5"/>
    <n v="202.5"/>
    <s v="UPS 3 Day Select"/>
    <s v="49.00000"/>
    <x v="17"/>
    <n v="202.5"/>
    <n v="153.5"/>
    <n v="153.5"/>
    <x v="173"/>
    <n v="0"/>
  </r>
  <r>
    <x v="208"/>
    <n v="141701"/>
    <x v="0"/>
    <x v="0"/>
    <n v="1645"/>
    <n v="1398.25"/>
    <n v="1398.25"/>
    <s v="Flat Rate Shipping"/>
    <s v="339.00000"/>
    <x v="20"/>
    <n v="1398.25"/>
    <n v="1059.25"/>
    <n v="1059.25"/>
    <x v="231"/>
    <n v="0.15"/>
  </r>
  <r>
    <x v="209"/>
    <n v="141702"/>
    <x v="1"/>
    <x v="0"/>
    <n v="425"/>
    <n v="312.8"/>
    <n v="312.8"/>
    <s v="Warehouse Pickup"/>
    <s v="78.00000"/>
    <x v="6"/>
    <n v="312.8"/>
    <n v="234.8"/>
    <n v="234.8"/>
    <x v="232"/>
    <n v="0.26399999999999996"/>
  </r>
  <r>
    <x v="210"/>
    <n v="141702"/>
    <x v="1"/>
    <x v="0"/>
    <n v="535"/>
    <n v="393.76"/>
    <n v="393.76"/>
    <s v="Warehouse Pickup"/>
    <s v="119.00000"/>
    <x v="2"/>
    <n v="393.76"/>
    <n v="274.76"/>
    <n v="274.76"/>
    <x v="233"/>
    <n v="0.26400000000000001"/>
  </r>
  <r>
    <x v="57"/>
    <n v="141702"/>
    <x v="1"/>
    <x v="1"/>
    <n v="255"/>
    <n v="187.68"/>
    <n v="750.72"/>
    <s v="Warehouse Pickup"/>
    <s v="57.00000"/>
    <x v="17"/>
    <n v="750.72"/>
    <n v="130.68"/>
    <n v="522.72"/>
    <x v="61"/>
    <n v="0.26399999999999996"/>
  </r>
  <r>
    <x v="154"/>
    <n v="141703"/>
    <x v="2"/>
    <x v="3"/>
    <n v="225"/>
    <n v="165.6"/>
    <n v="496.8"/>
    <s v="Store Pickup"/>
    <s v="49.00000"/>
    <x v="17"/>
    <n v="496.79999999999995"/>
    <n v="116.6"/>
    <n v="349.79999999999995"/>
    <x v="114"/>
    <n v="0.26400000000000001"/>
  </r>
  <r>
    <x v="211"/>
    <n v="141703"/>
    <x v="2"/>
    <x v="0"/>
    <n v="205"/>
    <n v="150.88"/>
    <n v="150.88"/>
    <s v="Store Pickup"/>
    <s v="68.50000"/>
    <x v="21"/>
    <n v="150.88"/>
    <n v="82.38"/>
    <n v="82.38"/>
    <x v="234"/>
    <n v="0.26400000000000001"/>
  </r>
  <r>
    <x v="212"/>
    <n v="141704"/>
    <x v="1"/>
    <x v="0"/>
    <n v="207"/>
    <n v="121.44"/>
    <n v="121.44"/>
    <s v="CARRYOUT"/>
    <s v="55.00000"/>
    <x v="21"/>
    <n v="121.44"/>
    <n v="66.44"/>
    <n v="66.44"/>
    <x v="38"/>
    <n v="0.41333333333333333"/>
  </r>
  <r>
    <x v="213"/>
    <n v="141705"/>
    <x v="4"/>
    <x v="0"/>
    <n v="283.5"/>
    <n v="283.5"/>
    <n v="283.5"/>
    <s v="UPS Ground"/>
    <s v="70.00000"/>
    <x v="17"/>
    <n v="283.5"/>
    <n v="213.5"/>
    <n v="213.5"/>
    <x v="235"/>
    <n v="0"/>
  </r>
  <r>
    <x v="66"/>
    <n v="141706"/>
    <x v="0"/>
    <x v="0"/>
    <n v="275"/>
    <n v="233.75"/>
    <n v="233.75"/>
    <s v="Flat Rate Shipping"/>
    <s v="60.00000"/>
    <x v="17"/>
    <n v="233.75"/>
    <n v="173.75"/>
    <n v="173.75"/>
    <x v="149"/>
    <n v="0.15"/>
  </r>
  <r>
    <x v="197"/>
    <n v="141707"/>
    <x v="0"/>
    <x v="2"/>
    <n v="245"/>
    <n v="208.25"/>
    <n v="416.5"/>
    <s v="Flat Rate Shipping"/>
    <s v="54.00000"/>
    <x v="17"/>
    <n v="416.5"/>
    <n v="154.25"/>
    <n v="308.5"/>
    <x v="236"/>
    <n v="0.15"/>
  </r>
  <r>
    <x v="70"/>
    <n v="141708"/>
    <x v="1"/>
    <x v="0"/>
    <n v="1460"/>
    <n v="1074.56"/>
    <n v="1074.56"/>
    <s v="Warehouse Pickup"/>
    <s v="386.00000"/>
    <x v="18"/>
    <n v="1074.56"/>
    <n v="688.56"/>
    <n v="688.56"/>
    <x v="77"/>
    <n v="0.26400000000000001"/>
  </r>
  <r>
    <x v="214"/>
    <n v="141709"/>
    <x v="1"/>
    <x v="0"/>
    <n v="105"/>
    <n v="77.28"/>
    <n v="77.28"/>
    <s v="CARRYOUT"/>
    <s v="18.50000"/>
    <x v="11"/>
    <n v="77.28"/>
    <n v="58.78"/>
    <n v="58.78"/>
    <x v="237"/>
    <n v="0.26400000000000001"/>
  </r>
  <r>
    <x v="66"/>
    <n v="141710"/>
    <x v="0"/>
    <x v="2"/>
    <n v="275"/>
    <n v="233.75"/>
    <n v="467.5"/>
    <s v="Flat Rate Shipping"/>
    <s v="60.00000"/>
    <x v="17"/>
    <n v="467.5"/>
    <n v="173.75"/>
    <n v="347.5"/>
    <x v="149"/>
    <n v="0.15"/>
  </r>
  <r>
    <x v="57"/>
    <n v="141711"/>
    <x v="1"/>
    <x v="1"/>
    <n v="255"/>
    <n v="187.68"/>
    <n v="750.72"/>
    <s v="Warehouse Pickup"/>
    <s v="57.00000"/>
    <x v="17"/>
    <n v="750.72"/>
    <n v="130.68"/>
    <n v="522.72"/>
    <x v="61"/>
    <n v="0.26399999999999996"/>
  </r>
  <r>
    <x v="38"/>
    <n v="141712"/>
    <x v="2"/>
    <x v="2"/>
    <n v="215"/>
    <n v="158.24"/>
    <n v="316.48"/>
    <s v="Warehouse Pickup"/>
    <s v="47.00000"/>
    <x v="17"/>
    <n v="316.48"/>
    <n v="111.24000000000001"/>
    <n v="222.48000000000002"/>
    <x v="238"/>
    <n v="0.26399999999999996"/>
  </r>
  <r>
    <x v="215"/>
    <n v="141713"/>
    <x v="1"/>
    <x v="0"/>
    <n v="4479"/>
    <n v="2987.23"/>
    <n v="2987.23"/>
    <s v="Delivery"/>
    <s v="1493.00000"/>
    <x v="7"/>
    <n v="2987.23"/>
    <n v="1494.23"/>
    <n v="1494.23"/>
    <x v="239"/>
    <n v="0.33305871846394286"/>
  </r>
  <r>
    <x v="216"/>
    <n v="141713"/>
    <x v="1"/>
    <x v="0"/>
    <n v="1257"/>
    <n v="838.42"/>
    <n v="838.42"/>
    <s v="Delivery"/>
    <s v="419.00000"/>
    <x v="7"/>
    <n v="838.42"/>
    <n v="419.41999999999996"/>
    <n v="419.41999999999996"/>
    <x v="240"/>
    <n v="0.33299920445505177"/>
  </r>
  <r>
    <x v="217"/>
    <n v="141713"/>
    <x v="1"/>
    <x v="6"/>
    <n v="147"/>
    <n v="98.44"/>
    <n v="787.52"/>
    <s v="Delivery"/>
    <s v="49.00000"/>
    <x v="7"/>
    <n v="787.52"/>
    <n v="49.44"/>
    <n v="395.52"/>
    <x v="241"/>
    <n v="0.33034013605442181"/>
  </r>
  <r>
    <x v="218"/>
    <n v="141713"/>
    <x v="1"/>
    <x v="2"/>
    <n v="475"/>
    <n v="349.6"/>
    <n v="699.2"/>
    <s v="Delivery"/>
    <s v="189.00000"/>
    <x v="7"/>
    <n v="699.2"/>
    <n v="160.60000000000002"/>
    <n v="321.20000000000005"/>
    <x v="242"/>
    <n v="0.26399999999999996"/>
  </r>
  <r>
    <x v="197"/>
    <n v="141714"/>
    <x v="2"/>
    <x v="0"/>
    <n v="245"/>
    <n v="180.32"/>
    <n v="180.32"/>
    <s v="Store Pickup"/>
    <s v="54.00000"/>
    <x v="17"/>
    <n v="180.32"/>
    <n v="126.32"/>
    <n v="126.32"/>
    <x v="217"/>
    <n v="0.26400000000000001"/>
  </r>
  <r>
    <x v="182"/>
    <n v="141715"/>
    <x v="0"/>
    <x v="0"/>
    <n v="415"/>
    <n v="352.75"/>
    <n v="352.75"/>
    <s v="Flat Rate Shipping"/>
    <s v="82.00000"/>
    <x v="22"/>
    <n v="352.75"/>
    <n v="270.75"/>
    <n v="270.75"/>
    <x v="203"/>
    <n v="0.15"/>
  </r>
  <r>
    <x v="219"/>
    <n v="141715"/>
    <x v="0"/>
    <x v="0"/>
    <n v="170"/>
    <n v="144.5"/>
    <n v="144.5"/>
    <s v="Flat Rate Shipping"/>
    <s v="67.75000"/>
    <x v="21"/>
    <n v="144.5"/>
    <n v="76.75"/>
    <n v="76.75"/>
    <x v="243"/>
    <n v="0.15"/>
  </r>
  <r>
    <x v="220"/>
    <n v="141715"/>
    <x v="0"/>
    <x v="0"/>
    <n v="135"/>
    <n v="114.75"/>
    <n v="114.75"/>
    <s v="Flat Rate Shipping"/>
    <s v="53.75000"/>
    <x v="21"/>
    <n v="114.75"/>
    <n v="61"/>
    <n v="61"/>
    <x v="244"/>
    <n v="0.15"/>
  </r>
  <r>
    <x v="68"/>
    <n v="141716"/>
    <x v="0"/>
    <x v="0"/>
    <n v="255"/>
    <n v="216.75"/>
    <n v="216.75"/>
    <s v="Flat Rate Shipping"/>
    <s v="50.00000"/>
    <x v="3"/>
    <n v="216.75"/>
    <n v="166.75"/>
    <n v="166.75"/>
    <x v="230"/>
    <n v="0.15"/>
  </r>
  <r>
    <x v="221"/>
    <n v="141717"/>
    <x v="2"/>
    <x v="0"/>
    <n v="1545"/>
    <n v="1137.1199999999999"/>
    <n v="1137.1199999999999"/>
    <s v="Delivery"/>
    <s v="309.00000"/>
    <x v="10"/>
    <n v="1137.1199999999999"/>
    <n v="828.11999999999989"/>
    <n v="828.11999999999989"/>
    <x v="72"/>
    <n v="0.26400000000000007"/>
  </r>
  <r>
    <x v="137"/>
    <n v="141718"/>
    <x v="2"/>
    <x v="1"/>
    <n v="225"/>
    <n v="165.6"/>
    <n v="662.4"/>
    <s v="Delivery"/>
    <s v="49.00000"/>
    <x v="11"/>
    <n v="662.4"/>
    <n v="116.6"/>
    <n v="466.4"/>
    <x v="114"/>
    <n v="0.26400000000000001"/>
  </r>
  <r>
    <x v="222"/>
    <n v="141719"/>
    <x v="2"/>
    <x v="2"/>
    <n v="225"/>
    <n v="165.6"/>
    <n v="331.2"/>
    <s v="Store Pickup"/>
    <s v="50.00000"/>
    <x v="17"/>
    <n v="331.2"/>
    <n v="115.6"/>
    <n v="231.2"/>
    <x v="76"/>
    <n v="0.26400000000000001"/>
  </r>
  <r>
    <x v="223"/>
    <n v="141720"/>
    <x v="1"/>
    <x v="0"/>
    <n v="2835"/>
    <n v="1985"/>
    <n v="1985"/>
    <s v="Delivery"/>
    <s v="745.00000"/>
    <x v="10"/>
    <n v="1985"/>
    <n v="1240"/>
    <n v="1240"/>
    <x v="245"/>
    <n v="0.29982363315696647"/>
  </r>
  <r>
    <x v="224"/>
    <n v="141721"/>
    <x v="1"/>
    <x v="0"/>
    <n v="985"/>
    <n v="689.5"/>
    <n v="689.5"/>
    <s v="Delivery"/>
    <s v="219.00000"/>
    <x v="2"/>
    <n v="689.5"/>
    <n v="470.5"/>
    <n v="470.5"/>
    <x v="246"/>
    <n v="0.3"/>
  </r>
  <r>
    <x v="225"/>
    <n v="141722"/>
    <x v="2"/>
    <x v="0"/>
    <n v="194"/>
    <n v="114.08"/>
    <n v="114.08"/>
    <s v="CARRYOUT"/>
    <s v="51.00000"/>
    <x v="21"/>
    <n v="114.08"/>
    <n v="63.08"/>
    <n v="63.08"/>
    <x v="247"/>
    <n v="0.41195876288659794"/>
  </r>
  <r>
    <x v="222"/>
    <n v="141723"/>
    <x v="1"/>
    <x v="2"/>
    <n v="225"/>
    <n v="165.6"/>
    <n v="331.2"/>
    <s v="Warehouse Pickup"/>
    <s v="50.00000"/>
    <x v="17"/>
    <n v="331.2"/>
    <n v="115.6"/>
    <n v="231.2"/>
    <x v="76"/>
    <n v="0.26400000000000001"/>
  </r>
  <r>
    <x v="226"/>
    <n v="141724"/>
    <x v="0"/>
    <x v="0"/>
    <n v="865"/>
    <n v="735.25"/>
    <n v="735.25"/>
    <s v="Flat Rate Shipping"/>
    <s v="192.00000"/>
    <x v="15"/>
    <n v="735.25"/>
    <n v="543.25"/>
    <n v="543.25"/>
    <x v="248"/>
    <n v="0.15"/>
  </r>
  <r>
    <x v="227"/>
    <n v="141725"/>
    <x v="0"/>
    <x v="0"/>
    <n v="507"/>
    <n v="367.58"/>
    <n v="367.58"/>
    <s v="Flat Rate Shipping"/>
    <s v="169.00000"/>
    <x v="6"/>
    <n v="367.58"/>
    <n v="198.57999999999998"/>
    <n v="198.57999999999998"/>
    <x v="249"/>
    <n v="0.27499013806706119"/>
  </r>
  <r>
    <x v="228"/>
    <n v="141726"/>
    <x v="0"/>
    <x v="0"/>
    <n v="215"/>
    <n v="182.75"/>
    <n v="182.75"/>
    <s v="Flat Rate Shipping"/>
    <s v="47.00000"/>
    <x v="17"/>
    <n v="182.75"/>
    <n v="135.75"/>
    <n v="135.75"/>
    <x v="131"/>
    <n v="0.15"/>
  </r>
  <r>
    <x v="228"/>
    <n v="141726"/>
    <x v="0"/>
    <x v="0"/>
    <n v="215"/>
    <n v="182.75"/>
    <n v="182.75"/>
    <s v="Flat Rate Shipping"/>
    <s v="47.00000"/>
    <x v="17"/>
    <n v="182.75"/>
    <n v="135.75"/>
    <n v="135.75"/>
    <x v="131"/>
    <n v="0.15"/>
  </r>
  <r>
    <x v="213"/>
    <n v="141727"/>
    <x v="0"/>
    <x v="0"/>
    <n v="315"/>
    <n v="267.75"/>
    <n v="267.75"/>
    <s v="Flat Rate Shipping"/>
    <s v="70.00000"/>
    <x v="17"/>
    <n v="267.75"/>
    <n v="197.75"/>
    <n v="197.75"/>
    <x v="135"/>
    <n v="0.15"/>
  </r>
  <r>
    <x v="78"/>
    <n v="141728"/>
    <x v="0"/>
    <x v="3"/>
    <n v="185"/>
    <n v="157.25"/>
    <n v="471.75"/>
    <s v="Flat Rate Shipping"/>
    <s v="41.00000"/>
    <x v="17"/>
    <n v="471.75"/>
    <n v="116.25"/>
    <n v="348.75"/>
    <x v="250"/>
    <n v="0.15"/>
  </r>
  <r>
    <x v="23"/>
    <n v="141729"/>
    <x v="0"/>
    <x v="0"/>
    <n v="225"/>
    <n v="191.25"/>
    <n v="191.25"/>
    <s v="Flat Rate Shipping"/>
    <s v="50.00000"/>
    <x v="17"/>
    <n v="191.25"/>
    <n v="141.25"/>
    <n v="141.25"/>
    <x v="135"/>
    <n v="0.15"/>
  </r>
  <r>
    <x v="23"/>
    <n v="141729"/>
    <x v="0"/>
    <x v="0"/>
    <n v="225"/>
    <n v="191.25"/>
    <n v="191.25"/>
    <s v="Flat Rate Shipping"/>
    <s v="50.00000"/>
    <x v="17"/>
    <n v="191.25"/>
    <n v="141.25"/>
    <n v="141.25"/>
    <x v="135"/>
    <n v="0.15"/>
  </r>
  <r>
    <x v="23"/>
    <n v="141729"/>
    <x v="0"/>
    <x v="0"/>
    <n v="225"/>
    <n v="191.25"/>
    <n v="191.25"/>
    <s v="Flat Rate Shipping"/>
    <s v="50.00000"/>
    <x v="17"/>
    <n v="191.25"/>
    <n v="141.25"/>
    <n v="141.25"/>
    <x v="135"/>
    <n v="0.15"/>
  </r>
  <r>
    <x v="229"/>
    <n v="141730"/>
    <x v="1"/>
    <x v="0"/>
    <n v="605"/>
    <n v="445.28"/>
    <n v="445.28"/>
    <s v="Warehouse Pickup"/>
    <s v="155.00000"/>
    <x v="19"/>
    <n v="445.28"/>
    <n v="290.27999999999997"/>
    <n v="290.27999999999997"/>
    <x v="251"/>
    <n v="0.26400000000000007"/>
  </r>
  <r>
    <x v="199"/>
    <n v="141731"/>
    <x v="1"/>
    <x v="0"/>
    <n v="565"/>
    <n v="415.84"/>
    <n v="415.84"/>
    <s v="Warehouse Pickup"/>
    <s v="95.00000"/>
    <x v="0"/>
    <n v="415.84"/>
    <n v="320.83999999999997"/>
    <n v="320.83999999999997"/>
    <x v="218"/>
    <n v="0.26400000000000007"/>
  </r>
  <r>
    <x v="102"/>
    <n v="141731"/>
    <x v="1"/>
    <x v="0"/>
    <n v="225"/>
    <n v="165.6"/>
    <n v="165.6"/>
    <s v="Warehouse Pickup"/>
    <s v="49.00000"/>
    <x v="1"/>
    <n v="165.6"/>
    <n v="116.6"/>
    <n v="116.6"/>
    <x v="114"/>
    <n v="0.26400000000000001"/>
  </r>
  <r>
    <x v="230"/>
    <n v="141732"/>
    <x v="2"/>
    <x v="0"/>
    <n v="107"/>
    <n v="62.56"/>
    <n v="62.56"/>
    <s v="Store Pickup"/>
    <s v="29.75000"/>
    <x v="21"/>
    <n v="62.56"/>
    <n v="32.81"/>
    <n v="32.81"/>
    <x v="252"/>
    <n v="0.4153271028037383"/>
  </r>
  <r>
    <x v="231"/>
    <n v="141732"/>
    <x v="2"/>
    <x v="0"/>
    <n v="94"/>
    <n v="55.2"/>
    <n v="55.2"/>
    <s v="CARRYOUT"/>
    <s v="24.00000"/>
    <x v="21"/>
    <n v="55.2"/>
    <n v="31.200000000000003"/>
    <n v="31.200000000000003"/>
    <x v="253"/>
    <n v="0.4127659574468085"/>
  </r>
  <r>
    <x v="232"/>
    <n v="141733"/>
    <x v="1"/>
    <x v="0"/>
    <n v="5395"/>
    <n v="3970.72"/>
    <n v="3970.72"/>
    <s v="Warehouse Pickup"/>
    <s v="1198.00000"/>
    <x v="20"/>
    <n v="3970.72"/>
    <n v="2772.72"/>
    <n v="2772.72"/>
    <x v="254"/>
    <n v="0.26400000000000001"/>
  </r>
  <r>
    <x v="233"/>
    <n v="141734"/>
    <x v="1"/>
    <x v="1"/>
    <n v="205"/>
    <n v="150.88"/>
    <n v="603.52"/>
    <s v="Delivery"/>
    <s v="46.50000"/>
    <x v="11"/>
    <n v="603.52"/>
    <n v="104.38"/>
    <n v="417.52"/>
    <x v="255"/>
    <n v="0.26400000000000001"/>
  </r>
  <r>
    <x v="234"/>
    <n v="141734"/>
    <x v="1"/>
    <x v="0"/>
    <n v="1745"/>
    <n v="1284.32"/>
    <n v="1284.32"/>
    <s v="Delivery"/>
    <s v="388.00000"/>
    <x v="2"/>
    <n v="1284.32"/>
    <n v="896.31999999999994"/>
    <n v="896.31999999999994"/>
    <x v="256"/>
    <n v="0.26400000000000001"/>
  </r>
  <r>
    <x v="233"/>
    <n v="141735"/>
    <x v="1"/>
    <x v="2"/>
    <n v="205"/>
    <n v="143.5"/>
    <n v="287"/>
    <s v="Delivery"/>
    <s v="46.50000"/>
    <x v="11"/>
    <n v="287"/>
    <n v="97"/>
    <n v="194"/>
    <x v="257"/>
    <n v="0.3"/>
  </r>
  <r>
    <x v="184"/>
    <n v="141735"/>
    <x v="1"/>
    <x v="0"/>
    <n v="785"/>
    <n v="549.5"/>
    <n v="549.5"/>
    <s v="Delivery"/>
    <s v="175.00000"/>
    <x v="2"/>
    <n v="549.5"/>
    <n v="374.5"/>
    <n v="374.5"/>
    <x v="258"/>
    <n v="0.3"/>
  </r>
  <r>
    <x v="210"/>
    <n v="141735"/>
    <x v="1"/>
    <x v="0"/>
    <n v="535"/>
    <n v="393.76"/>
    <n v="393.76"/>
    <s v="Delivery"/>
    <s v="119.00000"/>
    <x v="2"/>
    <n v="393.76"/>
    <n v="274.76"/>
    <n v="274.76"/>
    <x v="233"/>
    <n v="0.26400000000000001"/>
  </r>
  <r>
    <x v="235"/>
    <n v="141736"/>
    <x v="1"/>
    <x v="0"/>
    <n v="575"/>
    <n v="423.2"/>
    <n v="423.2"/>
    <s v="Warehouse Pickup"/>
    <s v="114.00000"/>
    <x v="5"/>
    <n v="423.2"/>
    <n v="309.2"/>
    <n v="309.2"/>
    <x v="259"/>
    <n v="0.26400000000000001"/>
  </r>
  <r>
    <x v="222"/>
    <n v="141737"/>
    <x v="1"/>
    <x v="3"/>
    <n v="225"/>
    <n v="165.6"/>
    <n v="496.8"/>
    <s v="Warehouse Pickup"/>
    <s v="50.00000"/>
    <x v="17"/>
    <n v="496.79999999999995"/>
    <n v="115.6"/>
    <n v="346.79999999999995"/>
    <x v="76"/>
    <n v="0.26400000000000001"/>
  </r>
  <r>
    <x v="236"/>
    <n v="141737"/>
    <x v="1"/>
    <x v="2"/>
    <n v="605"/>
    <n v="445.28"/>
    <n v="890.56"/>
    <s v="Warehouse Pickup"/>
    <s v="120.00000"/>
    <x v="5"/>
    <n v="890.56"/>
    <n v="325.27999999999997"/>
    <n v="650.55999999999995"/>
    <x v="260"/>
    <n v="0.26400000000000007"/>
  </r>
  <r>
    <x v="63"/>
    <n v="141738"/>
    <x v="2"/>
    <x v="0"/>
    <n v="1205"/>
    <n v="886.88"/>
    <n v="886.88"/>
    <s v="Delivery"/>
    <s v="245.00000"/>
    <x v="2"/>
    <n v="886.88"/>
    <n v="641.88"/>
    <n v="641.88"/>
    <x v="261"/>
    <n v="0.26400000000000001"/>
  </r>
  <r>
    <x v="26"/>
    <n v="141738"/>
    <x v="2"/>
    <x v="4"/>
    <n v="135"/>
    <n v="99.36"/>
    <n v="596.16"/>
    <s v="Delivery"/>
    <s v="27.20000"/>
    <x v="11"/>
    <n v="596.16"/>
    <n v="72.16"/>
    <n v="432.96"/>
    <x v="28"/>
    <n v="0.26400000000000001"/>
  </r>
  <r>
    <x v="48"/>
    <n v="141738"/>
    <x v="2"/>
    <x v="0"/>
    <n v="285"/>
    <n v="209.76"/>
    <n v="209.76"/>
    <s v="Delivery"/>
    <s v="64.50000"/>
    <x v="17"/>
    <n v="209.76"/>
    <n v="145.26"/>
    <n v="145.26"/>
    <x v="84"/>
    <n v="0.26400000000000001"/>
  </r>
  <r>
    <x v="48"/>
    <n v="141738"/>
    <x v="2"/>
    <x v="0"/>
    <n v="285"/>
    <n v="209.76"/>
    <n v="209.76"/>
    <s v="Delivery"/>
    <s v="64.50000"/>
    <x v="17"/>
    <n v="209.76"/>
    <n v="145.26"/>
    <n v="145.26"/>
    <x v="84"/>
    <n v="0.26400000000000001"/>
  </r>
  <r>
    <x v="48"/>
    <n v="141738"/>
    <x v="2"/>
    <x v="0"/>
    <n v="285"/>
    <n v="209.76"/>
    <n v="209.76"/>
    <s v="Delivery"/>
    <s v="64.50000"/>
    <x v="17"/>
    <n v="209.76"/>
    <n v="145.26"/>
    <n v="145.26"/>
    <x v="84"/>
    <n v="0.26400000000000001"/>
  </r>
  <r>
    <x v="35"/>
    <n v="141738"/>
    <x v="2"/>
    <x v="0"/>
    <n v="100"/>
    <n v="211.23"/>
    <n v="211.23"/>
    <s v="Delivery"/>
    <s v="50.00000"/>
    <x v="4"/>
    <n v="211.23"/>
    <n v="161.22999999999999"/>
    <n v="161.22999999999999"/>
    <x v="262"/>
    <n v="-1.1122999999999998"/>
  </r>
  <r>
    <x v="237"/>
    <n v="141739"/>
    <x v="1"/>
    <x v="2"/>
    <n v="246"/>
    <n v="157.5"/>
    <n v="315"/>
    <s v="CARRYOUT"/>
    <s v="75.00000"/>
    <x v="11"/>
    <n v="315"/>
    <n v="82.5"/>
    <n v="165"/>
    <x v="263"/>
    <n v="0.3597560975609756"/>
  </r>
  <r>
    <x v="238"/>
    <n v="141740"/>
    <x v="0"/>
    <x v="0"/>
    <n v="315"/>
    <n v="252"/>
    <n v="252"/>
    <s v="Flat Rate Shipping"/>
    <s v="62.00000"/>
    <x v="1"/>
    <n v="252"/>
    <n v="190"/>
    <n v="190"/>
    <x v="264"/>
    <n v="0.2"/>
  </r>
  <r>
    <x v="57"/>
    <n v="141741"/>
    <x v="2"/>
    <x v="5"/>
    <n v="255"/>
    <n v="187.68"/>
    <n v="938.4"/>
    <s v="Store Pickup"/>
    <s v="57.00000"/>
    <x v="17"/>
    <n v="938.40000000000009"/>
    <n v="130.68"/>
    <n v="653.40000000000009"/>
    <x v="265"/>
    <n v="0.26399999999999996"/>
  </r>
  <r>
    <x v="239"/>
    <n v="141742"/>
    <x v="0"/>
    <x v="0"/>
    <n v="2138"/>
    <n v="1817.3"/>
    <n v="1817.3"/>
    <s v="Flat Rate Shipping"/>
    <s v="475.00000"/>
    <x v="10"/>
    <n v="1817.3"/>
    <n v="1342.3"/>
    <n v="1342.3"/>
    <x v="266"/>
    <n v="0.15000000000000002"/>
  </r>
  <r>
    <x v="240"/>
    <n v="141743"/>
    <x v="0"/>
    <x v="0"/>
    <n v="1045"/>
    <n v="888.25"/>
    <n v="888.25"/>
    <s v="Flat Rate Shipping"/>
    <s v="209.00000"/>
    <x v="12"/>
    <n v="888.25"/>
    <n v="679.25"/>
    <n v="679.25"/>
    <x v="195"/>
    <n v="0.15"/>
  </r>
  <r>
    <x v="60"/>
    <n v="141744"/>
    <x v="0"/>
    <x v="2"/>
    <n v="255"/>
    <n v="216.75"/>
    <n v="433.5"/>
    <s v="Flat Rate Shipping"/>
    <s v="56.00000"/>
    <x v="17"/>
    <n v="433.5"/>
    <n v="160.75"/>
    <n v="321.5"/>
    <x v="227"/>
    <n v="0.15"/>
  </r>
  <r>
    <x v="241"/>
    <n v="141745"/>
    <x v="1"/>
    <x v="0"/>
    <n v="955"/>
    <n v="702.88"/>
    <n v="702.88"/>
    <s v="Warehouse Pickup"/>
    <s v="213.00000"/>
    <x v="2"/>
    <n v="702.88"/>
    <n v="489.88"/>
    <n v="489.88"/>
    <x v="267"/>
    <n v="0.26400000000000001"/>
  </r>
  <r>
    <x v="153"/>
    <n v="141746"/>
    <x v="3"/>
    <x v="1"/>
    <n v="120"/>
    <n v="106"/>
    <n v="424"/>
    <s v="Flat Rate Shipping"/>
    <s v="19.25000"/>
    <x v="11"/>
    <n v="424"/>
    <n v="86.75"/>
    <n v="347"/>
    <x v="170"/>
    <n v="0.11666666666666667"/>
  </r>
  <r>
    <x v="242"/>
    <n v="141747"/>
    <x v="0"/>
    <x v="0"/>
    <n v="225"/>
    <n v="191.25"/>
    <n v="191.25"/>
    <s v="Flat Rate Shipping"/>
    <s v="38.00000"/>
    <x v="13"/>
    <n v="191.25"/>
    <n v="153.25"/>
    <n v="153.25"/>
    <x v="268"/>
    <n v="0.15"/>
  </r>
  <r>
    <x v="57"/>
    <n v="141748"/>
    <x v="1"/>
    <x v="2"/>
    <n v="255"/>
    <n v="187.53"/>
    <n v="375.06"/>
    <s v="Delivery"/>
    <s v="57.00000"/>
    <x v="17"/>
    <n v="375.06"/>
    <n v="130.53"/>
    <n v="261.06"/>
    <x v="269"/>
    <n v="0.26458823529411762"/>
  </r>
  <r>
    <x v="181"/>
    <n v="141749"/>
    <x v="1"/>
    <x v="1"/>
    <n v="685"/>
    <n v="504.16"/>
    <n v="2016.64"/>
    <s v="Delivery"/>
    <s v="153.00000"/>
    <x v="5"/>
    <n v="2016.64"/>
    <n v="351.16"/>
    <n v="1404.64"/>
    <x v="270"/>
    <n v="0.26399999999999996"/>
  </r>
  <r>
    <x v="152"/>
    <n v="141749"/>
    <x v="1"/>
    <x v="0"/>
    <n v="1175"/>
    <n v="864.8"/>
    <n v="864.8"/>
    <s v="Delivery"/>
    <s v="259.00000"/>
    <x v="10"/>
    <n v="864.8"/>
    <n v="605.79999999999995"/>
    <n v="605.79999999999995"/>
    <x v="168"/>
    <n v="0.26400000000000001"/>
  </r>
  <r>
    <x v="243"/>
    <n v="141749"/>
    <x v="1"/>
    <x v="0"/>
    <n v="675"/>
    <n v="496.8"/>
    <n v="496.8"/>
    <s v="Delivery"/>
    <s v="150.00000"/>
    <x v="13"/>
    <n v="496.8"/>
    <n v="346.8"/>
    <n v="346.8"/>
    <x v="76"/>
    <n v="0.26399999999999996"/>
  </r>
  <r>
    <x v="185"/>
    <n v="141749"/>
    <x v="1"/>
    <x v="0"/>
    <n v="405"/>
    <n v="298.08"/>
    <n v="298.08"/>
    <s v="Delivery"/>
    <s v="89.00000"/>
    <x v="1"/>
    <n v="298.08"/>
    <n v="209.07999999999998"/>
    <n v="209.07999999999998"/>
    <x v="207"/>
    <n v="0.26400000000000001"/>
  </r>
  <r>
    <x v="244"/>
    <n v="141749"/>
    <x v="1"/>
    <x v="1"/>
    <n v="201"/>
    <n v="143.52000000000001"/>
    <n v="574.08000000000004"/>
    <s v="Delivery"/>
    <s v="61.00000"/>
    <x v="19"/>
    <n v="574.08000000000004"/>
    <n v="82.52000000000001"/>
    <n v="330.08000000000004"/>
    <x v="271"/>
    <n v="0.28597014925373127"/>
  </r>
  <r>
    <x v="25"/>
    <n v="141749"/>
    <x v="1"/>
    <x v="0"/>
    <n v="10"/>
    <n v="350.35"/>
    <n v="350.35"/>
    <s v="Delivery"/>
    <s v="1.00000"/>
    <x v="4"/>
    <n v="350.35"/>
    <n v="349.35"/>
    <n v="349.35"/>
    <x v="272"/>
    <n v="-34.035000000000004"/>
  </r>
  <r>
    <x v="245"/>
    <n v="141749"/>
    <x v="1"/>
    <x v="0"/>
    <n v="185"/>
    <n v="136.16"/>
    <n v="136.16"/>
    <s v="Delivery"/>
    <s v="40.00000"/>
    <x v="15"/>
    <n v="136.16"/>
    <n v="96.16"/>
    <n v="96.16"/>
    <x v="273"/>
    <n v="0.26400000000000001"/>
  </r>
  <r>
    <x v="103"/>
    <n v="141750"/>
    <x v="0"/>
    <x v="0"/>
    <n v="1595"/>
    <n v="1355.75"/>
    <n v="1355.75"/>
    <s v="Flat Rate Shipping"/>
    <s v="332.00000"/>
    <x v="2"/>
    <n v="1355.75"/>
    <n v="1023.75"/>
    <n v="1023.75"/>
    <x v="115"/>
    <n v="0.15"/>
  </r>
  <r>
    <x v="168"/>
    <n v="141751"/>
    <x v="0"/>
    <x v="0"/>
    <n v="1481"/>
    <n v="1258.8499999999999"/>
    <n v="1258.8499999999999"/>
    <s v="Flat Rate Shipping"/>
    <s v="329.00000"/>
    <x v="20"/>
    <n v="1258.8499999999999"/>
    <n v="929.84999999999991"/>
    <n v="929.84999999999991"/>
    <x v="274"/>
    <n v="0.15000000000000005"/>
  </r>
  <r>
    <x v="38"/>
    <n v="141752"/>
    <x v="0"/>
    <x v="2"/>
    <n v="215"/>
    <n v="182.75"/>
    <n v="365.5"/>
    <s v="Flat Rate Shipping"/>
    <s v="47.00000"/>
    <x v="17"/>
    <n v="365.5"/>
    <n v="135.75"/>
    <n v="271.5"/>
    <x v="131"/>
    <n v="0.15"/>
  </r>
  <r>
    <x v="165"/>
    <n v="141753"/>
    <x v="1"/>
    <x v="0"/>
    <n v="89"/>
    <n v="65.5"/>
    <n v="65.5"/>
    <s v="Warehouse Pickup"/>
    <s v="35.50000"/>
    <x v="17"/>
    <n v="65.5"/>
    <n v="30"/>
    <n v="30"/>
    <x v="275"/>
    <n v="0.2640449438202247"/>
  </r>
  <r>
    <x v="246"/>
    <n v="141754"/>
    <x v="2"/>
    <x v="2"/>
    <n v="15"/>
    <n v="11.04"/>
    <n v="22.08"/>
    <s v="Store Pickup"/>
    <s v="5.00000"/>
    <x v="4"/>
    <n v="22.08"/>
    <n v="6.0399999999999991"/>
    <n v="12.079999999999998"/>
    <x v="38"/>
    <n v="0.26400000000000007"/>
  </r>
  <r>
    <x v="247"/>
    <n v="141754"/>
    <x v="2"/>
    <x v="0"/>
    <n v="50"/>
    <n v="29.44"/>
    <n v="29.44"/>
    <s v="Store Pickup"/>
    <s v="12.50000"/>
    <x v="21"/>
    <n v="29.44"/>
    <n v="16.940000000000001"/>
    <n v="16.940000000000001"/>
    <x v="276"/>
    <n v="0.41119999999999995"/>
  </r>
  <r>
    <x v="248"/>
    <n v="141755"/>
    <x v="0"/>
    <x v="0"/>
    <n v="1632"/>
    <n v="1387.2"/>
    <n v="1387.2"/>
    <s v="Flat Rate Shipping"/>
    <s v="340.00000"/>
    <x v="2"/>
    <n v="1387.2"/>
    <n v="1047.2"/>
    <n v="1047.2"/>
    <x v="75"/>
    <n v="0.14999999999999997"/>
  </r>
  <r>
    <x v="129"/>
    <n v="141756"/>
    <x v="3"/>
    <x v="0"/>
    <n v="175"/>
    <n v="135.4"/>
    <n v="135.4"/>
    <s v="Flat Rate Shipping"/>
    <s v="32.00000"/>
    <x v="11"/>
    <n v="135.4"/>
    <n v="103.4"/>
    <n v="103.4"/>
    <x v="277"/>
    <n v="0.22628571428571426"/>
  </r>
  <r>
    <x v="137"/>
    <n v="141756"/>
    <x v="3"/>
    <x v="0"/>
    <n v="225"/>
    <n v="177.4"/>
    <n v="177.4"/>
    <s v="Flat Rate Shipping"/>
    <s v="49.00000"/>
    <x v="11"/>
    <n v="177.4"/>
    <n v="128.4"/>
    <n v="128.4"/>
    <x v="278"/>
    <n v="0.21155555555555552"/>
  </r>
  <r>
    <x v="249"/>
    <n v="141757"/>
    <x v="0"/>
    <x v="2"/>
    <n v="605"/>
    <n v="514.25"/>
    <n v="1028.5"/>
    <s v="Flat Rate White Glove"/>
    <s v="155.00000"/>
    <x v="19"/>
    <n v="1028.5"/>
    <n v="359.25"/>
    <n v="718.5"/>
    <x v="279"/>
    <n v="0.15"/>
  </r>
  <r>
    <x v="120"/>
    <n v="141757"/>
    <x v="0"/>
    <x v="2"/>
    <n v="1415"/>
    <n v="1273.5"/>
    <n v="2547"/>
    <s v="Flat Rate White Glove"/>
    <s v="267.00000"/>
    <x v="0"/>
    <n v="2547"/>
    <n v="1006.5"/>
    <n v="2013"/>
    <x v="118"/>
    <n v="0.1"/>
  </r>
  <r>
    <x v="166"/>
    <n v="141757"/>
    <x v="0"/>
    <x v="0"/>
    <n v="1565"/>
    <n v="1408.5"/>
    <n v="1408.5"/>
    <s v="Flat Rate White Glove"/>
    <s v="190.00000"/>
    <x v="25"/>
    <n v="1408.5"/>
    <n v="1218.5"/>
    <n v="1218.5"/>
    <x v="186"/>
    <n v="0.1"/>
  </r>
  <r>
    <x v="250"/>
    <n v="141758"/>
    <x v="1"/>
    <x v="0"/>
    <n v="85"/>
    <n v="62.56"/>
    <n v="62.56"/>
    <s v="CARRYOUT"/>
    <s v="35.00000"/>
    <x v="21"/>
    <n v="62.56"/>
    <n v="27.560000000000002"/>
    <n v="27.560000000000002"/>
    <x v="280"/>
    <n v="0.26399999999999996"/>
  </r>
  <r>
    <x v="170"/>
    <n v="141759"/>
    <x v="1"/>
    <x v="0"/>
    <n v="20"/>
    <n v="14.72"/>
    <n v="14.72"/>
    <s v="Warehouse Pickup"/>
    <s v="8.25000"/>
    <x v="21"/>
    <n v="14.72"/>
    <n v="6.4700000000000006"/>
    <n v="6.4700000000000006"/>
    <x v="190"/>
    <n v="0.26399999999999996"/>
  </r>
  <r>
    <x v="222"/>
    <n v="141760"/>
    <x v="2"/>
    <x v="0"/>
    <n v="225"/>
    <n v="165.6"/>
    <n v="165.6"/>
    <s v="Store Pickup"/>
    <s v="50.00000"/>
    <x v="17"/>
    <n v="165.6"/>
    <n v="115.6"/>
    <n v="115.6"/>
    <x v="76"/>
    <n v="0.26400000000000001"/>
  </r>
  <r>
    <x v="23"/>
    <n v="141761"/>
    <x v="0"/>
    <x v="0"/>
    <n v="225"/>
    <n v="191.25"/>
    <n v="191.25"/>
    <s v="Flat Rate Shipping"/>
    <s v="50.00000"/>
    <x v="17"/>
    <n v="191.25"/>
    <n v="141.25"/>
    <n v="141.25"/>
    <x v="135"/>
    <n v="0.15"/>
  </r>
  <r>
    <x v="74"/>
    <n v="141762"/>
    <x v="0"/>
    <x v="2"/>
    <n v="315"/>
    <n v="267.75"/>
    <n v="535.5"/>
    <s v="Flat Rate Shipping"/>
    <s v="70.00000"/>
    <x v="17"/>
    <n v="535.5"/>
    <n v="197.75"/>
    <n v="395.5"/>
    <x v="135"/>
    <n v="0.15"/>
  </r>
  <r>
    <x v="251"/>
    <n v="141763"/>
    <x v="0"/>
    <x v="0"/>
    <n v="125"/>
    <n v="106.25"/>
    <n v="106.25"/>
    <s v="Flat Rate Shipping"/>
    <s v="26.98000"/>
    <x v="1"/>
    <n v="106.25"/>
    <n v="79.27"/>
    <n v="79.27"/>
    <x v="281"/>
    <n v="0.15"/>
  </r>
  <r>
    <x v="63"/>
    <n v="141764"/>
    <x v="0"/>
    <x v="0"/>
    <n v="1205"/>
    <n v="1024.25"/>
    <n v="1024.25"/>
    <s v="Flat Rate Shipping"/>
    <s v="245.00000"/>
    <x v="2"/>
    <n v="1024.25"/>
    <n v="779.25"/>
    <n v="779.25"/>
    <x v="282"/>
    <n v="0.15"/>
  </r>
  <r>
    <x v="252"/>
    <n v="141765"/>
    <x v="1"/>
    <x v="0"/>
    <n v="575"/>
    <n v="254"/>
    <n v="254"/>
    <s v="CARRYOUT"/>
    <s v="128.00000"/>
    <x v="2"/>
    <n v="254"/>
    <n v="126"/>
    <n v="126"/>
    <x v="283"/>
    <n v="0.55826086956521737"/>
  </r>
  <r>
    <x v="5"/>
    <n v="141766"/>
    <x v="0"/>
    <x v="2"/>
    <n v="445"/>
    <n v="378.25"/>
    <n v="756.5"/>
    <s v="Flat Rate Shipping"/>
    <s v="99.00000"/>
    <x v="5"/>
    <n v="756.5"/>
    <n v="279.25"/>
    <n v="558.5"/>
    <x v="284"/>
    <n v="0.15"/>
  </r>
  <r>
    <x v="100"/>
    <n v="141767"/>
    <x v="0"/>
    <x v="0"/>
    <n v="495"/>
    <n v="420.75"/>
    <n v="420.75"/>
    <s v="Warehouse Pickup"/>
    <s v="110.00000"/>
    <x v="13"/>
    <n v="420.75"/>
    <n v="310.75"/>
    <n v="310.75"/>
    <x v="135"/>
    <n v="0.15"/>
  </r>
  <r>
    <x v="192"/>
    <n v="141768"/>
    <x v="2"/>
    <x v="2"/>
    <n v="215"/>
    <n v="158.24"/>
    <n v="316.48"/>
    <s v="Delivery"/>
    <s v="48.00000"/>
    <x v="17"/>
    <n v="316.48"/>
    <n v="110.24000000000001"/>
    <n v="220.48000000000002"/>
    <x v="213"/>
    <n v="0.26399999999999996"/>
  </r>
  <r>
    <x v="253"/>
    <n v="141768"/>
    <x v="2"/>
    <x v="0"/>
    <n v="2179"/>
    <n v="1603.74"/>
    <n v="1603.74"/>
    <s v="Delivery"/>
    <s v="725.00000"/>
    <x v="4"/>
    <n v="1603.74"/>
    <n v="878.74"/>
    <n v="878.74"/>
    <x v="285"/>
    <n v="0.26400183570445157"/>
  </r>
  <r>
    <x v="125"/>
    <n v="141769"/>
    <x v="2"/>
    <x v="0"/>
    <n v="132"/>
    <n v="97.15"/>
    <n v="97.15"/>
    <s v="CARRYOUT"/>
    <s v="34.50000"/>
    <x v="4"/>
    <n v="97.15"/>
    <n v="62.650000000000006"/>
    <n v="62.650000000000006"/>
    <x v="286"/>
    <n v="0.26401515151515148"/>
  </r>
  <r>
    <x v="30"/>
    <n v="141770"/>
    <x v="3"/>
    <x v="0"/>
    <n v="225"/>
    <n v="0"/>
    <n v="0"/>
    <s v="Flat Rate Shipping"/>
    <s v="0.00000"/>
    <x v="11"/>
    <n v="0"/>
    <n v="0"/>
    <n v="0"/>
    <x v="12"/>
    <n v="1"/>
  </r>
  <r>
    <x v="126"/>
    <n v="141771"/>
    <x v="2"/>
    <x v="0"/>
    <n v="3025"/>
    <n v="2226.4"/>
    <n v="2226.4"/>
    <s v="Delivery"/>
    <s v="657.00000"/>
    <x v="20"/>
    <n v="2226.4"/>
    <n v="1569.4"/>
    <n v="1569.4"/>
    <x v="140"/>
    <n v="0.26399999999999996"/>
  </r>
  <r>
    <x v="152"/>
    <n v="141772"/>
    <x v="2"/>
    <x v="2"/>
    <n v="1175"/>
    <n v="864.8"/>
    <n v="1729.6"/>
    <s v="Warehouse Pickup"/>
    <s v="259.00000"/>
    <x v="10"/>
    <n v="1729.6"/>
    <n v="605.79999999999995"/>
    <n v="1211.5999999999999"/>
    <x v="168"/>
    <n v="0.26400000000000001"/>
  </r>
  <r>
    <x v="35"/>
    <n v="141772"/>
    <x v="2"/>
    <x v="0"/>
    <n v="100"/>
    <n v="172.96"/>
    <n v="172.96"/>
    <s v="Warehouse Pickup"/>
    <s v="50.00000"/>
    <x v="4"/>
    <n v="172.96"/>
    <n v="122.96000000000001"/>
    <n v="122.96000000000001"/>
    <x v="287"/>
    <n v="-0.72960000000000003"/>
  </r>
  <r>
    <x v="116"/>
    <n v="141773"/>
    <x v="0"/>
    <x v="0"/>
    <n v="1245"/>
    <n v="1120.5"/>
    <n v="1120.5"/>
    <s v="Flat Rate White Glove"/>
    <s v="292.00000"/>
    <x v="0"/>
    <n v="1120.5"/>
    <n v="828.5"/>
    <n v="828.5"/>
    <x v="132"/>
    <n v="0.1"/>
  </r>
  <r>
    <x v="78"/>
    <n v="141774"/>
    <x v="4"/>
    <x v="0"/>
    <n v="166.5"/>
    <n v="166.5"/>
    <n v="166.5"/>
    <s v="UPS Ground"/>
    <s v="41.00000"/>
    <x v="17"/>
    <n v="166.5"/>
    <n v="125.5"/>
    <n v="125.5"/>
    <x v="87"/>
    <n v="0"/>
  </r>
  <r>
    <x v="236"/>
    <n v="141775"/>
    <x v="0"/>
    <x v="2"/>
    <n v="605"/>
    <n v="514.25"/>
    <n v="1028.5"/>
    <s v="Flat Rate Shipping"/>
    <s v="120.00000"/>
    <x v="5"/>
    <n v="1028.5"/>
    <n v="394.25"/>
    <n v="788.5"/>
    <x v="288"/>
    <n v="0.15"/>
  </r>
  <r>
    <x v="254"/>
    <n v="141776"/>
    <x v="2"/>
    <x v="0"/>
    <n v="2185"/>
    <n v="1608.16"/>
    <n v="1608.16"/>
    <s v="Delivery"/>
    <s v="436.00000"/>
    <x v="20"/>
    <n v="1608.16"/>
    <n v="1172.1600000000001"/>
    <n v="1172.1600000000001"/>
    <x v="289"/>
    <n v="0.26399999999999996"/>
  </r>
  <r>
    <x v="35"/>
    <n v="141776"/>
    <x v="2"/>
    <x v="0"/>
    <n v="100"/>
    <n v="160.82"/>
    <n v="160.82"/>
    <s v="Delivery"/>
    <s v="50.00000"/>
    <x v="4"/>
    <n v="160.82"/>
    <n v="110.82"/>
    <n v="110.82"/>
    <x v="290"/>
    <n v="-0.60819999999999996"/>
  </r>
  <r>
    <x v="255"/>
    <n v="141777"/>
    <x v="1"/>
    <x v="0"/>
    <n v="2263"/>
    <n v="905.5"/>
    <n v="905.5"/>
    <s v="Warehouse Pickup"/>
    <s v="588.00000"/>
    <x v="26"/>
    <n v="905.5"/>
    <n v="317.5"/>
    <n v="317.5"/>
    <x v="291"/>
    <n v="0.5998674326115776"/>
  </r>
  <r>
    <x v="256"/>
    <n v="141778"/>
    <x v="0"/>
    <x v="0"/>
    <n v="1035"/>
    <n v="879.75"/>
    <n v="879.75"/>
    <s v="Flat Rate White Glove"/>
    <s v="229.00000"/>
    <x v="2"/>
    <n v="879.75"/>
    <n v="650.75"/>
    <n v="650.75"/>
    <x v="292"/>
    <n v="0.15"/>
  </r>
  <r>
    <x v="66"/>
    <n v="141779"/>
    <x v="1"/>
    <x v="0"/>
    <n v="275"/>
    <n v="202.4"/>
    <n v="202.4"/>
    <s v="Warehouse Pickup"/>
    <s v="60.00000"/>
    <x v="17"/>
    <n v="202.4"/>
    <n v="142.4"/>
    <n v="142.4"/>
    <x v="71"/>
    <n v="0.26399999999999996"/>
  </r>
  <r>
    <x v="257"/>
    <n v="141780"/>
    <x v="1"/>
    <x v="0"/>
    <n v="985"/>
    <n v="724.96"/>
    <n v="724.96"/>
    <s v="Delivery"/>
    <s v="950.00000"/>
    <x v="9"/>
    <n v="724.96"/>
    <n v="-225.03999999999996"/>
    <n v="-225.03999999999996"/>
    <x v="293"/>
    <n v="0.26399999999999996"/>
  </r>
  <r>
    <x v="257"/>
    <n v="141781"/>
    <x v="1"/>
    <x v="0"/>
    <n v="2613"/>
    <n v="2273.31"/>
    <n v="2273.31"/>
    <s v="Warehouse Pickup"/>
    <s v="950.00000"/>
    <x v="9"/>
    <n v="2273.31"/>
    <n v="1323.31"/>
    <n v="1323.31"/>
    <x v="294"/>
    <n v="0.13000000000000003"/>
  </r>
  <r>
    <x v="53"/>
    <n v="141781"/>
    <x v="1"/>
    <x v="2"/>
    <n v="207"/>
    <n v="152.35"/>
    <n v="304.7"/>
    <s v="Warehouse Pickup"/>
    <s v="69.00000"/>
    <x v="3"/>
    <n v="304.7"/>
    <n v="83.35"/>
    <n v="166.7"/>
    <x v="57"/>
    <n v="0.26400966183574881"/>
  </r>
  <r>
    <x v="258"/>
    <n v="141781"/>
    <x v="1"/>
    <x v="0"/>
    <n v="155"/>
    <n v="114.08"/>
    <n v="114.08"/>
    <s v="Warehouse Pickup"/>
    <s v="42.00000"/>
    <x v="3"/>
    <n v="114.08"/>
    <n v="72.08"/>
    <n v="72.08"/>
    <x v="295"/>
    <n v="0.26400000000000001"/>
  </r>
  <r>
    <x v="95"/>
    <n v="141781"/>
    <x v="1"/>
    <x v="0"/>
    <n v="666"/>
    <n v="490.17"/>
    <n v="490.17"/>
    <s v="Warehouse Pickup"/>
    <s v="202.00000"/>
    <x v="0"/>
    <n v="490.17"/>
    <n v="288.17"/>
    <n v="288.17"/>
    <x v="108"/>
    <n v="0.26400900900900898"/>
  </r>
  <r>
    <x v="237"/>
    <n v="141781"/>
    <x v="1"/>
    <x v="0"/>
    <n v="246"/>
    <n v="181.05"/>
    <n v="181.05"/>
    <s v="Warehouse Pickup"/>
    <s v="75.00000"/>
    <x v="11"/>
    <n v="181.05"/>
    <n v="106.05000000000001"/>
    <n v="106.05000000000001"/>
    <x v="296"/>
    <n v="0.2640243902439024"/>
  </r>
  <r>
    <x v="206"/>
    <n v="141781"/>
    <x v="1"/>
    <x v="1"/>
    <n v="255"/>
    <n v="187.68"/>
    <n v="750.72"/>
    <s v="Warehouse Pickup"/>
    <s v="56.00000"/>
    <x v="17"/>
    <n v="750.72"/>
    <n v="131.68"/>
    <n v="526.72"/>
    <x v="50"/>
    <n v="0.26399999999999996"/>
  </r>
  <r>
    <x v="53"/>
    <n v="141781"/>
    <x v="1"/>
    <x v="2"/>
    <n v="207"/>
    <n v="152.35"/>
    <n v="304.7"/>
    <s v="Warehouse Pickup"/>
    <s v="69.00000"/>
    <x v="3"/>
    <n v="304.7"/>
    <n v="83.35"/>
    <n v="166.7"/>
    <x v="57"/>
    <n v="0.26400966183574881"/>
  </r>
  <r>
    <x v="259"/>
    <n v="141781"/>
    <x v="1"/>
    <x v="0"/>
    <n v="745"/>
    <n v="548.32000000000005"/>
    <n v="548.32000000000005"/>
    <s v="Warehouse Pickup"/>
    <s v="282.00000"/>
    <x v="5"/>
    <n v="548.32000000000005"/>
    <n v="266.32000000000005"/>
    <n v="266.32000000000005"/>
    <x v="297"/>
    <n v="0.26399999999999996"/>
  </r>
  <r>
    <x v="259"/>
    <n v="141781"/>
    <x v="1"/>
    <x v="2"/>
    <n v="995"/>
    <n v="732.32"/>
    <n v="1464.64"/>
    <s v="Warehouse Pickup"/>
    <s v="282.00000"/>
    <x v="5"/>
    <n v="1464.64"/>
    <n v="450.32000000000005"/>
    <n v="900.6400000000001"/>
    <x v="298"/>
    <n v="0.26399999999999996"/>
  </r>
  <r>
    <x v="68"/>
    <n v="141781"/>
    <x v="1"/>
    <x v="0"/>
    <n v="255"/>
    <n v="255"/>
    <n v="255"/>
    <s v="Warehouse Pickup"/>
    <s v="50.00000"/>
    <x v="3"/>
    <n v="255"/>
    <n v="205"/>
    <n v="205"/>
    <x v="299"/>
    <n v="0"/>
  </r>
  <r>
    <x v="25"/>
    <n v="141782"/>
    <x v="1"/>
    <x v="0"/>
    <n v="10"/>
    <n v="100"/>
    <n v="100"/>
    <s v="CARRYOUT"/>
    <s v="1.00000"/>
    <x v="4"/>
    <n v="100"/>
    <n v="99"/>
    <n v="99"/>
    <x v="300"/>
    <n v="-9"/>
  </r>
  <r>
    <x v="260"/>
    <n v="141783"/>
    <x v="1"/>
    <x v="0"/>
    <n v="158"/>
    <n v="116.28"/>
    <n v="116.28"/>
    <s v="Warehouse Pickup"/>
    <s v="35.00000"/>
    <x v="3"/>
    <n v="116.28"/>
    <n v="81.28"/>
    <n v="81.28"/>
    <x v="301"/>
    <n v="0.26405063291139241"/>
  </r>
  <r>
    <x v="261"/>
    <n v="141784"/>
    <x v="1"/>
    <x v="0"/>
    <n v="2065"/>
    <n v="1652"/>
    <n v="1652"/>
    <s v="Delivery"/>
    <s v="515.00000"/>
    <x v="20"/>
    <n v="1652"/>
    <n v="1137"/>
    <n v="1137"/>
    <x v="302"/>
    <n v="0.2"/>
  </r>
  <r>
    <x v="145"/>
    <n v="141784"/>
    <x v="1"/>
    <x v="0"/>
    <n v="2365"/>
    <n v="1892"/>
    <n v="1892"/>
    <s v="Delivery"/>
    <s v="591.00000"/>
    <x v="20"/>
    <n v="1892"/>
    <n v="1301"/>
    <n v="1301"/>
    <x v="303"/>
    <n v="0.2"/>
  </r>
  <r>
    <x v="106"/>
    <n v="141785"/>
    <x v="0"/>
    <x v="0"/>
    <n v="685"/>
    <n v="616.5"/>
    <n v="616.5"/>
    <s v="Flat Rate Shipping"/>
    <s v="124.00000"/>
    <x v="25"/>
    <n v="616.5"/>
    <n v="492.5"/>
    <n v="492.5"/>
    <x v="119"/>
    <n v="0.1"/>
  </r>
  <r>
    <x v="105"/>
    <n v="141785"/>
    <x v="0"/>
    <x v="0"/>
    <n v="1415"/>
    <n v="1273.5"/>
    <n v="1273.5"/>
    <s v="Flat Rate Shipping"/>
    <s v="267.00000"/>
    <x v="0"/>
    <n v="1273.5"/>
    <n v="1006.5"/>
    <n v="1006.5"/>
    <x v="118"/>
    <n v="0.1"/>
  </r>
  <r>
    <x v="38"/>
    <n v="141786"/>
    <x v="0"/>
    <x v="2"/>
    <n v="215"/>
    <n v="182.75"/>
    <n v="365.5"/>
    <s v="Flat Rate Shipping"/>
    <s v="47.00000"/>
    <x v="17"/>
    <n v="365.5"/>
    <n v="135.75"/>
    <n v="271.5"/>
    <x v="131"/>
    <n v="0.15"/>
  </r>
  <r>
    <x v="23"/>
    <n v="141787"/>
    <x v="4"/>
    <x v="0"/>
    <n v="202.5"/>
    <n v="202.5"/>
    <n v="202.5"/>
    <s v="UPS Ground"/>
    <s v="50.00000"/>
    <x v="17"/>
    <n v="202.5"/>
    <n v="152.5"/>
    <n v="152.5"/>
    <x v="235"/>
    <n v="0"/>
  </r>
  <r>
    <x v="262"/>
    <n v="141788"/>
    <x v="1"/>
    <x v="2"/>
    <n v="365"/>
    <n v="268.64"/>
    <n v="537.28"/>
    <s v="Warehouse Pickup"/>
    <s v="75.00000"/>
    <x v="5"/>
    <n v="537.28"/>
    <n v="193.64"/>
    <n v="387.28"/>
    <x v="304"/>
    <n v="0.26400000000000001"/>
  </r>
  <r>
    <x v="129"/>
    <n v="141789"/>
    <x v="4"/>
    <x v="2"/>
    <n v="157.5"/>
    <n v="157.5"/>
    <n v="315"/>
    <s v="UPS Ground"/>
    <s v="32.00000"/>
    <x v="11"/>
    <n v="315"/>
    <n v="125.5"/>
    <n v="251"/>
    <x v="152"/>
    <n v="0"/>
  </r>
  <r>
    <x v="38"/>
    <n v="141790"/>
    <x v="3"/>
    <x v="2"/>
    <n v="215"/>
    <n v="183"/>
    <n v="366"/>
    <s v="Flat Rate Shipping"/>
    <s v="47.00000"/>
    <x v="17"/>
    <n v="366"/>
    <n v="136"/>
    <n v="272"/>
    <x v="305"/>
    <n v="0.14883720930232558"/>
  </r>
  <r>
    <x v="181"/>
    <n v="141791"/>
    <x v="1"/>
    <x v="0"/>
    <n v="685"/>
    <n v="504.16"/>
    <n v="504.16"/>
    <s v="Warehouse Pickup"/>
    <s v="153.00000"/>
    <x v="5"/>
    <n v="504.16"/>
    <n v="351.16"/>
    <n v="351.16"/>
    <x v="270"/>
    <n v="0.26399999999999996"/>
  </r>
  <r>
    <x v="75"/>
    <n v="141791"/>
    <x v="1"/>
    <x v="0"/>
    <n v="935"/>
    <n v="688.16"/>
    <n v="688.16"/>
    <s v="Warehouse Pickup"/>
    <s v="208.00000"/>
    <x v="10"/>
    <n v="688.16"/>
    <n v="480.15999999999997"/>
    <n v="480.15999999999997"/>
    <x v="82"/>
    <n v="0.26400000000000001"/>
  </r>
  <r>
    <x v="243"/>
    <n v="141791"/>
    <x v="1"/>
    <x v="0"/>
    <n v="675"/>
    <n v="496.8"/>
    <n v="496.8"/>
    <s v="Warehouse Pickup"/>
    <s v="150.00000"/>
    <x v="13"/>
    <n v="496.8"/>
    <n v="346.8"/>
    <n v="346.8"/>
    <x v="76"/>
    <n v="0.26399999999999996"/>
  </r>
  <r>
    <x v="263"/>
    <n v="141791"/>
    <x v="1"/>
    <x v="0"/>
    <n v="3695"/>
    <n v="2719.52"/>
    <n v="2719.52"/>
    <s v="Warehouse Pickup"/>
    <s v="723.00000"/>
    <x v="0"/>
    <n v="2719.52"/>
    <n v="1996.52"/>
    <n v="1996.52"/>
    <x v="306"/>
    <n v="0.26400000000000001"/>
  </r>
  <r>
    <x v="177"/>
    <n v="141791"/>
    <x v="1"/>
    <x v="0"/>
    <n v="355"/>
    <n v="261.27999999999997"/>
    <n v="261.27999999999997"/>
    <s v="Warehouse Pickup"/>
    <s v="65.00000"/>
    <x v="27"/>
    <n v="261.27999999999997"/>
    <n v="196.27999999999997"/>
    <n v="196.27999999999997"/>
    <x v="197"/>
    <n v="0.26400000000000007"/>
  </r>
  <r>
    <x v="264"/>
    <n v="141791"/>
    <x v="1"/>
    <x v="0"/>
    <n v="43"/>
    <n v="31.64"/>
    <n v="31.64"/>
    <s v="Warehouse Pickup"/>
    <s v="17.00000"/>
    <x v="21"/>
    <n v="31.64"/>
    <n v="14.64"/>
    <n v="14.64"/>
    <x v="307"/>
    <n v="0.26418604651162791"/>
  </r>
  <r>
    <x v="265"/>
    <n v="141791"/>
    <x v="1"/>
    <x v="0"/>
    <n v="1025"/>
    <n v="754.4"/>
    <n v="754.4"/>
    <s v="Warehouse Pickup"/>
    <s v="227.00000"/>
    <x v="25"/>
    <n v="754.4"/>
    <n v="527.4"/>
    <n v="527.4"/>
    <x v="308"/>
    <n v="0.26400000000000001"/>
  </r>
  <r>
    <x v="266"/>
    <n v="141791"/>
    <x v="1"/>
    <x v="2"/>
    <n v="1145"/>
    <n v="842.72"/>
    <n v="1685.44"/>
    <s v="Warehouse Pickup"/>
    <s v="213.00000"/>
    <x v="25"/>
    <n v="1685.44"/>
    <n v="629.72"/>
    <n v="1259.44"/>
    <x v="309"/>
    <n v="0.26399999999999996"/>
  </r>
  <r>
    <x v="152"/>
    <n v="141791"/>
    <x v="1"/>
    <x v="0"/>
    <n v="1175"/>
    <n v="864.8"/>
    <n v="864.8"/>
    <s v="Warehouse Pickup"/>
    <s v="259.00000"/>
    <x v="10"/>
    <n v="864.8"/>
    <n v="605.79999999999995"/>
    <n v="605.79999999999995"/>
    <x v="168"/>
    <n v="0.26400000000000001"/>
  </r>
  <r>
    <x v="267"/>
    <n v="141791"/>
    <x v="1"/>
    <x v="0"/>
    <n v="1425"/>
    <n v="1048.8"/>
    <n v="1048.8"/>
    <s v="Warehouse Pickup"/>
    <s v="248.00000"/>
    <x v="25"/>
    <n v="1048.8"/>
    <n v="800.8"/>
    <n v="800.8"/>
    <x v="310"/>
    <n v="0.26400000000000001"/>
  </r>
  <r>
    <x v="120"/>
    <n v="141791"/>
    <x v="1"/>
    <x v="0"/>
    <n v="1415"/>
    <n v="1041.44"/>
    <n v="1041.44"/>
    <s v="Warehouse Pickup"/>
    <s v="267.00000"/>
    <x v="0"/>
    <n v="1041.44"/>
    <n v="774.44"/>
    <n v="774.44"/>
    <x v="187"/>
    <n v="0.26399999999999996"/>
  </r>
  <r>
    <x v="268"/>
    <n v="141791"/>
    <x v="1"/>
    <x v="0"/>
    <n v="38"/>
    <n v="27.96"/>
    <n v="27.96"/>
    <s v="Warehouse Pickup"/>
    <s v="9.50000"/>
    <x v="21"/>
    <n v="27.96"/>
    <n v="18.46"/>
    <n v="18.46"/>
    <x v="311"/>
    <n v="0.26421052631578945"/>
  </r>
  <r>
    <x v="269"/>
    <n v="141791"/>
    <x v="1"/>
    <x v="0"/>
    <n v="1125"/>
    <n v="828"/>
    <n v="828"/>
    <s v="Warehouse Pickup"/>
    <s v="449.00000"/>
    <x v="23"/>
    <n v="828"/>
    <n v="379"/>
    <n v="379"/>
    <x v="312"/>
    <n v="0.26400000000000001"/>
  </r>
  <r>
    <x v="270"/>
    <n v="141791"/>
    <x v="1"/>
    <x v="0"/>
    <n v="345"/>
    <n v="253.92"/>
    <n v="253.92"/>
    <s v="Warehouse Pickup"/>
    <s v="139.00000"/>
    <x v="23"/>
    <n v="253.92"/>
    <n v="114.91999999999999"/>
    <n v="114.91999999999999"/>
    <x v="313"/>
    <n v="0.26400000000000001"/>
  </r>
  <r>
    <x v="271"/>
    <n v="141791"/>
    <x v="1"/>
    <x v="0"/>
    <n v="345"/>
    <n v="253.92"/>
    <n v="253.92"/>
    <s v="Warehouse Pickup"/>
    <s v="139.00000"/>
    <x v="23"/>
    <n v="253.92"/>
    <n v="114.91999999999999"/>
    <n v="114.91999999999999"/>
    <x v="313"/>
    <n v="0.26400000000000001"/>
  </r>
  <r>
    <x v="272"/>
    <n v="141792"/>
    <x v="1"/>
    <x v="0"/>
    <n v="447"/>
    <n v="328.99"/>
    <n v="328.99"/>
    <s v="Warehouse Pickup"/>
    <s v="149.00000"/>
    <x v="1"/>
    <n v="328.99"/>
    <n v="179.99"/>
    <n v="179.99"/>
    <x v="314"/>
    <n v="0.26400447427293061"/>
  </r>
  <r>
    <x v="129"/>
    <n v="141793"/>
    <x v="2"/>
    <x v="2"/>
    <n v="175"/>
    <n v="128.80000000000001"/>
    <n v="257.60000000000002"/>
    <s v="Store Pickup"/>
    <s v="32.00000"/>
    <x v="11"/>
    <n v="257.60000000000002"/>
    <n v="96.800000000000011"/>
    <n v="193.60000000000002"/>
    <x v="143"/>
    <n v="0.26399999999999996"/>
  </r>
  <r>
    <x v="60"/>
    <n v="141794"/>
    <x v="0"/>
    <x v="2"/>
    <n v="255"/>
    <n v="216.75"/>
    <n v="433.5"/>
    <s v="Flat Rate Shipping"/>
    <s v="56.00000"/>
    <x v="17"/>
    <n v="433.5"/>
    <n v="160.75"/>
    <n v="321.5"/>
    <x v="227"/>
    <n v="0.15"/>
  </r>
  <r>
    <x v="273"/>
    <n v="141795"/>
    <x v="0"/>
    <x v="0"/>
    <n v="2625"/>
    <n v="2100"/>
    <n v="2100"/>
    <s v="Flat Rate Shipping"/>
    <s v="876.00000"/>
    <x v="0"/>
    <n v="2100"/>
    <n v="1224"/>
    <n v="1224"/>
    <x v="315"/>
    <n v="0.2"/>
  </r>
  <r>
    <x v="23"/>
    <n v="141796"/>
    <x v="0"/>
    <x v="3"/>
    <n v="225"/>
    <n v="191.25"/>
    <n v="573.75"/>
    <s v="Flat Rate Shipping"/>
    <s v="50.00000"/>
    <x v="17"/>
    <n v="573.75"/>
    <n v="141.25"/>
    <n v="423.75"/>
    <x v="135"/>
    <n v="0.15"/>
  </r>
  <r>
    <x v="274"/>
    <n v="141797"/>
    <x v="0"/>
    <x v="0"/>
    <n v="425"/>
    <n v="361.25"/>
    <n v="361.25"/>
    <s v="Flat Rate Shipping"/>
    <s v="84.00000"/>
    <x v="22"/>
    <n v="361.25"/>
    <n v="277.25"/>
    <n v="277.25"/>
    <x v="316"/>
    <n v="0.15"/>
  </r>
  <r>
    <x v="275"/>
    <n v="141798"/>
    <x v="0"/>
    <x v="0"/>
    <n v="387"/>
    <n v="280.58"/>
    <n v="280.58"/>
    <s v="Flat Rate Shipping"/>
    <s v="129.00000"/>
    <x v="1"/>
    <n v="280.58"/>
    <n v="151.57999999999998"/>
    <n v="151.57999999999998"/>
    <x v="317"/>
    <n v="0.2749870801033592"/>
  </r>
  <r>
    <x v="54"/>
    <n v="141799"/>
    <x v="2"/>
    <x v="0"/>
    <n v="2105"/>
    <n v="1549.28"/>
    <n v="1549.28"/>
    <s v="Warehouse Pickup"/>
    <s v="467.00000"/>
    <x v="15"/>
    <n v="1549.28"/>
    <n v="1082.28"/>
    <n v="1082.28"/>
    <x v="58"/>
    <n v="0.26400000000000001"/>
  </r>
  <r>
    <x v="23"/>
    <n v="141800"/>
    <x v="0"/>
    <x v="3"/>
    <n v="225"/>
    <n v="191.25"/>
    <n v="573.75"/>
    <s v="Warehouse Pickup"/>
    <s v="50.00000"/>
    <x v="17"/>
    <n v="573.75"/>
    <n v="141.25"/>
    <n v="423.75"/>
    <x v="135"/>
    <n v="0.15"/>
  </r>
  <r>
    <x v="213"/>
    <n v="141801"/>
    <x v="0"/>
    <x v="2"/>
    <n v="315"/>
    <n v="267.75"/>
    <n v="535.5"/>
    <s v="Flat Rate Shipping"/>
    <s v="70.00000"/>
    <x v="17"/>
    <n v="535.5"/>
    <n v="197.75"/>
    <n v="395.5"/>
    <x v="135"/>
    <n v="0.15"/>
  </r>
  <r>
    <x v="221"/>
    <n v="141802"/>
    <x v="2"/>
    <x v="0"/>
    <n v="1545"/>
    <n v="1137.1199999999999"/>
    <n v="1137.1199999999999"/>
    <s v="Delivery"/>
    <s v="309.00000"/>
    <x v="10"/>
    <n v="1137.1199999999999"/>
    <n v="828.11999999999989"/>
    <n v="828.11999999999989"/>
    <x v="72"/>
    <n v="0.26400000000000007"/>
  </r>
  <r>
    <x v="35"/>
    <n v="141802"/>
    <x v="2"/>
    <x v="0"/>
    <n v="100"/>
    <n v="120"/>
    <n v="120"/>
    <s v="Delivery"/>
    <s v="50.00000"/>
    <x v="4"/>
    <n v="120"/>
    <n v="70"/>
    <n v="70"/>
    <x v="37"/>
    <n v="-0.2"/>
  </r>
  <r>
    <x v="276"/>
    <n v="141803"/>
    <x v="2"/>
    <x v="0"/>
    <n v="505"/>
    <n v="371.68"/>
    <n v="371.68"/>
    <s v="Warehouse Pickup"/>
    <s v="100.00000"/>
    <x v="8"/>
    <n v="371.68"/>
    <n v="271.68"/>
    <n v="271.68"/>
    <x v="318"/>
    <n v="0.26400000000000001"/>
  </r>
  <r>
    <x v="277"/>
    <n v="141803"/>
    <x v="2"/>
    <x v="0"/>
    <n v="1555"/>
    <n v="1144.48"/>
    <n v="1144.48"/>
    <s v="Delivery"/>
    <s v="327.00000"/>
    <x v="4"/>
    <n v="1144.48"/>
    <n v="817.48"/>
    <n v="817.48"/>
    <x v="319"/>
    <n v="0.26400000000000001"/>
  </r>
  <r>
    <x v="23"/>
    <n v="141804"/>
    <x v="0"/>
    <x v="0"/>
    <n v="225"/>
    <n v="191.25"/>
    <n v="191.25"/>
    <s v="Flat Rate Shipping"/>
    <s v="50.00000"/>
    <x v="17"/>
    <n v="191.25"/>
    <n v="141.25"/>
    <n v="141.25"/>
    <x v="135"/>
    <n v="0.15"/>
  </r>
  <r>
    <x v="23"/>
    <n v="141805"/>
    <x v="2"/>
    <x v="3"/>
    <n v="225"/>
    <n v="165.6"/>
    <n v="496.8"/>
    <s v="CARRYOUT"/>
    <s v="50.00000"/>
    <x v="17"/>
    <n v="496.79999999999995"/>
    <n v="115.6"/>
    <n v="346.79999999999995"/>
    <x v="76"/>
    <n v="0.26400000000000001"/>
  </r>
  <r>
    <x v="278"/>
    <n v="141806"/>
    <x v="1"/>
    <x v="0"/>
    <n v="423"/>
    <n v="308.69"/>
    <n v="308.69"/>
    <s v="CARRYOUT"/>
    <s v="169.00000"/>
    <x v="4"/>
    <n v="308.69"/>
    <n v="139.69"/>
    <n v="139.69"/>
    <x v="320"/>
    <n v="0.27023640661938536"/>
  </r>
  <r>
    <x v="279"/>
    <n v="141807"/>
    <x v="1"/>
    <x v="0"/>
    <n v="895"/>
    <n v="658.72"/>
    <n v="658.72"/>
    <s v="Warehouse Pickup"/>
    <s v="359.00000"/>
    <x v="23"/>
    <n v="658.72"/>
    <n v="299.72000000000003"/>
    <n v="299.72000000000003"/>
    <x v="321"/>
    <n v="0.26399999999999996"/>
  </r>
  <r>
    <x v="280"/>
    <n v="141808"/>
    <x v="1"/>
    <x v="3"/>
    <n v="165"/>
    <n v="121.44"/>
    <n v="364.32"/>
    <s v="CARRYOUT"/>
    <s v="37.00000"/>
    <x v="3"/>
    <n v="364.32"/>
    <n v="84.44"/>
    <n v="253.32"/>
    <x v="322"/>
    <n v="0.26400000000000001"/>
  </r>
  <r>
    <x v="281"/>
    <n v="141808"/>
    <x v="1"/>
    <x v="2"/>
    <n v="105"/>
    <n v="77.28"/>
    <n v="154.56"/>
    <s v="CARRYOUT"/>
    <s v="35.00000"/>
    <x v="4"/>
    <n v="154.56"/>
    <n v="42.28"/>
    <n v="84.56"/>
    <x v="38"/>
    <n v="0.26400000000000001"/>
  </r>
  <r>
    <x v="282"/>
    <n v="141809"/>
    <x v="2"/>
    <x v="0"/>
    <n v="865"/>
    <n v="636.64"/>
    <n v="636.64"/>
    <s v="Warehouse Pickup"/>
    <s v="173.00000"/>
    <x v="12"/>
    <n v="636.64"/>
    <n v="463.64"/>
    <n v="463.64"/>
    <x v="72"/>
    <n v="0.26400000000000001"/>
  </r>
  <r>
    <x v="118"/>
    <n v="141809"/>
    <x v="2"/>
    <x v="0"/>
    <n v="3545"/>
    <n v="2609.12"/>
    <n v="2609.12"/>
    <s v="Delivery"/>
    <s v="787.00000"/>
    <x v="10"/>
    <n v="2609.12"/>
    <n v="1822.12"/>
    <n v="1822.12"/>
    <x v="134"/>
    <n v="0.26400000000000001"/>
  </r>
  <r>
    <x v="69"/>
    <n v="141809"/>
    <x v="2"/>
    <x v="0"/>
    <n v="1565"/>
    <n v="1151.8399999999999"/>
    <n v="1151.8399999999999"/>
    <s v="Delivery"/>
    <s v="0.00000"/>
    <x v="2"/>
    <n v="1151.8399999999999"/>
    <n v="1151.8399999999999"/>
    <n v="1151.8399999999999"/>
    <x v="32"/>
    <n v="0.26400000000000007"/>
  </r>
  <r>
    <x v="283"/>
    <n v="141809"/>
    <x v="2"/>
    <x v="4"/>
    <n v="165"/>
    <n v="121.44"/>
    <n v="728.64"/>
    <s v="Delivery"/>
    <s v="29.00000"/>
    <x v="11"/>
    <n v="728.64"/>
    <n v="92.44"/>
    <n v="554.64"/>
    <x v="323"/>
    <n v="0.26400000000000001"/>
  </r>
  <r>
    <x v="284"/>
    <n v="141809"/>
    <x v="2"/>
    <x v="0"/>
    <n v="1405"/>
    <n v="1034.08"/>
    <n v="1034.08"/>
    <s v="Delivery"/>
    <s v="312.00000"/>
    <x v="28"/>
    <n v="1034.08"/>
    <n v="722.07999999999993"/>
    <n v="722.07999999999993"/>
    <x v="324"/>
    <n v="0.26400000000000007"/>
  </r>
  <r>
    <x v="70"/>
    <n v="141809"/>
    <x v="2"/>
    <x v="0"/>
    <n v="1460"/>
    <n v="1074.56"/>
    <n v="1074.56"/>
    <s v="Delivery"/>
    <s v="386.00000"/>
    <x v="18"/>
    <n v="1074.56"/>
    <n v="688.56"/>
    <n v="688.56"/>
    <x v="77"/>
    <n v="0.26400000000000001"/>
  </r>
  <r>
    <x v="285"/>
    <n v="141810"/>
    <x v="1"/>
    <x v="2"/>
    <n v="75"/>
    <n v="55.2"/>
    <n v="110.4"/>
    <s v="CARRYOUT"/>
    <s v="16.00000"/>
    <x v="3"/>
    <n v="110.4"/>
    <n v="39.200000000000003"/>
    <n v="78.400000000000006"/>
    <x v="325"/>
    <n v="0.26399999999999996"/>
  </r>
  <r>
    <x v="285"/>
    <n v="141811"/>
    <x v="1"/>
    <x v="0"/>
    <n v="75"/>
    <n v="55.2"/>
    <n v="55.2"/>
    <s v="CARRYOUT"/>
    <s v="16.00000"/>
    <x v="3"/>
    <n v="55.2"/>
    <n v="39.200000000000003"/>
    <n v="39.200000000000003"/>
    <x v="325"/>
    <n v="0.26399999999999996"/>
  </r>
  <r>
    <x v="215"/>
    <n v="141812"/>
    <x v="4"/>
    <x v="0"/>
    <n v="3247.28"/>
    <n v="3247.28"/>
    <n v="3247.28"/>
    <s v="UPS Ground"/>
    <s v="1493.00000"/>
    <x v="7"/>
    <n v="3247.28"/>
    <n v="1754.2800000000002"/>
    <n v="1754.2800000000002"/>
    <x v="326"/>
    <n v="0"/>
  </r>
  <r>
    <x v="197"/>
    <n v="141813"/>
    <x v="1"/>
    <x v="2"/>
    <n v="245"/>
    <n v="180.32"/>
    <n v="360.64"/>
    <s v="Delivery"/>
    <s v="54.00000"/>
    <x v="17"/>
    <n v="360.64"/>
    <n v="126.32"/>
    <n v="252.64"/>
    <x v="217"/>
    <n v="0.26400000000000001"/>
  </r>
  <r>
    <x v="120"/>
    <n v="141813"/>
    <x v="1"/>
    <x v="0"/>
    <n v="1415"/>
    <n v="1041.44"/>
    <n v="1041.44"/>
    <s v="Delivery"/>
    <s v="267.00000"/>
    <x v="0"/>
    <n v="1041.44"/>
    <n v="774.44"/>
    <n v="774.44"/>
    <x v="187"/>
    <n v="0.26399999999999996"/>
  </r>
  <r>
    <x v="286"/>
    <n v="141813"/>
    <x v="1"/>
    <x v="0"/>
    <n v="612"/>
    <n v="450.43"/>
    <n v="450.43"/>
    <s v="Delivery"/>
    <s v="186.00000"/>
    <x v="19"/>
    <n v="450.43"/>
    <n v="264.43"/>
    <n v="264.43"/>
    <x v="327"/>
    <n v="0.2640032679738562"/>
  </r>
  <r>
    <x v="287"/>
    <n v="141814"/>
    <x v="1"/>
    <x v="0"/>
    <n v="684"/>
    <n v="503.42"/>
    <n v="503.42"/>
    <s v="Delivery"/>
    <s v="208.00000"/>
    <x v="19"/>
    <n v="503.42"/>
    <n v="295.42"/>
    <n v="295.42"/>
    <x v="328"/>
    <n v="0.26400584795321635"/>
  </r>
  <r>
    <x v="226"/>
    <n v="141814"/>
    <x v="1"/>
    <x v="0"/>
    <n v="865"/>
    <n v="636.64"/>
    <n v="636.64"/>
    <s v="Delivery"/>
    <s v="192.00000"/>
    <x v="15"/>
    <n v="636.64"/>
    <n v="444.64"/>
    <n v="444.64"/>
    <x v="329"/>
    <n v="0.26400000000000001"/>
  </r>
  <r>
    <x v="119"/>
    <n v="141814"/>
    <x v="1"/>
    <x v="0"/>
    <n v="3605"/>
    <n v="2653.28"/>
    <n v="2653.28"/>
    <s v="Delivery"/>
    <s v="642.00000"/>
    <x v="0"/>
    <n v="2653.28"/>
    <n v="2011.2800000000002"/>
    <n v="2011.2800000000002"/>
    <x v="136"/>
    <n v="0.26399999999999996"/>
  </r>
  <r>
    <x v="181"/>
    <n v="141815"/>
    <x v="2"/>
    <x v="0"/>
    <n v="685"/>
    <n v="504.16"/>
    <n v="504.16"/>
    <s v="Warehouse Pickup"/>
    <s v="153.00000"/>
    <x v="5"/>
    <n v="504.16"/>
    <n v="351.16"/>
    <n v="351.16"/>
    <x v="270"/>
    <n v="0.26399999999999996"/>
  </r>
  <r>
    <x v="53"/>
    <n v="141815"/>
    <x v="2"/>
    <x v="0"/>
    <n v="207"/>
    <n v="152.35"/>
    <n v="152.35"/>
    <s v="Store Pickup"/>
    <s v="69.00000"/>
    <x v="3"/>
    <n v="152.35"/>
    <n v="83.35"/>
    <n v="83.35"/>
    <x v="57"/>
    <n v="0.26400966183574881"/>
  </r>
  <r>
    <x v="288"/>
    <n v="141816"/>
    <x v="1"/>
    <x v="0"/>
    <n v="1257"/>
    <n v="925.15"/>
    <n v="925.15"/>
    <s v="Warehouse Pickup"/>
    <s v="419.00000"/>
    <x v="7"/>
    <n v="925.15"/>
    <n v="506.15"/>
    <n v="506.15"/>
    <x v="330"/>
    <n v="0.26400159108989657"/>
  </r>
  <r>
    <x v="35"/>
    <n v="141816"/>
    <x v="1"/>
    <x v="0"/>
    <n v="100"/>
    <n v="125"/>
    <n v="125"/>
    <s v="Warehouse Pickup"/>
    <s v="50.00000"/>
    <x v="4"/>
    <n v="125"/>
    <n v="75"/>
    <n v="75"/>
    <x v="117"/>
    <n v="-0.25"/>
  </r>
  <r>
    <x v="130"/>
    <n v="141817"/>
    <x v="0"/>
    <x v="0"/>
    <n v="625"/>
    <n v="531.25"/>
    <n v="531.25"/>
    <s v="Flat Rate Shipping"/>
    <s v="125.00000"/>
    <x v="13"/>
    <n v="531.25"/>
    <n v="406.25"/>
    <n v="406.25"/>
    <x v="195"/>
    <n v="0.15"/>
  </r>
  <r>
    <x v="289"/>
    <n v="141818"/>
    <x v="1"/>
    <x v="0"/>
    <n v="385"/>
    <n v="283.36"/>
    <n v="283.36"/>
    <s v="Warehouse Pickup"/>
    <s v="86.00000"/>
    <x v="13"/>
    <n v="283.36"/>
    <n v="197.36"/>
    <n v="197.36"/>
    <x v="331"/>
    <n v="0.26399999999999996"/>
  </r>
  <r>
    <x v="234"/>
    <n v="141819"/>
    <x v="2"/>
    <x v="0"/>
    <n v="1745"/>
    <n v="1155.8900000000001"/>
    <n v="1155.8900000000001"/>
    <s v="Delivery"/>
    <s v="388.00000"/>
    <x v="2"/>
    <n v="1155.8900000000001"/>
    <n v="767.8900000000001"/>
    <n v="767.8900000000001"/>
    <x v="332"/>
    <n v="0.33759885386819477"/>
  </r>
  <r>
    <x v="290"/>
    <n v="141819"/>
    <x v="2"/>
    <x v="0"/>
    <n v="2795"/>
    <n v="2057.12"/>
    <n v="2057.12"/>
    <s v="Delivery"/>
    <s v="620.00000"/>
    <x v="10"/>
    <n v="2057.12"/>
    <n v="1437.12"/>
    <n v="1437.12"/>
    <x v="192"/>
    <n v="0.26400000000000001"/>
  </r>
  <r>
    <x v="152"/>
    <n v="141820"/>
    <x v="2"/>
    <x v="0"/>
    <n v="1175"/>
    <n v="864.8"/>
    <n v="864.8"/>
    <s v="Warehouse Pickup"/>
    <s v="259.00000"/>
    <x v="10"/>
    <n v="864.8"/>
    <n v="605.79999999999995"/>
    <n v="605.79999999999995"/>
    <x v="168"/>
    <n v="0.26400000000000001"/>
  </r>
  <r>
    <x v="75"/>
    <n v="141820"/>
    <x v="2"/>
    <x v="0"/>
    <n v="935"/>
    <n v="688.16"/>
    <n v="688.16"/>
    <s v="Warehouse Pickup"/>
    <s v="208.00000"/>
    <x v="10"/>
    <n v="688.16"/>
    <n v="480.15999999999997"/>
    <n v="480.15999999999997"/>
    <x v="82"/>
    <n v="0.26400000000000001"/>
  </r>
  <r>
    <x v="41"/>
    <n v="141820"/>
    <x v="2"/>
    <x v="0"/>
    <n v="775"/>
    <n v="570.4"/>
    <n v="570.4"/>
    <s v="Warehouse Pickup"/>
    <s v="166.00000"/>
    <x v="13"/>
    <n v="570.4"/>
    <n v="404.4"/>
    <n v="404.4"/>
    <x v="44"/>
    <n v="0.26400000000000001"/>
  </r>
  <r>
    <x v="291"/>
    <n v="141820"/>
    <x v="2"/>
    <x v="0"/>
    <n v="845"/>
    <n v="621.91999999999996"/>
    <n v="621.91999999999996"/>
    <s v="Warehouse Pickup"/>
    <s v="187.00000"/>
    <x v="15"/>
    <n v="621.91999999999996"/>
    <n v="434.91999999999996"/>
    <n v="434.91999999999996"/>
    <x v="333"/>
    <n v="0.26400000000000007"/>
  </r>
  <r>
    <x v="63"/>
    <n v="141820"/>
    <x v="2"/>
    <x v="0"/>
    <n v="1205"/>
    <n v="886.88"/>
    <n v="886.88"/>
    <s v="Warehouse Pickup"/>
    <s v="245.00000"/>
    <x v="2"/>
    <n v="886.88"/>
    <n v="641.88"/>
    <n v="641.88"/>
    <x v="261"/>
    <n v="0.26400000000000001"/>
  </r>
  <r>
    <x v="292"/>
    <n v="141820"/>
    <x v="2"/>
    <x v="0"/>
    <n v="285"/>
    <n v="209.76"/>
    <n v="209.76"/>
    <s v="Warehouse Pickup"/>
    <s v="63.00000"/>
    <x v="1"/>
    <n v="209.76"/>
    <n v="146.76"/>
    <n v="146.76"/>
    <x v="66"/>
    <n v="0.26400000000000001"/>
  </r>
  <r>
    <x v="233"/>
    <n v="141820"/>
    <x v="2"/>
    <x v="1"/>
    <n v="205"/>
    <n v="150.88"/>
    <n v="603.52"/>
    <s v="Warehouse Pickup"/>
    <s v="46.50000"/>
    <x v="11"/>
    <n v="603.52"/>
    <n v="104.38"/>
    <n v="417.52"/>
    <x v="255"/>
    <n v="0.26400000000000001"/>
  </r>
  <r>
    <x v="41"/>
    <n v="141821"/>
    <x v="2"/>
    <x v="0"/>
    <n v="775"/>
    <n v="570.4"/>
    <n v="570.4"/>
    <s v="CARRYOUT"/>
    <s v="166.00000"/>
    <x v="13"/>
    <n v="570.4"/>
    <n v="404.4"/>
    <n v="404.4"/>
    <x v="44"/>
    <n v="0.26400000000000001"/>
  </r>
  <r>
    <x v="293"/>
    <n v="141822"/>
    <x v="1"/>
    <x v="0"/>
    <n v="699"/>
    <n v="514.46"/>
    <n v="514.46"/>
    <s v="Warehouse Pickup"/>
    <s v="129.00000"/>
    <x v="29"/>
    <n v="514.46"/>
    <n v="385.46000000000004"/>
    <n v="385.46000000000004"/>
    <x v="334"/>
    <n v="0.26400572246065801"/>
  </r>
  <r>
    <x v="294"/>
    <n v="141823"/>
    <x v="1"/>
    <x v="0"/>
    <n v="815"/>
    <n v="599.84"/>
    <n v="599.84"/>
    <s v="Warehouse Pickup"/>
    <s v="180.00000"/>
    <x v="13"/>
    <n v="599.84"/>
    <n v="419.84000000000003"/>
    <n v="419.84000000000003"/>
    <x v="335"/>
    <n v="0.26399999999999996"/>
  </r>
  <r>
    <x v="74"/>
    <n v="141824"/>
    <x v="1"/>
    <x v="3"/>
    <n v="315"/>
    <n v="231.84"/>
    <n v="695.52"/>
    <s v="Store Pickup"/>
    <s v="70.00000"/>
    <x v="17"/>
    <n v="695.52"/>
    <n v="161.84"/>
    <n v="485.52"/>
    <x v="76"/>
    <n v="0.26400000000000001"/>
  </r>
  <r>
    <x v="126"/>
    <n v="141825"/>
    <x v="1"/>
    <x v="0"/>
    <n v="3025"/>
    <n v="2226.4"/>
    <n v="2226.4"/>
    <s v="Warehouse Pickup"/>
    <s v="657.00000"/>
    <x v="20"/>
    <n v="2226.4"/>
    <n v="1569.4"/>
    <n v="1569.4"/>
    <x v="140"/>
    <n v="0.26399999999999996"/>
  </r>
  <r>
    <x v="30"/>
    <n v="141826"/>
    <x v="0"/>
    <x v="2"/>
    <n v="225"/>
    <n v="191.25"/>
    <n v="382.5"/>
    <s v="Flat Rate Shipping"/>
    <s v="0.00000"/>
    <x v="11"/>
    <n v="382.5"/>
    <n v="191.25"/>
    <n v="382.5"/>
    <x v="32"/>
    <n v="0.15"/>
  </r>
  <r>
    <x v="23"/>
    <n v="141827"/>
    <x v="1"/>
    <x v="0"/>
    <n v="225"/>
    <n v="165.6"/>
    <n v="165.6"/>
    <s v="Warehouse Pickup"/>
    <s v="50.00000"/>
    <x v="17"/>
    <n v="165.6"/>
    <n v="115.6"/>
    <n v="115.6"/>
    <x v="76"/>
    <n v="0.26400000000000001"/>
  </r>
  <r>
    <x v="23"/>
    <n v="141827"/>
    <x v="1"/>
    <x v="0"/>
    <n v="225"/>
    <n v="165.6"/>
    <n v="165.6"/>
    <s v="Warehouse Pickup"/>
    <s v="50.00000"/>
    <x v="17"/>
    <n v="165.6"/>
    <n v="115.6"/>
    <n v="115.6"/>
    <x v="76"/>
    <n v="0.26400000000000001"/>
  </r>
  <r>
    <x v="86"/>
    <n v="141828"/>
    <x v="0"/>
    <x v="0"/>
    <n v="1455"/>
    <n v="1236.75"/>
    <n v="1236.75"/>
    <s v="Flat Rate Shipping"/>
    <s v="323.00000"/>
    <x v="18"/>
    <n v="1236.75"/>
    <n v="913.75"/>
    <n v="913.75"/>
    <x v="336"/>
    <n v="0.15"/>
  </r>
  <r>
    <x v="71"/>
    <n v="141829"/>
    <x v="1"/>
    <x v="0"/>
    <n v="1980"/>
    <n v="1457.28"/>
    <n v="1457.28"/>
    <s v="Delivery"/>
    <s v="434.00000"/>
    <x v="20"/>
    <n v="1457.28"/>
    <n v="1023.28"/>
    <n v="1023.28"/>
    <x v="78"/>
    <n v="0.26400000000000001"/>
  </r>
  <r>
    <x v="242"/>
    <n v="141829"/>
    <x v="1"/>
    <x v="0"/>
    <n v="225"/>
    <n v="165.6"/>
    <n v="165.6"/>
    <s v="Delivery"/>
    <s v="38.00000"/>
    <x v="13"/>
    <n v="165.6"/>
    <n v="127.6"/>
    <n v="127.6"/>
    <x v="337"/>
    <n v="0.26400000000000001"/>
  </r>
  <r>
    <x v="197"/>
    <n v="141829"/>
    <x v="1"/>
    <x v="2"/>
    <n v="245"/>
    <n v="180.32"/>
    <n v="360.64"/>
    <s v="Delivery"/>
    <s v="54.00000"/>
    <x v="17"/>
    <n v="360.64"/>
    <n v="126.32"/>
    <n v="252.64"/>
    <x v="217"/>
    <n v="0.26400000000000001"/>
  </r>
  <r>
    <x v="102"/>
    <n v="141829"/>
    <x v="1"/>
    <x v="0"/>
    <n v="225"/>
    <n v="165.6"/>
    <n v="165.6"/>
    <s v="Delivery"/>
    <s v="49.00000"/>
    <x v="1"/>
    <n v="165.6"/>
    <n v="116.6"/>
    <n v="116.6"/>
    <x v="114"/>
    <n v="0.26400000000000001"/>
  </r>
  <r>
    <x v="295"/>
    <n v="141830"/>
    <x v="1"/>
    <x v="1"/>
    <n v="210"/>
    <n v="154.56"/>
    <n v="618.24"/>
    <s v="Warehouse Pickup"/>
    <s v="42.50000"/>
    <x v="11"/>
    <n v="618.24"/>
    <n v="112.06"/>
    <n v="448.24"/>
    <x v="338"/>
    <n v="0.26400000000000001"/>
  </r>
  <r>
    <x v="296"/>
    <n v="141831"/>
    <x v="1"/>
    <x v="0"/>
    <n v="1775"/>
    <n v="1306.4000000000001"/>
    <n v="1306.4000000000001"/>
    <s v="Delivery"/>
    <s v="395.00000"/>
    <x v="2"/>
    <n v="1306.4000000000001"/>
    <n v="911.40000000000009"/>
    <n v="911.40000000000009"/>
    <x v="69"/>
    <n v="0.26399999999999996"/>
  </r>
  <r>
    <x v="26"/>
    <n v="141831"/>
    <x v="1"/>
    <x v="1"/>
    <n v="135"/>
    <n v="99.36"/>
    <n v="397.44"/>
    <s v="Delivery"/>
    <s v="27.20000"/>
    <x v="11"/>
    <n v="397.44"/>
    <n v="72.16"/>
    <n v="288.64"/>
    <x v="28"/>
    <n v="0.26400000000000001"/>
  </r>
  <r>
    <x v="228"/>
    <n v="141831"/>
    <x v="1"/>
    <x v="2"/>
    <n v="215"/>
    <n v="158.24"/>
    <n v="316.48"/>
    <s v="Delivery"/>
    <s v="47.00000"/>
    <x v="17"/>
    <n v="316.48"/>
    <n v="111.24000000000001"/>
    <n v="222.48000000000002"/>
    <x v="238"/>
    <n v="0.26399999999999996"/>
  </r>
  <r>
    <x v="262"/>
    <n v="141831"/>
    <x v="1"/>
    <x v="2"/>
    <n v="365"/>
    <n v="268.64"/>
    <n v="537.28"/>
    <s v="Delivery"/>
    <s v="75.00000"/>
    <x v="5"/>
    <n v="537.28"/>
    <n v="193.64"/>
    <n v="387.28"/>
    <x v="304"/>
    <n v="0.26400000000000001"/>
  </r>
  <r>
    <x v="226"/>
    <n v="141831"/>
    <x v="1"/>
    <x v="0"/>
    <n v="865"/>
    <n v="636.64"/>
    <n v="636.64"/>
    <s v="Delivery"/>
    <s v="192.00000"/>
    <x v="15"/>
    <n v="636.64"/>
    <n v="444.64"/>
    <n v="444.64"/>
    <x v="329"/>
    <n v="0.26400000000000001"/>
  </r>
  <r>
    <x v="245"/>
    <n v="141831"/>
    <x v="1"/>
    <x v="0"/>
    <n v="185"/>
    <n v="136.16"/>
    <n v="136.16"/>
    <s v="Delivery"/>
    <s v="40.00000"/>
    <x v="15"/>
    <n v="136.16"/>
    <n v="96.16"/>
    <n v="96.16"/>
    <x v="273"/>
    <n v="0.26400000000000001"/>
  </r>
  <r>
    <x v="100"/>
    <n v="141831"/>
    <x v="1"/>
    <x v="0"/>
    <n v="495"/>
    <n v="364.32"/>
    <n v="364.32"/>
    <s v="Delivery"/>
    <s v="110.00000"/>
    <x v="13"/>
    <n v="364.32"/>
    <n v="254.32"/>
    <n v="254.32"/>
    <x v="76"/>
    <n v="0.26400000000000001"/>
  </r>
  <r>
    <x v="35"/>
    <n v="141831"/>
    <x v="1"/>
    <x v="0"/>
    <n v="100"/>
    <n v="284"/>
    <n v="284"/>
    <s v="Delivery"/>
    <s v="50.00000"/>
    <x v="4"/>
    <n v="284"/>
    <n v="234"/>
    <n v="234"/>
    <x v="339"/>
    <n v="-1.84"/>
  </r>
  <r>
    <x v="297"/>
    <n v="141831"/>
    <x v="1"/>
    <x v="0"/>
    <n v="495"/>
    <n v="495"/>
    <n v="495"/>
    <s v="Delivery"/>
    <s v="165.00000"/>
    <x v="16"/>
    <n v="495"/>
    <n v="330"/>
    <n v="330"/>
    <x v="18"/>
    <n v="0"/>
  </r>
  <r>
    <x v="23"/>
    <n v="141832"/>
    <x v="1"/>
    <x v="3"/>
    <n v="225"/>
    <n v="132.27000000000001"/>
    <n v="396.81"/>
    <s v="Warehouse Pickup"/>
    <s v="50.00000"/>
    <x v="17"/>
    <n v="396.81000000000006"/>
    <n v="82.27000000000001"/>
    <n v="246.81000000000003"/>
    <x v="340"/>
    <n v="0.4121333333333333"/>
  </r>
  <r>
    <x v="64"/>
    <n v="141833"/>
    <x v="1"/>
    <x v="0"/>
    <n v="355"/>
    <n v="182.9"/>
    <n v="182.9"/>
    <s v="Warehouse Pickup"/>
    <s v="79.00000"/>
    <x v="13"/>
    <n v="182.9"/>
    <n v="103.9"/>
    <n v="103.9"/>
    <x v="341"/>
    <n v="0.48478873239436621"/>
  </r>
  <r>
    <x v="298"/>
    <n v="141834"/>
    <x v="0"/>
    <x v="0"/>
    <n v="445"/>
    <n v="378.25"/>
    <n v="378.25"/>
    <s v="Flat Rate Shipping"/>
    <s v="89.00000"/>
    <x v="22"/>
    <n v="378.25"/>
    <n v="289.25"/>
    <n v="289.25"/>
    <x v="195"/>
    <n v="0.15"/>
  </r>
  <r>
    <x v="118"/>
    <n v="141835"/>
    <x v="2"/>
    <x v="0"/>
    <n v="3545"/>
    <n v="2609.12"/>
    <n v="2609.12"/>
    <s v="Delivery"/>
    <s v="787.00000"/>
    <x v="10"/>
    <n v="2609.12"/>
    <n v="1822.12"/>
    <n v="1822.12"/>
    <x v="134"/>
    <n v="0.26400000000000001"/>
  </r>
  <r>
    <x v="35"/>
    <n v="141835"/>
    <x v="2"/>
    <x v="0"/>
    <n v="100"/>
    <n v="260.91000000000003"/>
    <n v="260.91000000000003"/>
    <s v="Delivery"/>
    <s v="50.00000"/>
    <x v="4"/>
    <n v="260.91000000000003"/>
    <n v="210.91000000000003"/>
    <n v="210.91000000000003"/>
    <x v="342"/>
    <n v="-1.6091000000000002"/>
  </r>
  <r>
    <x v="118"/>
    <n v="141836"/>
    <x v="2"/>
    <x v="0"/>
    <n v="3545"/>
    <n v="2609.12"/>
    <n v="2609.12"/>
    <s v="Delivery"/>
    <s v="787.00000"/>
    <x v="10"/>
    <n v="2609.12"/>
    <n v="1822.12"/>
    <n v="1822.12"/>
    <x v="134"/>
    <n v="0.26400000000000001"/>
  </r>
  <r>
    <x v="92"/>
    <n v="141836"/>
    <x v="2"/>
    <x v="0"/>
    <n v="715"/>
    <n v="526.24"/>
    <n v="526.24"/>
    <s v="Delivery"/>
    <s v="159.00000"/>
    <x v="13"/>
    <n v="526.24"/>
    <n v="367.24"/>
    <n v="367.24"/>
    <x v="155"/>
    <n v="0.26400000000000001"/>
  </r>
  <r>
    <x v="58"/>
    <n v="141837"/>
    <x v="4"/>
    <x v="0"/>
    <n v="274.5"/>
    <n v="274.5"/>
    <n v="274.5"/>
    <s v="UPS Ground"/>
    <s v="67.00000"/>
    <x v="5"/>
    <n v="274.5"/>
    <n v="207.5"/>
    <n v="207.5"/>
    <x v="343"/>
    <n v="0"/>
  </r>
  <r>
    <x v="115"/>
    <n v="141838"/>
    <x v="1"/>
    <x v="1"/>
    <n v="235"/>
    <n v="172.96"/>
    <n v="691.84"/>
    <s v="Delivery"/>
    <s v="53.00000"/>
    <x v="17"/>
    <n v="691.84"/>
    <n v="119.96000000000001"/>
    <n v="479.84000000000003"/>
    <x v="130"/>
    <n v="0.26399999999999996"/>
  </r>
  <r>
    <x v="74"/>
    <n v="141839"/>
    <x v="0"/>
    <x v="0"/>
    <n v="315"/>
    <n v="267.75"/>
    <n v="267.75"/>
    <s v="Flat Rate Shipping"/>
    <s v="70.00000"/>
    <x v="17"/>
    <n v="267.75"/>
    <n v="197.75"/>
    <n v="197.75"/>
    <x v="135"/>
    <n v="0.15"/>
  </r>
  <r>
    <x v="74"/>
    <n v="141840"/>
    <x v="0"/>
    <x v="7"/>
    <n v="315"/>
    <n v="267.75"/>
    <n v="1874.25"/>
    <s v="Flat Rate Shipping"/>
    <s v="70.00000"/>
    <x v="17"/>
    <n v="1874.25"/>
    <n v="197.75"/>
    <n v="1384.25"/>
    <x v="135"/>
    <n v="0.15"/>
  </r>
  <r>
    <x v="14"/>
    <n v="141841"/>
    <x v="0"/>
    <x v="0"/>
    <n v="755"/>
    <n v="641.75"/>
    <n v="641.75"/>
    <s v="Flat Rate Shipping"/>
    <s v="144.00000"/>
    <x v="0"/>
    <n v="641.75"/>
    <n v="497.75"/>
    <n v="497.75"/>
    <x v="177"/>
    <n v="0.15"/>
  </r>
  <r>
    <x v="66"/>
    <n v="141842"/>
    <x v="3"/>
    <x v="2"/>
    <n v="275"/>
    <n v="233.75"/>
    <n v="467.5"/>
    <s v="Flat Rate Shipping"/>
    <s v="60.00000"/>
    <x v="17"/>
    <n v="467.5"/>
    <n v="173.75"/>
    <n v="347.5"/>
    <x v="149"/>
    <n v="0.15"/>
  </r>
  <r>
    <x v="76"/>
    <n v="141843"/>
    <x v="0"/>
    <x v="0"/>
    <n v="585"/>
    <n v="497.25"/>
    <n v="497.25"/>
    <s v="Flat Rate Shipping"/>
    <s v="130.00000"/>
    <x v="13"/>
    <n v="497.25"/>
    <n v="367.25"/>
    <n v="367.25"/>
    <x v="135"/>
    <n v="0.15"/>
  </r>
  <r>
    <x v="299"/>
    <n v="141844"/>
    <x v="0"/>
    <x v="0"/>
    <n v="1605"/>
    <n v="1444.5"/>
    <n v="1444.5"/>
    <s v="Flat Rate Shipping"/>
    <s v="312.00000"/>
    <x v="0"/>
    <n v="1444.5"/>
    <n v="1132.5"/>
    <n v="1132.5"/>
    <x v="344"/>
    <n v="0.1"/>
  </r>
  <r>
    <x v="95"/>
    <n v="141845"/>
    <x v="3"/>
    <x v="0"/>
    <n v="666"/>
    <n v="466.82"/>
    <n v="466.82"/>
    <s v="Flat Rate Shipping"/>
    <s v="202.00000"/>
    <x v="0"/>
    <n v="466.82"/>
    <n v="264.82"/>
    <n v="264.82"/>
    <x v="345"/>
    <n v="0.2990690690690691"/>
  </r>
  <r>
    <x v="233"/>
    <n v="141846"/>
    <x v="2"/>
    <x v="4"/>
    <n v="205"/>
    <n v="150.88"/>
    <n v="905.28"/>
    <s v="Delivery"/>
    <s v="46.50000"/>
    <x v="11"/>
    <n v="905.28"/>
    <n v="104.38"/>
    <n v="626.28"/>
    <x v="255"/>
    <n v="0.26400000000000001"/>
  </r>
  <r>
    <x v="291"/>
    <n v="141847"/>
    <x v="3"/>
    <x v="0"/>
    <n v="845"/>
    <n v="660.79"/>
    <n v="660.79"/>
    <s v="Flat Rate Shipping"/>
    <s v="187.00000"/>
    <x v="15"/>
    <n v="660.79"/>
    <n v="473.78999999999996"/>
    <n v="473.78999999999996"/>
    <x v="346"/>
    <n v="0.21800000000000005"/>
  </r>
  <r>
    <x v="74"/>
    <n v="141848"/>
    <x v="0"/>
    <x v="1"/>
    <n v="315"/>
    <n v="267.75"/>
    <n v="1071"/>
    <s v="Flat Rate Shipping"/>
    <s v="70.00000"/>
    <x v="17"/>
    <n v="1071"/>
    <n v="197.75"/>
    <n v="791"/>
    <x v="135"/>
    <n v="0.15"/>
  </r>
  <r>
    <x v="300"/>
    <n v="141849"/>
    <x v="1"/>
    <x v="0"/>
    <n v="374"/>
    <n v="200.26"/>
    <n v="200.26"/>
    <s v="Warehouse Pickup"/>
    <s v="99.50000"/>
    <x v="4"/>
    <n v="200.26"/>
    <n v="100.75999999999999"/>
    <n v="100.75999999999999"/>
    <x v="347"/>
    <n v="0.46454545454545459"/>
  </r>
  <r>
    <x v="301"/>
    <n v="141849"/>
    <x v="1"/>
    <x v="0"/>
    <n v="430"/>
    <n v="230.48"/>
    <n v="230.48"/>
    <s v="Warehouse Pickup"/>
    <s v="114.50000"/>
    <x v="4"/>
    <n v="230.48"/>
    <n v="115.97999999999999"/>
    <n v="115.97999999999999"/>
    <x v="348"/>
    <n v="0.46400000000000002"/>
  </r>
  <r>
    <x v="302"/>
    <n v="141849"/>
    <x v="1"/>
    <x v="0"/>
    <n v="199"/>
    <n v="146.46"/>
    <n v="146.46"/>
    <s v="Warehouse Pickup"/>
    <s v="79.50000"/>
    <x v="4"/>
    <n v="146.46"/>
    <n v="66.960000000000008"/>
    <n v="66.960000000000008"/>
    <x v="349"/>
    <n v="0.26402010050251251"/>
  </r>
  <r>
    <x v="303"/>
    <n v="141849"/>
    <x v="1"/>
    <x v="0"/>
    <n v="55"/>
    <n v="40.479999999999997"/>
    <n v="40.479999999999997"/>
    <s v="CARRYOUT"/>
    <s v="22.00000"/>
    <x v="21"/>
    <n v="40.479999999999997"/>
    <n v="18.479999999999997"/>
    <n v="18.479999999999997"/>
    <x v="65"/>
    <n v="0.26400000000000007"/>
  </r>
  <r>
    <x v="154"/>
    <n v="141850"/>
    <x v="0"/>
    <x v="2"/>
    <n v="225"/>
    <n v="191.25"/>
    <n v="382.5"/>
    <s v="Flat Rate Shipping"/>
    <s v="49.00000"/>
    <x v="17"/>
    <n v="382.5"/>
    <n v="142.25"/>
    <n v="284.5"/>
    <x v="226"/>
    <n v="0.15"/>
  </r>
  <r>
    <x v="304"/>
    <n v="141851"/>
    <x v="0"/>
    <x v="0"/>
    <n v="1765"/>
    <n v="1500.25"/>
    <n v="1500.25"/>
    <s v="Warehouse Pickup"/>
    <s v="441.00000"/>
    <x v="25"/>
    <n v="1500.25"/>
    <n v="1059.25"/>
    <n v="1059.25"/>
    <x v="350"/>
    <n v="0.15"/>
  </r>
  <r>
    <x v="77"/>
    <n v="141852"/>
    <x v="0"/>
    <x v="1"/>
    <n v="325"/>
    <n v="276.25"/>
    <n v="1105"/>
    <s v="Flat Rate Shipping"/>
    <s v="72.15000"/>
    <x v="5"/>
    <n v="1105"/>
    <n v="204.1"/>
    <n v="816.4"/>
    <x v="351"/>
    <n v="0.15"/>
  </r>
  <r>
    <x v="130"/>
    <n v="141853"/>
    <x v="0"/>
    <x v="0"/>
    <n v="625"/>
    <n v="531.25"/>
    <n v="531.25"/>
    <s v="Flat Rate Shipping"/>
    <s v="125.00000"/>
    <x v="13"/>
    <n v="531.25"/>
    <n v="406.25"/>
    <n v="406.25"/>
    <x v="195"/>
    <n v="0.15"/>
  </r>
  <r>
    <x v="305"/>
    <n v="141854"/>
    <x v="0"/>
    <x v="0"/>
    <n v="1660"/>
    <n v="1411"/>
    <n v="1411"/>
    <s v="Flat Rate Shipping"/>
    <s v="386.00000"/>
    <x v="18"/>
    <n v="1411"/>
    <n v="1025"/>
    <n v="1025"/>
    <x v="352"/>
    <n v="0.15"/>
  </r>
  <r>
    <x v="56"/>
    <n v="141855"/>
    <x v="1"/>
    <x v="0"/>
    <n v="1125"/>
    <n v="828"/>
    <n v="828"/>
    <s v="Delivery"/>
    <s v="249.00000"/>
    <x v="2"/>
    <n v="828"/>
    <n v="579"/>
    <n v="579"/>
    <x v="60"/>
    <n v="0.26400000000000001"/>
  </r>
  <r>
    <x v="306"/>
    <n v="141856"/>
    <x v="1"/>
    <x v="2"/>
    <n v="335"/>
    <n v="246.56"/>
    <n v="493.12"/>
    <s v="Warehouse Pickup"/>
    <s v="75.00000"/>
    <x v="5"/>
    <n v="493.12"/>
    <n v="171.56"/>
    <n v="343.12"/>
    <x v="199"/>
    <n v="0.26400000000000001"/>
  </r>
  <r>
    <x v="195"/>
    <n v="141856"/>
    <x v="1"/>
    <x v="2"/>
    <n v="75"/>
    <n v="55.2"/>
    <n v="110.4"/>
    <s v="Warehouse Pickup"/>
    <s v="32.00000"/>
    <x v="14"/>
    <n v="110.4"/>
    <n v="23.200000000000003"/>
    <n v="46.400000000000006"/>
    <x v="31"/>
    <n v="0.26399999999999996"/>
  </r>
  <r>
    <x v="307"/>
    <n v="141857"/>
    <x v="1"/>
    <x v="2"/>
    <n v="75"/>
    <n v="55.2"/>
    <n v="110.4"/>
    <s v="CARRYOUT"/>
    <s v="32.00000"/>
    <x v="14"/>
    <n v="110.4"/>
    <n v="23.200000000000003"/>
    <n v="46.400000000000006"/>
    <x v="31"/>
    <n v="0.26399999999999996"/>
  </r>
  <r>
    <x v="308"/>
    <n v="141858"/>
    <x v="1"/>
    <x v="0"/>
    <n v="415"/>
    <n v="305.44"/>
    <n v="305.44"/>
    <s v="Warehouse Pickup"/>
    <s v="127.00000"/>
    <x v="13"/>
    <n v="305.44"/>
    <n v="178.44"/>
    <n v="178.44"/>
    <x v="353"/>
    <n v="0.26400000000000001"/>
  </r>
  <r>
    <x v="38"/>
    <n v="141859"/>
    <x v="0"/>
    <x v="3"/>
    <n v="215"/>
    <n v="182.75"/>
    <n v="548.25"/>
    <s v="Flat Rate Shipping"/>
    <s v="47.00000"/>
    <x v="17"/>
    <n v="548.25"/>
    <n v="135.75"/>
    <n v="407.25"/>
    <x v="131"/>
    <n v="0.15"/>
  </r>
  <r>
    <x v="206"/>
    <n v="141860"/>
    <x v="0"/>
    <x v="4"/>
    <n v="255"/>
    <n v="216.75"/>
    <n v="1300.5"/>
    <s v="Flat Rate Shipping"/>
    <s v="56.00000"/>
    <x v="17"/>
    <n v="1300.5"/>
    <n v="160.75"/>
    <n v="964.5"/>
    <x v="227"/>
    <n v="0.15"/>
  </r>
  <r>
    <x v="23"/>
    <n v="141861"/>
    <x v="0"/>
    <x v="1"/>
    <n v="225"/>
    <n v="191.25"/>
    <n v="765"/>
    <s v="Flat Rate Shipping"/>
    <s v="50.00000"/>
    <x v="17"/>
    <n v="765"/>
    <n v="141.25"/>
    <n v="565"/>
    <x v="135"/>
    <n v="0.15"/>
  </r>
  <r>
    <x v="176"/>
    <n v="141862"/>
    <x v="3"/>
    <x v="0"/>
    <n v="597"/>
    <n v="350"/>
    <n v="350"/>
    <s v="Flat Rate Shipping"/>
    <s v="181.00000"/>
    <x v="19"/>
    <n v="350"/>
    <n v="169"/>
    <n v="169"/>
    <x v="354"/>
    <n v="0.41373534338358459"/>
  </r>
  <r>
    <x v="23"/>
    <n v="141863"/>
    <x v="0"/>
    <x v="0"/>
    <n v="225"/>
    <n v="191.25"/>
    <n v="191.25"/>
    <s v="Flat Rate Shipping"/>
    <s v="50.00000"/>
    <x v="17"/>
    <n v="191.25"/>
    <n v="141.25"/>
    <n v="141.25"/>
    <x v="135"/>
    <n v="0.15"/>
  </r>
  <r>
    <x v="308"/>
    <n v="141864"/>
    <x v="0"/>
    <x v="0"/>
    <n v="610"/>
    <n v="518.5"/>
    <n v="518.5"/>
    <s v="Flat Rate Shipping"/>
    <s v="127.00000"/>
    <x v="13"/>
    <n v="518.5"/>
    <n v="391.5"/>
    <n v="391.5"/>
    <x v="355"/>
    <n v="0.15"/>
  </r>
  <r>
    <x v="139"/>
    <n v="141864"/>
    <x v="0"/>
    <x v="0"/>
    <n v="485"/>
    <n v="412.25"/>
    <n v="412.25"/>
    <s v="Flat Rate Shipping"/>
    <s v="101.00000"/>
    <x v="1"/>
    <n v="412.25"/>
    <n v="311.25"/>
    <n v="311.25"/>
    <x v="356"/>
    <n v="0.15"/>
  </r>
  <r>
    <x v="105"/>
    <n v="141865"/>
    <x v="0"/>
    <x v="0"/>
    <n v="1415"/>
    <n v="1273.5"/>
    <n v="1273.5"/>
    <s v="Flat Rate White Glove"/>
    <s v="267.00000"/>
    <x v="0"/>
    <n v="1273.5"/>
    <n v="1006.5"/>
    <n v="1006.5"/>
    <x v="118"/>
    <n v="0.1"/>
  </r>
  <r>
    <x v="140"/>
    <n v="141866"/>
    <x v="1"/>
    <x v="0"/>
    <n v="1345"/>
    <n v="989.92"/>
    <n v="989.92"/>
    <s v="Delivery"/>
    <s v="298.00000"/>
    <x v="2"/>
    <n v="989.92"/>
    <n v="691.92"/>
    <n v="691.92"/>
    <x v="156"/>
    <n v="0.26400000000000001"/>
  </r>
  <r>
    <x v="35"/>
    <n v="141866"/>
    <x v="1"/>
    <x v="0"/>
    <n v="100"/>
    <n v="134"/>
    <n v="134"/>
    <s v="Delivery"/>
    <s v="50.00000"/>
    <x v="4"/>
    <n v="134"/>
    <n v="84"/>
    <n v="84"/>
    <x v="357"/>
    <n v="-0.34"/>
  </r>
  <r>
    <x v="228"/>
    <n v="141867"/>
    <x v="0"/>
    <x v="2"/>
    <n v="215"/>
    <n v="182.75"/>
    <n v="365.5"/>
    <s v="Flat Rate Shipping"/>
    <s v="47.00000"/>
    <x v="17"/>
    <n v="365.5"/>
    <n v="135.75"/>
    <n v="271.5"/>
    <x v="131"/>
    <n v="0.15"/>
  </r>
  <r>
    <x v="228"/>
    <n v="141868"/>
    <x v="0"/>
    <x v="3"/>
    <n v="215"/>
    <n v="182.75"/>
    <n v="548.25"/>
    <s v="Flat Rate Shipping"/>
    <s v="47.00000"/>
    <x v="17"/>
    <n v="548.25"/>
    <n v="135.75"/>
    <n v="407.25"/>
    <x v="131"/>
    <n v="0.15"/>
  </r>
  <r>
    <x v="228"/>
    <n v="141868"/>
    <x v="0"/>
    <x v="3"/>
    <n v="215"/>
    <n v="182.75"/>
    <n v="548.25"/>
    <s v="Flat Rate Shipping"/>
    <s v="47.00000"/>
    <x v="17"/>
    <n v="548.25"/>
    <n v="135.75"/>
    <n v="407.25"/>
    <x v="131"/>
    <n v="0.15"/>
  </r>
  <r>
    <x v="309"/>
    <n v="141868"/>
    <x v="0"/>
    <x v="0"/>
    <n v="625"/>
    <n v="531.25"/>
    <n v="531.25"/>
    <s v="Flat Rate Shipping"/>
    <s v="249.00000"/>
    <x v="0"/>
    <n v="531.25"/>
    <n v="282.25"/>
    <n v="282.25"/>
    <x v="358"/>
    <n v="0.15"/>
  </r>
  <r>
    <x v="310"/>
    <n v="141868"/>
    <x v="0"/>
    <x v="0"/>
    <n v="627"/>
    <n v="454.58"/>
    <n v="454.58"/>
    <s v="Flat Rate Shipping"/>
    <s v="219.00000"/>
    <x v="0"/>
    <n v="454.58"/>
    <n v="235.57999999999998"/>
    <n v="235.57999999999998"/>
    <x v="359"/>
    <n v="0.27499202551834134"/>
  </r>
  <r>
    <x v="25"/>
    <n v="141869"/>
    <x v="1"/>
    <x v="0"/>
    <n v="10"/>
    <n v="137.5"/>
    <n v="137.5"/>
    <s v="CARRYOUT"/>
    <s v="1.00000"/>
    <x v="4"/>
    <n v="137.5"/>
    <n v="136.5"/>
    <n v="136.5"/>
    <x v="360"/>
    <n v="-12.75"/>
  </r>
  <r>
    <x v="240"/>
    <n v="141870"/>
    <x v="0"/>
    <x v="0"/>
    <n v="1045"/>
    <n v="888.25"/>
    <n v="888.25"/>
    <s v="Flat Rate Shipping"/>
    <s v="209.00000"/>
    <x v="12"/>
    <n v="888.25"/>
    <n v="679.25"/>
    <n v="679.25"/>
    <x v="195"/>
    <n v="0.15"/>
  </r>
  <r>
    <x v="210"/>
    <n v="141871"/>
    <x v="2"/>
    <x v="0"/>
    <n v="535"/>
    <n v="393.76"/>
    <n v="393.76"/>
    <s v="CARRYOUT"/>
    <s v="119.00000"/>
    <x v="2"/>
    <n v="393.76"/>
    <n v="274.76"/>
    <n v="274.76"/>
    <x v="233"/>
    <n v="0.26400000000000001"/>
  </r>
  <r>
    <x v="85"/>
    <n v="141872"/>
    <x v="1"/>
    <x v="2"/>
    <n v="255"/>
    <n v="187.68"/>
    <n v="375.36"/>
    <s v="Warehouse Pickup"/>
    <s v="57.00000"/>
    <x v="17"/>
    <n v="375.36"/>
    <n v="130.68"/>
    <n v="261.36"/>
    <x v="61"/>
    <n v="0.26399999999999996"/>
  </r>
  <r>
    <x v="310"/>
    <n v="141873"/>
    <x v="1"/>
    <x v="0"/>
    <n v="2275"/>
    <n v="1674.4"/>
    <n v="1674.4"/>
    <s v="Delivery"/>
    <s v="219.00000"/>
    <x v="0"/>
    <n v="1674.4"/>
    <n v="1455.4"/>
    <n v="1455.4"/>
    <x v="361"/>
    <n v="0.26399999999999996"/>
  </r>
  <r>
    <x v="5"/>
    <n v="141874"/>
    <x v="2"/>
    <x v="0"/>
    <n v="445"/>
    <n v="327.52"/>
    <n v="327.52"/>
    <s v="Warehouse Pickup"/>
    <s v="99.00000"/>
    <x v="5"/>
    <n v="327.52"/>
    <n v="228.51999999999998"/>
    <n v="228.51999999999998"/>
    <x v="5"/>
    <n v="0.26400000000000007"/>
  </r>
  <r>
    <x v="118"/>
    <n v="141874"/>
    <x v="2"/>
    <x v="0"/>
    <n v="3545"/>
    <n v="2609.12"/>
    <n v="2609.12"/>
    <s v="Delivery"/>
    <s v="787.00000"/>
    <x v="10"/>
    <n v="2609.12"/>
    <n v="1822.12"/>
    <n v="1822.12"/>
    <x v="134"/>
    <n v="0.26400000000000001"/>
  </r>
  <r>
    <x v="23"/>
    <n v="141875"/>
    <x v="0"/>
    <x v="0"/>
    <n v="225"/>
    <n v="191.25"/>
    <n v="191.25"/>
    <s v="Flat Rate Shipping"/>
    <s v="50.00000"/>
    <x v="17"/>
    <n v="191.25"/>
    <n v="141.25"/>
    <n v="141.25"/>
    <x v="135"/>
    <n v="0.15"/>
  </r>
  <r>
    <x v="239"/>
    <n v="141876"/>
    <x v="0"/>
    <x v="0"/>
    <n v="2138"/>
    <n v="1817.3"/>
    <n v="1817.3"/>
    <s v="Flat Rate Shipping"/>
    <s v="475.00000"/>
    <x v="10"/>
    <n v="1817.3"/>
    <n v="1342.3"/>
    <n v="1342.3"/>
    <x v="266"/>
    <n v="0.15000000000000002"/>
  </r>
  <r>
    <x v="48"/>
    <n v="141877"/>
    <x v="0"/>
    <x v="0"/>
    <n v="285"/>
    <n v="242.25"/>
    <n v="242.25"/>
    <s v="Flat Rate Shipping"/>
    <s v="64.50000"/>
    <x v="17"/>
    <n v="242.25"/>
    <n v="177.75"/>
    <n v="177.75"/>
    <x v="362"/>
    <n v="0.15"/>
  </r>
  <r>
    <x v="226"/>
    <n v="141878"/>
    <x v="0"/>
    <x v="0"/>
    <n v="865"/>
    <n v="735.25"/>
    <n v="735.25"/>
    <s v="Flat Rate Shipping"/>
    <s v="192.00000"/>
    <x v="15"/>
    <n v="735.25"/>
    <n v="543.25"/>
    <n v="543.25"/>
    <x v="248"/>
    <n v="0.15"/>
  </r>
  <r>
    <x v="311"/>
    <n v="141879"/>
    <x v="1"/>
    <x v="0"/>
    <n v="1265"/>
    <n v="931.04"/>
    <n v="931.04"/>
    <s v="Delivery"/>
    <s v="297.00000"/>
    <x v="5"/>
    <n v="931.04"/>
    <n v="634.04"/>
    <n v="634.04"/>
    <x v="363"/>
    <n v="0.26400000000000001"/>
  </r>
  <r>
    <x v="312"/>
    <n v="141880"/>
    <x v="1"/>
    <x v="0"/>
    <n v="1661"/>
    <n v="1222.49"/>
    <n v="1222.49"/>
    <s v="Warehouse Pickup"/>
    <s v="369.00000"/>
    <x v="10"/>
    <n v="1222.49"/>
    <n v="853.49"/>
    <n v="853.49"/>
    <x v="364"/>
    <n v="0.26400361228175795"/>
  </r>
  <r>
    <x v="259"/>
    <n v="141881"/>
    <x v="2"/>
    <x v="0"/>
    <n v="995"/>
    <n v="732.32"/>
    <n v="732.32"/>
    <s v="Warehouse Pickup"/>
    <s v="282.00000"/>
    <x v="5"/>
    <n v="732.32"/>
    <n v="450.32000000000005"/>
    <n v="450.32000000000005"/>
    <x v="298"/>
    <n v="0.26399999999999996"/>
  </r>
  <r>
    <x v="274"/>
    <n v="141882"/>
    <x v="0"/>
    <x v="2"/>
    <n v="425"/>
    <n v="361.25"/>
    <n v="722.5"/>
    <s v="Flat Rate Shipping"/>
    <s v="84.00000"/>
    <x v="22"/>
    <n v="722.5"/>
    <n v="277.25"/>
    <n v="554.5"/>
    <x v="316"/>
    <n v="0.15"/>
  </r>
  <r>
    <x v="313"/>
    <n v="141883"/>
    <x v="0"/>
    <x v="0"/>
    <n v="64"/>
    <n v="54.4"/>
    <n v="54.4"/>
    <s v="Flat Rate Shipping"/>
    <s v="25.50000"/>
    <x v="17"/>
    <n v="54.4"/>
    <n v="28.9"/>
    <n v="28.9"/>
    <x v="365"/>
    <n v="0.15000000000000002"/>
  </r>
  <r>
    <x v="136"/>
    <n v="141884"/>
    <x v="1"/>
    <x v="0"/>
    <n v="1625"/>
    <n v="1196"/>
    <n v="1196"/>
    <s v="Delivery"/>
    <s v="338.00000"/>
    <x v="2"/>
    <n v="1196"/>
    <n v="858"/>
    <n v="858"/>
    <x v="151"/>
    <n v="0.26400000000000001"/>
  </r>
  <r>
    <x v="314"/>
    <n v="141885"/>
    <x v="1"/>
    <x v="0"/>
    <n v="2605"/>
    <n v="1917.29"/>
    <n v="1917.29"/>
    <s v="Delivery"/>
    <s v="1211.00000"/>
    <x v="7"/>
    <n v="1917.29"/>
    <n v="706.29"/>
    <n v="706.29"/>
    <x v="366"/>
    <n v="0.26399616122840691"/>
  </r>
  <r>
    <x v="309"/>
    <n v="141886"/>
    <x v="1"/>
    <x v="0"/>
    <n v="625"/>
    <n v="460"/>
    <n v="460"/>
    <s v="Warehouse Pickup"/>
    <s v="249.00000"/>
    <x v="0"/>
    <n v="460"/>
    <n v="211"/>
    <n v="211"/>
    <x v="367"/>
    <n v="0.26400000000000001"/>
  </r>
  <r>
    <x v="291"/>
    <n v="141887"/>
    <x v="0"/>
    <x v="0"/>
    <n v="845"/>
    <n v="718.25"/>
    <n v="718.25"/>
    <s v="Flat Rate Shipping"/>
    <s v="187.00000"/>
    <x v="15"/>
    <n v="718.25"/>
    <n v="531.25"/>
    <n v="531.25"/>
    <x v="368"/>
    <n v="0.15"/>
  </r>
  <r>
    <x v="315"/>
    <n v="141888"/>
    <x v="0"/>
    <x v="0"/>
    <n v="1344"/>
    <n v="1022.79"/>
    <n v="1022.79"/>
    <s v="Flat Rate Shipping"/>
    <s v="258.00000"/>
    <x v="0"/>
    <n v="1022.79"/>
    <n v="764.79"/>
    <n v="764.79"/>
    <x v="369"/>
    <n v="0.23899553571428575"/>
  </r>
  <r>
    <x v="17"/>
    <n v="141889"/>
    <x v="4"/>
    <x v="0"/>
    <n v="355.5"/>
    <n v="355.5"/>
    <n v="355.5"/>
    <s v="UPS Ground"/>
    <s v="88.00000"/>
    <x v="13"/>
    <n v="355.5"/>
    <n v="267.5"/>
    <n v="267.5"/>
    <x v="370"/>
    <n v="0"/>
  </r>
  <r>
    <x v="249"/>
    <n v="141890"/>
    <x v="0"/>
    <x v="0"/>
    <n v="605"/>
    <n v="514.25"/>
    <n v="514.25"/>
    <s v="Flat Rate Shipping"/>
    <s v="155.00000"/>
    <x v="19"/>
    <n v="514.25"/>
    <n v="359.25"/>
    <n v="359.25"/>
    <x v="279"/>
    <n v="0.15"/>
  </r>
  <r>
    <x v="23"/>
    <n v="141891"/>
    <x v="0"/>
    <x v="0"/>
    <n v="225"/>
    <n v="191.25"/>
    <n v="191.25"/>
    <s v="Flat Rate Shipping"/>
    <s v="50.00000"/>
    <x v="17"/>
    <n v="191.25"/>
    <n v="141.25"/>
    <n v="141.25"/>
    <x v="135"/>
    <n v="0.15"/>
  </r>
  <r>
    <x v="305"/>
    <n v="141892"/>
    <x v="0"/>
    <x v="0"/>
    <n v="1660"/>
    <n v="1411"/>
    <n v="1411"/>
    <s v="Flat Rate White Glove"/>
    <s v="386.00000"/>
    <x v="18"/>
    <n v="1411"/>
    <n v="1025"/>
    <n v="1025"/>
    <x v="352"/>
    <n v="0.15"/>
  </r>
  <r>
    <x v="95"/>
    <n v="141892"/>
    <x v="0"/>
    <x v="2"/>
    <n v="666"/>
    <n v="506.83"/>
    <n v="1013.66"/>
    <s v="Flat Rate White Glove"/>
    <s v="202.00000"/>
    <x v="0"/>
    <n v="1013.66"/>
    <n v="304.83"/>
    <n v="609.66"/>
    <x v="371"/>
    <n v="0.23899399399399401"/>
  </r>
  <r>
    <x v="201"/>
    <n v="141892"/>
    <x v="0"/>
    <x v="2"/>
    <n v="425"/>
    <n v="340"/>
    <n v="680"/>
    <s v="Flat Rate White Glove"/>
    <s v="84.00000"/>
    <x v="22"/>
    <n v="680"/>
    <n v="256"/>
    <n v="512"/>
    <x v="372"/>
    <n v="0.2"/>
  </r>
  <r>
    <x v="15"/>
    <n v="141892"/>
    <x v="0"/>
    <x v="2"/>
    <n v="665"/>
    <n v="565.25"/>
    <n v="1130.5"/>
    <s v="Flat Rate White Glove"/>
    <s v="133.00000"/>
    <x v="12"/>
    <n v="1130.5"/>
    <n v="432.25"/>
    <n v="864.5"/>
    <x v="195"/>
    <n v="0.15"/>
  </r>
  <r>
    <x v="154"/>
    <n v="141893"/>
    <x v="2"/>
    <x v="3"/>
    <n v="225"/>
    <n v="165.6"/>
    <n v="496.8"/>
    <s v="Store Pickup"/>
    <s v="49.00000"/>
    <x v="17"/>
    <n v="496.79999999999995"/>
    <n v="116.6"/>
    <n v="349.79999999999995"/>
    <x v="114"/>
    <n v="0.26400000000000001"/>
  </r>
  <r>
    <x v="316"/>
    <n v="141894"/>
    <x v="2"/>
    <x v="0"/>
    <n v="1645"/>
    <n v="1210.72"/>
    <n v="1210.72"/>
    <s v="Delivery"/>
    <s v="329.00000"/>
    <x v="10"/>
    <n v="1210.72"/>
    <n v="881.72"/>
    <n v="881.72"/>
    <x v="72"/>
    <n v="0.26399999999999996"/>
  </r>
  <r>
    <x v="317"/>
    <n v="141895"/>
    <x v="1"/>
    <x v="1"/>
    <n v="1875"/>
    <n v="1380"/>
    <n v="5520"/>
    <s v="Delivery"/>
    <s v="417.00000"/>
    <x v="20"/>
    <n v="5520"/>
    <n v="963"/>
    <n v="3852"/>
    <x v="373"/>
    <n v="0.26400000000000001"/>
  </r>
  <r>
    <x v="197"/>
    <n v="141896"/>
    <x v="1"/>
    <x v="2"/>
    <n v="245"/>
    <n v="180.32"/>
    <n v="360.64"/>
    <s v="Warehouse Pickup"/>
    <s v="54.00000"/>
    <x v="17"/>
    <n v="360.64"/>
    <n v="126.32"/>
    <n v="252.64"/>
    <x v="217"/>
    <n v="0.26400000000000001"/>
  </r>
  <r>
    <x v="289"/>
    <n v="141897"/>
    <x v="1"/>
    <x v="0"/>
    <n v="385"/>
    <n v="283.36"/>
    <n v="283.36"/>
    <s v="Warehouse Pickup"/>
    <s v="86.00000"/>
    <x v="13"/>
    <n v="283.36"/>
    <n v="197.36"/>
    <n v="197.36"/>
    <x v="331"/>
    <n v="0.26399999999999996"/>
  </r>
  <r>
    <x v="48"/>
    <n v="141898"/>
    <x v="0"/>
    <x v="3"/>
    <n v="285"/>
    <n v="242.25"/>
    <n v="726.75"/>
    <s v="Flat Rate Shipping"/>
    <s v="64.50000"/>
    <x v="17"/>
    <n v="726.75"/>
    <n v="177.75"/>
    <n v="533.25"/>
    <x v="362"/>
    <n v="0.15"/>
  </r>
  <r>
    <x v="74"/>
    <n v="141899"/>
    <x v="0"/>
    <x v="3"/>
    <n v="315"/>
    <n v="267.75"/>
    <n v="803.25"/>
    <s v="Flat Rate Shipping"/>
    <s v="70.00000"/>
    <x v="17"/>
    <n v="803.25"/>
    <n v="197.75"/>
    <n v="593.25"/>
    <x v="135"/>
    <n v="0.15"/>
  </r>
  <r>
    <x v="84"/>
    <n v="141900"/>
    <x v="2"/>
    <x v="0"/>
    <n v="2015"/>
    <n v="1483.04"/>
    <n v="1483.04"/>
    <s v="Delivery"/>
    <s v="448.00000"/>
    <x v="18"/>
    <n v="1483.04"/>
    <n v="1035.04"/>
    <n v="1035.04"/>
    <x v="94"/>
    <n v="0.26400000000000001"/>
  </r>
  <r>
    <x v="298"/>
    <n v="141900"/>
    <x v="2"/>
    <x v="2"/>
    <n v="445"/>
    <n v="327.52"/>
    <n v="655.04"/>
    <s v="Delivery"/>
    <s v="89.00000"/>
    <x v="22"/>
    <n v="655.04"/>
    <n v="238.51999999999998"/>
    <n v="477.03999999999996"/>
    <x v="72"/>
    <n v="0.26400000000000007"/>
  </r>
  <r>
    <x v="318"/>
    <n v="141900"/>
    <x v="2"/>
    <x v="0"/>
    <n v="925"/>
    <n v="680.8"/>
    <n v="680.8"/>
    <s v="Delivery"/>
    <s v="369.00000"/>
    <x v="23"/>
    <n v="680.8"/>
    <n v="311.79999999999995"/>
    <n v="311.79999999999995"/>
    <x v="374"/>
    <n v="0.26400000000000007"/>
  </r>
  <r>
    <x v="319"/>
    <n v="141900"/>
    <x v="2"/>
    <x v="0"/>
    <n v="495"/>
    <n v="364.32"/>
    <n v="364.32"/>
    <s v="Delivery"/>
    <s v="165.00000"/>
    <x v="16"/>
    <n v="364.32"/>
    <n v="199.32"/>
    <n v="199.32"/>
    <x v="38"/>
    <n v="0.26400000000000001"/>
  </r>
  <r>
    <x v="320"/>
    <n v="141900"/>
    <x v="2"/>
    <x v="0"/>
    <n v="180"/>
    <n v="132.47999999999999"/>
    <n v="132.47999999999999"/>
    <s v="Delivery"/>
    <s v="60.00000"/>
    <x v="4"/>
    <n v="132.47999999999999"/>
    <n v="72.47999999999999"/>
    <n v="72.47999999999999"/>
    <x v="38"/>
    <n v="0.26400000000000007"/>
  </r>
  <r>
    <x v="178"/>
    <n v="141901"/>
    <x v="1"/>
    <x v="2"/>
    <n v="335"/>
    <n v="246.56"/>
    <n v="493.12"/>
    <s v="Warehouse Pickup"/>
    <s v="75.00000"/>
    <x v="5"/>
    <n v="493.12"/>
    <n v="171.56"/>
    <n v="343.12"/>
    <x v="199"/>
    <n v="0.26400000000000001"/>
  </r>
  <r>
    <x v="118"/>
    <n v="141902"/>
    <x v="2"/>
    <x v="0"/>
    <n v="3545"/>
    <n v="2609.12"/>
    <n v="2609.12"/>
    <s v="Delivery"/>
    <s v="787.00000"/>
    <x v="10"/>
    <n v="2609.12"/>
    <n v="1822.12"/>
    <n v="1822.12"/>
    <x v="134"/>
    <n v="0.26400000000000001"/>
  </r>
  <r>
    <x v="321"/>
    <n v="141903"/>
    <x v="1"/>
    <x v="0"/>
    <n v="44"/>
    <n v="25.76"/>
    <n v="25.76"/>
    <s v="Warehouse Pickup"/>
    <s v="12.00000"/>
    <x v="21"/>
    <n v="25.76"/>
    <n v="13.760000000000002"/>
    <n v="13.760000000000002"/>
    <x v="375"/>
    <n v="0.41454545454545449"/>
  </r>
  <r>
    <x v="267"/>
    <n v="141904"/>
    <x v="0"/>
    <x v="0"/>
    <n v="1425"/>
    <n v="1282.5"/>
    <n v="1282.5"/>
    <s v="Flat Rate Shipping"/>
    <s v="248.00000"/>
    <x v="25"/>
    <n v="1282.5"/>
    <n v="1034.5"/>
    <n v="1034.5"/>
    <x v="376"/>
    <n v="0.1"/>
  </r>
  <r>
    <x v="322"/>
    <n v="141905"/>
    <x v="2"/>
    <x v="0"/>
    <n v="2015"/>
    <n v="1483.04"/>
    <n v="1483.04"/>
    <s v="Delivery"/>
    <s v="353.00000"/>
    <x v="18"/>
    <n v="1483.04"/>
    <n v="1130.04"/>
    <n v="1130.04"/>
    <x v="377"/>
    <n v="0.26400000000000001"/>
  </r>
  <r>
    <x v="131"/>
    <n v="141906"/>
    <x v="1"/>
    <x v="0"/>
    <n v="557"/>
    <n v="409.95"/>
    <n v="409.95"/>
    <s v="Flat Rate White Glove"/>
    <s v="116.00000"/>
    <x v="13"/>
    <n v="409.95"/>
    <n v="293.95"/>
    <n v="293.95"/>
    <x v="146"/>
    <n v="0.26400359066427292"/>
  </r>
  <r>
    <x v="323"/>
    <n v="141906"/>
    <x v="1"/>
    <x v="0"/>
    <n v="785"/>
    <n v="576.04"/>
    <n v="576.04"/>
    <s v="Flat Rate White Glove"/>
    <s v="175.00000"/>
    <x v="2"/>
    <n v="576.04"/>
    <n v="401.03999999999996"/>
    <n v="401.03999999999996"/>
    <x v="378"/>
    <n v="0.26619108280254783"/>
  </r>
  <r>
    <x v="221"/>
    <n v="141907"/>
    <x v="2"/>
    <x v="0"/>
    <n v="1545"/>
    <n v="1137.1199999999999"/>
    <n v="1137.1199999999999"/>
    <s v="Delivery"/>
    <s v="309.00000"/>
    <x v="10"/>
    <n v="1137.1199999999999"/>
    <n v="828.11999999999989"/>
    <n v="828.11999999999989"/>
    <x v="72"/>
    <n v="0.26400000000000007"/>
  </r>
  <r>
    <x v="25"/>
    <n v="141908"/>
    <x v="1"/>
    <x v="0"/>
    <n v="10"/>
    <n v="315.74"/>
    <n v="315.74"/>
    <s v="Warehouse Pickup"/>
    <s v="1.00000"/>
    <x v="4"/>
    <n v="315.74"/>
    <n v="314.74"/>
    <n v="314.74"/>
    <x v="379"/>
    <n v="-30.574000000000002"/>
  </r>
  <r>
    <x v="324"/>
    <n v="141909"/>
    <x v="1"/>
    <x v="0"/>
    <n v="295"/>
    <n v="217.12"/>
    <n v="217.12"/>
    <s v="CARRYOUT"/>
    <s v="98.50000"/>
    <x v="16"/>
    <n v="217.12"/>
    <n v="118.62"/>
    <n v="118.62"/>
    <x v="380"/>
    <n v="0.26399999999999996"/>
  </r>
  <r>
    <x v="325"/>
    <n v="141910"/>
    <x v="2"/>
    <x v="0"/>
    <n v="3245"/>
    <n v="2388.3200000000002"/>
    <n v="2388.3200000000002"/>
    <s v="Flat Rate White Glove"/>
    <s v="787.00000"/>
    <x v="20"/>
    <n v="2388.3200000000002"/>
    <n v="1601.3200000000002"/>
    <n v="1601.3200000000002"/>
    <x v="381"/>
    <n v="0.26399999999999996"/>
  </r>
  <r>
    <x v="326"/>
    <n v="141911"/>
    <x v="2"/>
    <x v="2"/>
    <n v="105"/>
    <n v="77.28"/>
    <n v="154.56"/>
    <s v="Warehouse Pickup"/>
    <s v="45.00000"/>
    <x v="14"/>
    <n v="154.56"/>
    <n v="32.28"/>
    <n v="64.56"/>
    <x v="382"/>
    <n v="0.26400000000000001"/>
  </r>
  <r>
    <x v="327"/>
    <n v="141911"/>
    <x v="2"/>
    <x v="2"/>
    <n v="775"/>
    <n v="422.36"/>
    <n v="844.72"/>
    <s v="FedEx GroundÂ®"/>
    <s v="267.00000"/>
    <x v="26"/>
    <n v="844.72"/>
    <n v="155.36000000000001"/>
    <n v="310.72000000000003"/>
    <x v="383"/>
    <n v="0.45501935483870964"/>
  </r>
  <r>
    <x v="7"/>
    <n v="141912"/>
    <x v="0"/>
    <x v="0"/>
    <n v="605"/>
    <n v="514.25"/>
    <n v="514.25"/>
    <s v="Flat Rate Shipping"/>
    <s v="121.00000"/>
    <x v="6"/>
    <n v="514.25"/>
    <n v="393.25"/>
    <n v="393.25"/>
    <x v="195"/>
    <n v="0.15"/>
  </r>
  <r>
    <x v="35"/>
    <n v="141913"/>
    <x v="1"/>
    <x v="0"/>
    <n v="100"/>
    <n v="155"/>
    <n v="155"/>
    <s v="Warehouse Pickup"/>
    <s v="50.00000"/>
    <x v="4"/>
    <n v="155"/>
    <n v="105"/>
    <n v="105"/>
    <x v="384"/>
    <n v="-0.55000000000000004"/>
  </r>
  <r>
    <x v="328"/>
    <n v="141913"/>
    <x v="1"/>
    <x v="4"/>
    <n v="351"/>
    <n v="258.33999999999997"/>
    <n v="1550.04"/>
    <s v="Warehouse Pickup"/>
    <s v="107.00000"/>
    <x v="4"/>
    <n v="1550.04"/>
    <n v="151.33999999999997"/>
    <n v="908.03999999999985"/>
    <x v="385"/>
    <n v="0.26398860398860408"/>
  </r>
  <r>
    <x v="142"/>
    <n v="141914"/>
    <x v="2"/>
    <x v="0"/>
    <n v="989"/>
    <n v="727.9"/>
    <n v="727.9"/>
    <s v="Warehouse Pickup"/>
    <s v="329.00000"/>
    <x v="26"/>
    <n v="727.9"/>
    <n v="398.9"/>
    <n v="398.9"/>
    <x v="158"/>
    <n v="0.26400404448938325"/>
  </r>
  <r>
    <x v="329"/>
    <n v="141915"/>
    <x v="1"/>
    <x v="2"/>
    <n v="315"/>
    <n v="231.84"/>
    <n v="463.68"/>
    <s v="Delivery"/>
    <s v="69.00000"/>
    <x v="1"/>
    <n v="463.68"/>
    <n v="162.84"/>
    <n v="325.68"/>
    <x v="386"/>
    <n v="0.26400000000000001"/>
  </r>
  <r>
    <x v="18"/>
    <n v="141916"/>
    <x v="1"/>
    <x v="2"/>
    <n v="75"/>
    <n v="55.2"/>
    <n v="110.4"/>
    <s v="CARRYOUT"/>
    <s v="32.00000"/>
    <x v="14"/>
    <n v="110.4"/>
    <n v="23.200000000000003"/>
    <n v="46.400000000000006"/>
    <x v="31"/>
    <n v="0.26399999999999996"/>
  </r>
  <r>
    <x v="25"/>
    <n v="141917"/>
    <x v="2"/>
    <x v="0"/>
    <n v="10"/>
    <n v="97.36"/>
    <n v="97.36"/>
    <s v="CARRYOUT"/>
    <s v="1.00000"/>
    <x v="4"/>
    <n v="97.36"/>
    <n v="96.36"/>
    <n v="96.36"/>
    <x v="387"/>
    <n v="-8.7360000000000007"/>
  </r>
  <r>
    <x v="158"/>
    <n v="141918"/>
    <x v="1"/>
    <x v="0"/>
    <n v="1605"/>
    <n v="1181.28"/>
    <n v="1181.28"/>
    <s v="Delivery"/>
    <s v="299.00000"/>
    <x v="20"/>
    <n v="1181.28"/>
    <n v="882.28"/>
    <n v="882.28"/>
    <x v="179"/>
    <n v="0.26400000000000001"/>
  </r>
  <r>
    <x v="68"/>
    <n v="141918"/>
    <x v="1"/>
    <x v="0"/>
    <n v="255"/>
    <n v="187.68"/>
    <n v="187.68"/>
    <s v="Delivery"/>
    <s v="50.00000"/>
    <x v="3"/>
    <n v="187.68"/>
    <n v="137.68"/>
    <n v="137.68"/>
    <x v="388"/>
    <n v="0.26399999999999996"/>
  </r>
  <r>
    <x v="257"/>
    <n v="141919"/>
    <x v="1"/>
    <x v="0"/>
    <n v="985"/>
    <n v="724.96"/>
    <n v="724.96"/>
    <s v="Warehouse Pickup"/>
    <s v="950.00000"/>
    <x v="9"/>
    <n v="724.96"/>
    <n v="-225.03999999999996"/>
    <n v="-225.03999999999996"/>
    <x v="293"/>
    <n v="0.26399999999999996"/>
  </r>
  <r>
    <x v="197"/>
    <n v="141919"/>
    <x v="1"/>
    <x v="2"/>
    <n v="245"/>
    <n v="180.32"/>
    <n v="360.64"/>
    <s v="Warehouse Pickup"/>
    <s v="54.00000"/>
    <x v="17"/>
    <n v="360.64"/>
    <n v="126.32"/>
    <n v="252.64"/>
    <x v="217"/>
    <n v="0.26400000000000001"/>
  </r>
  <r>
    <x v="330"/>
    <n v="141919"/>
    <x v="1"/>
    <x v="0"/>
    <n v="82"/>
    <n v="45.35"/>
    <n v="45.35"/>
    <s v="CARRYOUT"/>
    <s v="21.50000"/>
    <x v="21"/>
    <n v="45.35"/>
    <n v="23.85"/>
    <n v="23.85"/>
    <x v="389"/>
    <n v="0.44695121951219513"/>
  </r>
  <r>
    <x v="331"/>
    <n v="141919"/>
    <x v="1"/>
    <x v="0"/>
    <n v="82"/>
    <n v="45.35"/>
    <n v="45.35"/>
    <s v="CARRYOUT"/>
    <s v="21.00000"/>
    <x v="21"/>
    <n v="45.35"/>
    <n v="24.35"/>
    <n v="24.35"/>
    <x v="390"/>
    <n v="0.44695121951219513"/>
  </r>
  <r>
    <x v="105"/>
    <n v="141920"/>
    <x v="1"/>
    <x v="0"/>
    <n v="1415"/>
    <n v="1041.44"/>
    <n v="1041.44"/>
    <s v="Delivery"/>
    <s v="267.00000"/>
    <x v="0"/>
    <n v="1041.44"/>
    <n v="774.44"/>
    <n v="774.44"/>
    <x v="187"/>
    <n v="0.26399999999999996"/>
  </r>
  <r>
    <x v="332"/>
    <n v="141921"/>
    <x v="2"/>
    <x v="0"/>
    <n v="3595"/>
    <n v="2645.92"/>
    <n v="2645.92"/>
    <s v="Flat Rate White Glove"/>
    <s v="945.00000"/>
    <x v="20"/>
    <n v="2645.92"/>
    <n v="1700.92"/>
    <n v="1700.92"/>
    <x v="391"/>
    <n v="0.26399999999999996"/>
  </r>
  <r>
    <x v="147"/>
    <n v="141921"/>
    <x v="2"/>
    <x v="0"/>
    <n v="725"/>
    <n v="533.6"/>
    <n v="533.6"/>
    <s v="Flat Rate White Glove"/>
    <s v="161.00000"/>
    <x v="5"/>
    <n v="533.6"/>
    <n v="372.6"/>
    <n v="372.6"/>
    <x v="163"/>
    <n v="0.26399999999999996"/>
  </r>
  <r>
    <x v="51"/>
    <n v="141922"/>
    <x v="1"/>
    <x v="2"/>
    <n v="455"/>
    <n v="334.88"/>
    <n v="669.76"/>
    <s v="Warehouse Pickup"/>
    <s v="90.00000"/>
    <x v="22"/>
    <n v="669.76"/>
    <n v="244.88"/>
    <n v="489.76"/>
    <x v="392"/>
    <n v="0.26400000000000001"/>
  </r>
  <r>
    <x v="282"/>
    <n v="141922"/>
    <x v="1"/>
    <x v="0"/>
    <n v="865"/>
    <n v="636.64"/>
    <n v="636.64"/>
    <s v="Warehouse Pickup"/>
    <s v="173.00000"/>
    <x v="12"/>
    <n v="636.64"/>
    <n v="463.64"/>
    <n v="463.64"/>
    <x v="72"/>
    <n v="0.26400000000000001"/>
  </r>
  <r>
    <x v="333"/>
    <n v="141923"/>
    <x v="1"/>
    <x v="0"/>
    <n v="7975"/>
    <n v="5869.6"/>
    <n v="5869.6"/>
    <s v="Delivery"/>
    <s v="1993.00000"/>
    <x v="20"/>
    <n v="5869.6"/>
    <n v="3876.6000000000004"/>
    <n v="3876.6000000000004"/>
    <x v="102"/>
    <n v="0.26399999999999996"/>
  </r>
  <r>
    <x v="35"/>
    <n v="141923"/>
    <x v="1"/>
    <x v="0"/>
    <n v="100"/>
    <n v="400"/>
    <n v="400"/>
    <s v="Delivery"/>
    <s v="50.00000"/>
    <x v="4"/>
    <n v="400"/>
    <n v="350"/>
    <n v="350"/>
    <x v="95"/>
    <n v="-3"/>
  </r>
  <r>
    <x v="236"/>
    <n v="141923"/>
    <x v="1"/>
    <x v="0"/>
    <n v="605"/>
    <n v="445.28"/>
    <n v="445.28"/>
    <s v="Delivery"/>
    <s v="120.00000"/>
    <x v="5"/>
    <n v="445.28"/>
    <n v="325.27999999999997"/>
    <n v="325.27999999999997"/>
    <x v="260"/>
    <n v="0.26400000000000007"/>
  </r>
  <r>
    <x v="85"/>
    <n v="141923"/>
    <x v="1"/>
    <x v="5"/>
    <n v="255"/>
    <n v="187.68"/>
    <n v="938.4"/>
    <s v="Delivery"/>
    <s v="57.00000"/>
    <x v="17"/>
    <n v="938.40000000000009"/>
    <n v="130.68"/>
    <n v="653.40000000000009"/>
    <x v="265"/>
    <n v="0.26399999999999996"/>
  </r>
  <r>
    <x v="38"/>
    <n v="141924"/>
    <x v="0"/>
    <x v="2"/>
    <n v="215"/>
    <n v="182.75"/>
    <n v="365.5"/>
    <s v="Flat Rate Shipping"/>
    <s v="47.00000"/>
    <x v="17"/>
    <n v="365.5"/>
    <n v="135.75"/>
    <n v="271.5"/>
    <x v="131"/>
    <n v="0.15"/>
  </r>
  <r>
    <x v="334"/>
    <n v="141925"/>
    <x v="1"/>
    <x v="0"/>
    <n v="1661"/>
    <n v="830"/>
    <n v="830"/>
    <s v="CARRYOUT"/>
    <s v="369.00000"/>
    <x v="10"/>
    <n v="830"/>
    <n v="461"/>
    <n v="461"/>
    <x v="393"/>
    <n v="0.50030102347983141"/>
  </r>
  <r>
    <x v="241"/>
    <n v="141925"/>
    <x v="1"/>
    <x v="0"/>
    <n v="955"/>
    <n v="573"/>
    <n v="573"/>
    <s v="CARRYOUT"/>
    <s v="213.00000"/>
    <x v="2"/>
    <n v="573"/>
    <n v="360"/>
    <n v="360"/>
    <x v="394"/>
    <n v="0.4"/>
  </r>
  <r>
    <x v="137"/>
    <n v="141925"/>
    <x v="1"/>
    <x v="4"/>
    <n v="225"/>
    <n v="135"/>
    <n v="810"/>
    <s v="CARRYOUT"/>
    <s v="49.00000"/>
    <x v="11"/>
    <n v="810"/>
    <n v="86"/>
    <n v="516"/>
    <x v="395"/>
    <n v="0.4"/>
  </r>
  <r>
    <x v="335"/>
    <n v="141926"/>
    <x v="2"/>
    <x v="0"/>
    <n v="645"/>
    <n v="386.4"/>
    <n v="386.4"/>
    <s v="Warehouse Pickup"/>
    <s v="196.00000"/>
    <x v="19"/>
    <n v="386.4"/>
    <n v="190.39999999999998"/>
    <n v="190.39999999999998"/>
    <x v="396"/>
    <n v="0.40093023255813959"/>
  </r>
  <r>
    <x v="23"/>
    <n v="141927"/>
    <x v="1"/>
    <x v="1"/>
    <n v="225"/>
    <n v="165.6"/>
    <n v="662.4"/>
    <s v="CARRYOUT"/>
    <s v="50.00000"/>
    <x v="17"/>
    <n v="662.4"/>
    <n v="115.6"/>
    <n v="462.4"/>
    <x v="76"/>
    <n v="0.26400000000000001"/>
  </r>
  <r>
    <x v="104"/>
    <n v="141928"/>
    <x v="3"/>
    <x v="0"/>
    <n v="1735"/>
    <n v="1474.75"/>
    <n v="1474.75"/>
    <s v="Delivery"/>
    <s v="439.00000"/>
    <x v="18"/>
    <n v="1474.75"/>
    <n v="1035.75"/>
    <n v="1035.75"/>
    <x v="397"/>
    <n v="0.15"/>
  </r>
  <r>
    <x v="51"/>
    <n v="141928"/>
    <x v="3"/>
    <x v="2"/>
    <n v="455"/>
    <n v="386.75"/>
    <n v="773.5"/>
    <s v="Delivery"/>
    <s v="90.00000"/>
    <x v="22"/>
    <n v="773.5"/>
    <n v="296.75"/>
    <n v="593.5"/>
    <x v="398"/>
    <n v="0.15"/>
  </r>
  <r>
    <x v="38"/>
    <n v="141929"/>
    <x v="0"/>
    <x v="3"/>
    <n v="215"/>
    <n v="182.75"/>
    <n v="548.25"/>
    <s v="Flat Rate Shipping"/>
    <s v="47.00000"/>
    <x v="17"/>
    <n v="548.25"/>
    <n v="135.75"/>
    <n v="407.25"/>
    <x v="131"/>
    <n v="0.15"/>
  </r>
  <r>
    <x v="45"/>
    <n v="141930"/>
    <x v="2"/>
    <x v="0"/>
    <n v="255"/>
    <n v="187.68"/>
    <n v="187.68"/>
    <s v="Warehouse Pickup"/>
    <s v="56.00000"/>
    <x v="1"/>
    <n v="187.68"/>
    <n v="131.68"/>
    <n v="131.68"/>
    <x v="50"/>
    <n v="0.26399999999999996"/>
  </r>
  <r>
    <x v="17"/>
    <n v="141930"/>
    <x v="2"/>
    <x v="0"/>
    <n v="395"/>
    <n v="290.72000000000003"/>
    <n v="290.72000000000003"/>
    <s v="Warehouse Pickup"/>
    <s v="88.00000"/>
    <x v="13"/>
    <n v="290.72000000000003"/>
    <n v="202.72000000000003"/>
    <n v="202.72000000000003"/>
    <x v="48"/>
    <n v="0.26399999999999996"/>
  </r>
  <r>
    <x v="336"/>
    <n v="141931"/>
    <x v="2"/>
    <x v="0"/>
    <n v="295"/>
    <n v="217.12"/>
    <n v="217.12"/>
    <s v="Warehouse Pickup"/>
    <s v="66.00000"/>
    <x v="5"/>
    <n v="217.12"/>
    <n v="151.12"/>
    <n v="151.12"/>
    <x v="399"/>
    <n v="0.26399999999999996"/>
  </r>
  <r>
    <x v="86"/>
    <n v="141932"/>
    <x v="2"/>
    <x v="0"/>
    <n v="1455"/>
    <n v="1070.8800000000001"/>
    <n v="1070.8800000000001"/>
    <s v="Delivery"/>
    <s v="323.00000"/>
    <x v="18"/>
    <n v="1070.8800000000001"/>
    <n v="747.88000000000011"/>
    <n v="747.88000000000011"/>
    <x v="99"/>
    <n v="0.2639999999999999"/>
  </r>
  <r>
    <x v="337"/>
    <n v="141932"/>
    <x v="2"/>
    <x v="0"/>
    <n v="415"/>
    <n v="305.44"/>
    <n v="305.44"/>
    <s v="Delivery"/>
    <s v="82.00000"/>
    <x v="8"/>
    <n v="305.44"/>
    <n v="223.44"/>
    <n v="223.44"/>
    <x v="400"/>
    <n v="0.26400000000000001"/>
  </r>
  <r>
    <x v="209"/>
    <n v="141932"/>
    <x v="2"/>
    <x v="0"/>
    <n v="425"/>
    <n v="244.4"/>
    <n v="244.4"/>
    <s v="Delivery"/>
    <s v="78.00000"/>
    <x v="6"/>
    <n v="244.4"/>
    <n v="166.4"/>
    <n v="166.4"/>
    <x v="401"/>
    <n v="0.42494117647058821"/>
  </r>
  <r>
    <x v="338"/>
    <n v="141933"/>
    <x v="1"/>
    <x v="0"/>
    <n v="1175"/>
    <n v="864.8"/>
    <n v="864.8"/>
    <s v="Delivery"/>
    <s v="259.00000"/>
    <x v="10"/>
    <n v="864.8"/>
    <n v="605.79999999999995"/>
    <n v="605.79999999999995"/>
    <x v="168"/>
    <n v="0.26400000000000001"/>
  </r>
  <r>
    <x v="88"/>
    <n v="141934"/>
    <x v="1"/>
    <x v="0"/>
    <n v="1335"/>
    <n v="982.56"/>
    <n v="982.56"/>
    <s v="Warehouse Pickup"/>
    <s v="323.00000"/>
    <x v="18"/>
    <n v="982.56"/>
    <n v="659.56"/>
    <n v="659.56"/>
    <x v="96"/>
    <n v="0.26400000000000007"/>
  </r>
  <r>
    <x v="298"/>
    <n v="141934"/>
    <x v="1"/>
    <x v="0"/>
    <n v="445"/>
    <n v="327.52"/>
    <n v="327.52"/>
    <s v="Warehouse Pickup"/>
    <s v="89.00000"/>
    <x v="22"/>
    <n v="327.52"/>
    <n v="238.51999999999998"/>
    <n v="238.51999999999998"/>
    <x v="72"/>
    <n v="0.26400000000000007"/>
  </r>
  <r>
    <x v="162"/>
    <n v="141935"/>
    <x v="0"/>
    <x v="0"/>
    <n v="445"/>
    <n v="356"/>
    <n v="356"/>
    <s v="Warehouse Pickup"/>
    <s v="99.00000"/>
    <x v="5"/>
    <n v="356"/>
    <n v="257"/>
    <n v="257"/>
    <x v="182"/>
    <n v="0.2"/>
  </r>
  <r>
    <x v="257"/>
    <n v="141936"/>
    <x v="1"/>
    <x v="0"/>
    <n v="985"/>
    <n v="724.96"/>
    <n v="724.96"/>
    <s v="Warehouse Pickup"/>
    <s v="950.00000"/>
    <x v="9"/>
    <n v="724.96"/>
    <n v="-225.03999999999996"/>
    <n v="-225.03999999999996"/>
    <x v="293"/>
    <n v="0.26399999999999996"/>
  </r>
  <r>
    <x v="339"/>
    <n v="141937"/>
    <x v="2"/>
    <x v="2"/>
    <n v="945"/>
    <n v="695.52"/>
    <n v="1391.04"/>
    <s v="Warehouse Pickup"/>
    <s v="212.00000"/>
    <x v="5"/>
    <n v="1391.04"/>
    <n v="483.52"/>
    <n v="967.04"/>
    <x v="402"/>
    <n v="0.26400000000000001"/>
  </r>
  <r>
    <x v="340"/>
    <n v="141937"/>
    <x v="2"/>
    <x v="2"/>
    <n v="435"/>
    <n v="320.16000000000003"/>
    <n v="640.32000000000005"/>
    <s v="Warehouse Pickup"/>
    <s v="114.00000"/>
    <x v="3"/>
    <n v="640.32000000000005"/>
    <n v="206.16000000000003"/>
    <n v="412.32000000000005"/>
    <x v="403"/>
    <n v="0.26399999999999996"/>
  </r>
  <r>
    <x v="337"/>
    <n v="141938"/>
    <x v="2"/>
    <x v="0"/>
    <n v="415"/>
    <n v="305.44"/>
    <n v="305.44"/>
    <s v="Warehouse Pickup"/>
    <s v="82.00000"/>
    <x v="8"/>
    <n v="305.44"/>
    <n v="223.44"/>
    <n v="223.44"/>
    <x v="400"/>
    <n v="0.26400000000000001"/>
  </r>
  <r>
    <x v="117"/>
    <n v="141938"/>
    <x v="2"/>
    <x v="0"/>
    <n v="1055"/>
    <n v="776.48"/>
    <n v="776.48"/>
    <s v="Warehouse Pickup"/>
    <s v="235.00000"/>
    <x v="15"/>
    <n v="776.48"/>
    <n v="541.48"/>
    <n v="541.48"/>
    <x v="404"/>
    <n v="0.26399999999999996"/>
  </r>
  <r>
    <x v="104"/>
    <n v="141939"/>
    <x v="2"/>
    <x v="0"/>
    <n v="1735"/>
    <n v="383.09"/>
    <n v="383.09"/>
    <s v="Delivery"/>
    <s v="439.00000"/>
    <x v="18"/>
    <n v="383.09"/>
    <n v="-55.910000000000025"/>
    <n v="-55.910000000000025"/>
    <x v="405"/>
    <n v="0.77919884726224786"/>
  </r>
  <r>
    <x v="99"/>
    <n v="141939"/>
    <x v="2"/>
    <x v="0"/>
    <n v="4265"/>
    <n v="941.71"/>
    <n v="941.71"/>
    <s v="Delivery"/>
    <s v="948.00000"/>
    <x v="20"/>
    <n v="941.71"/>
    <n v="-6.2899999999999636"/>
    <n v="-6.2899999999999636"/>
    <x v="406"/>
    <n v="0.77920046893317696"/>
  </r>
  <r>
    <x v="107"/>
    <n v="141939"/>
    <x v="2"/>
    <x v="0"/>
    <n v="885"/>
    <n v="195.41"/>
    <n v="195.41"/>
    <s v="Delivery"/>
    <s v="197.00000"/>
    <x v="15"/>
    <n v="195.41"/>
    <n v="-1.5900000000000034"/>
    <n v="-1.5900000000000034"/>
    <x v="407"/>
    <n v="0.77919774011299436"/>
  </r>
  <r>
    <x v="25"/>
    <n v="141939"/>
    <x v="2"/>
    <x v="0"/>
    <n v="10"/>
    <n v="0"/>
    <n v="0"/>
    <s v="CARRYOUT"/>
    <s v="1.00000"/>
    <x v="4"/>
    <n v="0"/>
    <n v="-1"/>
    <n v="-1"/>
    <x v="12"/>
    <n v="1"/>
  </r>
  <r>
    <x v="341"/>
    <n v="141940"/>
    <x v="1"/>
    <x v="0"/>
    <n v="2765"/>
    <n v="2035.04"/>
    <n v="2035.04"/>
    <s v="Delivery"/>
    <s v="614.00000"/>
    <x v="20"/>
    <n v="2035.04"/>
    <n v="1421.04"/>
    <n v="1421.04"/>
    <x v="209"/>
    <n v="0.26400000000000001"/>
  </r>
  <r>
    <x v="68"/>
    <n v="141940"/>
    <x v="1"/>
    <x v="0"/>
    <n v="255"/>
    <n v="187.68"/>
    <n v="187.68"/>
    <s v="Delivery"/>
    <s v="50.00000"/>
    <x v="3"/>
    <n v="187.68"/>
    <n v="137.68"/>
    <n v="137.68"/>
    <x v="388"/>
    <n v="0.26399999999999996"/>
  </r>
  <r>
    <x v="35"/>
    <n v="141940"/>
    <x v="1"/>
    <x v="0"/>
    <n v="100"/>
    <n v="222.27"/>
    <n v="222.27"/>
    <s v="Delivery"/>
    <s v="50.00000"/>
    <x v="4"/>
    <n v="222.27"/>
    <n v="172.27"/>
    <n v="172.27"/>
    <x v="408"/>
    <n v="-1.2227000000000001"/>
  </r>
  <r>
    <x v="325"/>
    <n v="141941"/>
    <x v="2"/>
    <x v="0"/>
    <n v="3245"/>
    <n v="2388.3200000000002"/>
    <n v="2388.3200000000002"/>
    <s v="Delivery"/>
    <s v="787.00000"/>
    <x v="20"/>
    <n v="2388.3200000000002"/>
    <n v="1601.3200000000002"/>
    <n v="1601.3200000000002"/>
    <x v="381"/>
    <n v="0.26399999999999996"/>
  </r>
  <r>
    <x v="228"/>
    <n v="141941"/>
    <x v="2"/>
    <x v="2"/>
    <n v="215"/>
    <n v="158.24"/>
    <n v="316.48"/>
    <s v="Delivery"/>
    <s v="47.00000"/>
    <x v="17"/>
    <n v="316.48"/>
    <n v="111.24000000000001"/>
    <n v="222.48000000000002"/>
    <x v="238"/>
    <n v="0.26399999999999996"/>
  </r>
  <r>
    <x v="342"/>
    <n v="141941"/>
    <x v="2"/>
    <x v="0"/>
    <n v="525"/>
    <n v="386.4"/>
    <n v="386.4"/>
    <s v="Delivery"/>
    <s v="105.00000"/>
    <x v="5"/>
    <n v="386.4"/>
    <n v="281.39999999999998"/>
    <n v="281.39999999999998"/>
    <x v="72"/>
    <n v="0.26400000000000007"/>
  </r>
  <r>
    <x v="343"/>
    <n v="141941"/>
    <x v="2"/>
    <x v="0"/>
    <n v="1159"/>
    <n v="853.02"/>
    <n v="853.02"/>
    <s v="Delivery"/>
    <s v="385.00000"/>
    <x v="26"/>
    <n v="853.02"/>
    <n v="468.02"/>
    <n v="468.02"/>
    <x v="409"/>
    <n v="0.26400345125107855"/>
  </r>
  <r>
    <x v="344"/>
    <n v="141942"/>
    <x v="2"/>
    <x v="2"/>
    <n v="75"/>
    <n v="55.2"/>
    <n v="110.4"/>
    <s v="CARRYOUT"/>
    <s v="32.00000"/>
    <x v="14"/>
    <n v="110.4"/>
    <n v="23.200000000000003"/>
    <n v="46.400000000000006"/>
    <x v="31"/>
    <n v="0.26399999999999996"/>
  </r>
  <r>
    <x v="29"/>
    <n v="141942"/>
    <x v="2"/>
    <x v="2"/>
    <n v="75"/>
    <n v="55.2"/>
    <n v="110.4"/>
    <s v="CARRYOUT"/>
    <s v="32.00000"/>
    <x v="14"/>
    <n v="110.4"/>
    <n v="23.200000000000003"/>
    <n v="46.400000000000006"/>
    <x v="31"/>
    <n v="0.26399999999999996"/>
  </r>
  <r>
    <x v="298"/>
    <n v="141943"/>
    <x v="2"/>
    <x v="2"/>
    <n v="445"/>
    <n v="327.52"/>
    <n v="655.04"/>
    <s v="Warehouse Pickup"/>
    <s v="89.00000"/>
    <x v="22"/>
    <n v="655.04"/>
    <n v="238.51999999999998"/>
    <n v="477.03999999999996"/>
    <x v="72"/>
    <n v="0.26400000000000007"/>
  </r>
  <r>
    <x v="6"/>
    <n v="141944"/>
    <x v="0"/>
    <x v="2"/>
    <n v="147"/>
    <n v="111.87"/>
    <n v="223.74"/>
    <s v="Flat Rate Shipping"/>
    <s v="45.00000"/>
    <x v="1"/>
    <n v="223.74"/>
    <n v="66.87"/>
    <n v="133.74"/>
    <x v="410"/>
    <n v="0.23897959183673467"/>
  </r>
  <r>
    <x v="214"/>
    <n v="141945"/>
    <x v="1"/>
    <x v="1"/>
    <n v="105"/>
    <n v="77.28"/>
    <n v="309.12"/>
    <s v="Warehouse Pickup"/>
    <s v="18.50000"/>
    <x v="11"/>
    <n v="309.12"/>
    <n v="58.78"/>
    <n v="235.12"/>
    <x v="237"/>
    <n v="0.26400000000000001"/>
  </r>
  <r>
    <x v="214"/>
    <n v="141945"/>
    <x v="1"/>
    <x v="2"/>
    <n v="105"/>
    <n v="105"/>
    <n v="210"/>
    <s v="Warehouse Pickup"/>
    <s v="18.50000"/>
    <x v="11"/>
    <n v="210"/>
    <n v="86.5"/>
    <n v="173"/>
    <x v="411"/>
    <n v="0"/>
  </r>
  <r>
    <x v="214"/>
    <n v="141945"/>
    <x v="1"/>
    <x v="2"/>
    <n v="105"/>
    <n v="77.28"/>
    <n v="154.56"/>
    <s v="Warehouse Pickup"/>
    <s v="18.50000"/>
    <x v="11"/>
    <n v="154.56"/>
    <n v="58.78"/>
    <n v="117.56"/>
    <x v="237"/>
    <n v="0.26400000000000001"/>
  </r>
  <r>
    <x v="345"/>
    <n v="141946"/>
    <x v="1"/>
    <x v="0"/>
    <n v="1925"/>
    <n v="1416.8"/>
    <n v="1416.8"/>
    <s v="Delivery"/>
    <s v="700.00000"/>
    <x v="28"/>
    <n v="1416.8"/>
    <n v="716.8"/>
    <n v="716.8"/>
    <x v="412"/>
    <n v="0.26400000000000001"/>
  </r>
  <r>
    <x v="207"/>
    <n v="141946"/>
    <x v="1"/>
    <x v="6"/>
    <n v="225"/>
    <n v="165.6"/>
    <n v="1324.8"/>
    <s v="Delivery"/>
    <s v="44.00000"/>
    <x v="11"/>
    <n v="1324.8"/>
    <n v="121.6"/>
    <n v="972.8"/>
    <x v="413"/>
    <n v="0.26400000000000001"/>
  </r>
  <r>
    <x v="150"/>
    <n v="141946"/>
    <x v="1"/>
    <x v="0"/>
    <n v="1335"/>
    <n v="982.56"/>
    <n v="982.56"/>
    <s v="Delivery"/>
    <s v="274.00000"/>
    <x v="2"/>
    <n v="982.56"/>
    <n v="708.56"/>
    <n v="708.56"/>
    <x v="166"/>
    <n v="0.26400000000000007"/>
  </r>
  <r>
    <x v="17"/>
    <n v="141947"/>
    <x v="1"/>
    <x v="0"/>
    <n v="395"/>
    <n v="290.72000000000003"/>
    <n v="290.72000000000003"/>
    <s v="Warehouse Pickup"/>
    <s v="88.00000"/>
    <x v="13"/>
    <n v="290.72000000000003"/>
    <n v="202.72000000000003"/>
    <n v="202.72000000000003"/>
    <x v="48"/>
    <n v="0.26399999999999996"/>
  </r>
  <r>
    <x v="45"/>
    <n v="141947"/>
    <x v="1"/>
    <x v="0"/>
    <n v="255"/>
    <n v="187.68"/>
    <n v="187.68"/>
    <s v="Warehouse Pickup"/>
    <s v="56.00000"/>
    <x v="1"/>
    <n v="187.68"/>
    <n v="131.68"/>
    <n v="131.68"/>
    <x v="50"/>
    <n v="0.26399999999999996"/>
  </r>
  <r>
    <x v="86"/>
    <n v="141948"/>
    <x v="0"/>
    <x v="0"/>
    <n v="1335"/>
    <n v="1134.75"/>
    <n v="1134.75"/>
    <s v="Flat Rate Shipping"/>
    <s v="323.00000"/>
    <x v="18"/>
    <n v="1134.75"/>
    <n v="811.75"/>
    <n v="811.75"/>
    <x v="414"/>
    <n v="0.15"/>
  </r>
  <r>
    <x v="297"/>
    <n v="141948"/>
    <x v="0"/>
    <x v="0"/>
    <n v="495"/>
    <n v="358.88"/>
    <n v="358.88"/>
    <s v="Flat Rate Shipping"/>
    <s v="165.00000"/>
    <x v="16"/>
    <n v="358.88"/>
    <n v="193.88"/>
    <n v="193.88"/>
    <x v="415"/>
    <n v="0.27498989898989901"/>
  </r>
  <r>
    <x v="25"/>
    <n v="141949"/>
    <x v="1"/>
    <x v="0"/>
    <n v="10"/>
    <n v="165.6"/>
    <n v="165.6"/>
    <s v="CARRYOUT"/>
    <s v="1.00000"/>
    <x v="4"/>
    <n v="165.6"/>
    <n v="164.6"/>
    <n v="164.6"/>
    <x v="416"/>
    <n v="-15.559999999999999"/>
  </r>
  <r>
    <x v="69"/>
    <n v="141950"/>
    <x v="0"/>
    <x v="0"/>
    <n v="1565"/>
    <n v="1330.25"/>
    <n v="1330.25"/>
    <s v="Flat Rate Shipping"/>
    <s v="0.00000"/>
    <x v="2"/>
    <n v="1330.25"/>
    <n v="1330.25"/>
    <n v="1330.25"/>
    <x v="32"/>
    <n v="0.15"/>
  </r>
  <r>
    <x v="70"/>
    <n v="141951"/>
    <x v="2"/>
    <x v="0"/>
    <n v="1460"/>
    <n v="1074.56"/>
    <n v="1074.56"/>
    <s v="Warehouse Pickup"/>
    <s v="386.00000"/>
    <x v="18"/>
    <n v="1074.56"/>
    <n v="688.56"/>
    <n v="688.56"/>
    <x v="77"/>
    <n v="0.26400000000000001"/>
  </r>
  <r>
    <x v="152"/>
    <n v="141951"/>
    <x v="2"/>
    <x v="0"/>
    <n v="1175"/>
    <n v="864.8"/>
    <n v="864.8"/>
    <s v="Warehouse Pickup"/>
    <s v="259.00000"/>
    <x v="10"/>
    <n v="864.8"/>
    <n v="605.79999999999995"/>
    <n v="605.79999999999995"/>
    <x v="168"/>
    <n v="0.26400000000000001"/>
  </r>
  <r>
    <x v="346"/>
    <n v="141952"/>
    <x v="2"/>
    <x v="0"/>
    <n v="83"/>
    <n v="43.08"/>
    <n v="43.08"/>
    <s v="CARRYOUT"/>
    <s v="22.00000"/>
    <x v="4"/>
    <n v="43.08"/>
    <n v="21.08"/>
    <n v="21.08"/>
    <x v="417"/>
    <n v="0.48096385542168679"/>
  </r>
  <r>
    <x v="347"/>
    <n v="141953"/>
    <x v="1"/>
    <x v="0"/>
    <n v="699"/>
    <n v="514.46"/>
    <n v="514.46"/>
    <s v="Delivery"/>
    <s v="129.00000"/>
    <x v="29"/>
    <n v="514.46"/>
    <n v="385.46000000000004"/>
    <n v="385.46000000000004"/>
    <x v="334"/>
    <n v="0.26400572246065801"/>
  </r>
  <r>
    <x v="348"/>
    <n v="141953"/>
    <x v="1"/>
    <x v="0"/>
    <n v="625"/>
    <n v="460"/>
    <n v="460"/>
    <s v="Delivery"/>
    <s v="249.00000"/>
    <x v="6"/>
    <n v="460"/>
    <n v="211"/>
    <n v="211"/>
    <x v="367"/>
    <n v="0.26400000000000001"/>
  </r>
  <r>
    <x v="57"/>
    <n v="141954"/>
    <x v="2"/>
    <x v="0"/>
    <n v="255"/>
    <n v="187.68"/>
    <n v="187.68"/>
    <s v="Store Pickup"/>
    <s v="57.00000"/>
    <x v="17"/>
    <n v="187.68"/>
    <n v="130.68"/>
    <n v="130.68"/>
    <x v="61"/>
    <n v="0.26399999999999996"/>
  </r>
  <r>
    <x v="57"/>
    <n v="141954"/>
    <x v="2"/>
    <x v="0"/>
    <n v="255"/>
    <n v="187.68"/>
    <n v="187.68"/>
    <s v="Store Pickup"/>
    <s v="57.00000"/>
    <x v="17"/>
    <n v="187.68"/>
    <n v="130.68"/>
    <n v="130.68"/>
    <x v="61"/>
    <n v="0.26399999999999996"/>
  </r>
  <r>
    <x v="88"/>
    <n v="141955"/>
    <x v="2"/>
    <x v="0"/>
    <n v="1455"/>
    <n v="1070.8800000000001"/>
    <n v="1070.8800000000001"/>
    <s v="Delivery"/>
    <s v="323.00000"/>
    <x v="18"/>
    <n v="1070.8800000000001"/>
    <n v="747.88000000000011"/>
    <n v="747.88000000000011"/>
    <x v="99"/>
    <n v="0.2639999999999999"/>
  </r>
  <r>
    <x v="35"/>
    <n v="141955"/>
    <x v="2"/>
    <x v="0"/>
    <n v="100"/>
    <n v="120"/>
    <n v="120"/>
    <s v="Delivery"/>
    <s v="50.00000"/>
    <x v="4"/>
    <n v="120"/>
    <n v="70"/>
    <n v="70"/>
    <x v="37"/>
    <n v="-0.2"/>
  </r>
  <r>
    <x v="222"/>
    <n v="141956"/>
    <x v="1"/>
    <x v="2"/>
    <n v="225"/>
    <n v="165.6"/>
    <n v="331.2"/>
    <s v="Warehouse Pickup"/>
    <s v="50.00000"/>
    <x v="17"/>
    <n v="331.2"/>
    <n v="115.6"/>
    <n v="231.2"/>
    <x v="76"/>
    <n v="0.26400000000000001"/>
  </r>
  <r>
    <x v="238"/>
    <n v="141956"/>
    <x v="1"/>
    <x v="0"/>
    <n v="315"/>
    <n v="231.84"/>
    <n v="231.84"/>
    <s v="Warehouse Pickup"/>
    <s v="62.00000"/>
    <x v="1"/>
    <n v="231.84"/>
    <n v="169.84"/>
    <n v="169.84"/>
    <x v="418"/>
    <n v="0.26400000000000001"/>
  </r>
  <r>
    <x v="7"/>
    <n v="141956"/>
    <x v="1"/>
    <x v="0"/>
    <n v="605"/>
    <n v="445.28"/>
    <n v="445.28"/>
    <s v="Warehouse Pickup"/>
    <s v="121.00000"/>
    <x v="6"/>
    <n v="445.28"/>
    <n v="324.27999999999997"/>
    <n v="324.27999999999997"/>
    <x v="72"/>
    <n v="0.26400000000000007"/>
  </r>
  <r>
    <x v="64"/>
    <n v="141956"/>
    <x v="1"/>
    <x v="0"/>
    <n v="355"/>
    <n v="261.27999999999997"/>
    <n v="261.27999999999997"/>
    <s v="Warehouse Pickup"/>
    <s v="79.00000"/>
    <x v="13"/>
    <n v="261.27999999999997"/>
    <n v="182.27999999999997"/>
    <n v="182.27999999999997"/>
    <x v="69"/>
    <n v="0.26400000000000007"/>
  </r>
  <r>
    <x v="213"/>
    <n v="141957"/>
    <x v="0"/>
    <x v="1"/>
    <n v="315"/>
    <n v="267.75"/>
    <n v="1071"/>
    <s v="Flat Rate Shipping"/>
    <s v="70.00000"/>
    <x v="17"/>
    <n v="1071"/>
    <n v="197.75"/>
    <n v="791"/>
    <x v="135"/>
    <n v="0.15"/>
  </r>
  <r>
    <x v="75"/>
    <n v="141958"/>
    <x v="2"/>
    <x v="0"/>
    <n v="935"/>
    <n v="688.16"/>
    <n v="688.16"/>
    <s v="Delivery"/>
    <s v="208.00000"/>
    <x v="10"/>
    <n v="688.16"/>
    <n v="480.15999999999997"/>
    <n v="480.15999999999997"/>
    <x v="82"/>
    <n v="0.26400000000000001"/>
  </r>
  <r>
    <x v="181"/>
    <n v="141958"/>
    <x v="2"/>
    <x v="2"/>
    <n v="685"/>
    <n v="504.16"/>
    <n v="1008.32"/>
    <s v="Delivery"/>
    <s v="153.00000"/>
    <x v="5"/>
    <n v="1008.32"/>
    <n v="351.16"/>
    <n v="702.32"/>
    <x v="270"/>
    <n v="0.26399999999999996"/>
  </r>
  <r>
    <x v="349"/>
    <n v="141959"/>
    <x v="2"/>
    <x v="0"/>
    <n v="775"/>
    <n v="570.4"/>
    <n v="570.4"/>
    <s v="Store Pickup"/>
    <s v="267.00000"/>
    <x v="26"/>
    <n v="570.4"/>
    <n v="303.39999999999998"/>
    <n v="303.39999999999998"/>
    <x v="106"/>
    <n v="0.26400000000000001"/>
  </r>
  <r>
    <x v="177"/>
    <n v="141959"/>
    <x v="2"/>
    <x v="0"/>
    <n v="355"/>
    <n v="217.12"/>
    <n v="217.12"/>
    <s v="CARRYOUT"/>
    <s v="65.00000"/>
    <x v="27"/>
    <n v="217.12"/>
    <n v="152.12"/>
    <n v="152.12"/>
    <x v="138"/>
    <n v="0.38839436619718309"/>
  </r>
  <r>
    <x v="350"/>
    <n v="141960"/>
    <x v="1"/>
    <x v="0"/>
    <n v="625"/>
    <n v="460"/>
    <n v="460"/>
    <s v="Delivery"/>
    <s v="125.00000"/>
    <x v="8"/>
    <n v="460"/>
    <n v="335"/>
    <n v="335"/>
    <x v="72"/>
    <n v="0.26400000000000001"/>
  </r>
  <r>
    <x v="103"/>
    <n v="141960"/>
    <x v="1"/>
    <x v="0"/>
    <n v="1595"/>
    <n v="1173.92"/>
    <n v="1173.92"/>
    <s v="Delivery"/>
    <s v="332.00000"/>
    <x v="2"/>
    <n v="1173.92"/>
    <n v="841.92000000000007"/>
    <n v="841.92000000000007"/>
    <x v="228"/>
    <n v="0.26399999999999996"/>
  </r>
  <r>
    <x v="129"/>
    <n v="141960"/>
    <x v="1"/>
    <x v="4"/>
    <n v="175"/>
    <n v="128.80000000000001"/>
    <n v="772.8"/>
    <s v="Delivery"/>
    <s v="32.00000"/>
    <x v="11"/>
    <n v="772.80000000000007"/>
    <n v="96.800000000000011"/>
    <n v="580.80000000000007"/>
    <x v="143"/>
    <n v="0.26399999999999996"/>
  </r>
  <r>
    <x v="351"/>
    <n v="141960"/>
    <x v="1"/>
    <x v="0"/>
    <n v="15"/>
    <n v="11.04"/>
    <n v="11.04"/>
    <s v="Delivery"/>
    <s v="5.50000"/>
    <x v="4"/>
    <n v="11.04"/>
    <n v="5.5399999999999991"/>
    <n v="5.5399999999999991"/>
    <x v="122"/>
    <n v="0.26400000000000007"/>
  </r>
  <r>
    <x v="109"/>
    <n v="141960"/>
    <x v="1"/>
    <x v="0"/>
    <n v="15"/>
    <n v="11.04"/>
    <n v="11.04"/>
    <s v="Delivery"/>
    <s v="5.50000"/>
    <x v="4"/>
    <n v="11.04"/>
    <n v="5.5399999999999991"/>
    <n v="5.5399999999999991"/>
    <x v="122"/>
    <n v="0.26400000000000007"/>
  </r>
  <r>
    <x v="25"/>
    <n v="141960"/>
    <x v="1"/>
    <x v="0"/>
    <n v="10"/>
    <n v="52.58"/>
    <n v="52.58"/>
    <s v="Delivery"/>
    <s v="1.00000"/>
    <x v="4"/>
    <n v="52.58"/>
    <n v="51.58"/>
    <n v="51.58"/>
    <x v="419"/>
    <n v="-4.258"/>
  </r>
  <r>
    <x v="299"/>
    <n v="141961"/>
    <x v="0"/>
    <x v="0"/>
    <n v="1605"/>
    <n v="1444.5"/>
    <n v="1444.5"/>
    <s v="Flat Rate Shipping"/>
    <s v="312.00000"/>
    <x v="0"/>
    <n v="1444.5"/>
    <n v="1132.5"/>
    <n v="1132.5"/>
    <x v="344"/>
    <n v="0.1"/>
  </r>
  <r>
    <x v="352"/>
    <n v="141962"/>
    <x v="2"/>
    <x v="0"/>
    <n v="375"/>
    <n v="276"/>
    <n v="276"/>
    <s v="CARRYOUT"/>
    <s v="125.00000"/>
    <x v="4"/>
    <n v="276"/>
    <n v="151"/>
    <n v="151"/>
    <x v="38"/>
    <n v="0.26400000000000001"/>
  </r>
  <r>
    <x v="104"/>
    <n v="141963"/>
    <x v="1"/>
    <x v="0"/>
    <n v="1735"/>
    <n v="1276.96"/>
    <n v="1276.96"/>
    <s v="Delivery"/>
    <s v="439.00000"/>
    <x v="18"/>
    <n v="1276.96"/>
    <n v="837.96"/>
    <n v="837.96"/>
    <x v="36"/>
    <n v="0.26399999999999996"/>
  </r>
  <r>
    <x v="51"/>
    <n v="141963"/>
    <x v="1"/>
    <x v="2"/>
    <n v="455"/>
    <n v="334.88"/>
    <n v="669.76"/>
    <s v="Delivery"/>
    <s v="90.00000"/>
    <x v="22"/>
    <n v="669.76"/>
    <n v="244.88"/>
    <n v="489.76"/>
    <x v="392"/>
    <n v="0.26400000000000001"/>
  </r>
  <r>
    <x v="353"/>
    <n v="141964"/>
    <x v="2"/>
    <x v="0"/>
    <n v="795"/>
    <n v="585.12"/>
    <n v="585.12"/>
    <s v="Warehouse Pickup"/>
    <s v="158.00000"/>
    <x v="8"/>
    <n v="585.12"/>
    <n v="427.12"/>
    <n v="427.12"/>
    <x v="420"/>
    <n v="0.26400000000000001"/>
  </r>
  <r>
    <x v="84"/>
    <n v="141965"/>
    <x v="2"/>
    <x v="0"/>
    <n v="2015"/>
    <n v="1483.04"/>
    <n v="1483.04"/>
    <s v="Delivery"/>
    <s v="448.00000"/>
    <x v="18"/>
    <n v="1483.04"/>
    <n v="1035.04"/>
    <n v="1035.04"/>
    <x v="94"/>
    <n v="0.26400000000000001"/>
  </r>
  <r>
    <x v="228"/>
    <n v="141965"/>
    <x v="2"/>
    <x v="0"/>
    <n v="215"/>
    <n v="158.24"/>
    <n v="158.24"/>
    <s v="Delivery"/>
    <s v="47.00000"/>
    <x v="17"/>
    <n v="158.24"/>
    <n v="111.24000000000001"/>
    <n v="111.24000000000001"/>
    <x v="238"/>
    <n v="0.26399999999999996"/>
  </r>
  <r>
    <x v="5"/>
    <n v="141965"/>
    <x v="2"/>
    <x v="0"/>
    <n v="445"/>
    <n v="327.52"/>
    <n v="327.52"/>
    <s v="Delivery"/>
    <s v="99.00000"/>
    <x v="5"/>
    <n v="327.52"/>
    <n v="228.51999999999998"/>
    <n v="228.51999999999998"/>
    <x v="5"/>
    <n v="0.26400000000000007"/>
  </r>
  <r>
    <x v="354"/>
    <n v="141965"/>
    <x v="2"/>
    <x v="0"/>
    <n v="875"/>
    <n v="644"/>
    <n v="644"/>
    <s v="Delivery"/>
    <s v="194.00000"/>
    <x v="13"/>
    <n v="644"/>
    <n v="450"/>
    <n v="450"/>
    <x v="421"/>
    <n v="0.26400000000000001"/>
  </r>
  <r>
    <x v="228"/>
    <n v="141965"/>
    <x v="2"/>
    <x v="0"/>
    <n v="215"/>
    <n v="158.24"/>
    <n v="158.24"/>
    <s v="Delivery"/>
    <s v="47.00000"/>
    <x v="17"/>
    <n v="158.24"/>
    <n v="111.24000000000001"/>
    <n v="111.24000000000001"/>
    <x v="238"/>
    <n v="0.26399999999999996"/>
  </r>
  <r>
    <x v="228"/>
    <n v="141965"/>
    <x v="2"/>
    <x v="0"/>
    <n v="215"/>
    <n v="158.24"/>
    <n v="158.24"/>
    <s v="Delivery"/>
    <s v="47.00000"/>
    <x v="17"/>
    <n v="158.24"/>
    <n v="111.24000000000001"/>
    <n v="111.24000000000001"/>
    <x v="238"/>
    <n v="0.26399999999999996"/>
  </r>
  <r>
    <x v="144"/>
    <n v="141966"/>
    <x v="1"/>
    <x v="0"/>
    <n v="399"/>
    <n v="268.64"/>
    <n v="268.64"/>
    <s v="CARRYOUT"/>
    <s v="159.25000"/>
    <x v="21"/>
    <n v="268.64"/>
    <n v="109.38999999999999"/>
    <n v="109.38999999999999"/>
    <x v="422"/>
    <n v="0.32671679197994991"/>
  </r>
  <r>
    <x v="355"/>
    <n v="141966"/>
    <x v="1"/>
    <x v="0"/>
    <n v="94"/>
    <n v="55.2"/>
    <n v="55.2"/>
    <s v="CARRYOUT"/>
    <s v="26.00000"/>
    <x v="21"/>
    <n v="55.2"/>
    <n v="29.200000000000003"/>
    <n v="29.200000000000003"/>
    <x v="423"/>
    <n v="0.4127659574468085"/>
  </r>
  <r>
    <x v="356"/>
    <n v="141966"/>
    <x v="1"/>
    <x v="0"/>
    <n v="119"/>
    <n v="69.92"/>
    <n v="69.92"/>
    <s v="CARRYOUT"/>
    <s v="32.00000"/>
    <x v="21"/>
    <n v="69.92"/>
    <n v="37.92"/>
    <n v="37.92"/>
    <x v="424"/>
    <n v="0.41243697478991598"/>
  </r>
  <r>
    <x v="68"/>
    <n v="141967"/>
    <x v="2"/>
    <x v="0"/>
    <n v="255"/>
    <n v="187.68"/>
    <n v="187.68"/>
    <s v="Warehouse Pickup"/>
    <s v="50.00000"/>
    <x v="3"/>
    <n v="187.68"/>
    <n v="137.68"/>
    <n v="137.68"/>
    <x v="388"/>
    <n v="0.26399999999999996"/>
  </r>
  <r>
    <x v="26"/>
    <n v="141968"/>
    <x v="1"/>
    <x v="4"/>
    <n v="135"/>
    <n v="99.36"/>
    <n v="596.16"/>
    <s v="Delivery"/>
    <s v="27.20000"/>
    <x v="11"/>
    <n v="596.16"/>
    <n v="72.16"/>
    <n v="432.96"/>
    <x v="28"/>
    <n v="0.26400000000000001"/>
  </r>
  <r>
    <x v="103"/>
    <n v="141968"/>
    <x v="1"/>
    <x v="0"/>
    <n v="1595"/>
    <n v="1173.92"/>
    <n v="1173.92"/>
    <s v="Delivery"/>
    <s v="332.00000"/>
    <x v="2"/>
    <n v="1173.92"/>
    <n v="841.92000000000007"/>
    <n v="841.92000000000007"/>
    <x v="228"/>
    <n v="0.26399999999999996"/>
  </r>
  <r>
    <x v="226"/>
    <n v="141968"/>
    <x v="1"/>
    <x v="0"/>
    <n v="865"/>
    <n v="636.64"/>
    <n v="636.64"/>
    <s v="Delivery"/>
    <s v="192.00000"/>
    <x v="15"/>
    <n v="636.64"/>
    <n v="444.64"/>
    <n v="444.64"/>
    <x v="329"/>
    <n v="0.26400000000000001"/>
  </r>
  <r>
    <x v="243"/>
    <n v="141968"/>
    <x v="1"/>
    <x v="0"/>
    <n v="675"/>
    <n v="496.8"/>
    <n v="496.8"/>
    <s v="Delivery"/>
    <s v="150.00000"/>
    <x v="13"/>
    <n v="496.8"/>
    <n v="346.8"/>
    <n v="346.8"/>
    <x v="76"/>
    <n v="0.26399999999999996"/>
  </r>
  <r>
    <x v="57"/>
    <n v="141968"/>
    <x v="1"/>
    <x v="3"/>
    <n v="255"/>
    <n v="187.68"/>
    <n v="563.04"/>
    <s v="CARRYOUT"/>
    <s v="57.00000"/>
    <x v="17"/>
    <n v="563.04"/>
    <n v="130.68"/>
    <n v="392.04"/>
    <x v="265"/>
    <n v="0.26399999999999996"/>
  </r>
  <r>
    <x v="222"/>
    <n v="141969"/>
    <x v="0"/>
    <x v="2"/>
    <n v="225"/>
    <n v="191.25"/>
    <n v="382.5"/>
    <s v="Flat Rate Shipping"/>
    <s v="50.00000"/>
    <x v="17"/>
    <n v="382.5"/>
    <n v="141.25"/>
    <n v="282.5"/>
    <x v="135"/>
    <n v="0.15"/>
  </r>
  <r>
    <x v="182"/>
    <n v="141970"/>
    <x v="0"/>
    <x v="0"/>
    <n v="415"/>
    <n v="352.75"/>
    <n v="352.75"/>
    <s v="Flat Rate Shipping"/>
    <s v="82.00000"/>
    <x v="22"/>
    <n v="352.75"/>
    <n v="270.75"/>
    <n v="270.75"/>
    <x v="203"/>
    <n v="0.15"/>
  </r>
  <r>
    <x v="98"/>
    <n v="141971"/>
    <x v="0"/>
    <x v="1"/>
    <n v="275"/>
    <n v="220"/>
    <n v="880"/>
    <s v="Flat Rate Shipping"/>
    <s v="61.50000"/>
    <x v="17"/>
    <n v="880"/>
    <n v="158.5"/>
    <n v="634"/>
    <x v="205"/>
    <n v="0.2"/>
  </r>
  <r>
    <x v="53"/>
    <n v="141972"/>
    <x v="1"/>
    <x v="3"/>
    <n v="207"/>
    <n v="152.35"/>
    <n v="457.05"/>
    <s v="Warehouse Pickup"/>
    <s v="69.00000"/>
    <x v="3"/>
    <n v="457.04999999999995"/>
    <n v="83.35"/>
    <n v="250.04999999999998"/>
    <x v="57"/>
    <n v="0.26400966183574881"/>
  </r>
  <r>
    <x v="100"/>
    <n v="141972"/>
    <x v="1"/>
    <x v="0"/>
    <n v="495"/>
    <n v="364.32"/>
    <n v="364.32"/>
    <s v="Warehouse Pickup"/>
    <s v="110.00000"/>
    <x v="13"/>
    <n v="364.32"/>
    <n v="254.32"/>
    <n v="254.32"/>
    <x v="76"/>
    <n v="0.26400000000000001"/>
  </r>
  <r>
    <x v="27"/>
    <n v="141973"/>
    <x v="1"/>
    <x v="0"/>
    <n v="855"/>
    <n v="629.28"/>
    <n v="629.28"/>
    <s v="Warehouse Pickup"/>
    <s v="191.00000"/>
    <x v="10"/>
    <n v="629.28"/>
    <n v="438.28"/>
    <n v="438.28"/>
    <x v="29"/>
    <n v="0.26400000000000001"/>
  </r>
  <r>
    <x v="357"/>
    <n v="141973"/>
    <x v="1"/>
    <x v="0"/>
    <n v="610"/>
    <n v="448.96"/>
    <n v="448.96"/>
    <s v="Warehouse Pickup"/>
    <s v="129.00000"/>
    <x v="20"/>
    <n v="448.96"/>
    <n v="319.95999999999998"/>
    <n v="319.95999999999998"/>
    <x v="425"/>
    <n v="0.26400000000000001"/>
  </r>
  <r>
    <x v="282"/>
    <n v="141974"/>
    <x v="1"/>
    <x v="0"/>
    <n v="865"/>
    <n v="636.64"/>
    <n v="636.64"/>
    <s v="Delivery"/>
    <s v="173.00000"/>
    <x v="12"/>
    <n v="636.64"/>
    <n v="463.64"/>
    <n v="463.64"/>
    <x v="72"/>
    <n v="0.26400000000000001"/>
  </r>
  <r>
    <x v="358"/>
    <n v="141975"/>
    <x v="3"/>
    <x v="5"/>
    <n v="699"/>
    <n v="244.15"/>
    <n v="1220.75"/>
    <s v="Warehouse Pickup"/>
    <s v="129.00000"/>
    <x v="29"/>
    <n v="1220.75"/>
    <n v="115.15"/>
    <n v="575.75"/>
    <x v="426"/>
    <n v="0.65071530758226037"/>
  </r>
  <r>
    <x v="359"/>
    <n v="141975"/>
    <x v="3"/>
    <x v="3"/>
    <n v="699"/>
    <n v="244.15"/>
    <n v="732.45"/>
    <s v="Warehouse Pickup"/>
    <s v="129.00000"/>
    <x v="29"/>
    <n v="732.45"/>
    <n v="115.15"/>
    <n v="345.45000000000005"/>
    <x v="426"/>
    <n v="0.65071530758226037"/>
  </r>
  <r>
    <x v="360"/>
    <n v="141975"/>
    <x v="3"/>
    <x v="3"/>
    <n v="799"/>
    <n v="315.14999999999998"/>
    <n v="945.45"/>
    <s v="Warehouse Pickup"/>
    <s v="164.00000"/>
    <x v="29"/>
    <n v="945.44999999999993"/>
    <n v="151.14999999999998"/>
    <n v="453.44999999999993"/>
    <x v="427"/>
    <n v="0.60556946182728411"/>
  </r>
  <r>
    <x v="293"/>
    <n v="141975"/>
    <x v="3"/>
    <x v="0"/>
    <n v="699"/>
    <n v="244.15"/>
    <n v="244.15"/>
    <s v="Warehouse Pickup"/>
    <s v="129.00000"/>
    <x v="29"/>
    <n v="244.15"/>
    <n v="115.15"/>
    <n v="115.15"/>
    <x v="426"/>
    <n v="0.65071530758226037"/>
  </r>
  <r>
    <x v="361"/>
    <n v="141975"/>
    <x v="3"/>
    <x v="2"/>
    <n v="699"/>
    <n v="699"/>
    <n v="1398"/>
    <s v="Warehouse Pickup"/>
    <s v="129.00000"/>
    <x v="29"/>
    <n v="1398"/>
    <n v="570"/>
    <n v="1140"/>
    <x v="428"/>
    <n v="0"/>
  </r>
  <r>
    <x v="359"/>
    <n v="141976"/>
    <x v="3"/>
    <x v="0"/>
    <n v="699"/>
    <n v="594.15"/>
    <n v="594.15"/>
    <s v="Flat Rate Shipping"/>
    <s v="129.00000"/>
    <x v="29"/>
    <n v="594.15"/>
    <n v="465.15"/>
    <n v="465.15"/>
    <x v="429"/>
    <n v="0.15000000000000002"/>
  </r>
  <r>
    <x v="156"/>
    <n v="141977"/>
    <x v="1"/>
    <x v="0"/>
    <n v="985"/>
    <n v="724.96"/>
    <n v="724.96"/>
    <s v="Delivery"/>
    <s v="218.00000"/>
    <x v="25"/>
    <n v="724.96"/>
    <n v="506.96000000000004"/>
    <n v="506.96000000000004"/>
    <x v="178"/>
    <n v="0.26399999999999996"/>
  </r>
  <r>
    <x v="21"/>
    <n v="141977"/>
    <x v="1"/>
    <x v="1"/>
    <n v="175"/>
    <n v="128.80000000000001"/>
    <n v="515.20000000000005"/>
    <s v="Delivery"/>
    <s v="35.00000"/>
    <x v="11"/>
    <n v="515.20000000000005"/>
    <n v="93.800000000000011"/>
    <n v="375.20000000000005"/>
    <x v="72"/>
    <n v="0.26399999999999996"/>
  </r>
  <r>
    <x v="172"/>
    <n v="141977"/>
    <x v="1"/>
    <x v="0"/>
    <n v="2795"/>
    <n v="2057.12"/>
    <n v="2057.12"/>
    <s v="Delivery"/>
    <s v="620.00000"/>
    <x v="10"/>
    <n v="2057.12"/>
    <n v="1437.12"/>
    <n v="1437.12"/>
    <x v="192"/>
    <n v="0.26400000000000001"/>
  </r>
  <r>
    <x v="354"/>
    <n v="141977"/>
    <x v="1"/>
    <x v="0"/>
    <n v="875"/>
    <n v="644"/>
    <n v="644"/>
    <s v="Delivery"/>
    <s v="194.00000"/>
    <x v="13"/>
    <n v="644"/>
    <n v="450"/>
    <n v="450"/>
    <x v="421"/>
    <n v="0.26400000000000001"/>
  </r>
  <r>
    <x v="256"/>
    <n v="141977"/>
    <x v="1"/>
    <x v="0"/>
    <n v="1035"/>
    <n v="761.76"/>
    <n v="761.76"/>
    <s v="Delivery"/>
    <s v="229.00000"/>
    <x v="2"/>
    <n v="761.76"/>
    <n v="532.76"/>
    <n v="532.76"/>
    <x v="430"/>
    <n v="0.26400000000000001"/>
  </r>
  <r>
    <x v="70"/>
    <n v="141977"/>
    <x v="1"/>
    <x v="0"/>
    <n v="1660"/>
    <n v="1221.76"/>
    <n v="1221.76"/>
    <s v="Delivery"/>
    <s v="386.00000"/>
    <x v="18"/>
    <n v="1221.76"/>
    <n v="835.76"/>
    <n v="835.76"/>
    <x v="431"/>
    <n v="0.26400000000000001"/>
  </r>
  <r>
    <x v="25"/>
    <n v="141977"/>
    <x v="1"/>
    <x v="0"/>
    <n v="10"/>
    <n v="50"/>
    <n v="50"/>
    <s v="Delivery"/>
    <s v="1.00000"/>
    <x v="4"/>
    <n v="50"/>
    <n v="49"/>
    <n v="49"/>
    <x v="432"/>
    <n v="-4"/>
  </r>
  <r>
    <x v="48"/>
    <n v="141978"/>
    <x v="1"/>
    <x v="3"/>
    <n v="285"/>
    <n v="222.87"/>
    <n v="668.61"/>
    <s v="Flat Rate Shipping"/>
    <s v="64.50000"/>
    <x v="17"/>
    <n v="668.61"/>
    <n v="158.37"/>
    <n v="475.11"/>
    <x v="433"/>
    <n v="0.21799999999999997"/>
  </r>
  <r>
    <x v="168"/>
    <n v="141979"/>
    <x v="0"/>
    <x v="0"/>
    <n v="1481"/>
    <n v="1258.8499999999999"/>
    <n v="1258.8499999999999"/>
    <s v="Flat Rate Shipping"/>
    <s v="329.00000"/>
    <x v="20"/>
    <n v="1258.8499999999999"/>
    <n v="929.84999999999991"/>
    <n v="929.84999999999991"/>
    <x v="274"/>
    <n v="0.15000000000000005"/>
  </r>
  <r>
    <x v="49"/>
    <n v="141980"/>
    <x v="2"/>
    <x v="0"/>
    <n v="15"/>
    <n v="11.04"/>
    <n v="11.04"/>
    <s v="Warehouse Pickup"/>
    <s v="5.00000"/>
    <x v="4"/>
    <n v="11.04"/>
    <n v="6.0399999999999991"/>
    <n v="6.0399999999999991"/>
    <x v="38"/>
    <n v="0.26400000000000007"/>
  </r>
  <r>
    <x v="362"/>
    <n v="141980"/>
    <x v="2"/>
    <x v="0"/>
    <n v="194"/>
    <n v="96.78"/>
    <n v="96.78"/>
    <s v="CARRYOUT"/>
    <s v="52.50000"/>
    <x v="4"/>
    <n v="96.78"/>
    <n v="44.28"/>
    <n v="44.28"/>
    <x v="434"/>
    <n v="0.50113402061855672"/>
  </r>
  <r>
    <x v="363"/>
    <n v="141980"/>
    <x v="2"/>
    <x v="0"/>
    <n v="182"/>
    <n v="87.95"/>
    <n v="87.95"/>
    <s v="CARRYOUT"/>
    <s v="48.00000"/>
    <x v="21"/>
    <n v="87.95"/>
    <n v="39.950000000000003"/>
    <n v="39.950000000000003"/>
    <x v="435"/>
    <n v="0.5167582417582417"/>
  </r>
  <r>
    <x v="364"/>
    <n v="141981"/>
    <x v="0"/>
    <x v="0"/>
    <n v="186"/>
    <n v="141.55000000000001"/>
    <n v="141.55000000000001"/>
    <s v="Flat Rate Shipping"/>
    <s v="68.00000"/>
    <x v="1"/>
    <n v="141.55000000000001"/>
    <n v="73.550000000000011"/>
    <n v="73.550000000000011"/>
    <x v="436"/>
    <n v="0.23897849462365586"/>
  </r>
  <r>
    <x v="181"/>
    <n v="141982"/>
    <x v="2"/>
    <x v="0"/>
    <n v="685"/>
    <n v="504.16"/>
    <n v="504.16"/>
    <s v="Delivery"/>
    <s v="153.00000"/>
    <x v="5"/>
    <n v="504.16"/>
    <n v="351.16"/>
    <n v="351.16"/>
    <x v="270"/>
    <n v="0.26399999999999996"/>
  </r>
  <r>
    <x v="75"/>
    <n v="141982"/>
    <x v="2"/>
    <x v="0"/>
    <n v="935"/>
    <n v="688.16"/>
    <n v="688.16"/>
    <s v="Delivery"/>
    <s v="208.00000"/>
    <x v="10"/>
    <n v="688.16"/>
    <n v="480.15999999999997"/>
    <n v="480.15999999999997"/>
    <x v="82"/>
    <n v="0.26400000000000001"/>
  </r>
  <r>
    <x v="152"/>
    <n v="141982"/>
    <x v="2"/>
    <x v="0"/>
    <n v="1175"/>
    <n v="864.8"/>
    <n v="864.8"/>
    <s v="Delivery"/>
    <s v="259.00000"/>
    <x v="10"/>
    <n v="864.8"/>
    <n v="605.79999999999995"/>
    <n v="605.79999999999995"/>
    <x v="168"/>
    <n v="0.26400000000000001"/>
  </r>
  <r>
    <x v="305"/>
    <n v="141982"/>
    <x v="2"/>
    <x v="0"/>
    <n v="1660"/>
    <n v="1221.76"/>
    <n v="1221.76"/>
    <s v="Delivery"/>
    <s v="386.00000"/>
    <x v="18"/>
    <n v="1221.76"/>
    <n v="835.76"/>
    <n v="835.76"/>
    <x v="431"/>
    <n v="0.26400000000000001"/>
  </r>
  <r>
    <x v="35"/>
    <n v="141983"/>
    <x v="2"/>
    <x v="0"/>
    <n v="100"/>
    <n v="260.91000000000003"/>
    <n v="260.91000000000003"/>
    <s v="Delivery"/>
    <s v="50.00000"/>
    <x v="4"/>
    <n v="260.91000000000003"/>
    <n v="210.91000000000003"/>
    <n v="210.91000000000003"/>
    <x v="342"/>
    <n v="-1.6091000000000002"/>
  </r>
  <r>
    <x v="365"/>
    <n v="141983"/>
    <x v="2"/>
    <x v="0"/>
    <n v="1495"/>
    <n v="1100.32"/>
    <n v="1100.32"/>
    <s v="Delivery"/>
    <s v="332.00000"/>
    <x v="10"/>
    <n v="1100.32"/>
    <n v="768.31999999999994"/>
    <n v="768.31999999999994"/>
    <x v="437"/>
    <n v="0.26400000000000007"/>
  </r>
  <r>
    <x v="366"/>
    <n v="141983"/>
    <x v="2"/>
    <x v="0"/>
    <n v="1205"/>
    <n v="886.88"/>
    <n v="886.88"/>
    <s v="Delivery"/>
    <s v="187.00000"/>
    <x v="10"/>
    <n v="886.88"/>
    <n v="699.88"/>
    <n v="699.88"/>
    <x v="438"/>
    <n v="0.26400000000000001"/>
  </r>
  <r>
    <x v="366"/>
    <n v="141983"/>
    <x v="2"/>
    <x v="0"/>
    <n v="845"/>
    <n v="621.91999999999996"/>
    <n v="621.91999999999996"/>
    <s v="Delivery"/>
    <s v="187.00000"/>
    <x v="10"/>
    <n v="621.91999999999996"/>
    <n v="434.91999999999996"/>
    <n v="434.91999999999996"/>
    <x v="333"/>
    <n v="0.26400000000000007"/>
  </r>
  <r>
    <x v="91"/>
    <n v="141984"/>
    <x v="1"/>
    <x v="0"/>
    <n v="650"/>
    <n v="478.4"/>
    <n v="478.4"/>
    <s v="Delivery"/>
    <s v="121.00000"/>
    <x v="5"/>
    <n v="478.4"/>
    <n v="357.4"/>
    <n v="357.4"/>
    <x v="103"/>
    <n v="0.26400000000000001"/>
  </r>
  <r>
    <x v="339"/>
    <n v="141984"/>
    <x v="1"/>
    <x v="0"/>
    <n v="945"/>
    <n v="695.52"/>
    <n v="695.52"/>
    <s v="Delivery"/>
    <s v="212.00000"/>
    <x v="5"/>
    <n v="695.52"/>
    <n v="483.52"/>
    <n v="483.52"/>
    <x v="402"/>
    <n v="0.26400000000000001"/>
  </r>
  <r>
    <x v="6"/>
    <n v="141984"/>
    <x v="1"/>
    <x v="0"/>
    <n v="147"/>
    <n v="108.19"/>
    <n v="108.19"/>
    <s v="Delivery"/>
    <s v="45.00000"/>
    <x v="1"/>
    <n v="108.19"/>
    <n v="63.19"/>
    <n v="63.19"/>
    <x v="64"/>
    <n v="0.26401360544217689"/>
  </r>
  <r>
    <x v="161"/>
    <n v="141985"/>
    <x v="1"/>
    <x v="0"/>
    <n v="75"/>
    <n v="55.2"/>
    <n v="55.2"/>
    <s v="Warehouse Pickup"/>
    <s v="32.00000"/>
    <x v="14"/>
    <n v="55.2"/>
    <n v="23.200000000000003"/>
    <n v="23.200000000000003"/>
    <x v="31"/>
    <n v="0.26399999999999996"/>
  </r>
  <r>
    <x v="367"/>
    <n v="141985"/>
    <x v="1"/>
    <x v="0"/>
    <n v="75"/>
    <n v="55.2"/>
    <n v="55.2"/>
    <s v="Warehouse Pickup"/>
    <s v="32.00000"/>
    <x v="14"/>
    <n v="55.2"/>
    <n v="23.200000000000003"/>
    <n v="23.200000000000003"/>
    <x v="31"/>
    <n v="0.26399999999999996"/>
  </r>
  <r>
    <x v="368"/>
    <n v="141985"/>
    <x v="1"/>
    <x v="0"/>
    <n v="75"/>
    <n v="55.2"/>
    <n v="55.2"/>
    <s v="Warehouse Pickup"/>
    <s v="32.00000"/>
    <x v="4"/>
    <n v="55.2"/>
    <n v="23.200000000000003"/>
    <n v="23.200000000000003"/>
    <x v="31"/>
    <n v="0.26399999999999996"/>
  </r>
  <r>
    <x v="305"/>
    <n v="141986"/>
    <x v="2"/>
    <x v="0"/>
    <n v="1660"/>
    <n v="1221.76"/>
    <n v="1221.76"/>
    <s v="Delivery"/>
    <s v="386.00000"/>
    <x v="18"/>
    <n v="1221.76"/>
    <n v="835.76"/>
    <n v="835.76"/>
    <x v="431"/>
    <n v="0.26400000000000001"/>
  </r>
  <r>
    <x v="35"/>
    <n v="141986"/>
    <x v="2"/>
    <x v="0"/>
    <n v="100"/>
    <n v="122.18"/>
    <n v="122.18"/>
    <s v="Delivery"/>
    <s v="50.00000"/>
    <x v="4"/>
    <n v="122.18"/>
    <n v="72.180000000000007"/>
    <n v="72.180000000000007"/>
    <x v="439"/>
    <n v="-0.22180000000000008"/>
  </r>
  <r>
    <x v="364"/>
    <n v="141987"/>
    <x v="1"/>
    <x v="0"/>
    <n v="1835"/>
    <n v="1350.56"/>
    <n v="1350.56"/>
    <s v="Delivery"/>
    <s v="68.00000"/>
    <x v="1"/>
    <n v="1350.56"/>
    <n v="1282.56"/>
    <n v="1282.56"/>
    <x v="440"/>
    <n v="0.26400000000000001"/>
  </r>
  <r>
    <x v="120"/>
    <n v="141988"/>
    <x v="1"/>
    <x v="0"/>
    <n v="1415"/>
    <n v="1041.44"/>
    <n v="1041.44"/>
    <s v="Warehouse Pickup"/>
    <s v="267.00000"/>
    <x v="0"/>
    <n v="1041.44"/>
    <n v="774.44"/>
    <n v="774.44"/>
    <x v="187"/>
    <n v="0.26399999999999996"/>
  </r>
  <r>
    <x v="136"/>
    <n v="141989"/>
    <x v="0"/>
    <x v="0"/>
    <n v="1625"/>
    <n v="1381.25"/>
    <n v="1381.25"/>
    <s v="Flat Rate White Glove"/>
    <s v="338.00000"/>
    <x v="2"/>
    <n v="1381.25"/>
    <n v="1043.25"/>
    <n v="1043.25"/>
    <x v="441"/>
    <n v="0.15"/>
  </r>
  <r>
    <x v="369"/>
    <n v="141990"/>
    <x v="2"/>
    <x v="0"/>
    <n v="435"/>
    <n v="320.16000000000003"/>
    <n v="320.16000000000003"/>
    <s v="Store Pickup"/>
    <s v="96.00000"/>
    <x v="27"/>
    <n v="320.16000000000003"/>
    <n v="224.16000000000003"/>
    <n v="224.16000000000003"/>
    <x v="442"/>
    <n v="0.26399999999999996"/>
  </r>
  <r>
    <x v="25"/>
    <n v="141991"/>
    <x v="1"/>
    <x v="2"/>
    <n v="10"/>
    <n v="276"/>
    <n v="552"/>
    <s v="Warehouse Pickup"/>
    <s v="1.00000"/>
    <x v="4"/>
    <n v="552"/>
    <n v="275"/>
    <n v="550"/>
    <x v="443"/>
    <n v="-26.6"/>
  </r>
  <r>
    <x v="126"/>
    <n v="141992"/>
    <x v="2"/>
    <x v="0"/>
    <n v="3025"/>
    <n v="2226.4"/>
    <n v="2226.4"/>
    <s v="Flat Rate White Glove"/>
    <s v="657.00000"/>
    <x v="20"/>
    <n v="2226.4"/>
    <n v="1569.4"/>
    <n v="1569.4"/>
    <x v="140"/>
    <n v="0.26399999999999996"/>
  </r>
  <r>
    <x v="25"/>
    <n v="141993"/>
    <x v="1"/>
    <x v="0"/>
    <n v="10"/>
    <n v="17.66"/>
    <n v="17.66"/>
    <s v="Warehouse Pickup"/>
    <s v="1.00000"/>
    <x v="4"/>
    <n v="17.66"/>
    <n v="16.66"/>
    <n v="16.66"/>
    <x v="444"/>
    <n v="-0.76600000000000001"/>
  </r>
  <r>
    <x v="261"/>
    <n v="141994"/>
    <x v="2"/>
    <x v="0"/>
    <n v="2065"/>
    <n v="1519.84"/>
    <n v="1519.84"/>
    <s v="Delivery"/>
    <s v="515.00000"/>
    <x v="20"/>
    <n v="1519.84"/>
    <n v="1004.8399999999999"/>
    <n v="1004.8399999999999"/>
    <x v="445"/>
    <n v="0.26400000000000001"/>
  </r>
  <r>
    <x v="145"/>
    <n v="141994"/>
    <x v="2"/>
    <x v="0"/>
    <n v="2365"/>
    <n v="1740.64"/>
    <n v="1740.64"/>
    <s v="Delivery"/>
    <s v="591.00000"/>
    <x v="20"/>
    <n v="1740.64"/>
    <n v="1149.6400000000001"/>
    <n v="1149.6400000000001"/>
    <x v="161"/>
    <n v="0.26399999999999996"/>
  </r>
  <r>
    <x v="35"/>
    <n v="141994"/>
    <x v="2"/>
    <x v="0"/>
    <n v="100"/>
    <n v="326.05"/>
    <n v="326.05"/>
    <s v="Delivery"/>
    <s v="50.00000"/>
    <x v="4"/>
    <n v="326.05"/>
    <n v="276.05"/>
    <n v="276.05"/>
    <x v="446"/>
    <n v="-2.2605"/>
  </r>
  <r>
    <x v="370"/>
    <n v="141995"/>
    <x v="1"/>
    <x v="0"/>
    <n v="995"/>
    <n v="732.32"/>
    <n v="732.32"/>
    <s v="Delivery"/>
    <s v="399.00000"/>
    <x v="23"/>
    <n v="732.32"/>
    <n v="333.32000000000005"/>
    <n v="333.32000000000005"/>
    <x v="447"/>
    <n v="0.26399999999999996"/>
  </r>
  <r>
    <x v="21"/>
    <n v="141995"/>
    <x v="1"/>
    <x v="1"/>
    <n v="175"/>
    <n v="128.80000000000001"/>
    <n v="515.20000000000005"/>
    <s v="Delivery"/>
    <s v="35.00000"/>
    <x v="11"/>
    <n v="515.20000000000005"/>
    <n v="93.800000000000011"/>
    <n v="375.20000000000005"/>
    <x v="72"/>
    <n v="0.26399999999999996"/>
  </r>
  <r>
    <x v="371"/>
    <n v="141996"/>
    <x v="0"/>
    <x v="0"/>
    <n v="2380"/>
    <n v="2023"/>
    <n v="2023"/>
    <s v="Flat Rate Shipping"/>
    <s v="527.00000"/>
    <x v="18"/>
    <n v="2023"/>
    <n v="1496"/>
    <n v="1496"/>
    <x v="448"/>
    <n v="0.15"/>
  </r>
  <r>
    <x v="372"/>
    <n v="141997"/>
    <x v="1"/>
    <x v="0"/>
    <n v="2105"/>
    <n v="1549.28"/>
    <n v="1549.28"/>
    <s v="Delivery"/>
    <s v="476.00000"/>
    <x v="0"/>
    <n v="1549.28"/>
    <n v="1073.28"/>
    <n v="1073.28"/>
    <x v="449"/>
    <n v="0.26400000000000001"/>
  </r>
  <r>
    <x v="347"/>
    <n v="141997"/>
    <x v="1"/>
    <x v="0"/>
    <n v="699"/>
    <n v="514.46"/>
    <n v="514.46"/>
    <s v="Delivery"/>
    <s v="129.00000"/>
    <x v="29"/>
    <n v="514.46"/>
    <n v="385.46000000000004"/>
    <n v="385.46000000000004"/>
    <x v="334"/>
    <n v="0.26400572246065801"/>
  </r>
  <r>
    <x v="152"/>
    <n v="141998"/>
    <x v="2"/>
    <x v="0"/>
    <n v="1175"/>
    <n v="864.8"/>
    <n v="864.8"/>
    <s v="Delivery"/>
    <s v="259.00000"/>
    <x v="10"/>
    <n v="864.8"/>
    <n v="605.79999999999995"/>
    <n v="605.79999999999995"/>
    <x v="168"/>
    <n v="0.26400000000000001"/>
  </r>
  <r>
    <x v="75"/>
    <n v="141998"/>
    <x v="2"/>
    <x v="0"/>
    <n v="935"/>
    <n v="688.16"/>
    <n v="688.16"/>
    <s v="Delivery"/>
    <s v="208.00000"/>
    <x v="10"/>
    <n v="688.16"/>
    <n v="480.15999999999997"/>
    <n v="480.15999999999997"/>
    <x v="82"/>
    <n v="0.26400000000000001"/>
  </r>
  <r>
    <x v="181"/>
    <n v="141998"/>
    <x v="2"/>
    <x v="0"/>
    <n v="685"/>
    <n v="504.16"/>
    <n v="504.16"/>
    <s v="Delivery"/>
    <s v="153.00000"/>
    <x v="5"/>
    <n v="504.16"/>
    <n v="351.16"/>
    <n v="351.16"/>
    <x v="270"/>
    <n v="0.26399999999999996"/>
  </r>
  <r>
    <x v="86"/>
    <n v="141998"/>
    <x v="2"/>
    <x v="0"/>
    <n v="1455"/>
    <n v="1070.8800000000001"/>
    <n v="1070.8800000000001"/>
    <s v="Delivery"/>
    <s v="323.00000"/>
    <x v="18"/>
    <n v="1070.8800000000001"/>
    <n v="747.88000000000011"/>
    <n v="747.88000000000011"/>
    <x v="99"/>
    <n v="0.2639999999999999"/>
  </r>
  <r>
    <x v="48"/>
    <n v="141999"/>
    <x v="2"/>
    <x v="0"/>
    <n v="285"/>
    <n v="209.76"/>
    <n v="209.76"/>
    <s v="Warehouse Pickup"/>
    <s v="64.50000"/>
    <x v="17"/>
    <n v="209.76"/>
    <n v="145.26"/>
    <n v="145.26"/>
    <x v="84"/>
    <n v="0.26400000000000001"/>
  </r>
  <r>
    <x v="6"/>
    <n v="141999"/>
    <x v="2"/>
    <x v="0"/>
    <n v="147"/>
    <n v="108.19"/>
    <n v="108.19"/>
    <s v="Warehouse Pickup"/>
    <s v="45.00000"/>
    <x v="1"/>
    <n v="108.19"/>
    <n v="63.19"/>
    <n v="63.19"/>
    <x v="64"/>
    <n v="0.26401360544217689"/>
  </r>
  <r>
    <x v="6"/>
    <n v="141999"/>
    <x v="2"/>
    <x v="0"/>
    <n v="147"/>
    <n v="108.19"/>
    <n v="108.19"/>
    <s v="Warehouse Pickup"/>
    <s v="45.00000"/>
    <x v="1"/>
    <n v="108.19"/>
    <n v="63.19"/>
    <n v="63.19"/>
    <x v="64"/>
    <n v="0.26401360544217689"/>
  </r>
  <r>
    <x v="342"/>
    <n v="141999"/>
    <x v="2"/>
    <x v="2"/>
    <n v="525"/>
    <n v="386.4"/>
    <n v="772.8"/>
    <s v="Warehouse Pickup"/>
    <s v="105.00000"/>
    <x v="5"/>
    <n v="772.8"/>
    <n v="281.39999999999998"/>
    <n v="562.79999999999995"/>
    <x v="72"/>
    <n v="0.26400000000000007"/>
  </r>
  <r>
    <x v="181"/>
    <n v="141999"/>
    <x v="2"/>
    <x v="0"/>
    <n v="685"/>
    <n v="504.16"/>
    <n v="504.16"/>
    <s v="Warehouse Pickup"/>
    <s v="153.00000"/>
    <x v="5"/>
    <n v="504.16"/>
    <n v="351.16"/>
    <n v="351.16"/>
    <x v="270"/>
    <n v="0.26399999999999996"/>
  </r>
  <r>
    <x v="35"/>
    <n v="141999"/>
    <x v="2"/>
    <x v="0"/>
    <n v="100"/>
    <n v="199.36"/>
    <n v="199.36"/>
    <s v="Warehouse Pickup"/>
    <s v="50.00000"/>
    <x v="4"/>
    <n v="199.36"/>
    <n v="149.36000000000001"/>
    <n v="149.36000000000001"/>
    <x v="450"/>
    <n v="-0.99360000000000015"/>
  </r>
  <r>
    <x v="373"/>
    <n v="142000"/>
    <x v="1"/>
    <x v="0"/>
    <n v="699"/>
    <n v="514.46"/>
    <n v="514.46"/>
    <s v="Warehouse Pickup"/>
    <s v="124.00000"/>
    <x v="29"/>
    <n v="514.46"/>
    <n v="390.46000000000004"/>
    <n v="390.46000000000004"/>
    <x v="451"/>
    <n v="0.26400572246065801"/>
  </r>
  <r>
    <x v="277"/>
    <n v="142001"/>
    <x v="1"/>
    <x v="0"/>
    <n v="1555"/>
    <n v="1144.48"/>
    <n v="1144.48"/>
    <s v="Delivery"/>
    <s v="327.00000"/>
    <x v="4"/>
    <n v="1144.48"/>
    <n v="817.48"/>
    <n v="817.48"/>
    <x v="319"/>
    <n v="0.26400000000000001"/>
  </r>
  <r>
    <x v="374"/>
    <n v="142001"/>
    <x v="1"/>
    <x v="0"/>
    <n v="1470"/>
    <n v="1081.92"/>
    <n v="1081.92"/>
    <s v="Delivery"/>
    <s v="330.00000"/>
    <x v="4"/>
    <n v="1081.92"/>
    <n v="751.92000000000007"/>
    <n v="751.92000000000007"/>
    <x v="452"/>
    <n v="0.26399999999999996"/>
  </r>
  <r>
    <x v="277"/>
    <n v="142002"/>
    <x v="1"/>
    <x v="0"/>
    <n v="1555"/>
    <n v="1144.48"/>
    <n v="1144.48"/>
    <s v="Delivery"/>
    <s v="327.00000"/>
    <x v="4"/>
    <n v="1144.48"/>
    <n v="817.48"/>
    <n v="817.48"/>
    <x v="319"/>
    <n v="0.26400000000000001"/>
  </r>
  <r>
    <x v="374"/>
    <n v="142002"/>
    <x v="1"/>
    <x v="0"/>
    <n v="1470"/>
    <n v="1081.92"/>
    <n v="1081.92"/>
    <s v="Delivery"/>
    <s v="330.00000"/>
    <x v="4"/>
    <n v="1081.92"/>
    <n v="751.92000000000007"/>
    <n v="751.92000000000007"/>
    <x v="452"/>
    <n v="0.26399999999999996"/>
  </r>
  <r>
    <x v="64"/>
    <n v="142003"/>
    <x v="2"/>
    <x v="0"/>
    <n v="355"/>
    <n v="261.27999999999997"/>
    <n v="261.27999999999997"/>
    <s v="Warehouse Pickup"/>
    <s v="79.00000"/>
    <x v="13"/>
    <n v="261.27999999999997"/>
    <n v="182.27999999999997"/>
    <n v="182.27999999999997"/>
    <x v="69"/>
    <n v="0.26400000000000007"/>
  </r>
  <r>
    <x v="23"/>
    <n v="142004"/>
    <x v="1"/>
    <x v="3"/>
    <n v="225"/>
    <n v="165.6"/>
    <n v="496.8"/>
    <s v="Warehouse Pickup"/>
    <s v="50.00000"/>
    <x v="17"/>
    <n v="496.79999999999995"/>
    <n v="115.6"/>
    <n v="346.79999999999995"/>
    <x v="76"/>
    <n v="0.26400000000000001"/>
  </r>
  <r>
    <x v="375"/>
    <n v="142004"/>
    <x v="1"/>
    <x v="2"/>
    <n v="305"/>
    <n v="224.48"/>
    <n v="448.96"/>
    <s v="Warehouse Pickup"/>
    <s v="67.00000"/>
    <x v="22"/>
    <n v="448.96"/>
    <n v="157.47999999999999"/>
    <n v="314.95999999999998"/>
    <x v="453"/>
    <n v="0.26400000000000001"/>
  </r>
  <r>
    <x v="150"/>
    <n v="142005"/>
    <x v="1"/>
    <x v="0"/>
    <n v="1335"/>
    <n v="982.56"/>
    <n v="982.56"/>
    <s v="Delivery"/>
    <s v="274.00000"/>
    <x v="2"/>
    <n v="982.56"/>
    <n v="708.56"/>
    <n v="708.56"/>
    <x v="166"/>
    <n v="0.26400000000000007"/>
  </r>
  <r>
    <x v="207"/>
    <n v="142005"/>
    <x v="1"/>
    <x v="1"/>
    <n v="225"/>
    <n v="165.6"/>
    <n v="662.4"/>
    <s v="Delivery"/>
    <s v="44.00000"/>
    <x v="11"/>
    <n v="662.4"/>
    <n v="121.6"/>
    <n v="486.4"/>
    <x v="413"/>
    <n v="0.26400000000000001"/>
  </r>
  <r>
    <x v="214"/>
    <n v="142006"/>
    <x v="1"/>
    <x v="4"/>
    <n v="105"/>
    <n v="77.28"/>
    <n v="463.68"/>
    <s v="Warehouse Pickup"/>
    <s v="18.50000"/>
    <x v="11"/>
    <n v="463.68"/>
    <n v="58.78"/>
    <n v="352.68"/>
    <x v="237"/>
    <n v="0.26400000000000001"/>
  </r>
  <r>
    <x v="228"/>
    <n v="142007"/>
    <x v="2"/>
    <x v="3"/>
    <n v="215"/>
    <n v="158.24"/>
    <n v="474.72"/>
    <s v="Store Pickup"/>
    <s v="47.00000"/>
    <x v="17"/>
    <n v="474.72"/>
    <n v="111.24000000000001"/>
    <n v="333.72"/>
    <x v="238"/>
    <n v="0.26399999999999996"/>
  </r>
  <r>
    <x v="48"/>
    <n v="142008"/>
    <x v="2"/>
    <x v="2"/>
    <n v="285"/>
    <n v="209.76"/>
    <n v="419.52"/>
    <s v="Store Pickup"/>
    <s v="64.50000"/>
    <x v="17"/>
    <n v="419.52"/>
    <n v="145.26"/>
    <n v="290.52"/>
    <x v="84"/>
    <n v="0.26400000000000001"/>
  </r>
  <r>
    <x v="48"/>
    <n v="142008"/>
    <x v="2"/>
    <x v="0"/>
    <n v="285"/>
    <n v="209.76"/>
    <n v="209.76"/>
    <s v="Store Pickup"/>
    <s v="64.50000"/>
    <x v="17"/>
    <n v="209.76"/>
    <n v="145.26"/>
    <n v="145.26"/>
    <x v="84"/>
    <n v="0.26400000000000001"/>
  </r>
  <r>
    <x v="73"/>
    <n v="142009"/>
    <x v="1"/>
    <x v="4"/>
    <n v="168"/>
    <n v="123.64"/>
    <n v="741.84"/>
    <s v="Warehouse Pickup"/>
    <s v="35.00000"/>
    <x v="11"/>
    <n v="741.84"/>
    <n v="88.64"/>
    <n v="531.84"/>
    <x v="81"/>
    <n v="0.26404761904761903"/>
  </r>
  <r>
    <x v="57"/>
    <n v="142010"/>
    <x v="2"/>
    <x v="2"/>
    <n v="255"/>
    <n v="187.68"/>
    <n v="375.36"/>
    <s v="Store Pickup"/>
    <s v="57.00000"/>
    <x v="17"/>
    <n v="375.36"/>
    <n v="130.68"/>
    <n v="261.36"/>
    <x v="61"/>
    <n v="0.26399999999999996"/>
  </r>
  <r>
    <x v="120"/>
    <n v="142011"/>
    <x v="2"/>
    <x v="0"/>
    <n v="1415"/>
    <n v="1041.44"/>
    <n v="1041.44"/>
    <s v="Delivery"/>
    <s v="267.00000"/>
    <x v="0"/>
    <n v="1041.44"/>
    <n v="774.44"/>
    <n v="774.44"/>
    <x v="187"/>
    <n v="0.26399999999999996"/>
  </r>
  <r>
    <x v="163"/>
    <n v="142011"/>
    <x v="2"/>
    <x v="0"/>
    <n v="685"/>
    <n v="504.16"/>
    <n v="504.16"/>
    <s v="Delivery"/>
    <s v="124.00000"/>
    <x v="25"/>
    <n v="504.16"/>
    <n v="380.16"/>
    <n v="380.16"/>
    <x v="454"/>
    <n v="0.26399999999999996"/>
  </r>
  <r>
    <x v="35"/>
    <n v="142011"/>
    <x v="2"/>
    <x v="0"/>
    <n v="100"/>
    <n v="154.56"/>
    <n v="154.56"/>
    <s v="Delivery"/>
    <s v="50.00000"/>
    <x v="4"/>
    <n v="154.56"/>
    <n v="104.56"/>
    <n v="104.56"/>
    <x v="455"/>
    <n v="-0.54559999999999997"/>
  </r>
  <r>
    <x v="376"/>
    <n v="142012"/>
    <x v="1"/>
    <x v="0"/>
    <n v="2165"/>
    <n v="1593.44"/>
    <n v="1593.44"/>
    <s v="Delivery"/>
    <s v="365.00000"/>
    <x v="18"/>
    <n v="1593.44"/>
    <n v="1228.44"/>
    <n v="1228.44"/>
    <x v="456"/>
    <n v="0.26399999999999996"/>
  </r>
  <r>
    <x v="38"/>
    <n v="142013"/>
    <x v="0"/>
    <x v="2"/>
    <n v="215"/>
    <n v="182.75"/>
    <n v="365.5"/>
    <s v="Flat Rate Shipping"/>
    <s v="47.00000"/>
    <x v="17"/>
    <n v="365.5"/>
    <n v="135.75"/>
    <n v="271.5"/>
    <x v="131"/>
    <n v="0.15"/>
  </r>
  <r>
    <x v="191"/>
    <n v="142014"/>
    <x v="2"/>
    <x v="0"/>
    <n v="175"/>
    <n v="128.80000000000001"/>
    <n v="128.80000000000001"/>
    <s v="CARRYOUT"/>
    <s v="68.00000"/>
    <x v="21"/>
    <n v="128.80000000000001"/>
    <n v="60.800000000000011"/>
    <n v="60.800000000000011"/>
    <x v="212"/>
    <n v="0.26399999999999996"/>
  </r>
  <r>
    <x v="35"/>
    <n v="142015"/>
    <x v="1"/>
    <x v="0"/>
    <n v="100"/>
    <n v="400"/>
    <n v="400"/>
    <s v="Delivery"/>
    <s v="50.00000"/>
    <x v="4"/>
    <n v="400"/>
    <n v="350"/>
    <n v="350"/>
    <x v="95"/>
    <n v="-3"/>
  </r>
  <r>
    <x v="333"/>
    <n v="142015"/>
    <x v="1"/>
    <x v="0"/>
    <n v="7975"/>
    <n v="5869.5"/>
    <n v="5869.5"/>
    <s v="Delivery"/>
    <s v="1993.00000"/>
    <x v="20"/>
    <n v="5869.5"/>
    <n v="3876.5"/>
    <n v="3876.5"/>
    <x v="457"/>
    <n v="0.26401253918495299"/>
  </r>
  <r>
    <x v="41"/>
    <n v="142015"/>
    <x v="1"/>
    <x v="0"/>
    <n v="775"/>
    <n v="570.4"/>
    <n v="570.4"/>
    <s v="Delivery"/>
    <s v="166.00000"/>
    <x v="13"/>
    <n v="570.4"/>
    <n v="404.4"/>
    <n v="404.4"/>
    <x v="44"/>
    <n v="0.26400000000000001"/>
  </r>
  <r>
    <x v="377"/>
    <n v="142015"/>
    <x v="1"/>
    <x v="0"/>
    <n v="709"/>
    <n v="521.82000000000005"/>
    <n v="521.82000000000005"/>
    <s v="Delivery"/>
    <s v="235.00000"/>
    <x v="26"/>
    <n v="521.82000000000005"/>
    <n v="286.82000000000005"/>
    <n v="286.82000000000005"/>
    <x v="458"/>
    <n v="0.26400564174894209"/>
  </r>
  <r>
    <x v="119"/>
    <n v="142015"/>
    <x v="1"/>
    <x v="0"/>
    <n v="3605"/>
    <n v="2653.28"/>
    <n v="2653.28"/>
    <s v="Delivery"/>
    <s v="642.00000"/>
    <x v="0"/>
    <n v="2653.28"/>
    <n v="2011.2800000000002"/>
    <n v="2011.2800000000002"/>
    <x v="136"/>
    <n v="0.26399999999999996"/>
  </r>
  <r>
    <x v="287"/>
    <n v="142015"/>
    <x v="1"/>
    <x v="0"/>
    <n v="684"/>
    <n v="503.42"/>
    <n v="503.42"/>
    <s v="Delivery"/>
    <s v="208.00000"/>
    <x v="19"/>
    <n v="503.42"/>
    <n v="295.42"/>
    <n v="295.42"/>
    <x v="328"/>
    <n v="0.26400584795321635"/>
  </r>
  <r>
    <x v="46"/>
    <n v="142015"/>
    <x v="1"/>
    <x v="0"/>
    <n v="561"/>
    <n v="412.9"/>
    <n v="412.9"/>
    <s v="Delivery"/>
    <s v="170.00000"/>
    <x v="19"/>
    <n v="412.9"/>
    <n v="242.89999999999998"/>
    <n v="242.89999999999998"/>
    <x v="459"/>
    <n v="0.26399286987522286"/>
  </r>
  <r>
    <x v="378"/>
    <n v="142015"/>
    <x v="1"/>
    <x v="0"/>
    <n v="3745"/>
    <n v="2756.32"/>
    <n v="2756.32"/>
    <s v="Delivery"/>
    <s v="833.00000"/>
    <x v="10"/>
    <n v="2756.32"/>
    <n v="1923.3200000000002"/>
    <n v="1923.3200000000002"/>
    <x v="460"/>
    <n v="0.26399999999999996"/>
  </r>
  <r>
    <x v="188"/>
    <n v="142015"/>
    <x v="1"/>
    <x v="0"/>
    <n v="735"/>
    <n v="540.96"/>
    <n v="540.96"/>
    <s v="Delivery"/>
    <s v="184.00000"/>
    <x v="13"/>
    <n v="540.96"/>
    <n v="356.96000000000004"/>
    <n v="356.96000000000004"/>
    <x v="210"/>
    <n v="0.26399999999999996"/>
  </r>
  <r>
    <x v="379"/>
    <n v="142015"/>
    <x v="1"/>
    <x v="0"/>
    <n v="565"/>
    <n v="415.84"/>
    <n v="415.84"/>
    <s v="Delivery"/>
    <s v="141.00000"/>
    <x v="1"/>
    <n v="415.84"/>
    <n v="274.83999999999997"/>
    <n v="274.83999999999997"/>
    <x v="461"/>
    <n v="0.26400000000000007"/>
  </r>
  <r>
    <x v="305"/>
    <n v="142016"/>
    <x v="2"/>
    <x v="0"/>
    <n v="1660"/>
    <n v="1221.76"/>
    <n v="1221.76"/>
    <s v="Delivery"/>
    <s v="386.00000"/>
    <x v="18"/>
    <n v="1221.76"/>
    <n v="835.76"/>
    <n v="835.76"/>
    <x v="431"/>
    <n v="0.26400000000000001"/>
  </r>
  <r>
    <x v="35"/>
    <n v="142016"/>
    <x v="2"/>
    <x v="0"/>
    <n v="100"/>
    <n v="122.18"/>
    <n v="122.18"/>
    <s v="Delivery"/>
    <s v="50.00000"/>
    <x v="4"/>
    <n v="122.18"/>
    <n v="72.180000000000007"/>
    <n v="72.180000000000007"/>
    <x v="439"/>
    <n v="-0.22180000000000008"/>
  </r>
  <r>
    <x v="380"/>
    <n v="142017"/>
    <x v="1"/>
    <x v="0"/>
    <n v="3765"/>
    <n v="2771.04"/>
    <n v="2771.04"/>
    <s v="Delivery"/>
    <s v="837.00000"/>
    <x v="20"/>
    <n v="2771.04"/>
    <n v="1934.04"/>
    <n v="1934.04"/>
    <x v="462"/>
    <n v="0.26400000000000001"/>
  </r>
  <r>
    <x v="339"/>
    <n v="142017"/>
    <x v="1"/>
    <x v="0"/>
    <n v="945"/>
    <n v="695.52"/>
    <n v="695.52"/>
    <s v="Delivery"/>
    <s v="212.00000"/>
    <x v="5"/>
    <n v="695.52"/>
    <n v="483.52"/>
    <n v="483.52"/>
    <x v="402"/>
    <n v="0.26400000000000001"/>
  </r>
  <r>
    <x v="340"/>
    <n v="142017"/>
    <x v="1"/>
    <x v="0"/>
    <n v="435"/>
    <n v="320.16000000000003"/>
    <n v="320.16000000000003"/>
    <s v="Delivery"/>
    <s v="114.00000"/>
    <x v="3"/>
    <n v="320.16000000000003"/>
    <n v="206.16000000000003"/>
    <n v="206.16000000000003"/>
    <x v="403"/>
    <n v="0.26399999999999996"/>
  </r>
  <r>
    <x v="71"/>
    <n v="142018"/>
    <x v="1"/>
    <x v="0"/>
    <n v="1980"/>
    <n v="1457.28"/>
    <n v="1457.28"/>
    <s v="Delivery"/>
    <s v="434.00000"/>
    <x v="20"/>
    <n v="1457.28"/>
    <n v="1023.28"/>
    <n v="1023.28"/>
    <x v="78"/>
    <n v="0.26400000000000001"/>
  </r>
  <r>
    <x v="26"/>
    <n v="142018"/>
    <x v="1"/>
    <x v="1"/>
    <n v="135"/>
    <n v="99.36"/>
    <n v="397.44"/>
    <s v="Delivery"/>
    <s v="27.20000"/>
    <x v="11"/>
    <n v="397.44"/>
    <n v="72.16"/>
    <n v="288.64"/>
    <x v="28"/>
    <n v="0.26400000000000001"/>
  </r>
  <r>
    <x v="152"/>
    <n v="142019"/>
    <x v="2"/>
    <x v="0"/>
    <n v="1175"/>
    <n v="864.8"/>
    <n v="864.8"/>
    <s v="Warehouse Pickup"/>
    <s v="259.00000"/>
    <x v="10"/>
    <n v="864.8"/>
    <n v="605.79999999999995"/>
    <n v="605.79999999999995"/>
    <x v="168"/>
    <n v="0.26400000000000001"/>
  </r>
  <r>
    <x v="75"/>
    <n v="142019"/>
    <x v="2"/>
    <x v="0"/>
    <n v="935"/>
    <n v="688.16"/>
    <n v="688.16"/>
    <s v="Warehouse Pickup"/>
    <s v="208.00000"/>
    <x v="10"/>
    <n v="688.16"/>
    <n v="480.15999999999997"/>
    <n v="480.15999999999997"/>
    <x v="82"/>
    <n v="0.26400000000000001"/>
  </r>
  <r>
    <x v="88"/>
    <n v="142019"/>
    <x v="2"/>
    <x v="0"/>
    <n v="1455"/>
    <n v="1070.8800000000001"/>
    <n v="1070.8800000000001"/>
    <s v="Delivery"/>
    <s v="323.00000"/>
    <x v="18"/>
    <n v="1070.8800000000001"/>
    <n v="747.88000000000011"/>
    <n v="747.88000000000011"/>
    <x v="99"/>
    <n v="0.2639999999999999"/>
  </r>
  <r>
    <x v="23"/>
    <n v="142020"/>
    <x v="0"/>
    <x v="3"/>
    <n v="225"/>
    <n v="191.25"/>
    <n v="573.75"/>
    <s v="Flat Rate Shipping"/>
    <s v="50.00000"/>
    <x v="17"/>
    <n v="573.75"/>
    <n v="141.25"/>
    <n v="423.75"/>
    <x v="135"/>
    <n v="0.15"/>
  </r>
  <r>
    <x v="381"/>
    <n v="142021"/>
    <x v="1"/>
    <x v="0"/>
    <n v="3720"/>
    <n v="2737.92"/>
    <n v="2737.92"/>
    <s v="Delivery"/>
    <s v="914.00000"/>
    <x v="20"/>
    <n v="2737.92"/>
    <n v="1823.92"/>
    <n v="1823.92"/>
    <x v="463"/>
    <n v="0.26399999999999996"/>
  </r>
  <r>
    <x v="35"/>
    <n v="142021"/>
    <x v="1"/>
    <x v="0"/>
    <n v="100"/>
    <n v="273.79000000000002"/>
    <n v="273.79000000000002"/>
    <s v="Delivery"/>
    <s v="50.00000"/>
    <x v="4"/>
    <n v="273.79000000000002"/>
    <n v="223.79000000000002"/>
    <n v="223.79000000000002"/>
    <x v="464"/>
    <n v="-1.7379000000000002"/>
  </r>
  <r>
    <x v="382"/>
    <n v="142022"/>
    <x v="1"/>
    <x v="0"/>
    <n v="1065"/>
    <n v="783.84"/>
    <n v="783.84"/>
    <s v="Warehouse Pickup"/>
    <s v="212.00000"/>
    <x v="8"/>
    <n v="783.84"/>
    <n v="571.84"/>
    <n v="571.84"/>
    <x v="465"/>
    <n v="0.26399999999999996"/>
  </r>
  <r>
    <x v="75"/>
    <n v="142023"/>
    <x v="2"/>
    <x v="0"/>
    <n v="935"/>
    <n v="688.16"/>
    <n v="688.16"/>
    <s v="Delivery"/>
    <s v="208.00000"/>
    <x v="10"/>
    <n v="688.16"/>
    <n v="480.15999999999997"/>
    <n v="480.15999999999997"/>
    <x v="82"/>
    <n v="0.26400000000000001"/>
  </r>
  <r>
    <x v="152"/>
    <n v="142023"/>
    <x v="2"/>
    <x v="0"/>
    <n v="1175"/>
    <n v="864.8"/>
    <n v="864.8"/>
    <s v="Delivery"/>
    <s v="259.00000"/>
    <x v="10"/>
    <n v="864.8"/>
    <n v="605.79999999999995"/>
    <n v="605.79999999999995"/>
    <x v="168"/>
    <n v="0.26400000000000001"/>
  </r>
  <r>
    <x v="64"/>
    <n v="142023"/>
    <x v="2"/>
    <x v="0"/>
    <n v="355"/>
    <n v="261.27999999999997"/>
    <n v="261.27999999999997"/>
    <s v="Delivery"/>
    <s v="79.00000"/>
    <x v="13"/>
    <n v="261.27999999999997"/>
    <n v="182.27999999999997"/>
    <n v="182.27999999999997"/>
    <x v="69"/>
    <n v="0.26400000000000007"/>
  </r>
  <r>
    <x v="59"/>
    <n v="142023"/>
    <x v="2"/>
    <x v="0"/>
    <n v="270"/>
    <n v="198.72"/>
    <n v="198.72"/>
    <s v="Delivery"/>
    <m/>
    <x v="4"/>
    <n v="198.72"/>
    <n v="198.72"/>
    <n v="198.72"/>
    <x v="32"/>
    <n v="0.26400000000000001"/>
  </r>
  <r>
    <x v="53"/>
    <n v="142023"/>
    <x v="2"/>
    <x v="0"/>
    <n v="207"/>
    <n v="152.35"/>
    <n v="152.35"/>
    <s v="Delivery"/>
    <s v="69.00000"/>
    <x v="3"/>
    <n v="152.35"/>
    <n v="83.35"/>
    <n v="83.35"/>
    <x v="57"/>
    <n v="0.26400966183574881"/>
  </r>
  <r>
    <x v="53"/>
    <n v="142023"/>
    <x v="2"/>
    <x v="0"/>
    <n v="207"/>
    <n v="152.35"/>
    <n v="152.35"/>
    <s v="Delivery"/>
    <s v="69.00000"/>
    <x v="3"/>
    <n v="152.35"/>
    <n v="83.35"/>
    <n v="83.35"/>
    <x v="57"/>
    <n v="0.26400966183574881"/>
  </r>
  <r>
    <x v="383"/>
    <n v="142023"/>
    <x v="2"/>
    <x v="0"/>
    <n v="783"/>
    <n v="576.28"/>
    <n v="576.28"/>
    <s v="Delivery"/>
    <s v="255.00000"/>
    <x v="2"/>
    <n v="576.28"/>
    <n v="321.27999999999997"/>
    <n v="321.27999999999997"/>
    <x v="466"/>
    <n v="0.2640102171136654"/>
  </r>
  <r>
    <x v="295"/>
    <n v="142023"/>
    <x v="2"/>
    <x v="1"/>
    <n v="210"/>
    <n v="154.56"/>
    <n v="618.24"/>
    <s v="Delivery"/>
    <s v="42.50000"/>
    <x v="11"/>
    <n v="618.24"/>
    <n v="112.06"/>
    <n v="448.24"/>
    <x v="338"/>
    <n v="0.26400000000000001"/>
  </r>
  <r>
    <x v="35"/>
    <n v="142023"/>
    <x v="2"/>
    <x v="0"/>
    <n v="100"/>
    <n v="400"/>
    <n v="400"/>
    <s v="Delivery"/>
    <s v="50.00000"/>
    <x v="4"/>
    <n v="400"/>
    <n v="350"/>
    <n v="350"/>
    <x v="95"/>
    <n v="-3"/>
  </r>
  <r>
    <x v="384"/>
    <n v="142023"/>
    <x v="2"/>
    <x v="0"/>
    <n v="1065"/>
    <n v="783.84"/>
    <n v="783.84"/>
    <s v="Delivery"/>
    <s v="239.00000"/>
    <x v="5"/>
    <n v="783.84"/>
    <n v="544.84"/>
    <n v="544.84"/>
    <x v="467"/>
    <n v="0.26399999999999996"/>
  </r>
  <r>
    <x v="385"/>
    <n v="142023"/>
    <x v="2"/>
    <x v="0"/>
    <n v="95"/>
    <n v="69.92"/>
    <n v="69.92"/>
    <s v="CARRYOUT"/>
    <s v="30.00000"/>
    <x v="21"/>
    <n v="69.92"/>
    <n v="39.92"/>
    <n v="39.92"/>
    <x v="468"/>
    <n v="0.26399999999999996"/>
  </r>
  <r>
    <x v="386"/>
    <n v="142023"/>
    <x v="2"/>
    <x v="2"/>
    <n v="55"/>
    <n v="40.479999999999997"/>
    <n v="80.959999999999994"/>
    <s v="CARRYOUT"/>
    <s v="17.00000"/>
    <x v="21"/>
    <n v="80.959999999999994"/>
    <n v="23.479999999999997"/>
    <n v="46.959999999999994"/>
    <x v="469"/>
    <n v="0.26400000000000007"/>
  </r>
  <r>
    <x v="387"/>
    <n v="142024"/>
    <x v="0"/>
    <x v="0"/>
    <n v="699"/>
    <n v="594.15"/>
    <n v="594.15"/>
    <s v="Flat Rate Shipping"/>
    <s v="129.00000"/>
    <x v="29"/>
    <n v="594.15"/>
    <n v="465.15"/>
    <n v="465.15"/>
    <x v="429"/>
    <n v="0.15000000000000002"/>
  </r>
  <r>
    <x v="382"/>
    <n v="142025"/>
    <x v="1"/>
    <x v="0"/>
    <n v="1065"/>
    <n v="726.43"/>
    <n v="726.43"/>
    <s v="Warehouse Pickup"/>
    <s v="212.00000"/>
    <x v="8"/>
    <n v="726.43"/>
    <n v="514.42999999999995"/>
    <n v="514.42999999999995"/>
    <x v="470"/>
    <n v="0.31790610328638502"/>
  </r>
  <r>
    <x v="86"/>
    <n v="142026"/>
    <x v="0"/>
    <x v="0"/>
    <n v="1455"/>
    <n v="1137.81"/>
    <n v="1137.81"/>
    <s v="Flat Rate Shipping"/>
    <s v="323.00000"/>
    <x v="18"/>
    <n v="1137.81"/>
    <n v="814.81"/>
    <n v="814.81"/>
    <x v="471"/>
    <n v="0.21800000000000003"/>
  </r>
  <r>
    <x v="57"/>
    <n v="142027"/>
    <x v="2"/>
    <x v="2"/>
    <n v="255"/>
    <n v="187.68"/>
    <n v="375.36"/>
    <s v="Warehouse Pickup"/>
    <s v="57.00000"/>
    <x v="17"/>
    <n v="375.36"/>
    <n v="130.68"/>
    <n v="261.36"/>
    <x v="61"/>
    <n v="0.26399999999999996"/>
  </r>
  <r>
    <x v="388"/>
    <n v="142027"/>
    <x v="2"/>
    <x v="0"/>
    <n v="995"/>
    <n v="696.5"/>
    <n v="696.5"/>
    <s v="Warehouse Pickup"/>
    <s v="252.00000"/>
    <x v="13"/>
    <n v="696.5"/>
    <n v="444.5"/>
    <n v="444.5"/>
    <x v="472"/>
    <n v="0.3"/>
  </r>
  <r>
    <x v="86"/>
    <n v="142028"/>
    <x v="0"/>
    <x v="0"/>
    <n v="1455"/>
    <n v="1236.75"/>
    <n v="1236.75"/>
    <s v="Warehouse Pickup"/>
    <s v="323.00000"/>
    <x v="18"/>
    <n v="1236.75"/>
    <n v="913.75"/>
    <n v="913.75"/>
    <x v="336"/>
    <n v="0.15"/>
  </r>
  <r>
    <x v="27"/>
    <n v="142029"/>
    <x v="0"/>
    <x v="0"/>
    <n v="855"/>
    <n v="726.75"/>
    <n v="726.75"/>
    <s v="Flat Rate Shipping"/>
    <s v="191.00000"/>
    <x v="10"/>
    <n v="726.75"/>
    <n v="535.75"/>
    <n v="535.75"/>
    <x v="473"/>
    <n v="0.15"/>
  </r>
  <r>
    <x v="357"/>
    <n v="142029"/>
    <x v="0"/>
    <x v="0"/>
    <n v="610"/>
    <n v="518.5"/>
    <n v="518.5"/>
    <s v="Flat Rate Shipping"/>
    <s v="129.00000"/>
    <x v="20"/>
    <n v="518.5"/>
    <n v="389.5"/>
    <n v="389.5"/>
    <x v="474"/>
    <n v="0.15"/>
  </r>
  <r>
    <x v="389"/>
    <n v="142030"/>
    <x v="0"/>
    <x v="0"/>
    <n v="995"/>
    <n v="845.75"/>
    <n v="845.75"/>
    <s v="Flat Rate Shipping"/>
    <s v="199.00000"/>
    <x v="12"/>
    <n v="845.75"/>
    <n v="646.75"/>
    <n v="646.75"/>
    <x v="195"/>
    <n v="0.15"/>
  </r>
  <r>
    <x v="298"/>
    <n v="142030"/>
    <x v="0"/>
    <x v="2"/>
    <n v="445"/>
    <n v="378.25"/>
    <n v="756.5"/>
    <s v="Flat Rate Shipping"/>
    <s v="89.00000"/>
    <x v="22"/>
    <n v="756.5"/>
    <n v="289.25"/>
    <n v="578.5"/>
    <x v="195"/>
    <n v="0.15"/>
  </r>
  <r>
    <x v="238"/>
    <n v="142031"/>
    <x v="0"/>
    <x v="0"/>
    <n v="315"/>
    <n v="252"/>
    <n v="252"/>
    <s v="Flat Rate Shipping"/>
    <s v="62.00000"/>
    <x v="1"/>
    <n v="252"/>
    <n v="190"/>
    <n v="190"/>
    <x v="264"/>
    <n v="0.2"/>
  </r>
  <r>
    <x v="228"/>
    <n v="142031"/>
    <x v="0"/>
    <x v="2"/>
    <n v="215"/>
    <n v="193.5"/>
    <n v="387"/>
    <s v="Flat Rate Shipping"/>
    <s v="47.00000"/>
    <x v="17"/>
    <n v="387"/>
    <n v="146.5"/>
    <n v="293"/>
    <x v="475"/>
    <n v="0.1"/>
  </r>
  <r>
    <x v="390"/>
    <n v="142032"/>
    <x v="0"/>
    <x v="0"/>
    <n v="805"/>
    <n v="724.5"/>
    <n v="724.5"/>
    <s v="Flat Rate Shipping"/>
    <s v="179.00000"/>
    <x v="15"/>
    <n v="724.5"/>
    <n v="545.5"/>
    <n v="545.5"/>
    <x v="476"/>
    <n v="0.1"/>
  </r>
  <r>
    <x v="60"/>
    <n v="142033"/>
    <x v="0"/>
    <x v="1"/>
    <n v="255"/>
    <n v="229.5"/>
    <n v="918"/>
    <s v="Flat Rate Shipping"/>
    <s v="56.00000"/>
    <x v="17"/>
    <n v="918"/>
    <n v="173.5"/>
    <n v="694"/>
    <x v="477"/>
    <n v="0.1"/>
  </r>
  <r>
    <x v="332"/>
    <n v="142034"/>
    <x v="2"/>
    <x v="0"/>
    <n v="3595"/>
    <n v="2645.92"/>
    <n v="2645.92"/>
    <s v="Delivery"/>
    <s v="945.00000"/>
    <x v="20"/>
    <n v="2645.92"/>
    <n v="1700.92"/>
    <n v="1700.92"/>
    <x v="391"/>
    <n v="0.26399999999999996"/>
  </r>
  <r>
    <x v="35"/>
    <n v="142034"/>
    <x v="2"/>
    <x v="0"/>
    <n v="100"/>
    <n v="264.58999999999997"/>
    <n v="264.58999999999997"/>
    <s v="Delivery"/>
    <s v="50.00000"/>
    <x v="4"/>
    <n v="264.58999999999997"/>
    <n v="214.58999999999997"/>
    <n v="214.58999999999997"/>
    <x v="478"/>
    <n v="-1.6458999999999997"/>
  </r>
  <r>
    <x v="214"/>
    <n v="142035"/>
    <x v="1"/>
    <x v="4"/>
    <n v="105"/>
    <n v="77.28"/>
    <n v="463.68"/>
    <s v="Warehouse Pickup"/>
    <s v="18.50000"/>
    <x v="11"/>
    <n v="463.68"/>
    <n v="58.78"/>
    <n v="352.68"/>
    <x v="237"/>
    <n v="0.26400000000000001"/>
  </r>
  <r>
    <x v="25"/>
    <n v="142036"/>
    <x v="1"/>
    <x v="3"/>
    <n v="10"/>
    <n v="10"/>
    <n v="30"/>
    <s v="CARRYOUT"/>
    <s v="1.00000"/>
    <x v="4"/>
    <n v="30"/>
    <n v="9"/>
    <n v="27"/>
    <x v="479"/>
    <n v="0"/>
  </r>
  <r>
    <x v="105"/>
    <n v="142037"/>
    <x v="0"/>
    <x v="0"/>
    <n v="1415"/>
    <n v="1273.5"/>
    <n v="1273.5"/>
    <s v="Flat Rate White Glove"/>
    <s v="267.00000"/>
    <x v="0"/>
    <n v="1273.5"/>
    <n v="1006.5"/>
    <n v="1006.5"/>
    <x v="118"/>
    <n v="0.1"/>
  </r>
  <r>
    <x v="274"/>
    <n v="142038"/>
    <x v="0"/>
    <x v="2"/>
    <n v="425"/>
    <n v="382.5"/>
    <n v="765"/>
    <s v="Flat Rate Shipping"/>
    <s v="84.00000"/>
    <x v="22"/>
    <n v="765"/>
    <n v="298.5"/>
    <n v="597"/>
    <x v="480"/>
    <n v="0.1"/>
  </r>
  <r>
    <x v="11"/>
    <n v="142039"/>
    <x v="0"/>
    <x v="0"/>
    <n v="1775"/>
    <n v="1597.5"/>
    <n v="1597.5"/>
    <s v="Flat Rate Shipping"/>
    <s v="355.00000"/>
    <x v="10"/>
    <n v="1597.5"/>
    <n v="1242.5"/>
    <n v="1242.5"/>
    <x v="481"/>
    <n v="0.1"/>
  </r>
  <r>
    <x v="391"/>
    <n v="142039"/>
    <x v="0"/>
    <x v="2"/>
    <n v="435"/>
    <n v="435"/>
    <n v="870"/>
    <s v="Flat Rate Shipping"/>
    <s v="82.00000"/>
    <x v="5"/>
    <n v="870"/>
    <n v="353"/>
    <n v="706"/>
    <x v="482"/>
    <n v="0"/>
  </r>
  <r>
    <x v="23"/>
    <n v="142040"/>
    <x v="0"/>
    <x v="3"/>
    <n v="225"/>
    <n v="202.5"/>
    <n v="607.5"/>
    <s v="Flat Rate White Glove"/>
    <s v="50.00000"/>
    <x v="17"/>
    <n v="607.5"/>
    <n v="152.5"/>
    <n v="457.5"/>
    <x v="235"/>
    <n v="0.1"/>
  </r>
  <r>
    <x v="392"/>
    <n v="142040"/>
    <x v="0"/>
    <x v="0"/>
    <n v="120"/>
    <n v="120"/>
    <n v="120"/>
    <s v="Flat Rate White Glove"/>
    <s v="59.90000"/>
    <x v="4"/>
    <n v="120"/>
    <n v="60.1"/>
    <n v="60.1"/>
    <x v="483"/>
    <n v="0"/>
  </r>
  <r>
    <x v="76"/>
    <n v="142041"/>
    <x v="0"/>
    <x v="0"/>
    <n v="585"/>
    <n v="585"/>
    <n v="585"/>
    <s v="Flat Rate Shipping"/>
    <s v="130.00000"/>
    <x v="13"/>
    <n v="585"/>
    <n v="455"/>
    <n v="455"/>
    <x v="481"/>
    <n v="0"/>
  </r>
  <r>
    <x v="23"/>
    <n v="142042"/>
    <x v="3"/>
    <x v="2"/>
    <n v="225"/>
    <n v="203"/>
    <n v="406"/>
    <s v="Flat Rate Shipping"/>
    <s v="50.00000"/>
    <x v="17"/>
    <n v="406"/>
    <n v="153"/>
    <n v="306"/>
    <x v="484"/>
    <n v="9.7777777777777783E-2"/>
  </r>
  <r>
    <x v="53"/>
    <n v="142043"/>
    <x v="0"/>
    <x v="0"/>
    <n v="207"/>
    <n v="138.01"/>
    <n v="138.01"/>
    <s v="Flat Rate Shipping"/>
    <s v="69.00000"/>
    <x v="3"/>
    <n v="138.01"/>
    <n v="69.009999999999991"/>
    <n v="69.009999999999991"/>
    <x v="485"/>
    <n v="0.33328502415458944"/>
  </r>
  <r>
    <x v="53"/>
    <n v="142043"/>
    <x v="0"/>
    <x v="0"/>
    <n v="207"/>
    <n v="138.01"/>
    <n v="138.01"/>
    <s v="Flat Rate Shipping"/>
    <s v="69.00000"/>
    <x v="3"/>
    <n v="138.01"/>
    <n v="69.009999999999991"/>
    <n v="69.009999999999991"/>
    <x v="485"/>
    <n v="0.33328502415458944"/>
  </r>
  <r>
    <x v="305"/>
    <n v="142044"/>
    <x v="3"/>
    <x v="0"/>
    <n v="1460"/>
    <n v="1314"/>
    <n v="1314"/>
    <s v="Flat Rate White Glove"/>
    <s v="386.00000"/>
    <x v="18"/>
    <n v="1314"/>
    <n v="928"/>
    <n v="928"/>
    <x v="486"/>
    <n v="0.1"/>
  </r>
  <r>
    <x v="274"/>
    <n v="142045"/>
    <x v="0"/>
    <x v="0"/>
    <n v="425"/>
    <n v="382.5"/>
    <n v="382.5"/>
    <s v="Flat Rate Shipping"/>
    <s v="84.00000"/>
    <x v="22"/>
    <n v="382.5"/>
    <n v="298.5"/>
    <n v="298.5"/>
    <x v="480"/>
    <n v="0.1"/>
  </r>
  <r>
    <x v="68"/>
    <n v="142046"/>
    <x v="4"/>
    <x v="0"/>
    <n v="255"/>
    <n v="255"/>
    <n v="255"/>
    <s v="UPS Ground"/>
    <s v="50.00000"/>
    <x v="3"/>
    <n v="255"/>
    <n v="205"/>
    <n v="205"/>
    <x v="299"/>
    <n v="0"/>
  </r>
  <r>
    <x v="393"/>
    <n v="142047"/>
    <x v="0"/>
    <x v="0"/>
    <n v="597"/>
    <n v="398.02"/>
    <n v="398.02"/>
    <s v="Flat Rate Shipping"/>
    <s v="219.00000"/>
    <x v="13"/>
    <n v="398.02"/>
    <n v="179.01999999999998"/>
    <n v="179.01999999999998"/>
    <x v="487"/>
    <n v="0.33329983249581241"/>
  </r>
  <r>
    <x v="394"/>
    <n v="142047"/>
    <x v="0"/>
    <x v="2"/>
    <n v="387"/>
    <n v="258.02"/>
    <n v="516.04"/>
    <s v="Flat Rate Shipping"/>
    <s v="139.00000"/>
    <x v="1"/>
    <n v="516.04"/>
    <n v="119.01999999999998"/>
    <n v="238.03999999999996"/>
    <x v="488"/>
    <n v="0.33328165374677005"/>
  </r>
  <r>
    <x v="23"/>
    <n v="142048"/>
    <x v="0"/>
    <x v="3"/>
    <n v="225"/>
    <n v="202.5"/>
    <n v="607.5"/>
    <s v="Flat Rate Shipping"/>
    <s v="50.00000"/>
    <x v="17"/>
    <n v="607.5"/>
    <n v="152.5"/>
    <n v="457.5"/>
    <x v="235"/>
    <n v="0.1"/>
  </r>
  <r>
    <x v="23"/>
    <n v="142049"/>
    <x v="0"/>
    <x v="1"/>
    <n v="225"/>
    <n v="202.5"/>
    <n v="810"/>
    <s v="Flat Rate Shipping"/>
    <s v="50.00000"/>
    <x v="17"/>
    <n v="810"/>
    <n v="152.5"/>
    <n v="610"/>
    <x v="235"/>
    <n v="0.1"/>
  </r>
  <r>
    <x v="91"/>
    <n v="142050"/>
    <x v="4"/>
    <x v="0"/>
    <n v="585"/>
    <n v="585"/>
    <n v="585"/>
    <s v="UPS Ground"/>
    <s v="121.00000"/>
    <x v="5"/>
    <n v="585"/>
    <n v="464"/>
    <n v="464"/>
    <x v="489"/>
    <n v="0"/>
  </r>
  <r>
    <x v="57"/>
    <n v="142051"/>
    <x v="0"/>
    <x v="2"/>
    <n v="255"/>
    <n v="229.5"/>
    <n v="459"/>
    <s v="Flat Rate Shipping"/>
    <s v="57.00000"/>
    <x v="17"/>
    <n v="459"/>
    <n v="172.5"/>
    <n v="345"/>
    <x v="490"/>
    <n v="0.1"/>
  </r>
  <r>
    <x v="120"/>
    <n v="142052"/>
    <x v="0"/>
    <x v="0"/>
    <n v="1415"/>
    <n v="1273.5"/>
    <n v="1273.5"/>
    <s v="Flat Rate Shipping"/>
    <s v="267.00000"/>
    <x v="0"/>
    <n v="1273.5"/>
    <n v="1006.5"/>
    <n v="1006.5"/>
    <x v="118"/>
    <n v="0.1"/>
  </r>
  <r>
    <x v="395"/>
    <n v="142053"/>
    <x v="1"/>
    <x v="0"/>
    <n v="1279"/>
    <n v="1151.0999999999999"/>
    <n v="1151.0999999999999"/>
    <s v="Warehouse Pickup"/>
    <s v="425.00000"/>
    <x v="26"/>
    <n v="1151.0999999999999"/>
    <n v="726.09999999999991"/>
    <n v="726.09999999999991"/>
    <x v="491"/>
    <n v="0.10000000000000007"/>
  </r>
  <r>
    <x v="396"/>
    <n v="142054"/>
    <x v="0"/>
    <x v="0"/>
    <n v="2185"/>
    <n v="1966.5"/>
    <n v="1966.5"/>
    <s v="Flat Rate White Glove"/>
    <s v="436.00000"/>
    <x v="10"/>
    <n v="1966.5"/>
    <n v="1530.5"/>
    <n v="1530.5"/>
    <x v="492"/>
    <n v="0.1"/>
  </r>
  <r>
    <x v="274"/>
    <n v="142055"/>
    <x v="0"/>
    <x v="3"/>
    <n v="425"/>
    <n v="382.5"/>
    <n v="1147.5"/>
    <s v="Flat Rate White Glove"/>
    <s v="84.00000"/>
    <x v="22"/>
    <n v="1147.5"/>
    <n v="298.5"/>
    <n v="895.5"/>
    <x v="480"/>
    <n v="0.1"/>
  </r>
  <r>
    <x v="397"/>
    <n v="142056"/>
    <x v="1"/>
    <x v="3"/>
    <n v="15"/>
    <n v="15"/>
    <n v="45"/>
    <s v="Warehouse Pickup"/>
    <s v="6.00000"/>
    <x v="4"/>
    <n v="45"/>
    <n v="9"/>
    <n v="27"/>
    <x v="117"/>
    <n v="0"/>
  </r>
  <r>
    <x v="398"/>
    <n v="142056"/>
    <x v="1"/>
    <x v="0"/>
    <n v="107"/>
    <n v="85"/>
    <n v="85"/>
    <s v="Warehouse Pickup"/>
    <s v="29.50000"/>
    <x v="21"/>
    <n v="85"/>
    <n v="55.5"/>
    <n v="55.5"/>
    <x v="493"/>
    <n v="0.20560747663551401"/>
  </r>
  <r>
    <x v="57"/>
    <n v="142057"/>
    <x v="0"/>
    <x v="2"/>
    <n v="255"/>
    <n v="229.5"/>
    <n v="459"/>
    <s v="Flat Rate Shipping"/>
    <s v="57.00000"/>
    <x v="17"/>
    <n v="459"/>
    <n v="172.5"/>
    <n v="345"/>
    <x v="490"/>
    <n v="0.1"/>
  </r>
  <r>
    <x v="129"/>
    <n v="142058"/>
    <x v="0"/>
    <x v="2"/>
    <n v="175"/>
    <n v="157.5"/>
    <n v="315"/>
    <s v="Flat Rate Shipping"/>
    <s v="32.00000"/>
    <x v="11"/>
    <n v="315"/>
    <n v="125.5"/>
    <n v="251"/>
    <x v="152"/>
    <n v="0.1"/>
  </r>
  <r>
    <x v="399"/>
    <n v="142059"/>
    <x v="0"/>
    <x v="0"/>
    <n v="685"/>
    <n v="616.5"/>
    <n v="616.5"/>
    <s v="Flat Rate Shipping"/>
    <s v="140.00000"/>
    <x v="25"/>
    <n v="616.5"/>
    <n v="476.5"/>
    <n v="476.5"/>
    <x v="494"/>
    <n v="0.1"/>
  </r>
  <r>
    <x v="70"/>
    <n v="142060"/>
    <x v="1"/>
    <x v="0"/>
    <n v="1660"/>
    <n v="1494"/>
    <n v="1494"/>
    <s v="Delivery"/>
    <s v="386.00000"/>
    <x v="18"/>
    <n v="1494"/>
    <n v="1108"/>
    <n v="1108"/>
    <x v="495"/>
    <n v="0.1"/>
  </r>
  <r>
    <x v="187"/>
    <n v="142060"/>
    <x v="1"/>
    <x v="0"/>
    <n v="2765"/>
    <n v="2488.5"/>
    <n v="2488.5"/>
    <s v="Delivery"/>
    <s v="614.00000"/>
    <x v="20"/>
    <n v="2488.5"/>
    <n v="1874.5"/>
    <n v="1874.5"/>
    <x v="496"/>
    <n v="0.1"/>
  </r>
  <r>
    <x v="107"/>
    <n v="142060"/>
    <x v="1"/>
    <x v="0"/>
    <n v="885"/>
    <n v="796.5"/>
    <n v="796.5"/>
    <s v="Delivery"/>
    <s v="197.00000"/>
    <x v="15"/>
    <n v="796.5"/>
    <n v="599.5"/>
    <n v="599.5"/>
    <x v="497"/>
    <n v="0.1"/>
  </r>
  <r>
    <x v="120"/>
    <n v="142061"/>
    <x v="1"/>
    <x v="0"/>
    <n v="1415"/>
    <n v="1273.5"/>
    <n v="1273.5"/>
    <s v="Delivery"/>
    <s v="267.00000"/>
    <x v="0"/>
    <n v="1273.5"/>
    <n v="1006.5"/>
    <n v="1006.5"/>
    <x v="118"/>
    <n v="0.1"/>
  </r>
  <r>
    <x v="163"/>
    <n v="142061"/>
    <x v="1"/>
    <x v="0"/>
    <n v="685"/>
    <n v="616.5"/>
    <n v="616.5"/>
    <s v="Delivery"/>
    <s v="124.00000"/>
    <x v="25"/>
    <n v="616.5"/>
    <n v="492.5"/>
    <n v="492.5"/>
    <x v="119"/>
    <n v="0.1"/>
  </r>
  <r>
    <x v="347"/>
    <n v="142062"/>
    <x v="1"/>
    <x v="0"/>
    <n v="699"/>
    <n v="629.1"/>
    <n v="629.1"/>
    <s v="Warehouse Pickup"/>
    <s v="129.00000"/>
    <x v="29"/>
    <n v="629.1"/>
    <n v="500.1"/>
    <n v="500.1"/>
    <x v="498"/>
    <n v="9.9999999999999964E-2"/>
  </r>
  <r>
    <x v="361"/>
    <n v="142062"/>
    <x v="1"/>
    <x v="0"/>
    <n v="699"/>
    <n v="629.1"/>
    <n v="629.1"/>
    <s v="Warehouse Pickup"/>
    <s v="129.00000"/>
    <x v="29"/>
    <n v="629.1"/>
    <n v="500.1"/>
    <n v="500.1"/>
    <x v="498"/>
    <n v="9.9999999999999964E-2"/>
  </r>
  <r>
    <x v="167"/>
    <n v="142063"/>
    <x v="1"/>
    <x v="0"/>
    <n v="4985"/>
    <n v="4486.5"/>
    <n v="4486.5"/>
    <s v="Warehouse Pickup"/>
    <s v="1211.00000"/>
    <x v="20"/>
    <n v="4486.5"/>
    <n v="3275.5"/>
    <n v="3275.5"/>
    <x v="499"/>
    <n v="0.1"/>
  </r>
  <r>
    <x v="17"/>
    <n v="142063"/>
    <x v="1"/>
    <x v="0"/>
    <n v="395"/>
    <n v="355.5"/>
    <n v="355.5"/>
    <s v="Warehouse Pickup"/>
    <s v="88.00000"/>
    <x v="13"/>
    <n v="355.5"/>
    <n v="267.5"/>
    <n v="267.5"/>
    <x v="370"/>
    <n v="0.1"/>
  </r>
  <r>
    <x v="57"/>
    <n v="142063"/>
    <x v="1"/>
    <x v="1"/>
    <n v="255"/>
    <n v="229.5"/>
    <n v="918"/>
    <s v="Warehouse Pickup"/>
    <s v="57.00000"/>
    <x v="17"/>
    <n v="918"/>
    <n v="172.5"/>
    <n v="690"/>
    <x v="490"/>
    <n v="0.1"/>
  </r>
  <r>
    <x v="400"/>
    <n v="142063"/>
    <x v="1"/>
    <x v="0"/>
    <n v="1785"/>
    <n v="892.5"/>
    <n v="892.5"/>
    <s v="Warehouse Pickup"/>
    <s v="649.00000"/>
    <x v="4"/>
    <n v="892.5"/>
    <n v="243.5"/>
    <n v="243.5"/>
    <x v="500"/>
    <n v="0.5"/>
  </r>
  <r>
    <x v="23"/>
    <n v="142064"/>
    <x v="1"/>
    <x v="3"/>
    <n v="225"/>
    <n v="202.5"/>
    <n v="607.5"/>
    <s v="Warehouse Pickup"/>
    <s v="50.00000"/>
    <x v="17"/>
    <n v="607.5"/>
    <n v="152.5"/>
    <n v="457.5"/>
    <x v="235"/>
    <n v="0.1"/>
  </r>
  <r>
    <x v="53"/>
    <n v="142065"/>
    <x v="1"/>
    <x v="2"/>
    <n v="207"/>
    <n v="138"/>
    <n v="276"/>
    <s v="Warehouse Pickup"/>
    <s v="69.00000"/>
    <x v="3"/>
    <n v="276"/>
    <n v="69"/>
    <n v="138"/>
    <x v="501"/>
    <n v="0.33333333333333331"/>
  </r>
  <r>
    <x v="78"/>
    <n v="142066"/>
    <x v="4"/>
    <x v="0"/>
    <n v="166.5"/>
    <n v="166.5"/>
    <n v="166.5"/>
    <s v="UPS Ground"/>
    <s v="41.00000"/>
    <x v="17"/>
    <n v="166.5"/>
    <n v="125.5"/>
    <n v="125.5"/>
    <x v="87"/>
    <n v="0"/>
  </r>
  <r>
    <x v="47"/>
    <n v="142067"/>
    <x v="1"/>
    <x v="0"/>
    <n v="515"/>
    <n v="463.5"/>
    <n v="463.5"/>
    <s v="Warehouse Pickup"/>
    <s v="105.00000"/>
    <x v="20"/>
    <n v="463.5"/>
    <n v="358.5"/>
    <n v="358.5"/>
    <x v="502"/>
    <n v="0.1"/>
  </r>
  <r>
    <x v="305"/>
    <n v="142068"/>
    <x v="1"/>
    <x v="0"/>
    <n v="1460"/>
    <n v="1314"/>
    <n v="1314"/>
    <s v="Delivery"/>
    <s v="386.00000"/>
    <x v="18"/>
    <n v="1314"/>
    <n v="928"/>
    <n v="928"/>
    <x v="486"/>
    <n v="0.1"/>
  </r>
  <r>
    <x v="130"/>
    <n v="142069"/>
    <x v="1"/>
    <x v="0"/>
    <n v="625"/>
    <n v="500"/>
    <n v="500"/>
    <s v="Warehouse Pickup"/>
    <s v="125.00000"/>
    <x v="13"/>
    <n v="500"/>
    <n v="375"/>
    <n v="375"/>
    <x v="7"/>
    <n v="0.2"/>
  </r>
  <r>
    <x v="210"/>
    <n v="142070"/>
    <x v="1"/>
    <x v="0"/>
    <n v="535"/>
    <n v="481.5"/>
    <n v="481.5"/>
    <s v="Delivery"/>
    <s v="119.00000"/>
    <x v="2"/>
    <n v="481.5"/>
    <n v="362.5"/>
    <n v="362.5"/>
    <x v="503"/>
    <n v="0.1"/>
  </r>
  <r>
    <x v="137"/>
    <n v="142070"/>
    <x v="1"/>
    <x v="1"/>
    <n v="225"/>
    <n v="202.5"/>
    <n v="810"/>
    <s v="Delivery"/>
    <s v="49.00000"/>
    <x v="11"/>
    <n v="810"/>
    <n v="153.5"/>
    <n v="614"/>
    <x v="173"/>
    <n v="0.1"/>
  </r>
  <r>
    <x v="23"/>
    <n v="142071"/>
    <x v="1"/>
    <x v="0"/>
    <n v="225"/>
    <n v="202.5"/>
    <n v="202.5"/>
    <s v="Delivery"/>
    <s v="50.00000"/>
    <x v="17"/>
    <n v="202.5"/>
    <n v="152.5"/>
    <n v="152.5"/>
    <x v="235"/>
    <n v="0.1"/>
  </r>
  <r>
    <x v="23"/>
    <n v="142071"/>
    <x v="1"/>
    <x v="0"/>
    <n v="225"/>
    <n v="202.5"/>
    <n v="202.5"/>
    <s v="Delivery"/>
    <s v="50.00000"/>
    <x v="17"/>
    <n v="202.5"/>
    <n v="152.5"/>
    <n v="152.5"/>
    <x v="235"/>
    <n v="0.1"/>
  </r>
  <r>
    <x v="23"/>
    <n v="142071"/>
    <x v="1"/>
    <x v="0"/>
    <n v="225"/>
    <n v="202.5"/>
    <n v="202.5"/>
    <s v="Delivery"/>
    <s v="50.00000"/>
    <x v="17"/>
    <n v="202.5"/>
    <n v="152.5"/>
    <n v="152.5"/>
    <x v="235"/>
    <n v="0.1"/>
  </r>
  <r>
    <x v="23"/>
    <n v="142071"/>
    <x v="1"/>
    <x v="0"/>
    <n v="225"/>
    <n v="202.5"/>
    <n v="202.5"/>
    <s v="Delivery"/>
    <s v="50.00000"/>
    <x v="17"/>
    <n v="202.5"/>
    <n v="152.5"/>
    <n v="152.5"/>
    <x v="235"/>
    <n v="0.1"/>
  </r>
  <r>
    <x v="401"/>
    <n v="142072"/>
    <x v="1"/>
    <x v="0"/>
    <n v="575"/>
    <n v="345"/>
    <n v="345"/>
    <s v="CARRYOUT"/>
    <s v="144.00000"/>
    <x v="13"/>
    <n v="345"/>
    <n v="201"/>
    <n v="201"/>
    <x v="504"/>
    <n v="0.4"/>
  </r>
  <r>
    <x v="25"/>
    <n v="142072"/>
    <x v="1"/>
    <x v="0"/>
    <n v="10"/>
    <n v="208"/>
    <n v="208"/>
    <s v="CARRYOUT"/>
    <s v="1.00000"/>
    <x v="4"/>
    <n v="208"/>
    <n v="207"/>
    <n v="207"/>
    <x v="505"/>
    <n v="-19.8"/>
  </r>
  <r>
    <x v="402"/>
    <n v="142073"/>
    <x v="4"/>
    <x v="0"/>
    <n v="562.5"/>
    <n v="562.5"/>
    <n v="562.5"/>
    <s v="UPS Ground"/>
    <s v="125.00000"/>
    <x v="22"/>
    <n v="562.5"/>
    <n v="437.5"/>
    <n v="437.5"/>
    <x v="481"/>
    <n v="0"/>
  </r>
  <r>
    <x v="168"/>
    <n v="142074"/>
    <x v="0"/>
    <x v="0"/>
    <n v="1481"/>
    <n v="1332.9"/>
    <n v="1332.9"/>
    <s v="Flat Rate Shipping"/>
    <s v="329.00000"/>
    <x v="20"/>
    <n v="1332.9"/>
    <n v="1003.9000000000001"/>
    <n v="1003.9000000000001"/>
    <x v="506"/>
    <n v="9.9999999999999936E-2"/>
  </r>
  <r>
    <x v="403"/>
    <n v="142075"/>
    <x v="0"/>
    <x v="2"/>
    <n v="657"/>
    <n v="438.03"/>
    <n v="876.06"/>
    <s v="Flat Rate Shipping"/>
    <s v="219.00000"/>
    <x v="7"/>
    <n v="876.06"/>
    <n v="219.02999999999997"/>
    <n v="438.05999999999995"/>
    <x v="507"/>
    <n v="0.33328767123287678"/>
  </r>
  <r>
    <x v="404"/>
    <n v="142075"/>
    <x v="0"/>
    <x v="2"/>
    <n v="807"/>
    <n v="538.03"/>
    <n v="1076.06"/>
    <s v="Flat Rate Shipping"/>
    <s v="269.00000"/>
    <x v="7"/>
    <n v="1076.06"/>
    <n v="269.02999999999997"/>
    <n v="538.05999999999995"/>
    <x v="508"/>
    <n v="0.33329615861214379"/>
  </r>
  <r>
    <x v="405"/>
    <n v="142075"/>
    <x v="0"/>
    <x v="0"/>
    <n v="387"/>
    <n v="258.02"/>
    <n v="258.02"/>
    <s v="Flat Rate Shipping"/>
    <s v="129.00000"/>
    <x v="7"/>
    <n v="258.02"/>
    <n v="129.01999999999998"/>
    <n v="129.01999999999998"/>
    <x v="509"/>
    <n v="0.33328165374677005"/>
  </r>
  <r>
    <x v="406"/>
    <n v="142075"/>
    <x v="0"/>
    <x v="0"/>
    <n v="987"/>
    <n v="658.04"/>
    <n v="658.04"/>
    <s v="Flat Rate Shipping"/>
    <s v="329.00000"/>
    <x v="7"/>
    <n v="658.04"/>
    <n v="329.03999999999996"/>
    <n v="329.03999999999996"/>
    <x v="510"/>
    <n v="0.33329280648429588"/>
  </r>
  <r>
    <x v="365"/>
    <n v="142076"/>
    <x v="2"/>
    <x v="0"/>
    <n v="1495"/>
    <n v="1196"/>
    <n v="1196"/>
    <s v="Delivery"/>
    <s v="332.00000"/>
    <x v="10"/>
    <n v="1196"/>
    <n v="864"/>
    <n v="864"/>
    <x v="511"/>
    <n v="0.2"/>
  </r>
  <r>
    <x v="366"/>
    <n v="142076"/>
    <x v="2"/>
    <x v="0"/>
    <n v="1205"/>
    <n v="964"/>
    <n v="964"/>
    <s v="Delivery"/>
    <s v="187.00000"/>
    <x v="10"/>
    <n v="964"/>
    <n v="777"/>
    <n v="777"/>
    <x v="512"/>
    <n v="0.2"/>
  </r>
  <r>
    <x v="407"/>
    <n v="142076"/>
    <x v="2"/>
    <x v="0"/>
    <n v="633"/>
    <n v="569.70000000000005"/>
    <n v="569.70000000000005"/>
    <s v="Delivery"/>
    <s v="211.00000"/>
    <x v="5"/>
    <n v="569.70000000000005"/>
    <n v="358.70000000000005"/>
    <n v="358.70000000000005"/>
    <x v="513"/>
    <n v="9.9999999999999922E-2"/>
  </r>
  <r>
    <x v="408"/>
    <n v="142077"/>
    <x v="1"/>
    <x v="0"/>
    <n v="5795"/>
    <n v="3695"/>
    <n v="3695"/>
    <s v="Warehouse Pickup"/>
    <s v="1449.00000"/>
    <x v="20"/>
    <n v="3695"/>
    <n v="2246"/>
    <n v="2246"/>
    <x v="514"/>
    <n v="0.36238136324417602"/>
  </r>
  <r>
    <x v="57"/>
    <n v="142078"/>
    <x v="0"/>
    <x v="0"/>
    <n v="255"/>
    <n v="229.5"/>
    <n v="229.5"/>
    <s v="Flat Rate Shipping"/>
    <s v="57.00000"/>
    <x v="17"/>
    <n v="229.5"/>
    <n v="172.5"/>
    <n v="172.5"/>
    <x v="490"/>
    <n v="0.1"/>
  </r>
  <r>
    <x v="152"/>
    <n v="142079"/>
    <x v="0"/>
    <x v="0"/>
    <n v="1175"/>
    <n v="1057.5"/>
    <n v="1057.5"/>
    <s v="Flat Rate Shipping"/>
    <s v="259.00000"/>
    <x v="10"/>
    <n v="1057.5"/>
    <n v="798.5"/>
    <n v="798.5"/>
    <x v="515"/>
    <n v="0.1"/>
  </r>
  <r>
    <x v="228"/>
    <n v="142080"/>
    <x v="0"/>
    <x v="2"/>
    <n v="215"/>
    <n v="193.5"/>
    <n v="387"/>
    <s v="Flat Rate Shipping"/>
    <s v="47.00000"/>
    <x v="17"/>
    <n v="387"/>
    <n v="146.5"/>
    <n v="293"/>
    <x v="475"/>
    <n v="0.1"/>
  </r>
  <r>
    <x v="57"/>
    <n v="142081"/>
    <x v="4"/>
    <x v="2"/>
    <n v="229.5"/>
    <n v="229.5"/>
    <n v="459"/>
    <s v="UPS Ground"/>
    <s v="57.00000"/>
    <x v="17"/>
    <n v="459"/>
    <n v="172.5"/>
    <n v="345"/>
    <x v="490"/>
    <n v="0"/>
  </r>
  <r>
    <x v="74"/>
    <n v="142082"/>
    <x v="0"/>
    <x v="0"/>
    <n v="315"/>
    <n v="283.5"/>
    <n v="283.5"/>
    <s v="Flat Rate Shipping"/>
    <s v="70.00000"/>
    <x v="17"/>
    <n v="283.5"/>
    <n v="213.5"/>
    <n v="213.5"/>
    <x v="235"/>
    <n v="0.1"/>
  </r>
  <r>
    <x v="76"/>
    <n v="142083"/>
    <x v="0"/>
    <x v="0"/>
    <n v="585"/>
    <n v="526.5"/>
    <n v="526.5"/>
    <s v="Flat Rate Shipping"/>
    <s v="130.00000"/>
    <x v="13"/>
    <n v="526.5"/>
    <n v="396.5"/>
    <n v="396.5"/>
    <x v="235"/>
    <n v="0.1"/>
  </r>
  <r>
    <x v="77"/>
    <n v="142084"/>
    <x v="3"/>
    <x v="0"/>
    <n v="325"/>
    <n v="293"/>
    <n v="293"/>
    <s v="Flat Rate Shipping"/>
    <s v="72.15000"/>
    <x v="5"/>
    <n v="293"/>
    <n v="220.85"/>
    <n v="220.85"/>
    <x v="516"/>
    <n v="9.8461538461538461E-2"/>
  </r>
  <r>
    <x v="409"/>
    <n v="142085"/>
    <x v="2"/>
    <x v="0"/>
    <n v="132"/>
    <n v="112.5"/>
    <n v="112.5"/>
    <s v="CARRYOUT"/>
    <s v="35.00000"/>
    <x v="4"/>
    <n v="112.5"/>
    <n v="77.5"/>
    <n v="77.5"/>
    <x v="517"/>
    <n v="0.14772727272727273"/>
  </r>
  <r>
    <x v="410"/>
    <n v="142086"/>
    <x v="4"/>
    <x v="2"/>
    <n v="301.5"/>
    <n v="301.5"/>
    <n v="603"/>
    <s v="UPS Ground"/>
    <s v="75.00000"/>
    <x v="5"/>
    <n v="603"/>
    <n v="226.5"/>
    <n v="453"/>
    <x v="518"/>
    <n v="0"/>
  </r>
  <r>
    <x v="104"/>
    <n v="142087"/>
    <x v="1"/>
    <x v="0"/>
    <n v="1535"/>
    <n v="1381.5"/>
    <n v="1381.5"/>
    <s v="Delivery"/>
    <s v="439.00000"/>
    <x v="18"/>
    <n v="1381.5"/>
    <n v="942.5"/>
    <n v="942.5"/>
    <x v="519"/>
    <n v="0.1"/>
  </r>
  <r>
    <x v="411"/>
    <n v="142087"/>
    <x v="1"/>
    <x v="0"/>
    <n v="315"/>
    <n v="236.25"/>
    <n v="236.25"/>
    <s v="Delivery"/>
    <s v="70.00000"/>
    <x v="22"/>
    <n v="236.25"/>
    <n v="166.25"/>
    <n v="166.25"/>
    <x v="520"/>
    <n v="0.25"/>
  </r>
  <r>
    <x v="411"/>
    <n v="142087"/>
    <x v="1"/>
    <x v="0"/>
    <n v="315"/>
    <n v="236.25"/>
    <n v="236.25"/>
    <s v="Delivery"/>
    <s v="70.00000"/>
    <x v="22"/>
    <n v="236.25"/>
    <n v="166.25"/>
    <n v="166.25"/>
    <x v="520"/>
    <n v="0.25"/>
  </r>
  <r>
    <x v="23"/>
    <n v="142088"/>
    <x v="0"/>
    <x v="2"/>
    <n v="225"/>
    <n v="202.5"/>
    <n v="405"/>
    <s v="Flat Rate Shipping"/>
    <s v="50.00000"/>
    <x v="17"/>
    <n v="405"/>
    <n v="152.5"/>
    <n v="305"/>
    <x v="235"/>
    <n v="0.1"/>
  </r>
  <r>
    <x v="64"/>
    <n v="142088"/>
    <x v="0"/>
    <x v="0"/>
    <n v="355"/>
    <n v="319.5"/>
    <n v="319.5"/>
    <s v="Flat Rate Shipping"/>
    <s v="79.00000"/>
    <x v="13"/>
    <n v="319.5"/>
    <n v="240.5"/>
    <n v="240.5"/>
    <x v="521"/>
    <n v="0.1"/>
  </r>
  <r>
    <x v="23"/>
    <n v="142089"/>
    <x v="0"/>
    <x v="0"/>
    <n v="225"/>
    <n v="202.5"/>
    <n v="202.5"/>
    <s v="Flat Rate Shipping"/>
    <s v="50.00000"/>
    <x v="17"/>
    <n v="202.5"/>
    <n v="152.5"/>
    <n v="152.5"/>
    <x v="235"/>
    <n v="0.1"/>
  </r>
  <r>
    <x v="412"/>
    <n v="142090"/>
    <x v="0"/>
    <x v="5"/>
    <n v="537"/>
    <n v="358.02"/>
    <n v="1790.1"/>
    <s v="Flat Rate Shipping"/>
    <s v="179.00000"/>
    <x v="0"/>
    <n v="1790.1"/>
    <n v="179.01999999999998"/>
    <n v="895.09999999999991"/>
    <x v="522"/>
    <n v="0.33329608938547489"/>
  </r>
  <r>
    <x v="25"/>
    <n v="142091"/>
    <x v="1"/>
    <x v="0"/>
    <n v="10"/>
    <n v="100"/>
    <n v="100"/>
    <s v="Warehouse Pickup"/>
    <s v="1.00000"/>
    <x v="4"/>
    <n v="100"/>
    <n v="99"/>
    <n v="99"/>
    <x v="300"/>
    <n v="-9"/>
  </r>
  <r>
    <x v="413"/>
    <n v="142092"/>
    <x v="3"/>
    <x v="2"/>
    <n v="665"/>
    <n v="598.5"/>
    <n v="1197"/>
    <s v="Flat Rate Shipping"/>
    <s v="142.00000"/>
    <x v="30"/>
    <n v="1197"/>
    <n v="456.5"/>
    <n v="913"/>
    <x v="523"/>
    <n v="0.1"/>
  </r>
  <r>
    <x v="293"/>
    <n v="142093"/>
    <x v="3"/>
    <x v="0"/>
    <n v="699"/>
    <n v="546.62"/>
    <n v="546.62"/>
    <s v="Extended Area TBD"/>
    <s v="129.00000"/>
    <x v="29"/>
    <n v="546.62"/>
    <n v="417.62"/>
    <n v="417.62"/>
    <x v="524"/>
    <n v="0.21799713876967095"/>
  </r>
  <r>
    <x v="48"/>
    <n v="142094"/>
    <x v="0"/>
    <x v="2"/>
    <n v="285"/>
    <n v="256.5"/>
    <n v="513"/>
    <s v="Flat Rate Shipping"/>
    <s v="64.50000"/>
    <x v="17"/>
    <n v="513"/>
    <n v="192"/>
    <n v="384"/>
    <x v="525"/>
    <n v="0.1"/>
  </r>
  <r>
    <x v="172"/>
    <n v="142095"/>
    <x v="2"/>
    <x v="0"/>
    <n v="2795"/>
    <n v="2515.5"/>
    <n v="2515.5"/>
    <s v="Delivery"/>
    <s v="620.00000"/>
    <x v="10"/>
    <n v="2515.5"/>
    <n v="1895.5"/>
    <n v="1895.5"/>
    <x v="526"/>
    <n v="0.1"/>
  </r>
  <r>
    <x v="34"/>
    <n v="142096"/>
    <x v="2"/>
    <x v="0"/>
    <n v="1735"/>
    <n v="1388"/>
    <n v="1388"/>
    <s v="Warehouse Pickup"/>
    <s v="439.00000"/>
    <x v="18"/>
    <n v="1388"/>
    <n v="949"/>
    <n v="949"/>
    <x v="527"/>
    <n v="0.2"/>
  </r>
  <r>
    <x v="23"/>
    <n v="142097"/>
    <x v="0"/>
    <x v="2"/>
    <n v="225"/>
    <n v="202.5"/>
    <n v="405"/>
    <s v="Flat Rate Shipping"/>
    <s v="50.00000"/>
    <x v="17"/>
    <n v="405"/>
    <n v="152.5"/>
    <n v="305"/>
    <x v="235"/>
    <n v="0.1"/>
  </r>
  <r>
    <x v="38"/>
    <n v="142098"/>
    <x v="0"/>
    <x v="2"/>
    <n v="215"/>
    <n v="193.5"/>
    <n v="387"/>
    <s v="Flat Rate Shipping"/>
    <s v="47.00000"/>
    <x v="17"/>
    <n v="387"/>
    <n v="146.5"/>
    <n v="293"/>
    <x v="475"/>
    <n v="0.1"/>
  </r>
  <r>
    <x v="216"/>
    <n v="142099"/>
    <x v="4"/>
    <x v="0"/>
    <n v="838.05"/>
    <n v="838.05"/>
    <n v="838.05"/>
    <s v="UPS Ground"/>
    <s v="419.00000"/>
    <x v="7"/>
    <n v="838.05"/>
    <n v="419.04999999999995"/>
    <n v="419.04999999999995"/>
    <x v="528"/>
    <n v="0"/>
  </r>
  <r>
    <x v="74"/>
    <n v="142100"/>
    <x v="0"/>
    <x v="5"/>
    <n v="315"/>
    <n v="283.5"/>
    <n v="1417.5"/>
    <s v="Flat Rate Shipping"/>
    <s v="70.00000"/>
    <x v="17"/>
    <n v="1417.5"/>
    <n v="213.5"/>
    <n v="1067.5"/>
    <x v="235"/>
    <n v="0.1"/>
  </r>
  <r>
    <x v="116"/>
    <n v="142101"/>
    <x v="0"/>
    <x v="0"/>
    <n v="1245"/>
    <n v="1120.5"/>
    <n v="1120.5"/>
    <s v="Flat Rate White Glove"/>
    <s v="292.00000"/>
    <x v="0"/>
    <n v="1120.5"/>
    <n v="828.5"/>
    <n v="828.5"/>
    <x v="132"/>
    <n v="0.1"/>
  </r>
  <r>
    <x v="100"/>
    <n v="142102"/>
    <x v="2"/>
    <x v="0"/>
    <n v="495"/>
    <n v="445.5"/>
    <n v="445.5"/>
    <s v="Warehouse Pickup"/>
    <s v="110.00000"/>
    <x v="13"/>
    <n v="445.5"/>
    <n v="335.5"/>
    <n v="335.5"/>
    <x v="235"/>
    <n v="0.1"/>
  </r>
  <r>
    <x v="129"/>
    <n v="142103"/>
    <x v="1"/>
    <x v="4"/>
    <n v="175"/>
    <n v="157.5"/>
    <n v="945"/>
    <s v="Warehouse Pickup"/>
    <s v="32.00000"/>
    <x v="11"/>
    <n v="945"/>
    <n v="125.5"/>
    <n v="753"/>
    <x v="152"/>
    <n v="0.1"/>
  </r>
  <r>
    <x v="14"/>
    <n v="142104"/>
    <x v="1"/>
    <x v="0"/>
    <n v="755"/>
    <n v="453"/>
    <n v="453"/>
    <s v="CARRYOUT"/>
    <s v="144.00000"/>
    <x v="0"/>
    <n v="453"/>
    <n v="309"/>
    <n v="309"/>
    <x v="17"/>
    <n v="0.4"/>
  </r>
  <r>
    <x v="98"/>
    <n v="142105"/>
    <x v="0"/>
    <x v="7"/>
    <n v="275"/>
    <n v="220"/>
    <n v="1540"/>
    <s v="Flat Rate Shipping"/>
    <s v="61.50000"/>
    <x v="17"/>
    <n v="1540"/>
    <n v="158.5"/>
    <n v="1109.5"/>
    <x v="205"/>
    <n v="0.2"/>
  </r>
  <r>
    <x v="7"/>
    <n v="142106"/>
    <x v="0"/>
    <x v="2"/>
    <n v="605"/>
    <n v="544.5"/>
    <n v="1089"/>
    <s v="Flat Rate Shipping"/>
    <s v="121.00000"/>
    <x v="6"/>
    <n v="1089"/>
    <n v="423.5"/>
    <n v="847"/>
    <x v="481"/>
    <n v="0.1"/>
  </r>
  <r>
    <x v="414"/>
    <n v="142107"/>
    <x v="4"/>
    <x v="0"/>
    <n v="337.5"/>
    <n v="337.5"/>
    <n v="337.5"/>
    <s v="UPS Ground"/>
    <s v="85.59000"/>
    <x v="1"/>
    <n v="337.5"/>
    <n v="251.91"/>
    <n v="251.91"/>
    <x v="529"/>
    <n v="0"/>
  </r>
  <r>
    <x v="168"/>
    <n v="142108"/>
    <x v="2"/>
    <x v="0"/>
    <n v="1481"/>
    <n v="1332.9"/>
    <n v="1332.9"/>
    <s v="Delivery"/>
    <s v="329.00000"/>
    <x v="20"/>
    <n v="1332.9"/>
    <n v="1003.9000000000001"/>
    <n v="1003.9000000000001"/>
    <x v="506"/>
    <n v="9.9999999999999936E-2"/>
  </r>
  <r>
    <x v="35"/>
    <n v="142108"/>
    <x v="2"/>
    <x v="0"/>
    <n v="100"/>
    <n v="133.29"/>
    <n v="133.29"/>
    <s v="Delivery"/>
    <s v="50.00000"/>
    <x v="4"/>
    <n v="133.29"/>
    <n v="83.289999999999992"/>
    <n v="83.289999999999992"/>
    <x v="530"/>
    <n v="-0.33289999999999992"/>
  </r>
  <r>
    <x v="292"/>
    <n v="142109"/>
    <x v="3"/>
    <x v="2"/>
    <n v="285"/>
    <n v="256.5"/>
    <n v="513"/>
    <s v="Flat Rate Shipping"/>
    <s v="63.00000"/>
    <x v="1"/>
    <n v="513"/>
    <n v="193.5"/>
    <n v="387"/>
    <x v="531"/>
    <n v="0.1"/>
  </r>
  <r>
    <x v="76"/>
    <n v="142109"/>
    <x v="3"/>
    <x v="0"/>
    <n v="585"/>
    <n v="526.5"/>
    <n v="526.5"/>
    <s v="Flat Rate Shipping"/>
    <s v="130.00000"/>
    <x v="13"/>
    <n v="526.5"/>
    <n v="396.5"/>
    <n v="396.5"/>
    <x v="235"/>
    <n v="0.1"/>
  </r>
  <r>
    <x v="105"/>
    <n v="142110"/>
    <x v="3"/>
    <x v="0"/>
    <n v="1415"/>
    <n v="1132"/>
    <n v="1132"/>
    <s v="Flat Rate White Glove"/>
    <s v="267.00000"/>
    <x v="0"/>
    <n v="1132"/>
    <n v="865"/>
    <n v="865"/>
    <x v="532"/>
    <n v="0.2"/>
  </r>
  <r>
    <x v="415"/>
    <n v="142111"/>
    <x v="1"/>
    <x v="0"/>
    <n v="1465"/>
    <n v="1098.75"/>
    <n v="1098.75"/>
    <s v="Warehouse Pickup"/>
    <s v="344.00000"/>
    <x v="10"/>
    <n v="1098.75"/>
    <n v="754.75"/>
    <n v="754.75"/>
    <x v="533"/>
    <n v="0.25"/>
  </r>
  <r>
    <x v="416"/>
    <n v="142112"/>
    <x v="0"/>
    <x v="0"/>
    <n v="1925"/>
    <n v="1732.5"/>
    <n v="1732.5"/>
    <s v="Flat Rate Shipping"/>
    <s v="445.00000"/>
    <x v="5"/>
    <n v="1732.5"/>
    <n v="1287.5"/>
    <n v="1287.5"/>
    <x v="534"/>
    <n v="0.1"/>
  </r>
  <r>
    <x v="417"/>
    <n v="142113"/>
    <x v="0"/>
    <x v="3"/>
    <n v="225"/>
    <n v="180"/>
    <n v="540"/>
    <s v="Flat Rate Shipping"/>
    <s v="49.50000"/>
    <x v="17"/>
    <n v="540"/>
    <n v="130.5"/>
    <n v="391.5"/>
    <x v="535"/>
    <n v="0.2"/>
  </r>
  <r>
    <x v="418"/>
    <n v="142114"/>
    <x v="3"/>
    <x v="0"/>
    <n v="1498"/>
    <n v="1347.75"/>
    <n v="1347.75"/>
    <s v="Flat Rate White Glove"/>
    <s v="599.00000"/>
    <x v="4"/>
    <n v="1347.75"/>
    <n v="748.75"/>
    <n v="748.75"/>
    <x v="536"/>
    <n v="0.10030040053404539"/>
  </r>
  <r>
    <x v="419"/>
    <n v="142114"/>
    <x v="3"/>
    <x v="6"/>
    <n v="198"/>
    <n v="177.75"/>
    <n v="1422"/>
    <s v="Flat Rate White Glove"/>
    <s v="79.00000"/>
    <x v="4"/>
    <n v="1422"/>
    <n v="98.75"/>
    <n v="790"/>
    <x v="536"/>
    <n v="0.10227272727272728"/>
  </r>
  <r>
    <x v="420"/>
    <n v="142115"/>
    <x v="1"/>
    <x v="0"/>
    <n v="125"/>
    <n v="112.5"/>
    <n v="112.5"/>
    <s v="Warehouse Pickup"/>
    <s v="0.00000"/>
    <x v="21"/>
    <n v="112.5"/>
    <n v="112.5"/>
    <n v="112.5"/>
    <x v="32"/>
    <n v="0.1"/>
  </r>
  <r>
    <x v="25"/>
    <n v="142115"/>
    <x v="1"/>
    <x v="0"/>
    <n v="10"/>
    <n v="20"/>
    <n v="20"/>
    <s v="Warehouse Pickup"/>
    <s v="1.00000"/>
    <x v="4"/>
    <n v="20"/>
    <n v="19"/>
    <n v="19"/>
    <x v="137"/>
    <n v="-1"/>
  </r>
  <r>
    <x v="421"/>
    <n v="142116"/>
    <x v="1"/>
    <x v="0"/>
    <n v="685"/>
    <n v="513.75"/>
    <n v="513.75"/>
    <s v="CARRYOUT"/>
    <s v="168.00000"/>
    <x v="5"/>
    <n v="513.75"/>
    <n v="345.75"/>
    <n v="345.75"/>
    <x v="537"/>
    <n v="0.25"/>
  </r>
  <r>
    <x v="25"/>
    <n v="142116"/>
    <x v="1"/>
    <x v="0"/>
    <n v="10"/>
    <n v="87.3"/>
    <n v="87.3"/>
    <s v="CARRYOUT"/>
    <s v="1.00000"/>
    <x v="4"/>
    <n v="87.3"/>
    <n v="86.3"/>
    <n v="86.3"/>
    <x v="538"/>
    <n v="-7.7299999999999995"/>
  </r>
  <r>
    <x v="422"/>
    <n v="142117"/>
    <x v="1"/>
    <x v="0"/>
    <n v="94"/>
    <n v="84.6"/>
    <n v="84.6"/>
    <s v="CARRYOUT"/>
    <s v="25.00000"/>
    <x v="21"/>
    <n v="84.6"/>
    <n v="59.599999999999994"/>
    <n v="59.599999999999994"/>
    <x v="539"/>
    <n v="0.10000000000000006"/>
  </r>
  <r>
    <x v="422"/>
    <n v="142117"/>
    <x v="1"/>
    <x v="0"/>
    <n v="94"/>
    <n v="47"/>
    <n v="47"/>
    <s v="CARRYOUT"/>
    <s v="25.00000"/>
    <x v="21"/>
    <n v="47"/>
    <n v="22"/>
    <n v="22"/>
    <x v="540"/>
    <n v="0.5"/>
  </r>
  <r>
    <x v="423"/>
    <n v="142117"/>
    <x v="1"/>
    <x v="0"/>
    <n v="132"/>
    <n v="118.8"/>
    <n v="118.8"/>
    <s v="CARRYOUT"/>
    <s v="34.50000"/>
    <x v="21"/>
    <n v="118.8"/>
    <n v="84.3"/>
    <n v="84.3"/>
    <x v="541"/>
    <n v="0.10000000000000002"/>
  </r>
  <r>
    <x v="424"/>
    <n v="142117"/>
    <x v="1"/>
    <x v="0"/>
    <n v="194"/>
    <n v="174.6"/>
    <n v="174.6"/>
    <s v="CARRYOUT"/>
    <s v="52.50000"/>
    <x v="21"/>
    <n v="174.6"/>
    <n v="122.1"/>
    <n v="122.1"/>
    <x v="542"/>
    <n v="0.10000000000000003"/>
  </r>
  <r>
    <x v="409"/>
    <n v="142117"/>
    <x v="1"/>
    <x v="0"/>
    <n v="132"/>
    <n v="118.8"/>
    <n v="118.8"/>
    <s v="CARRYOUT"/>
    <s v="35.00000"/>
    <x v="4"/>
    <n v="118.8"/>
    <n v="83.8"/>
    <n v="83.8"/>
    <x v="543"/>
    <n v="0.10000000000000002"/>
  </r>
  <r>
    <x v="425"/>
    <n v="142117"/>
    <x v="1"/>
    <x v="2"/>
    <n v="444"/>
    <n v="319.5"/>
    <n v="639"/>
    <s v="CARRYOUT"/>
    <s v="119.50000"/>
    <x v="21"/>
    <n v="639"/>
    <n v="200"/>
    <n v="400"/>
    <x v="544"/>
    <n v="0.28040540540540543"/>
  </r>
  <r>
    <x v="116"/>
    <n v="142118"/>
    <x v="3"/>
    <x v="0"/>
    <n v="1245"/>
    <n v="1058.25"/>
    <n v="1058.25"/>
    <s v="Flat Rate White Glove"/>
    <s v="292.00000"/>
    <x v="0"/>
    <n v="1058.25"/>
    <n v="766.25"/>
    <n v="766.25"/>
    <x v="545"/>
    <n v="0.15"/>
  </r>
  <r>
    <x v="399"/>
    <n v="142118"/>
    <x v="3"/>
    <x v="0"/>
    <n v="685"/>
    <n v="582.25"/>
    <n v="582.25"/>
    <s v="Flat Rate White Glove"/>
    <s v="140.00000"/>
    <x v="25"/>
    <n v="582.25"/>
    <n v="442.25"/>
    <n v="442.25"/>
    <x v="546"/>
    <n v="0.15"/>
  </r>
  <r>
    <x v="197"/>
    <n v="142119"/>
    <x v="2"/>
    <x v="2"/>
    <n v="245"/>
    <n v="220.5"/>
    <n v="441"/>
    <s v="Store Pickup"/>
    <s v="54.00000"/>
    <x v="17"/>
    <n v="441"/>
    <n v="166.5"/>
    <n v="333"/>
    <x v="547"/>
    <n v="0.1"/>
  </r>
  <r>
    <x v="197"/>
    <n v="142119"/>
    <x v="2"/>
    <x v="2"/>
    <n v="245"/>
    <n v="220.5"/>
    <n v="441"/>
    <s v="Store Pickup"/>
    <s v="54.00000"/>
    <x v="17"/>
    <n v="441"/>
    <n v="166.5"/>
    <n v="333"/>
    <x v="547"/>
    <n v="0.1"/>
  </r>
  <r>
    <x v="35"/>
    <n v="142119"/>
    <x v="2"/>
    <x v="0"/>
    <n v="100"/>
    <n v="120"/>
    <n v="120"/>
    <s v="Store Pickup"/>
    <s v="50.00000"/>
    <x v="4"/>
    <n v="120"/>
    <n v="70"/>
    <n v="70"/>
    <x v="37"/>
    <n v="-0.2"/>
  </r>
  <r>
    <x v="23"/>
    <n v="142120"/>
    <x v="0"/>
    <x v="0"/>
    <n v="225"/>
    <n v="202.5"/>
    <n v="202.5"/>
    <s v="Flat Rate Shipping"/>
    <s v="50.00000"/>
    <x v="17"/>
    <n v="202.5"/>
    <n v="152.5"/>
    <n v="152.5"/>
    <x v="235"/>
    <n v="0.1"/>
  </r>
  <r>
    <x v="249"/>
    <n v="142121"/>
    <x v="0"/>
    <x v="0"/>
    <n v="605"/>
    <n v="544.5"/>
    <n v="544.5"/>
    <s v="Flat Rate Shipping"/>
    <s v="155.00000"/>
    <x v="19"/>
    <n v="544.5"/>
    <n v="389.5"/>
    <n v="389.5"/>
    <x v="548"/>
    <n v="0.1"/>
  </r>
  <r>
    <x v="426"/>
    <n v="142122"/>
    <x v="2"/>
    <x v="0"/>
    <n v="94"/>
    <n v="67.5"/>
    <n v="67.5"/>
    <s v="Store Pickup"/>
    <s v="26.50000"/>
    <x v="21"/>
    <n v="67.5"/>
    <n v="41"/>
    <n v="41"/>
    <x v="549"/>
    <n v="0.28191489361702127"/>
  </r>
  <r>
    <x v="427"/>
    <n v="142122"/>
    <x v="2"/>
    <x v="0"/>
    <n v="35"/>
    <n v="31.5"/>
    <n v="31.5"/>
    <s v="Store Pickup"/>
    <s v="14.00000"/>
    <x v="4"/>
    <n v="31.5"/>
    <n v="17.5"/>
    <n v="17.5"/>
    <x v="536"/>
    <n v="0.1"/>
  </r>
  <r>
    <x v="428"/>
    <n v="142122"/>
    <x v="2"/>
    <x v="0"/>
    <n v="100"/>
    <n v="90"/>
    <n v="90"/>
    <s v="CARRYOUT"/>
    <s v="40.00000"/>
    <x v="21"/>
    <n v="90"/>
    <n v="50"/>
    <n v="50"/>
    <x v="536"/>
    <n v="0.1"/>
  </r>
  <r>
    <x v="112"/>
    <n v="142122"/>
    <x v="2"/>
    <x v="0"/>
    <n v="119"/>
    <n v="85.5"/>
    <n v="85.5"/>
    <s v="CARRYOUT"/>
    <s v="31.75000"/>
    <x v="21"/>
    <n v="85.5"/>
    <n v="53.75"/>
    <n v="53.75"/>
    <x v="550"/>
    <n v="0.28151260504201681"/>
  </r>
  <r>
    <x v="23"/>
    <n v="142123"/>
    <x v="0"/>
    <x v="5"/>
    <n v="225"/>
    <n v="202.5"/>
    <n v="1012.5"/>
    <s v="Flat Rate Shipping"/>
    <s v="50.00000"/>
    <x v="17"/>
    <n v="1012.5"/>
    <n v="152.5"/>
    <n v="762.5"/>
    <x v="235"/>
    <n v="0.1"/>
  </r>
  <r>
    <x v="48"/>
    <n v="142124"/>
    <x v="0"/>
    <x v="0"/>
    <n v="285"/>
    <n v="256.5"/>
    <n v="256.5"/>
    <s v="Flat Rate Shipping"/>
    <s v="64.50000"/>
    <x v="17"/>
    <n v="256.5"/>
    <n v="192"/>
    <n v="192"/>
    <x v="525"/>
    <n v="0.1"/>
  </r>
  <r>
    <x v="197"/>
    <n v="142125"/>
    <x v="1"/>
    <x v="2"/>
    <n v="245"/>
    <n v="220.5"/>
    <n v="441"/>
    <s v="Warehouse Pickup"/>
    <s v="54.00000"/>
    <x v="17"/>
    <n v="441"/>
    <n v="166.5"/>
    <n v="333"/>
    <x v="547"/>
    <n v="0.1"/>
  </r>
  <r>
    <x v="23"/>
    <n v="142126"/>
    <x v="1"/>
    <x v="2"/>
    <n v="225"/>
    <n v="169"/>
    <n v="338"/>
    <s v="Warehouse Pickup"/>
    <s v="50.00000"/>
    <x v="17"/>
    <n v="338"/>
    <n v="119"/>
    <n v="238"/>
    <x v="551"/>
    <n v="0.24888888888888888"/>
  </r>
  <r>
    <x v="21"/>
    <n v="142127"/>
    <x v="1"/>
    <x v="4"/>
    <n v="175"/>
    <n v="140"/>
    <n v="840"/>
    <s v="Delivery"/>
    <s v="35.00000"/>
    <x v="11"/>
    <n v="840"/>
    <n v="105"/>
    <n v="630"/>
    <x v="7"/>
    <n v="0.2"/>
  </r>
  <r>
    <x v="296"/>
    <n v="142127"/>
    <x v="1"/>
    <x v="0"/>
    <n v="1775"/>
    <n v="1420"/>
    <n v="1420"/>
    <s v="Delivery"/>
    <s v="395.00000"/>
    <x v="2"/>
    <n v="1420"/>
    <n v="1025"/>
    <n v="1025"/>
    <x v="552"/>
    <n v="0.2"/>
  </r>
  <r>
    <x v="228"/>
    <n v="142128"/>
    <x v="0"/>
    <x v="3"/>
    <n v="215"/>
    <n v="193.5"/>
    <n v="580.5"/>
    <s v="Flat Rate Shipping"/>
    <s v="47.00000"/>
    <x v="17"/>
    <n v="580.5"/>
    <n v="146.5"/>
    <n v="439.5"/>
    <x v="475"/>
    <n v="0.1"/>
  </r>
  <r>
    <x v="228"/>
    <n v="142128"/>
    <x v="0"/>
    <x v="3"/>
    <n v="215"/>
    <n v="193.5"/>
    <n v="580.5"/>
    <s v="Flat Rate Shipping"/>
    <s v="47.00000"/>
    <x v="17"/>
    <n v="580.5"/>
    <n v="146.5"/>
    <n v="439.5"/>
    <x v="475"/>
    <n v="0.1"/>
  </r>
  <r>
    <x v="60"/>
    <n v="142129"/>
    <x v="1"/>
    <x v="0"/>
    <n v="255"/>
    <n v="229.5"/>
    <n v="229.5"/>
    <s v="Warehouse Pickup"/>
    <s v="56.00000"/>
    <x v="17"/>
    <n v="229.5"/>
    <n v="173.5"/>
    <n v="173.5"/>
    <x v="477"/>
    <n v="0.1"/>
  </r>
  <r>
    <x v="5"/>
    <n v="142129"/>
    <x v="1"/>
    <x v="0"/>
    <n v="445"/>
    <n v="400.5"/>
    <n v="400.5"/>
    <s v="Warehouse Pickup"/>
    <s v="99.00000"/>
    <x v="5"/>
    <n v="400.5"/>
    <n v="301.5"/>
    <n v="301.5"/>
    <x v="553"/>
    <n v="0.1"/>
  </r>
  <r>
    <x v="214"/>
    <n v="142130"/>
    <x v="1"/>
    <x v="8"/>
    <n v="105"/>
    <n v="94.5"/>
    <n v="945"/>
    <s v="Warehouse Pickup"/>
    <s v="18.50000"/>
    <x v="11"/>
    <n v="945"/>
    <n v="76"/>
    <n v="760"/>
    <x v="554"/>
    <n v="0.1"/>
  </r>
  <r>
    <x v="335"/>
    <n v="142130"/>
    <x v="1"/>
    <x v="0"/>
    <n v="645"/>
    <n v="472.5"/>
    <n v="472.5"/>
    <s v="Warehouse Pickup"/>
    <s v="196.00000"/>
    <x v="19"/>
    <n v="472.5"/>
    <n v="276.5"/>
    <n v="276.5"/>
    <x v="555"/>
    <n v="0.26744186046511625"/>
  </r>
  <r>
    <x v="57"/>
    <n v="142131"/>
    <x v="0"/>
    <x v="1"/>
    <n v="255"/>
    <n v="229.5"/>
    <n v="918"/>
    <s v="Flat Rate Shipping"/>
    <s v="57.00000"/>
    <x v="17"/>
    <n v="918"/>
    <n v="172.5"/>
    <n v="690"/>
    <x v="490"/>
    <n v="0.1"/>
  </r>
  <r>
    <x v="429"/>
    <n v="142132"/>
    <x v="0"/>
    <x v="0"/>
    <n v="981"/>
    <n v="686.7"/>
    <n v="686.7"/>
    <s v="Flat Rate Shipping"/>
    <s v="298.00000"/>
    <x v="0"/>
    <n v="686.7"/>
    <n v="388.70000000000005"/>
    <n v="388.70000000000005"/>
    <x v="556"/>
    <n v="0.29999999999999993"/>
  </r>
  <r>
    <x v="23"/>
    <n v="142132"/>
    <x v="0"/>
    <x v="2"/>
    <n v="225"/>
    <n v="180"/>
    <n v="360"/>
    <s v="Flat Rate Shipping"/>
    <s v="50.00000"/>
    <x v="17"/>
    <n v="360"/>
    <n v="130"/>
    <n v="260"/>
    <x v="25"/>
    <n v="0.2"/>
  </r>
  <r>
    <x v="91"/>
    <n v="142133"/>
    <x v="4"/>
    <x v="0"/>
    <n v="585"/>
    <n v="585"/>
    <n v="585"/>
    <s v="UPS 3 Day Select"/>
    <s v="121.00000"/>
    <x v="5"/>
    <n v="585"/>
    <n v="464"/>
    <n v="464"/>
    <x v="489"/>
    <n v="0"/>
  </r>
  <r>
    <x v="25"/>
    <n v="142134"/>
    <x v="1"/>
    <x v="0"/>
    <n v="10"/>
    <n v="232.5"/>
    <n v="232.5"/>
    <s v="CARRYOUT"/>
    <s v="1.00000"/>
    <x v="4"/>
    <n v="232.5"/>
    <n v="231.5"/>
    <n v="231.5"/>
    <x v="557"/>
    <n v="-22.25"/>
  </r>
  <r>
    <x v="430"/>
    <n v="142135"/>
    <x v="1"/>
    <x v="0"/>
    <n v="69"/>
    <n v="49.5"/>
    <n v="49.5"/>
    <s v="CARRYOUT"/>
    <s v="18.55000"/>
    <x v="21"/>
    <n v="49.5"/>
    <n v="30.95"/>
    <n v="30.95"/>
    <x v="558"/>
    <n v="0.28260869565217389"/>
  </r>
  <r>
    <x v="57"/>
    <n v="142136"/>
    <x v="2"/>
    <x v="3"/>
    <n v="255"/>
    <n v="229.5"/>
    <n v="688.5"/>
    <s v="Store Pickup"/>
    <s v="57.00000"/>
    <x v="17"/>
    <n v="688.5"/>
    <n v="172.5"/>
    <n v="517.5"/>
    <x v="490"/>
    <n v="0.1"/>
  </r>
  <r>
    <x v="9"/>
    <n v="142137"/>
    <x v="1"/>
    <x v="0"/>
    <n v="355"/>
    <n v="319.5"/>
    <n v="319.5"/>
    <s v="CARRYOUT"/>
    <s v="70.00000"/>
    <x v="8"/>
    <n v="319.5"/>
    <n v="249.5"/>
    <n v="249.5"/>
    <x v="559"/>
    <n v="0.1"/>
  </r>
  <r>
    <x v="38"/>
    <n v="142138"/>
    <x v="1"/>
    <x v="1"/>
    <n v="215"/>
    <n v="172"/>
    <n v="688"/>
    <s v="Delivery"/>
    <s v="47.00000"/>
    <x v="17"/>
    <n v="688"/>
    <n v="125"/>
    <n v="500"/>
    <x v="40"/>
    <n v="0.2"/>
  </r>
  <r>
    <x v="289"/>
    <n v="142138"/>
    <x v="1"/>
    <x v="0"/>
    <n v="385"/>
    <n v="308"/>
    <n v="308"/>
    <s v="Delivery"/>
    <s v="86.00000"/>
    <x v="13"/>
    <n v="308"/>
    <n v="222"/>
    <n v="222"/>
    <x v="560"/>
    <n v="0.2"/>
  </r>
  <r>
    <x v="7"/>
    <n v="142138"/>
    <x v="1"/>
    <x v="0"/>
    <n v="605"/>
    <n v="484"/>
    <n v="484"/>
    <s v="Delivery"/>
    <s v="121.00000"/>
    <x v="6"/>
    <n v="484"/>
    <n v="363"/>
    <n v="363"/>
    <x v="7"/>
    <n v="0.2"/>
  </r>
  <r>
    <x v="103"/>
    <n v="142138"/>
    <x v="1"/>
    <x v="0"/>
    <n v="1595"/>
    <n v="1276"/>
    <n v="1276"/>
    <s v="Delivery"/>
    <s v="332.00000"/>
    <x v="2"/>
    <n v="1276"/>
    <n v="944"/>
    <n v="944"/>
    <x v="561"/>
    <n v="0.2"/>
  </r>
  <r>
    <x v="431"/>
    <n v="142138"/>
    <x v="1"/>
    <x v="4"/>
    <n v="297"/>
    <n v="237.6"/>
    <n v="1425.6"/>
    <s v="Delivery"/>
    <s v="99.00000"/>
    <x v="4"/>
    <n v="1425.6"/>
    <n v="138.6"/>
    <n v="831.59999999999991"/>
    <x v="562"/>
    <n v="0.2"/>
  </r>
  <r>
    <x v="182"/>
    <n v="142139"/>
    <x v="4"/>
    <x v="2"/>
    <n v="373.5"/>
    <n v="373.5"/>
    <n v="747"/>
    <s v="UPS 3 Day Select"/>
    <s v="82.00000"/>
    <x v="22"/>
    <n v="747"/>
    <n v="291.5"/>
    <n v="583"/>
    <x v="563"/>
    <n v="0"/>
  </r>
  <r>
    <x v="213"/>
    <n v="142140"/>
    <x v="0"/>
    <x v="3"/>
    <n v="315"/>
    <n v="283.5"/>
    <n v="850.5"/>
    <s v="Flat Rate Shipping"/>
    <s v="70.00000"/>
    <x v="17"/>
    <n v="850.5"/>
    <n v="213.5"/>
    <n v="640.5"/>
    <x v="235"/>
    <n v="0.1"/>
  </r>
  <r>
    <x v="226"/>
    <n v="142141"/>
    <x v="2"/>
    <x v="0"/>
    <n v="865"/>
    <n v="778.5"/>
    <n v="778.5"/>
    <s v="Warehouse Pickup"/>
    <s v="192.00000"/>
    <x v="15"/>
    <n v="778.5"/>
    <n v="586.5"/>
    <n v="586.5"/>
    <x v="564"/>
    <n v="0.1"/>
  </r>
  <r>
    <x v="289"/>
    <n v="142141"/>
    <x v="2"/>
    <x v="0"/>
    <n v="385"/>
    <n v="346.5"/>
    <n v="346.5"/>
    <s v="Warehouse Pickup"/>
    <s v="86.00000"/>
    <x v="13"/>
    <n v="346.5"/>
    <n v="260.5"/>
    <n v="260.5"/>
    <x v="565"/>
    <n v="0.1"/>
  </r>
  <r>
    <x v="120"/>
    <n v="142142"/>
    <x v="0"/>
    <x v="0"/>
    <n v="1415"/>
    <n v="1273.5"/>
    <n v="1273.5"/>
    <s v="Flat Rate White Glove"/>
    <s v="267.00000"/>
    <x v="0"/>
    <n v="1273.5"/>
    <n v="1006.5"/>
    <n v="1006.5"/>
    <x v="118"/>
    <n v="0.1"/>
  </r>
  <r>
    <x v="23"/>
    <n v="142143"/>
    <x v="0"/>
    <x v="0"/>
    <n v="225"/>
    <n v="202.5"/>
    <n v="202.5"/>
    <s v="Flat Rate Shipping"/>
    <s v="50.00000"/>
    <x v="17"/>
    <n v="202.5"/>
    <n v="152.5"/>
    <n v="152.5"/>
    <x v="235"/>
    <n v="0.1"/>
  </r>
  <r>
    <x v="104"/>
    <n v="142144"/>
    <x v="0"/>
    <x v="0"/>
    <n v="1535"/>
    <n v="1381.5"/>
    <n v="1381.5"/>
    <s v="Flat Rate Shipping"/>
    <s v="439.00000"/>
    <x v="18"/>
    <n v="1381.5"/>
    <n v="942.5"/>
    <n v="942.5"/>
    <x v="519"/>
    <n v="0.1"/>
  </r>
  <r>
    <x v="402"/>
    <n v="142145"/>
    <x v="4"/>
    <x v="0"/>
    <n v="562.5"/>
    <n v="562.5"/>
    <n v="562.5"/>
    <s v="UPS Ground"/>
    <s v="125.00000"/>
    <x v="22"/>
    <n v="562.5"/>
    <n v="437.5"/>
    <n v="437.5"/>
    <x v="481"/>
    <n v="0"/>
  </r>
  <r>
    <x v="292"/>
    <n v="142146"/>
    <x v="0"/>
    <x v="0"/>
    <n v="285"/>
    <n v="285"/>
    <n v="285"/>
    <s v="Flat Rate Shipping"/>
    <s v="63.00000"/>
    <x v="1"/>
    <n v="285"/>
    <n v="222"/>
    <n v="222"/>
    <x v="566"/>
    <n v="0"/>
  </r>
  <r>
    <x v="432"/>
    <n v="142147"/>
    <x v="0"/>
    <x v="0"/>
    <n v="955"/>
    <n v="636.70000000000005"/>
    <n v="636.70000000000005"/>
    <s v="Flat Rate Shipping"/>
    <s v="319.00000"/>
    <x v="24"/>
    <n v="636.70000000000005"/>
    <n v="317.70000000000005"/>
    <n v="317.70000000000005"/>
    <x v="567"/>
    <n v="0.3332984293193717"/>
  </r>
  <r>
    <x v="433"/>
    <n v="142148"/>
    <x v="1"/>
    <x v="0"/>
    <n v="985"/>
    <n v="689.5"/>
    <n v="689.5"/>
    <s v="Delivery"/>
    <s v="219.00000"/>
    <x v="2"/>
    <n v="689.5"/>
    <n v="470.5"/>
    <n v="470.5"/>
    <x v="246"/>
    <n v="0.3"/>
  </r>
  <r>
    <x v="23"/>
    <n v="142149"/>
    <x v="0"/>
    <x v="0"/>
    <n v="225"/>
    <n v="202.5"/>
    <n v="202.5"/>
    <s v="Flat Rate Shipping"/>
    <s v="50.00000"/>
    <x v="17"/>
    <n v="202.5"/>
    <n v="152.5"/>
    <n v="152.5"/>
    <x v="235"/>
    <n v="0.1"/>
  </r>
  <r>
    <x v="23"/>
    <n v="142149"/>
    <x v="0"/>
    <x v="0"/>
    <n v="225"/>
    <n v="202.5"/>
    <n v="202.5"/>
    <s v="Flat Rate Shipping"/>
    <s v="50.00000"/>
    <x v="17"/>
    <n v="202.5"/>
    <n v="152.5"/>
    <n v="152.5"/>
    <x v="235"/>
    <n v="0.1"/>
  </r>
  <r>
    <x v="23"/>
    <n v="142149"/>
    <x v="0"/>
    <x v="0"/>
    <n v="225"/>
    <n v="202.5"/>
    <n v="202.5"/>
    <s v="Flat Rate Shipping"/>
    <s v="50.00000"/>
    <x v="17"/>
    <n v="202.5"/>
    <n v="152.5"/>
    <n v="152.5"/>
    <x v="235"/>
    <n v="0.1"/>
  </r>
  <r>
    <x v="23"/>
    <n v="142149"/>
    <x v="0"/>
    <x v="0"/>
    <n v="225"/>
    <n v="202.5"/>
    <n v="202.5"/>
    <s v="Flat Rate Shipping"/>
    <s v="50.00000"/>
    <x v="17"/>
    <n v="202.5"/>
    <n v="152.5"/>
    <n v="152.5"/>
    <x v="235"/>
    <n v="0.1"/>
  </r>
  <r>
    <x v="23"/>
    <n v="142149"/>
    <x v="0"/>
    <x v="0"/>
    <n v="225"/>
    <n v="202.5"/>
    <n v="202.5"/>
    <s v="Flat Rate Shipping"/>
    <s v="50.00000"/>
    <x v="17"/>
    <n v="202.5"/>
    <n v="152.5"/>
    <n v="152.5"/>
    <x v="235"/>
    <n v="0.1"/>
  </r>
  <r>
    <x v="241"/>
    <n v="142150"/>
    <x v="0"/>
    <x v="0"/>
    <n v="955"/>
    <n v="859.5"/>
    <n v="859.5"/>
    <s v="Flat Rate Shipping"/>
    <s v="213.00000"/>
    <x v="2"/>
    <n v="859.5"/>
    <n v="646.5"/>
    <n v="646.5"/>
    <x v="568"/>
    <n v="0.1"/>
  </r>
  <r>
    <x v="207"/>
    <n v="142151"/>
    <x v="0"/>
    <x v="2"/>
    <n v="225"/>
    <n v="202.5"/>
    <n v="405"/>
    <s v="Flat Rate Shipping"/>
    <s v="44.00000"/>
    <x v="11"/>
    <n v="405"/>
    <n v="158.5"/>
    <n v="317"/>
    <x v="569"/>
    <n v="0.1"/>
  </r>
  <r>
    <x v="68"/>
    <n v="142152"/>
    <x v="1"/>
    <x v="0"/>
    <n v="255"/>
    <n v="204"/>
    <n v="204"/>
    <s v="Warehouse Pickup"/>
    <s v="50.00000"/>
    <x v="3"/>
    <n v="204"/>
    <n v="154"/>
    <n v="154"/>
    <x v="75"/>
    <n v="0.2"/>
  </r>
  <r>
    <x v="117"/>
    <n v="142153"/>
    <x v="0"/>
    <x v="0"/>
    <n v="1055"/>
    <n v="1055"/>
    <n v="1055"/>
    <s v="Flat Rate Shipping"/>
    <s v="235.00000"/>
    <x v="15"/>
    <n v="1055"/>
    <n v="820"/>
    <n v="820"/>
    <x v="570"/>
    <n v="0"/>
  </r>
  <r>
    <x v="23"/>
    <n v="142154"/>
    <x v="0"/>
    <x v="1"/>
    <n v="225"/>
    <n v="202.5"/>
    <n v="810"/>
    <s v="Flat Rate Shipping"/>
    <s v="50.00000"/>
    <x v="17"/>
    <n v="810"/>
    <n v="152.5"/>
    <n v="610"/>
    <x v="235"/>
    <n v="0.1"/>
  </r>
  <r>
    <x v="226"/>
    <n v="142155"/>
    <x v="0"/>
    <x v="0"/>
    <n v="865"/>
    <n v="778.5"/>
    <n v="778.5"/>
    <s v="Flat Rate Shipping"/>
    <s v="192.00000"/>
    <x v="15"/>
    <n v="778.5"/>
    <n v="586.5"/>
    <n v="586.5"/>
    <x v="564"/>
    <n v="0.1"/>
  </r>
  <r>
    <x v="226"/>
    <n v="142156"/>
    <x v="0"/>
    <x v="0"/>
    <n v="865"/>
    <n v="778.5"/>
    <n v="778.5"/>
    <s v="Flat Rate Shipping"/>
    <s v="192.00000"/>
    <x v="15"/>
    <n v="778.5"/>
    <n v="586.5"/>
    <n v="586.5"/>
    <x v="564"/>
    <n v="0.1"/>
  </r>
  <r>
    <x v="23"/>
    <n v="142157"/>
    <x v="0"/>
    <x v="1"/>
    <n v="225"/>
    <n v="202.5"/>
    <n v="810"/>
    <s v="Flat Rate Shipping"/>
    <s v="50.00000"/>
    <x v="17"/>
    <n v="810"/>
    <n v="152.5"/>
    <n v="610"/>
    <x v="235"/>
    <n v="0.1"/>
  </r>
  <r>
    <x v="156"/>
    <n v="142158"/>
    <x v="1"/>
    <x v="0"/>
    <n v="985"/>
    <n v="689.5"/>
    <n v="689.5"/>
    <s v="CARRYOUT"/>
    <s v="218.00000"/>
    <x v="25"/>
    <n v="689.5"/>
    <n v="471.5"/>
    <n v="471.5"/>
    <x v="571"/>
    <n v="0.3"/>
  </r>
  <r>
    <x v="434"/>
    <n v="142159"/>
    <x v="0"/>
    <x v="0"/>
    <n v="1175"/>
    <n v="940"/>
    <n v="940"/>
    <s v="Flat Rate Shipping"/>
    <s v="260.00000"/>
    <x v="28"/>
    <n v="940"/>
    <n v="680"/>
    <n v="680"/>
    <x v="572"/>
    <n v="0.2"/>
  </r>
  <r>
    <x v="71"/>
    <n v="142160"/>
    <x v="0"/>
    <x v="0"/>
    <n v="1980"/>
    <n v="1782"/>
    <n v="1782"/>
    <s v="Flat Rate Shipping"/>
    <s v="434.00000"/>
    <x v="20"/>
    <n v="1782"/>
    <n v="1348"/>
    <n v="1348"/>
    <x v="573"/>
    <n v="0.1"/>
  </r>
  <r>
    <x v="3"/>
    <n v="142161"/>
    <x v="3"/>
    <x v="0"/>
    <n v="435"/>
    <n v="392"/>
    <n v="392"/>
    <s v="Flat Rate Shipping"/>
    <s v="114.00000"/>
    <x v="3"/>
    <n v="392"/>
    <n v="278"/>
    <n v="278"/>
    <x v="574"/>
    <n v="9.8850574712643677E-2"/>
  </r>
  <r>
    <x v="23"/>
    <n v="142162"/>
    <x v="0"/>
    <x v="2"/>
    <n v="225"/>
    <n v="202.5"/>
    <n v="405"/>
    <s v="Flat Rate Shipping"/>
    <s v="50.00000"/>
    <x v="17"/>
    <n v="405"/>
    <n v="152.5"/>
    <n v="305"/>
    <x v="235"/>
    <n v="0.1"/>
  </r>
  <r>
    <x v="76"/>
    <n v="142163"/>
    <x v="1"/>
    <x v="0"/>
    <n v="585"/>
    <n v="526.5"/>
    <n v="526.5"/>
    <s v="Delivery"/>
    <s v="130.00000"/>
    <x v="13"/>
    <n v="526.5"/>
    <n v="396.5"/>
    <n v="396.5"/>
    <x v="235"/>
    <n v="0.1"/>
  </r>
  <r>
    <x v="121"/>
    <n v="142163"/>
    <x v="1"/>
    <x v="2"/>
    <n v="295"/>
    <n v="265.5"/>
    <n v="531"/>
    <s v="Delivery"/>
    <s v="65.00000"/>
    <x v="1"/>
    <n v="531"/>
    <n v="200.5"/>
    <n v="401"/>
    <x v="575"/>
    <n v="0.1"/>
  </r>
  <r>
    <x v="345"/>
    <n v="142163"/>
    <x v="1"/>
    <x v="0"/>
    <n v="1925"/>
    <n v="1732.5"/>
    <n v="1732.5"/>
    <s v="Delivery"/>
    <s v="700.00000"/>
    <x v="28"/>
    <n v="1732.5"/>
    <n v="1032.5"/>
    <n v="1032.5"/>
    <x v="576"/>
    <n v="0.1"/>
  </r>
  <r>
    <x v="233"/>
    <n v="142163"/>
    <x v="1"/>
    <x v="2"/>
    <n v="205"/>
    <n v="143.5"/>
    <n v="287"/>
    <s v="Delivery"/>
    <s v="46.50000"/>
    <x v="11"/>
    <n v="287"/>
    <n v="97"/>
    <n v="194"/>
    <x v="257"/>
    <n v="0.3"/>
  </r>
  <r>
    <x v="233"/>
    <n v="142164"/>
    <x v="1"/>
    <x v="0"/>
    <n v="205"/>
    <n v="205"/>
    <n v="205"/>
    <s v="CARRYOUT"/>
    <s v="46.50000"/>
    <x v="11"/>
    <n v="205"/>
    <n v="158.5"/>
    <n v="158.5"/>
    <x v="577"/>
    <n v="0"/>
  </r>
  <r>
    <x v="181"/>
    <n v="142165"/>
    <x v="2"/>
    <x v="0"/>
    <n v="685"/>
    <n v="616.5"/>
    <n v="616.5"/>
    <s v="Warehouse Pickup"/>
    <s v="153.00000"/>
    <x v="5"/>
    <n v="616.5"/>
    <n v="463.5"/>
    <n v="463.5"/>
    <x v="578"/>
    <n v="0.1"/>
  </r>
  <r>
    <x v="152"/>
    <n v="142165"/>
    <x v="2"/>
    <x v="0"/>
    <n v="1175"/>
    <n v="1057.5"/>
    <n v="1057.5"/>
    <s v="Warehouse Pickup"/>
    <s v="259.00000"/>
    <x v="10"/>
    <n v="1057.5"/>
    <n v="798.5"/>
    <n v="798.5"/>
    <x v="515"/>
    <n v="0.1"/>
  </r>
  <r>
    <x v="435"/>
    <n v="142166"/>
    <x v="0"/>
    <x v="0"/>
    <n v="327"/>
    <n v="218.02"/>
    <n v="218.02"/>
    <s v="Flat Rate Shipping"/>
    <s v="109.00000"/>
    <x v="0"/>
    <n v="218.02"/>
    <n v="109.02000000000001"/>
    <n v="109.02000000000001"/>
    <x v="579"/>
    <n v="0.33327217125382258"/>
  </r>
  <r>
    <x v="299"/>
    <n v="142167"/>
    <x v="0"/>
    <x v="0"/>
    <n v="1605"/>
    <n v="1444.5"/>
    <n v="1444.5"/>
    <s v="Flat Rate Shipping"/>
    <s v="312.00000"/>
    <x v="0"/>
    <n v="1444.5"/>
    <n v="1132.5"/>
    <n v="1132.5"/>
    <x v="344"/>
    <n v="0.1"/>
  </r>
  <r>
    <x v="436"/>
    <n v="142168"/>
    <x v="3"/>
    <x v="0"/>
    <n v="1488"/>
    <n v="1130.5"/>
    <n v="1130.5"/>
    <s v="Flat Rate Shipping"/>
    <s v="540.00000"/>
    <x v="9"/>
    <n v="1130.5"/>
    <n v="590.5"/>
    <n v="590.5"/>
    <x v="580"/>
    <n v="0.24025537634408603"/>
  </r>
  <r>
    <x v="437"/>
    <n v="142168"/>
    <x v="3"/>
    <x v="2"/>
    <n v="838"/>
    <n v="715.63"/>
    <n v="1431.26"/>
    <s v="Flat Rate Shipping"/>
    <s v="305.00000"/>
    <x v="4"/>
    <n v="1431.26"/>
    <n v="410.63"/>
    <n v="821.26"/>
    <x v="581"/>
    <n v="0.14602625298329355"/>
  </r>
  <r>
    <x v="137"/>
    <n v="142169"/>
    <x v="1"/>
    <x v="1"/>
    <n v="225"/>
    <n v="180"/>
    <n v="720"/>
    <s v="Delivery"/>
    <s v="49.00000"/>
    <x v="11"/>
    <n v="720"/>
    <n v="131"/>
    <n v="524"/>
    <x v="582"/>
    <n v="0.2"/>
  </r>
  <r>
    <x v="63"/>
    <n v="142169"/>
    <x v="1"/>
    <x v="0"/>
    <n v="1205"/>
    <n v="964"/>
    <n v="964"/>
    <s v="Delivery"/>
    <s v="245.00000"/>
    <x v="2"/>
    <n v="964"/>
    <n v="719"/>
    <n v="719"/>
    <x v="68"/>
    <n v="0.2"/>
  </r>
  <r>
    <x v="70"/>
    <n v="142169"/>
    <x v="1"/>
    <x v="0"/>
    <n v="1460"/>
    <n v="1168"/>
    <n v="1168"/>
    <s v="Delivery"/>
    <s v="386.00000"/>
    <x v="18"/>
    <n v="1168"/>
    <n v="782"/>
    <n v="782"/>
    <x v="583"/>
    <n v="0.2"/>
  </r>
  <r>
    <x v="152"/>
    <n v="142169"/>
    <x v="1"/>
    <x v="0"/>
    <n v="1175"/>
    <n v="940"/>
    <n v="940"/>
    <s v="Delivery"/>
    <s v="259.00000"/>
    <x v="10"/>
    <n v="940"/>
    <n v="681"/>
    <n v="681"/>
    <x v="584"/>
    <n v="0.2"/>
  </r>
  <r>
    <x v="438"/>
    <n v="142169"/>
    <x v="1"/>
    <x v="0"/>
    <n v="1385"/>
    <n v="1108"/>
    <n v="1108"/>
    <s v="Delivery"/>
    <s v="555.00000"/>
    <x v="18"/>
    <n v="1108"/>
    <n v="553"/>
    <n v="553"/>
    <x v="585"/>
    <n v="0.2"/>
  </r>
  <r>
    <x v="236"/>
    <n v="142169"/>
    <x v="1"/>
    <x v="0"/>
    <n v="605"/>
    <n v="484"/>
    <n v="484"/>
    <s v="Delivery"/>
    <s v="120.00000"/>
    <x v="5"/>
    <n v="484"/>
    <n v="364"/>
    <n v="364"/>
    <x v="586"/>
    <n v="0.2"/>
  </r>
  <r>
    <x v="76"/>
    <n v="142169"/>
    <x v="1"/>
    <x v="0"/>
    <n v="585"/>
    <n v="468"/>
    <n v="468"/>
    <s v="Delivery"/>
    <s v="130.00000"/>
    <x v="13"/>
    <n v="468"/>
    <n v="338"/>
    <n v="338"/>
    <x v="25"/>
    <n v="0.2"/>
  </r>
  <r>
    <x v="19"/>
    <n v="142169"/>
    <x v="1"/>
    <x v="0"/>
    <n v="885"/>
    <n v="708"/>
    <n v="708"/>
    <s v="Delivery"/>
    <s v="206.00000"/>
    <x v="15"/>
    <n v="708"/>
    <n v="502"/>
    <n v="502"/>
    <x v="587"/>
    <n v="0.2"/>
  </r>
  <r>
    <x v="53"/>
    <n v="142169"/>
    <x v="1"/>
    <x v="0"/>
    <n v="207"/>
    <n v="110.41"/>
    <n v="110.41"/>
    <s v="Delivery"/>
    <s v="69.00000"/>
    <x v="3"/>
    <n v="110.41"/>
    <n v="41.41"/>
    <n v="41.41"/>
    <x v="588"/>
    <n v="0.46661835748792274"/>
  </r>
  <r>
    <x v="155"/>
    <n v="142170"/>
    <x v="3"/>
    <x v="0"/>
    <n v="1765"/>
    <n v="0"/>
    <n v="0"/>
    <s v="Flat Rate White Glove"/>
    <s v="873.00000"/>
    <x v="0"/>
    <n v="0"/>
    <n v="-873"/>
    <n v="-873"/>
    <x v="12"/>
    <n v="1"/>
  </r>
  <r>
    <x v="120"/>
    <n v="142171"/>
    <x v="0"/>
    <x v="0"/>
    <n v="1415"/>
    <n v="1273.5"/>
    <n v="1273.5"/>
    <s v="Flat Rate Shipping"/>
    <s v="267.00000"/>
    <x v="0"/>
    <n v="1273.5"/>
    <n v="1006.5"/>
    <n v="1006.5"/>
    <x v="118"/>
    <n v="0.1"/>
  </r>
  <r>
    <x v="176"/>
    <n v="142171"/>
    <x v="0"/>
    <x v="0"/>
    <n v="597"/>
    <n v="417.9"/>
    <n v="417.9"/>
    <s v="Flat Rate Shipping"/>
    <s v="181.00000"/>
    <x v="19"/>
    <n v="417.9"/>
    <n v="236.89999999999998"/>
    <n v="236.89999999999998"/>
    <x v="589"/>
    <n v="0.30000000000000004"/>
  </r>
  <r>
    <x v="152"/>
    <n v="142172"/>
    <x v="1"/>
    <x v="0"/>
    <n v="1175"/>
    <n v="1057.5"/>
    <n v="1057.5"/>
    <s v="Delivery"/>
    <s v="259.00000"/>
    <x v="10"/>
    <n v="1057.5"/>
    <n v="798.5"/>
    <n v="798.5"/>
    <x v="515"/>
    <n v="0.1"/>
  </r>
  <r>
    <x v="75"/>
    <n v="142172"/>
    <x v="1"/>
    <x v="0"/>
    <n v="935"/>
    <n v="841.5"/>
    <n v="841.5"/>
    <s v="Delivery"/>
    <s v="208.00000"/>
    <x v="10"/>
    <n v="841.5"/>
    <n v="633.5"/>
    <n v="633.5"/>
    <x v="590"/>
    <n v="0.1"/>
  </r>
  <r>
    <x v="439"/>
    <n v="142172"/>
    <x v="1"/>
    <x v="0"/>
    <n v="685"/>
    <n v="548"/>
    <n v="548"/>
    <s v="Delivery"/>
    <s v="153.00000"/>
    <x v="10"/>
    <n v="548"/>
    <n v="395"/>
    <n v="395"/>
    <x v="591"/>
    <n v="0.2"/>
  </r>
  <r>
    <x v="30"/>
    <n v="142173"/>
    <x v="0"/>
    <x v="4"/>
    <n v="225"/>
    <n v="202.5"/>
    <n v="1215"/>
    <s v="Flat Rate Shipping"/>
    <s v="0.00000"/>
    <x v="11"/>
    <n v="1215"/>
    <n v="202.5"/>
    <n v="1215"/>
    <x v="32"/>
    <n v="0.1"/>
  </r>
  <r>
    <x v="207"/>
    <n v="142174"/>
    <x v="0"/>
    <x v="4"/>
    <n v="225"/>
    <n v="202.5"/>
    <n v="1215"/>
    <s v="Flat Rate Shipping"/>
    <s v="44.00000"/>
    <x v="11"/>
    <n v="1215"/>
    <n v="158.5"/>
    <n v="951"/>
    <x v="569"/>
    <n v="0.1"/>
  </r>
  <r>
    <x v="440"/>
    <n v="142175"/>
    <x v="0"/>
    <x v="0"/>
    <n v="835"/>
    <n v="709.75"/>
    <n v="709.75"/>
    <s v="Flat Rate Shipping"/>
    <s v="166.00000"/>
    <x v="12"/>
    <n v="709.75"/>
    <n v="543.75"/>
    <n v="543.75"/>
    <x v="592"/>
    <n v="0.15"/>
  </r>
  <r>
    <x v="23"/>
    <n v="142176"/>
    <x v="1"/>
    <x v="3"/>
    <n v="225"/>
    <n v="202.5"/>
    <n v="607.5"/>
    <s v="Warehouse Pickup"/>
    <s v="50.00000"/>
    <x v="17"/>
    <n v="607.5"/>
    <n v="152.5"/>
    <n v="457.5"/>
    <x v="235"/>
    <n v="0.1"/>
  </r>
  <r>
    <x v="441"/>
    <n v="142177"/>
    <x v="0"/>
    <x v="3"/>
    <n v="483"/>
    <n v="338.1"/>
    <n v="1014.3"/>
    <s v="Flat Rate Shipping"/>
    <s v="147.00000"/>
    <x v="25"/>
    <n v="1014.3000000000001"/>
    <n v="191.10000000000002"/>
    <n v="573.30000000000007"/>
    <x v="253"/>
    <n v="0.29999999999999993"/>
  </r>
  <r>
    <x v="0"/>
    <n v="142177"/>
    <x v="0"/>
    <x v="3"/>
    <n v="570"/>
    <n v="399"/>
    <n v="1197"/>
    <s v="Flat Rate Shipping"/>
    <s v="173.00000"/>
    <x v="0"/>
    <n v="1197"/>
    <n v="226"/>
    <n v="678"/>
    <x v="0"/>
    <n v="0.3"/>
  </r>
  <r>
    <x v="442"/>
    <n v="142178"/>
    <x v="0"/>
    <x v="0"/>
    <n v="275"/>
    <n v="220"/>
    <n v="220"/>
    <s v="Flat Rate Shipping"/>
    <s v="60.00000"/>
    <x v="17"/>
    <n v="220"/>
    <n v="160"/>
    <n v="160"/>
    <x v="593"/>
    <n v="0.2"/>
  </r>
  <r>
    <x v="443"/>
    <n v="142179"/>
    <x v="1"/>
    <x v="0"/>
    <n v="445"/>
    <n v="312"/>
    <n v="312"/>
    <s v="CARRYOUT"/>
    <s v="93.10000"/>
    <x v="0"/>
    <n v="312"/>
    <n v="218.9"/>
    <n v="218.9"/>
    <x v="594"/>
    <n v="0.29887640449438202"/>
  </r>
  <r>
    <x v="154"/>
    <n v="142180"/>
    <x v="1"/>
    <x v="3"/>
    <n v="225"/>
    <n v="202.5"/>
    <n v="607.5"/>
    <s v="Warehouse Pickup"/>
    <s v="49.00000"/>
    <x v="17"/>
    <n v="607.5"/>
    <n v="153.5"/>
    <n v="460.5"/>
    <x v="173"/>
    <n v="0.1"/>
  </r>
  <r>
    <x v="305"/>
    <n v="142180"/>
    <x v="1"/>
    <x v="0"/>
    <n v="1660"/>
    <n v="1494"/>
    <n v="1494"/>
    <s v="Warehouse Pickup"/>
    <s v="386.00000"/>
    <x v="18"/>
    <n v="1494"/>
    <n v="1108"/>
    <n v="1108"/>
    <x v="495"/>
    <n v="0.1"/>
  </r>
  <r>
    <x v="402"/>
    <n v="142180"/>
    <x v="1"/>
    <x v="2"/>
    <n v="625"/>
    <n v="372"/>
    <n v="744"/>
    <s v="Warehouse Pickup"/>
    <s v="125.00000"/>
    <x v="22"/>
    <n v="744"/>
    <n v="247"/>
    <n v="494"/>
    <x v="595"/>
    <n v="0.40479999999999999"/>
  </r>
  <r>
    <x v="444"/>
    <n v="142180"/>
    <x v="1"/>
    <x v="0"/>
    <n v="1086"/>
    <n v="760.2"/>
    <n v="760.2"/>
    <s v="Warehouse Pickup"/>
    <s v="330.00000"/>
    <x v="2"/>
    <n v="760.2"/>
    <n v="430.20000000000005"/>
    <n v="430.20000000000005"/>
    <x v="596"/>
    <n v="0.29999999999999993"/>
  </r>
  <r>
    <x v="214"/>
    <n v="142180"/>
    <x v="1"/>
    <x v="1"/>
    <n v="105"/>
    <n v="94.5"/>
    <n v="378"/>
    <s v="Warehouse Pickup"/>
    <s v="18.50000"/>
    <x v="11"/>
    <n v="378"/>
    <n v="76"/>
    <n v="304"/>
    <x v="554"/>
    <n v="0.1"/>
  </r>
  <r>
    <x v="280"/>
    <n v="142181"/>
    <x v="1"/>
    <x v="0"/>
    <n v="165"/>
    <n v="148.5"/>
    <n v="148.5"/>
    <s v="Warehouse Pickup"/>
    <s v="37.00000"/>
    <x v="3"/>
    <n v="148.5"/>
    <n v="111.5"/>
    <n v="111.5"/>
    <x v="597"/>
    <n v="0.1"/>
  </r>
  <r>
    <x v="120"/>
    <n v="142182"/>
    <x v="3"/>
    <x v="0"/>
    <n v="1415"/>
    <n v="1273.5"/>
    <n v="1273.5"/>
    <s v="Flat Rate White Glove"/>
    <s v="267.00000"/>
    <x v="0"/>
    <n v="1273.5"/>
    <n v="1006.5"/>
    <n v="1006.5"/>
    <x v="118"/>
    <n v="0.1"/>
  </r>
  <r>
    <x v="163"/>
    <n v="142182"/>
    <x v="3"/>
    <x v="0"/>
    <n v="685"/>
    <n v="616.5"/>
    <n v="616.5"/>
    <s v="Flat Rate White Glove"/>
    <s v="124.00000"/>
    <x v="25"/>
    <n v="616.5"/>
    <n v="492.5"/>
    <n v="492.5"/>
    <x v="119"/>
    <n v="0.1"/>
  </r>
  <r>
    <x v="445"/>
    <n v="142183"/>
    <x v="1"/>
    <x v="0"/>
    <n v="815"/>
    <n v="570.5"/>
    <n v="570.5"/>
    <s v="Warehouse Pickup"/>
    <s v="180.00000"/>
    <x v="2"/>
    <n v="570.5"/>
    <n v="390.5"/>
    <n v="390.5"/>
    <x v="598"/>
    <n v="0.3"/>
  </r>
  <r>
    <x v="57"/>
    <n v="142184"/>
    <x v="1"/>
    <x v="0"/>
    <n v="255"/>
    <n v="216.75"/>
    <n v="216.75"/>
    <s v="Warehouse Pickup"/>
    <s v="57.00000"/>
    <x v="17"/>
    <n v="216.75"/>
    <n v="159.75"/>
    <n v="159.75"/>
    <x v="198"/>
    <n v="0.15"/>
  </r>
  <r>
    <x v="57"/>
    <n v="142184"/>
    <x v="1"/>
    <x v="0"/>
    <n v="255"/>
    <n v="216.75"/>
    <n v="216.75"/>
    <s v="Warehouse Pickup"/>
    <s v="57.00000"/>
    <x v="17"/>
    <n v="216.75"/>
    <n v="159.75"/>
    <n v="159.75"/>
    <x v="198"/>
    <n v="0.15"/>
  </r>
  <r>
    <x v="446"/>
    <n v="142185"/>
    <x v="0"/>
    <x v="0"/>
    <n v="275"/>
    <n v="247.5"/>
    <n v="247.5"/>
    <s v="Flat Rate Shipping"/>
    <s v="54.00000"/>
    <x v="8"/>
    <n v="247.5"/>
    <n v="193.5"/>
    <n v="193.5"/>
    <x v="599"/>
    <n v="0.1"/>
  </r>
  <r>
    <x v="23"/>
    <n v="142185"/>
    <x v="0"/>
    <x v="2"/>
    <n v="225"/>
    <n v="202.5"/>
    <n v="405"/>
    <s v="Flat Rate Shipping"/>
    <s v="50.00000"/>
    <x v="17"/>
    <n v="405"/>
    <n v="152.5"/>
    <n v="305"/>
    <x v="235"/>
    <n v="0.1"/>
  </r>
  <r>
    <x v="364"/>
    <n v="142185"/>
    <x v="0"/>
    <x v="2"/>
    <n v="222"/>
    <n v="155.4"/>
    <n v="310.8"/>
    <s v="Flat Rate Shipping"/>
    <s v="68.00000"/>
    <x v="1"/>
    <n v="310.8"/>
    <n v="87.4"/>
    <n v="174.8"/>
    <x v="600"/>
    <n v="0.3"/>
  </r>
  <r>
    <x v="23"/>
    <n v="142186"/>
    <x v="1"/>
    <x v="4"/>
    <n v="225"/>
    <n v="202.5"/>
    <n v="1215"/>
    <s v="Warehouse Pickup"/>
    <s v="50.00000"/>
    <x v="17"/>
    <n v="1215"/>
    <n v="152.5"/>
    <n v="915"/>
    <x v="235"/>
    <n v="0.1"/>
  </r>
  <r>
    <x v="447"/>
    <n v="142187"/>
    <x v="3"/>
    <x v="0"/>
    <n v="2155"/>
    <n v="2155"/>
    <n v="2155"/>
    <s v="CARRYOUT"/>
    <s v="513.00000"/>
    <x v="18"/>
    <n v="2155"/>
    <n v="1642"/>
    <n v="1642"/>
    <x v="601"/>
    <n v="0"/>
  </r>
  <r>
    <x v="60"/>
    <n v="142188"/>
    <x v="1"/>
    <x v="0"/>
    <n v="255"/>
    <n v="229.5"/>
    <n v="229.5"/>
    <s v="Warehouse Pickup"/>
    <s v="56.00000"/>
    <x v="17"/>
    <n v="229.5"/>
    <n v="173.5"/>
    <n v="173.5"/>
    <x v="477"/>
    <n v="0.1"/>
  </r>
  <r>
    <x v="214"/>
    <n v="142189"/>
    <x v="1"/>
    <x v="5"/>
    <n v="105"/>
    <n v="94.5"/>
    <n v="472.5"/>
    <s v="Delivery"/>
    <s v="18.50000"/>
    <x v="11"/>
    <n v="472.5"/>
    <n v="76"/>
    <n v="380"/>
    <x v="554"/>
    <n v="0.1"/>
  </r>
  <r>
    <x v="433"/>
    <n v="142189"/>
    <x v="1"/>
    <x v="0"/>
    <n v="985"/>
    <n v="689.5"/>
    <n v="689.5"/>
    <s v="Delivery"/>
    <s v="219.00000"/>
    <x v="2"/>
    <n v="689.5"/>
    <n v="470.5"/>
    <n v="470.5"/>
    <x v="246"/>
    <n v="0.3"/>
  </r>
  <r>
    <x v="48"/>
    <n v="142190"/>
    <x v="0"/>
    <x v="3"/>
    <n v="285"/>
    <n v="256.5"/>
    <n v="769.5"/>
    <s v="Flat Rate Shipping"/>
    <s v="64.50000"/>
    <x v="17"/>
    <n v="769.5"/>
    <n v="192"/>
    <n v="576"/>
    <x v="525"/>
    <n v="0.1"/>
  </r>
  <r>
    <x v="60"/>
    <n v="142191"/>
    <x v="0"/>
    <x v="0"/>
    <n v="255"/>
    <n v="229.5"/>
    <n v="229.5"/>
    <s v="Flat Rate Shipping"/>
    <s v="56.00000"/>
    <x v="17"/>
    <n v="229.5"/>
    <n v="173.5"/>
    <n v="173.5"/>
    <x v="477"/>
    <n v="0.1"/>
  </r>
  <r>
    <x v="98"/>
    <n v="142192"/>
    <x v="0"/>
    <x v="3"/>
    <n v="275"/>
    <n v="220"/>
    <n v="660"/>
    <s v="Flat Rate Shipping"/>
    <s v="61.50000"/>
    <x v="17"/>
    <n v="660"/>
    <n v="158.5"/>
    <n v="475.5"/>
    <x v="205"/>
    <n v="0.2"/>
  </r>
  <r>
    <x v="242"/>
    <n v="142193"/>
    <x v="0"/>
    <x v="0"/>
    <n v="225"/>
    <n v="202.5"/>
    <n v="202.5"/>
    <s v="Flat Rate White Glove"/>
    <s v="38.00000"/>
    <x v="13"/>
    <n v="202.5"/>
    <n v="164.5"/>
    <n v="164.5"/>
    <x v="602"/>
    <n v="0.1"/>
  </r>
  <r>
    <x v="448"/>
    <n v="142194"/>
    <x v="4"/>
    <x v="0"/>
    <n v="336.6"/>
    <n v="336.6"/>
    <n v="336.6"/>
    <s v="UPS Ground"/>
    <m/>
    <x v="4"/>
    <n v="336.6"/>
    <n v="336.6"/>
    <n v="336.6"/>
    <x v="32"/>
    <n v="0"/>
  </r>
  <r>
    <x v="77"/>
    <n v="142195"/>
    <x v="0"/>
    <x v="2"/>
    <n v="325"/>
    <n v="292.5"/>
    <n v="585"/>
    <s v="Flat Rate Shipping"/>
    <s v="72.15000"/>
    <x v="5"/>
    <n v="585"/>
    <n v="220.35"/>
    <n v="440.7"/>
    <x v="603"/>
    <n v="0.1"/>
  </r>
  <r>
    <x v="120"/>
    <n v="142196"/>
    <x v="4"/>
    <x v="0"/>
    <n v="1273.5"/>
    <n v="1273.5"/>
    <n v="1273.5"/>
    <s v="UPS Ground"/>
    <s v="267.00000"/>
    <x v="0"/>
    <n v="1273.5"/>
    <n v="1006.5"/>
    <n v="1006.5"/>
    <x v="118"/>
    <n v="0"/>
  </r>
  <r>
    <x v="132"/>
    <n v="142197"/>
    <x v="1"/>
    <x v="0"/>
    <n v="385"/>
    <n v="288.75"/>
    <n v="288.75"/>
    <s v="CARRYOUT"/>
    <s v="76.00000"/>
    <x v="3"/>
    <n v="288.75"/>
    <n v="212.75"/>
    <n v="212.75"/>
    <x v="604"/>
    <n v="0.25"/>
  </r>
  <r>
    <x v="449"/>
    <n v="142197"/>
    <x v="1"/>
    <x v="0"/>
    <n v="55"/>
    <n v="49.5"/>
    <n v="49.5"/>
    <s v="CARRYOUT"/>
    <s v="21.00000"/>
    <x v="21"/>
    <n v="49.5"/>
    <n v="28.5"/>
    <n v="28.5"/>
    <x v="605"/>
    <n v="0.1"/>
  </r>
  <r>
    <x v="450"/>
    <n v="142197"/>
    <x v="1"/>
    <x v="0"/>
    <n v="45"/>
    <n v="40.5"/>
    <n v="40.5"/>
    <s v="CARRYOUT"/>
    <s v="16.00000"/>
    <x v="21"/>
    <n v="40.5"/>
    <n v="24.5"/>
    <n v="24.5"/>
    <x v="606"/>
    <n v="0.1"/>
  </r>
  <r>
    <x v="222"/>
    <n v="142198"/>
    <x v="0"/>
    <x v="2"/>
    <n v="225"/>
    <n v="202.5"/>
    <n v="405"/>
    <s v="Flat Rate Shipping"/>
    <s v="50.00000"/>
    <x v="17"/>
    <n v="405"/>
    <n v="152.5"/>
    <n v="305"/>
    <x v="235"/>
    <n v="0.1"/>
  </r>
  <r>
    <x v="19"/>
    <n v="142199"/>
    <x v="1"/>
    <x v="0"/>
    <n v="885"/>
    <n v="796.5"/>
    <n v="796.5"/>
    <s v="Delivery"/>
    <s v="206.00000"/>
    <x v="15"/>
    <n v="796.5"/>
    <n v="590.5"/>
    <n v="590.5"/>
    <x v="607"/>
    <n v="0.1"/>
  </r>
  <r>
    <x v="312"/>
    <n v="142200"/>
    <x v="0"/>
    <x v="0"/>
    <n v="1661"/>
    <n v="1494.9"/>
    <n v="1494.9"/>
    <s v="Flat Rate Shipping"/>
    <s v="369.00000"/>
    <x v="10"/>
    <n v="1494.9"/>
    <n v="1125.9000000000001"/>
    <n v="1125.9000000000001"/>
    <x v="608"/>
    <n v="9.999999999999995E-2"/>
  </r>
  <r>
    <x v="451"/>
    <n v="142201"/>
    <x v="0"/>
    <x v="0"/>
    <n v="422"/>
    <n v="337.6"/>
    <n v="337.6"/>
    <s v="Flat Rate Shipping"/>
    <s v="88.00000"/>
    <x v="1"/>
    <n v="337.6"/>
    <n v="249.60000000000002"/>
    <n v="249.60000000000002"/>
    <x v="609"/>
    <n v="0.19999999999999996"/>
  </r>
  <r>
    <x v="6"/>
    <n v="142202"/>
    <x v="2"/>
    <x v="0"/>
    <n v="147"/>
    <n v="102.9"/>
    <n v="102.9"/>
    <s v="Warehouse Pickup"/>
    <s v="45.00000"/>
    <x v="1"/>
    <n v="102.9"/>
    <n v="57.900000000000006"/>
    <n v="57.900000000000006"/>
    <x v="610"/>
    <n v="0.3"/>
  </r>
  <r>
    <x v="452"/>
    <n v="142203"/>
    <x v="1"/>
    <x v="0"/>
    <n v="245"/>
    <n v="147"/>
    <n v="147"/>
    <s v="CARRYOUT"/>
    <s v="54.00000"/>
    <x v="17"/>
    <n v="147"/>
    <n v="93"/>
    <n v="93"/>
    <x v="611"/>
    <n v="0.4"/>
  </r>
  <r>
    <x v="452"/>
    <n v="142203"/>
    <x v="1"/>
    <x v="0"/>
    <n v="245"/>
    <n v="176.4"/>
    <n v="176.4"/>
    <s v="CARRYOUT"/>
    <s v="54.00000"/>
    <x v="17"/>
    <n v="176.4"/>
    <n v="122.4"/>
    <n v="122.4"/>
    <x v="612"/>
    <n v="0.27999999999999997"/>
  </r>
  <r>
    <x v="51"/>
    <n v="142204"/>
    <x v="0"/>
    <x v="2"/>
    <n v="455"/>
    <n v="409.5"/>
    <n v="819"/>
    <s v="Flat Rate Shipping"/>
    <s v="90.00000"/>
    <x v="22"/>
    <n v="819"/>
    <n v="319.5"/>
    <n v="639"/>
    <x v="613"/>
    <n v="0.1"/>
  </r>
  <r>
    <x v="389"/>
    <n v="142205"/>
    <x v="0"/>
    <x v="2"/>
    <n v="995"/>
    <n v="895.5"/>
    <n v="1791"/>
    <s v="Flat Rate Shipping"/>
    <s v="199.00000"/>
    <x v="12"/>
    <n v="1791"/>
    <n v="696.5"/>
    <n v="1393"/>
    <x v="481"/>
    <n v="0.1"/>
  </r>
  <r>
    <x v="60"/>
    <n v="142206"/>
    <x v="4"/>
    <x v="0"/>
    <n v="229.5"/>
    <n v="229.5"/>
    <n v="229.5"/>
    <s v="UPS Ground"/>
    <s v="56.00000"/>
    <x v="17"/>
    <n v="229.5"/>
    <n v="173.5"/>
    <n v="173.5"/>
    <x v="477"/>
    <n v="0"/>
  </r>
  <r>
    <x v="15"/>
    <n v="142207"/>
    <x v="0"/>
    <x v="0"/>
    <n v="665"/>
    <n v="598.5"/>
    <n v="598.5"/>
    <s v="Flat Rate Shipping"/>
    <s v="133.00000"/>
    <x v="12"/>
    <n v="598.5"/>
    <n v="465.5"/>
    <n v="465.5"/>
    <x v="481"/>
    <n v="0.1"/>
  </r>
  <r>
    <x v="126"/>
    <n v="142208"/>
    <x v="2"/>
    <x v="0"/>
    <n v="3025"/>
    <n v="2722.5"/>
    <n v="2722.5"/>
    <s v="Delivery"/>
    <s v="657.00000"/>
    <x v="20"/>
    <n v="2722.5"/>
    <n v="2065.5"/>
    <n v="2065.5"/>
    <x v="614"/>
    <n v="0.1"/>
  </r>
  <r>
    <x v="35"/>
    <n v="142208"/>
    <x v="2"/>
    <x v="0"/>
    <n v="100"/>
    <n v="272.25"/>
    <n v="272.25"/>
    <s v="Delivery"/>
    <s v="50.00000"/>
    <x v="4"/>
    <n v="272.25"/>
    <n v="222.25"/>
    <n v="222.25"/>
    <x v="615"/>
    <n v="-1.7224999999999999"/>
  </r>
  <r>
    <x v="361"/>
    <n v="142209"/>
    <x v="4"/>
    <x v="0"/>
    <n v="629.1"/>
    <n v="629.1"/>
    <n v="629.1"/>
    <s v="UPS Ground"/>
    <s v="129.00000"/>
    <x v="29"/>
    <n v="629.1"/>
    <n v="500.1"/>
    <n v="500.1"/>
    <x v="498"/>
    <n v="0"/>
  </r>
  <r>
    <x v="23"/>
    <n v="142210"/>
    <x v="0"/>
    <x v="0"/>
    <n v="225"/>
    <n v="202.5"/>
    <n v="202.5"/>
    <s v="Flat Rate Shipping"/>
    <s v="50.00000"/>
    <x v="17"/>
    <n v="202.5"/>
    <n v="152.5"/>
    <n v="152.5"/>
    <x v="235"/>
    <n v="0.1"/>
  </r>
  <r>
    <x v="453"/>
    <n v="142211"/>
    <x v="1"/>
    <x v="0"/>
    <n v="385"/>
    <n v="0"/>
    <n v="0"/>
    <s v="Warehouse Pickup"/>
    <s v="85.00000"/>
    <x v="8"/>
    <n v="0"/>
    <n v="-85"/>
    <n v="-85"/>
    <x v="12"/>
    <n v="1"/>
  </r>
  <r>
    <x v="25"/>
    <n v="142211"/>
    <x v="1"/>
    <x v="2"/>
    <n v="10"/>
    <n v="0"/>
    <n v="0"/>
    <s v="Warehouse Pickup"/>
    <s v="1.00000"/>
    <x v="4"/>
    <n v="0"/>
    <n v="-1"/>
    <n v="-2"/>
    <x v="12"/>
    <n v="1"/>
  </r>
  <r>
    <x v="291"/>
    <n v="142212"/>
    <x v="0"/>
    <x v="0"/>
    <n v="845"/>
    <n v="760.5"/>
    <n v="760.5"/>
    <s v="Flat Rate Shipping"/>
    <s v="187.00000"/>
    <x v="15"/>
    <n v="760.5"/>
    <n v="573.5"/>
    <n v="573.5"/>
    <x v="616"/>
    <n v="0.1"/>
  </r>
  <r>
    <x v="60"/>
    <n v="142213"/>
    <x v="0"/>
    <x v="2"/>
    <n v="255"/>
    <n v="229.5"/>
    <n v="459"/>
    <s v="Flat Rate Shipping"/>
    <s v="56.00000"/>
    <x v="17"/>
    <n v="459"/>
    <n v="173.5"/>
    <n v="347"/>
    <x v="477"/>
    <n v="0.1"/>
  </r>
  <r>
    <x v="454"/>
    <n v="142214"/>
    <x v="1"/>
    <x v="0"/>
    <n v="5395"/>
    <n v="4316"/>
    <n v="4316"/>
    <s v="Delivery"/>
    <s v="1198.00000"/>
    <x v="20"/>
    <n v="4316"/>
    <n v="3118"/>
    <n v="3118"/>
    <x v="617"/>
    <n v="0.2"/>
  </r>
  <r>
    <x v="168"/>
    <n v="142215"/>
    <x v="2"/>
    <x v="0"/>
    <n v="1481"/>
    <n v="1184.8"/>
    <n v="1184.8"/>
    <s v="Warehouse Pickup"/>
    <s v="329.00000"/>
    <x v="20"/>
    <n v="1184.8"/>
    <n v="855.8"/>
    <n v="855.8"/>
    <x v="618"/>
    <n v="0.20000000000000004"/>
  </r>
  <r>
    <x v="78"/>
    <n v="142216"/>
    <x v="1"/>
    <x v="2"/>
    <n v="185"/>
    <n v="74"/>
    <n v="148"/>
    <s v="Warehouse Pickup"/>
    <s v="41.00000"/>
    <x v="17"/>
    <n v="148"/>
    <n v="33"/>
    <n v="66"/>
    <x v="619"/>
    <n v="0.6"/>
  </r>
  <r>
    <x v="116"/>
    <n v="142217"/>
    <x v="0"/>
    <x v="0"/>
    <n v="1245"/>
    <n v="1120.5"/>
    <n v="1120.5"/>
    <s v="Flat Rate Shipping"/>
    <s v="292.00000"/>
    <x v="0"/>
    <n v="1120.5"/>
    <n v="828.5"/>
    <n v="828.5"/>
    <x v="132"/>
    <n v="0.1"/>
  </r>
  <r>
    <x v="296"/>
    <n v="142218"/>
    <x v="1"/>
    <x v="0"/>
    <n v="1775"/>
    <n v="1597.5"/>
    <n v="1597.5"/>
    <s v="CARRYOUT"/>
    <s v="395.00000"/>
    <x v="2"/>
    <n v="1597.5"/>
    <n v="1202.5"/>
    <n v="1202.5"/>
    <x v="521"/>
    <n v="0.1"/>
  </r>
  <r>
    <x v="105"/>
    <n v="142219"/>
    <x v="0"/>
    <x v="0"/>
    <n v="1415"/>
    <n v="1273.5"/>
    <n v="1273.5"/>
    <s v="Flat Rate White Glove"/>
    <s v="267.00000"/>
    <x v="0"/>
    <n v="1273.5"/>
    <n v="1006.5"/>
    <n v="1006.5"/>
    <x v="118"/>
    <n v="0.1"/>
  </r>
  <r>
    <x v="23"/>
    <n v="142220"/>
    <x v="0"/>
    <x v="2"/>
    <n v="225"/>
    <n v="202.5"/>
    <n v="405"/>
    <s v="Flat Rate Shipping"/>
    <s v="50.00000"/>
    <x v="17"/>
    <n v="405"/>
    <n v="152.5"/>
    <n v="305"/>
    <x v="235"/>
    <n v="0.1"/>
  </r>
  <r>
    <x v="74"/>
    <n v="142221"/>
    <x v="0"/>
    <x v="2"/>
    <n v="315"/>
    <n v="283.5"/>
    <n v="567"/>
    <s v="Flat Rate Shipping"/>
    <s v="70.00000"/>
    <x v="17"/>
    <n v="567"/>
    <n v="213.5"/>
    <n v="427"/>
    <x v="235"/>
    <n v="0.1"/>
  </r>
  <r>
    <x v="86"/>
    <n v="142222"/>
    <x v="2"/>
    <x v="0"/>
    <n v="1455"/>
    <n v="1309.5"/>
    <n v="1309.5"/>
    <s v="Delivery"/>
    <s v="323.00000"/>
    <x v="18"/>
    <n v="1309.5"/>
    <n v="986.5"/>
    <n v="986.5"/>
    <x v="620"/>
    <n v="0.1"/>
  </r>
  <r>
    <x v="78"/>
    <n v="142223"/>
    <x v="4"/>
    <x v="0"/>
    <n v="166.5"/>
    <n v="166.5"/>
    <n v="166.5"/>
    <s v="UPS Ground"/>
    <s v="41.00000"/>
    <x v="17"/>
    <n v="166.5"/>
    <n v="125.5"/>
    <n v="125.5"/>
    <x v="87"/>
    <n v="0"/>
  </r>
  <r>
    <x v="347"/>
    <n v="142224"/>
    <x v="1"/>
    <x v="0"/>
    <n v="699"/>
    <n v="447.36"/>
    <n v="447.36"/>
    <s v="Warehouse Pickup"/>
    <s v="129.00000"/>
    <x v="29"/>
    <n v="447.36"/>
    <n v="318.36"/>
    <n v="318.36"/>
    <x v="621"/>
    <n v="0.36"/>
  </r>
  <r>
    <x v="23"/>
    <n v="142225"/>
    <x v="0"/>
    <x v="1"/>
    <n v="225"/>
    <n v="202.5"/>
    <n v="810"/>
    <s v="Flat Rate Shipping"/>
    <s v="50.00000"/>
    <x v="17"/>
    <n v="810"/>
    <n v="152.5"/>
    <n v="610"/>
    <x v="235"/>
    <n v="0.1"/>
  </r>
  <r>
    <x v="291"/>
    <n v="142226"/>
    <x v="3"/>
    <x v="0"/>
    <n v="845"/>
    <n v="0"/>
    <n v="0"/>
    <s v="Flat Rate Shipping"/>
    <s v="187.00000"/>
    <x v="15"/>
    <n v="0"/>
    <n v="-187"/>
    <n v="-187"/>
    <x v="12"/>
    <n v="1"/>
  </r>
  <r>
    <x v="455"/>
    <n v="142227"/>
    <x v="0"/>
    <x v="0"/>
    <n v="1245"/>
    <n v="871.5"/>
    <n v="871.5"/>
    <s v="Flat Rate Shipping"/>
    <s v="379.00000"/>
    <x v="0"/>
    <n v="871.5"/>
    <n v="492.5"/>
    <n v="492.5"/>
    <x v="622"/>
    <n v="0.3"/>
  </r>
  <r>
    <x v="7"/>
    <n v="142228"/>
    <x v="0"/>
    <x v="0"/>
    <n v="605"/>
    <n v="544.5"/>
    <n v="544.5"/>
    <s v="Flat Rate Shipping"/>
    <s v="121.00000"/>
    <x v="6"/>
    <n v="544.5"/>
    <n v="423.5"/>
    <n v="423.5"/>
    <x v="481"/>
    <n v="0.1"/>
  </r>
  <r>
    <x v="74"/>
    <n v="142229"/>
    <x v="0"/>
    <x v="1"/>
    <n v="315"/>
    <n v="283.5"/>
    <n v="1134"/>
    <s v="Flat Rate Shipping"/>
    <s v="70.00000"/>
    <x v="17"/>
    <n v="1134"/>
    <n v="213.5"/>
    <n v="854"/>
    <x v="235"/>
    <n v="0.1"/>
  </r>
  <r>
    <x v="78"/>
    <n v="142230"/>
    <x v="4"/>
    <x v="2"/>
    <n v="166.5"/>
    <n v="166.5"/>
    <n v="333"/>
    <s v="UPS Ground"/>
    <s v="41.00000"/>
    <x v="17"/>
    <n v="333"/>
    <n v="125.5"/>
    <n v="251"/>
    <x v="87"/>
    <n v="0"/>
  </r>
  <r>
    <x v="289"/>
    <n v="142231"/>
    <x v="0"/>
    <x v="0"/>
    <n v="385"/>
    <n v="385"/>
    <n v="385"/>
    <s v="Flat Rate Shipping"/>
    <s v="86.00000"/>
    <x v="13"/>
    <n v="385"/>
    <n v="299"/>
    <n v="299"/>
    <x v="623"/>
    <n v="0"/>
  </r>
  <r>
    <x v="152"/>
    <n v="142232"/>
    <x v="0"/>
    <x v="2"/>
    <n v="699"/>
    <n v="559.20000000000005"/>
    <n v="1118.4000000000001"/>
    <s v="Flat Rate Shipping"/>
    <s v="259.00000"/>
    <x v="10"/>
    <n v="1118.4000000000001"/>
    <n v="300.20000000000005"/>
    <n v="600.40000000000009"/>
    <x v="624"/>
    <n v="0.19999999999999993"/>
  </r>
  <r>
    <x v="49"/>
    <n v="142233"/>
    <x v="2"/>
    <x v="0"/>
    <n v="15"/>
    <n v="13.5"/>
    <n v="13.5"/>
    <s v="Store Pickup"/>
    <s v="5.00000"/>
    <x v="4"/>
    <n v="13.5"/>
    <n v="8.5"/>
    <n v="8.5"/>
    <x v="513"/>
    <n v="0.1"/>
  </r>
  <r>
    <x v="456"/>
    <n v="142233"/>
    <x v="2"/>
    <x v="0"/>
    <n v="15"/>
    <n v="13.5"/>
    <n v="13.5"/>
    <s v="CARRYOUT"/>
    <s v="7.00000"/>
    <x v="4"/>
    <n v="13.5"/>
    <n v="6.5"/>
    <n v="6.5"/>
    <x v="625"/>
    <n v="0.1"/>
  </r>
  <r>
    <x v="91"/>
    <n v="142234"/>
    <x v="4"/>
    <x v="0"/>
    <n v="585"/>
    <n v="585"/>
    <n v="585"/>
    <s v="UPS Ground"/>
    <s v="121.00000"/>
    <x v="5"/>
    <n v="585"/>
    <n v="464"/>
    <n v="464"/>
    <x v="489"/>
    <n v="0"/>
  </r>
  <r>
    <x v="457"/>
    <n v="142235"/>
    <x v="2"/>
    <x v="2"/>
    <n v="625"/>
    <n v="500"/>
    <n v="1000"/>
    <s v="Delivery"/>
    <s v="139.00000"/>
    <x v="13"/>
    <n v="1000"/>
    <n v="361"/>
    <n v="722"/>
    <x v="626"/>
    <n v="0.2"/>
  </r>
  <r>
    <x v="458"/>
    <n v="142236"/>
    <x v="0"/>
    <x v="0"/>
    <n v="2061"/>
    <n v="1648.8"/>
    <n v="1648.8"/>
    <s v="Flat Rate Shipping"/>
    <s v="876.00000"/>
    <x v="25"/>
    <n v="1648.8"/>
    <n v="772.8"/>
    <n v="772.8"/>
    <x v="627"/>
    <n v="0.2"/>
  </r>
  <r>
    <x v="459"/>
    <n v="142236"/>
    <x v="0"/>
    <x v="0"/>
    <n v="599"/>
    <n v="479.2"/>
    <n v="479.2"/>
    <s v="Flat Rate Shipping"/>
    <s v="255.00000"/>
    <x v="0"/>
    <n v="479.2"/>
    <n v="224.2"/>
    <n v="224.2"/>
    <x v="628"/>
    <n v="0.2"/>
  </r>
  <r>
    <x v="120"/>
    <n v="142237"/>
    <x v="1"/>
    <x v="0"/>
    <n v="1415"/>
    <n v="1273.5"/>
    <n v="1273.5"/>
    <s v="Delivery"/>
    <s v="267.00000"/>
    <x v="0"/>
    <n v="1273.5"/>
    <n v="1006.5"/>
    <n v="1006.5"/>
    <x v="118"/>
    <n v="0.1"/>
  </r>
  <r>
    <x v="163"/>
    <n v="142237"/>
    <x v="1"/>
    <x v="0"/>
    <n v="685"/>
    <n v="616.5"/>
    <n v="616.5"/>
    <s v="Delivery"/>
    <s v="124.00000"/>
    <x v="25"/>
    <n v="616.5"/>
    <n v="492.5"/>
    <n v="492.5"/>
    <x v="119"/>
    <n v="0.1"/>
  </r>
  <r>
    <x v="4"/>
    <n v="142237"/>
    <x v="1"/>
    <x v="0"/>
    <n v="10"/>
    <n v="672"/>
    <n v="672"/>
    <s v="Delivery"/>
    <s v="1.00000"/>
    <x v="4"/>
    <n v="672"/>
    <n v="671"/>
    <n v="671"/>
    <x v="629"/>
    <n v="-66.2"/>
  </r>
  <r>
    <x v="57"/>
    <n v="142238"/>
    <x v="0"/>
    <x v="2"/>
    <n v="255"/>
    <n v="229.5"/>
    <n v="459"/>
    <s v="Flat Rate Shipping"/>
    <s v="57.00000"/>
    <x v="17"/>
    <n v="459"/>
    <n v="172.5"/>
    <n v="345"/>
    <x v="490"/>
    <n v="0.1"/>
  </r>
  <r>
    <x v="120"/>
    <n v="142239"/>
    <x v="0"/>
    <x v="0"/>
    <n v="1415"/>
    <n v="1273.5"/>
    <n v="1273.5"/>
    <s v="Flat Rate Shipping"/>
    <s v="267.00000"/>
    <x v="0"/>
    <n v="1273.5"/>
    <n v="1006.5"/>
    <n v="1006.5"/>
    <x v="118"/>
    <n v="0.1"/>
  </r>
  <r>
    <x v="77"/>
    <n v="142240"/>
    <x v="4"/>
    <x v="0"/>
    <n v="292.5"/>
    <n v="292.5"/>
    <n v="292.5"/>
    <s v="UPS Ground"/>
    <s v="72.15000"/>
    <x v="5"/>
    <n v="292.5"/>
    <n v="220.35"/>
    <n v="220.35"/>
    <x v="603"/>
    <n v="0"/>
  </r>
  <r>
    <x v="78"/>
    <n v="142241"/>
    <x v="0"/>
    <x v="2"/>
    <n v="185"/>
    <n v="166.5"/>
    <n v="333"/>
    <s v="CARRYOUT"/>
    <s v="41.00000"/>
    <x v="17"/>
    <n v="333"/>
    <n v="125.5"/>
    <n v="251"/>
    <x v="87"/>
    <n v="0.1"/>
  </r>
  <r>
    <x v="74"/>
    <n v="142242"/>
    <x v="0"/>
    <x v="2"/>
    <n v="315"/>
    <n v="283.5"/>
    <n v="567"/>
    <s v="Flat Rate Shipping"/>
    <s v="70.00000"/>
    <x v="17"/>
    <n v="567"/>
    <n v="213.5"/>
    <n v="427"/>
    <x v="235"/>
    <n v="0.1"/>
  </r>
  <r>
    <x v="460"/>
    <n v="142243"/>
    <x v="1"/>
    <x v="0"/>
    <n v="749"/>
    <n v="551.26"/>
    <n v="551.26"/>
    <s v="Delivery"/>
    <s v="364.21000"/>
    <x v="13"/>
    <n v="551.26"/>
    <n v="187.05"/>
    <n v="187.05"/>
    <x v="630"/>
    <n v="0.26400534045393859"/>
  </r>
  <r>
    <x v="461"/>
    <n v="142243"/>
    <x v="1"/>
    <x v="0"/>
    <n v="649"/>
    <n v="477.66"/>
    <n v="477.66"/>
    <s v="Delivery"/>
    <s v="302.14000"/>
    <x v="13"/>
    <n v="477.66"/>
    <n v="175.52000000000004"/>
    <n v="175.52000000000004"/>
    <x v="631"/>
    <n v="0.26400616332819721"/>
  </r>
  <r>
    <x v="462"/>
    <n v="142243"/>
    <x v="1"/>
    <x v="0"/>
    <n v="499"/>
    <n v="367.26"/>
    <n v="367.26"/>
    <s v="Delivery"/>
    <s v="245.83000"/>
    <x v="1"/>
    <n v="367.26"/>
    <n v="121.42999999999998"/>
    <n v="121.42999999999998"/>
    <x v="632"/>
    <n v="0.26400801603206414"/>
  </r>
  <r>
    <x v="126"/>
    <n v="142244"/>
    <x v="3"/>
    <x v="0"/>
    <n v="3025"/>
    <n v="2722.5"/>
    <n v="2722.5"/>
    <s v="Flat Rate Shipping"/>
    <s v="657.00000"/>
    <x v="20"/>
    <n v="2722.5"/>
    <n v="2065.5"/>
    <n v="2065.5"/>
    <x v="614"/>
    <n v="0.1"/>
  </r>
  <r>
    <x v="463"/>
    <n v="142244"/>
    <x v="3"/>
    <x v="0"/>
    <n v="925"/>
    <n v="832.5"/>
    <n v="832.5"/>
    <s v="Flat Rate Shipping"/>
    <s v="199.00000"/>
    <x v="5"/>
    <n v="832.5"/>
    <n v="633.5"/>
    <n v="633.5"/>
    <x v="633"/>
    <n v="0.1"/>
  </r>
  <r>
    <x v="163"/>
    <n v="142245"/>
    <x v="0"/>
    <x v="0"/>
    <n v="685"/>
    <n v="616.5"/>
    <n v="616.5"/>
    <s v="Flat Rate Shipping"/>
    <s v="124.00000"/>
    <x v="25"/>
    <n v="616.5"/>
    <n v="492.5"/>
    <n v="492.5"/>
    <x v="119"/>
    <n v="0.1"/>
  </r>
  <r>
    <x v="47"/>
    <n v="142246"/>
    <x v="0"/>
    <x v="2"/>
    <n v="515"/>
    <n v="463.5"/>
    <n v="927"/>
    <s v="Flat Rate Shipping"/>
    <s v="105.00000"/>
    <x v="20"/>
    <n v="927"/>
    <n v="358.5"/>
    <n v="717"/>
    <x v="502"/>
    <n v="0.1"/>
  </r>
  <r>
    <x v="206"/>
    <n v="142247"/>
    <x v="3"/>
    <x v="2"/>
    <n v="255"/>
    <n v="230"/>
    <n v="460"/>
    <s v="Flat Rate Shipping"/>
    <s v="56.00000"/>
    <x v="17"/>
    <n v="460"/>
    <n v="174"/>
    <n v="348"/>
    <x v="634"/>
    <n v="9.8039215686274508E-2"/>
  </r>
  <r>
    <x v="26"/>
    <n v="142248"/>
    <x v="0"/>
    <x v="2"/>
    <n v="135"/>
    <n v="121.5"/>
    <n v="243"/>
    <s v="Flat Rate Shipping"/>
    <s v="27.20000"/>
    <x v="11"/>
    <n v="243"/>
    <n v="94.3"/>
    <n v="188.6"/>
    <x v="635"/>
    <n v="0.1"/>
  </r>
  <r>
    <x v="57"/>
    <n v="142249"/>
    <x v="0"/>
    <x v="4"/>
    <n v="255"/>
    <n v="229.5"/>
    <n v="1377"/>
    <s v="Flat Rate Shipping"/>
    <s v="57.00000"/>
    <x v="17"/>
    <n v="1377"/>
    <n v="172.5"/>
    <n v="1035"/>
    <x v="490"/>
    <n v="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2" cacheId="15"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2" rowHeaderCaption="Product Category" colHeaderCaption="">
  <location ref="A3:G36" firstHeaderRow="1" firstDataRow="2" firstDataCol="1"/>
  <pivotFields count="15">
    <pivotField showAll="0"/>
    <pivotField showAll="0"/>
    <pivotField axis="axisCol" showAll="0">
      <items count="6">
        <item x="1"/>
        <item x="3"/>
        <item x="2"/>
        <item x="0"/>
        <item x="4"/>
        <item t="default"/>
      </items>
    </pivotField>
    <pivotField dataField="1" showAll="0"/>
    <pivotField showAll="0"/>
    <pivotField showAll="0"/>
    <pivotField showAll="0"/>
    <pivotField showAll="0"/>
    <pivotField showAll="0"/>
    <pivotField axis="axisRow" showAll="0" sortType="descending">
      <items count="32">
        <item x="23"/>
        <item x="0"/>
        <item x="18"/>
        <item x="24"/>
        <item x="28"/>
        <item x="11"/>
        <item x="13"/>
        <item x="30"/>
        <item x="6"/>
        <item x="21"/>
        <item x="12"/>
        <item x="1"/>
        <item x="25"/>
        <item x="16"/>
        <item x="5"/>
        <item x="15"/>
        <item x="8"/>
        <item x="22"/>
        <item x="19"/>
        <item x="3"/>
        <item x="7"/>
        <item x="14"/>
        <item x="26"/>
        <item x="27"/>
        <item x="20"/>
        <item x="9"/>
        <item x="10"/>
        <item x="29"/>
        <item x="2"/>
        <item x="4"/>
        <item x="17"/>
        <item t="default"/>
      </items>
      <autoSortScope>
        <pivotArea dataOnly="0" outline="0" fieldPosition="0">
          <references count="2">
            <reference field="4294967294" count="1" selected="0">
              <x v="0"/>
            </reference>
            <reference field="2" count="1" selected="0">
              <x v="0"/>
            </reference>
          </references>
        </pivotArea>
      </autoSortScope>
    </pivotField>
    <pivotField showAll="0"/>
    <pivotField numFmtId="2" showAll="0"/>
    <pivotField showAll="0"/>
    <pivotField showAll="0"/>
    <pivotField numFmtId="10" showAll="0"/>
  </pivotFields>
  <rowFields count="1">
    <field x="9"/>
  </rowFields>
  <rowItems count="32">
    <i>
      <x v="5"/>
    </i>
    <i>
      <x v="30"/>
    </i>
    <i>
      <x v="29"/>
    </i>
    <i>
      <x v="14"/>
    </i>
    <i>
      <x v="9"/>
    </i>
    <i>
      <x v="28"/>
    </i>
    <i>
      <x v="6"/>
    </i>
    <i>
      <x v="24"/>
    </i>
    <i>
      <x v="19"/>
    </i>
    <i>
      <x v="1"/>
    </i>
    <i>
      <x v="11"/>
    </i>
    <i>
      <x v="26"/>
    </i>
    <i>
      <x v="21"/>
    </i>
    <i>
      <x v="2"/>
    </i>
    <i>
      <x v="20"/>
    </i>
    <i>
      <x v="17"/>
    </i>
    <i>
      <x v="15"/>
    </i>
    <i>
      <x v="18"/>
    </i>
    <i>
      <x v="12"/>
    </i>
    <i>
      <x v="16"/>
    </i>
    <i>
      <x/>
    </i>
    <i>
      <x v="27"/>
    </i>
    <i>
      <x v="8"/>
    </i>
    <i>
      <x v="10"/>
    </i>
    <i>
      <x v="25"/>
    </i>
    <i>
      <x v="13"/>
    </i>
    <i>
      <x v="22"/>
    </i>
    <i>
      <x v="3"/>
    </i>
    <i>
      <x v="4"/>
    </i>
    <i>
      <x v="23"/>
    </i>
    <i>
      <x v="7"/>
    </i>
    <i t="grand">
      <x/>
    </i>
  </rowItems>
  <colFields count="1">
    <field x="2"/>
  </colFields>
  <colItems count="6">
    <i>
      <x/>
    </i>
    <i>
      <x v="1"/>
    </i>
    <i>
      <x v="2"/>
    </i>
    <i>
      <x v="3"/>
    </i>
    <i>
      <x v="4"/>
    </i>
    <i t="grand">
      <x/>
    </i>
  </colItems>
  <dataFields count="1">
    <dataField name="Sum of Quantity" fld="3" baseField="0" baseItem="0"/>
  </dataFields>
  <conditionalFormats count="1">
    <conditionalFormat priority="1">
      <pivotAreas count="1">
        <pivotArea type="data" collapsedLevelsAreSubtotals="1" fieldPosition="0">
          <references count="2">
            <reference field="4294967294" count="1" selected="0">
              <x v="0"/>
            </reference>
            <reference field="9" count="31">
              <x v="0"/>
              <x v="1"/>
              <x v="2"/>
              <x v="3"/>
              <x v="4"/>
              <x v="5"/>
              <x v="6"/>
              <x v="7"/>
              <x v="8"/>
              <x v="9"/>
              <x v="10"/>
              <x v="11"/>
              <x v="12"/>
              <x v="13"/>
              <x v="14"/>
              <x v="15"/>
              <x v="16"/>
              <x v="17"/>
              <x v="18"/>
              <x v="19"/>
              <x v="20"/>
              <x v="21"/>
              <x v="22"/>
              <x v="23"/>
              <x v="24"/>
              <x v="25"/>
              <x v="26"/>
              <x v="27"/>
              <x v="28"/>
              <x v="29"/>
              <x v="30"/>
            </reference>
          </references>
        </pivotArea>
      </pivotAreas>
    </conditionalFormat>
  </conditionalFormats>
  <chartFormats count="10">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2"/>
          </reference>
        </references>
      </pivotArea>
    </chartFormat>
    <chartFormat chart="1" format="3" series="1">
      <pivotArea type="data" outline="0" fieldPosition="0">
        <references count="2">
          <reference field="4294967294" count="1" selected="0">
            <x v="0"/>
          </reference>
          <reference field="2" count="1" selected="0">
            <x v="3"/>
          </reference>
        </references>
      </pivotArea>
    </chartFormat>
    <chartFormat chart="1" format="4"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1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2" rowHeaderCaption="Product Category">
  <location ref="A3:B14" firstHeaderRow="1" firstDataRow="1" firstDataCol="1"/>
  <pivotFields count="13">
    <pivotField showAll="0"/>
    <pivotField showAll="0"/>
    <pivotField showAll="0"/>
    <pivotField dataField="1" showAll="0">
      <items count="11">
        <item x="0"/>
        <item x="2"/>
        <item x="3"/>
        <item x="1"/>
        <item x="5"/>
        <item x="4"/>
        <item x="7"/>
        <item x="6"/>
        <item x="8"/>
        <item x="9"/>
        <item t="default"/>
      </items>
    </pivotField>
    <pivotField showAll="0"/>
    <pivotField showAll="0"/>
    <pivotField showAll="0"/>
    <pivotField showAll="0"/>
    <pivotField showAll="0"/>
    <pivotField axis="axisRow" showAll="0" measureFilter="1" sortType="descending">
      <items count="33">
        <item x="23"/>
        <item x="0"/>
        <item x="18"/>
        <item x="24"/>
        <item x="28"/>
        <item x="11"/>
        <item x="13"/>
        <item x="30"/>
        <item x="6"/>
        <item x="21"/>
        <item x="12"/>
        <item x="1"/>
        <item x="25"/>
        <item x="16"/>
        <item x="5"/>
        <item x="15"/>
        <item x="8"/>
        <item x="22"/>
        <item x="19"/>
        <item x="3"/>
        <item x="7"/>
        <item x="14"/>
        <item x="26"/>
        <item x="27"/>
        <item x="20"/>
        <item x="9"/>
        <item x="10"/>
        <item x="29"/>
        <item x="2"/>
        <item x="4"/>
        <item x="17"/>
        <item x="31"/>
        <item t="default"/>
      </items>
      <autoSortScope>
        <pivotArea dataOnly="0" outline="0" fieldPosition="0">
          <references count="1">
            <reference field="4294967294" count="1" selected="0">
              <x v="0"/>
            </reference>
          </references>
        </pivotArea>
      </autoSortScope>
    </pivotField>
    <pivotField showAll="0"/>
    <pivotField numFmtId="2" showAll="0"/>
    <pivotField showAll="0"/>
  </pivotFields>
  <rowFields count="1">
    <field x="9"/>
  </rowFields>
  <rowItems count="11">
    <i>
      <x v="30"/>
    </i>
    <i>
      <x v="29"/>
    </i>
    <i>
      <x v="6"/>
    </i>
    <i>
      <x v="1"/>
    </i>
    <i>
      <x v="14"/>
    </i>
    <i>
      <x v="5"/>
    </i>
    <i>
      <x v="26"/>
    </i>
    <i>
      <x v="24"/>
    </i>
    <i>
      <x v="9"/>
    </i>
    <i>
      <x v="28"/>
    </i>
    <i t="grand">
      <x/>
    </i>
  </rowItems>
  <colItems count="1">
    <i/>
  </colItems>
  <dataFields count="1">
    <dataField name="Count of Quantity" fld="3"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30"/>
          </reference>
        </references>
      </pivotArea>
    </chartFormat>
  </chartFormats>
  <pivotTableStyleInfo name="PivotStyleLight16" showRowHeaders="1" showColHeaders="1" showRowStripes="0" showColStripes="0" showLastColumn="1"/>
  <filters count="1">
    <filter fld="9"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1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0" rowHeaderCaption="Product Category">
  <location ref="A3:B14" firstHeaderRow="1" firstDataRow="1" firstDataCol="1"/>
  <pivotFields count="13">
    <pivotField showAll="0"/>
    <pivotField showAll="0"/>
    <pivotField showAll="0"/>
    <pivotField showAll="0"/>
    <pivotField showAll="0"/>
    <pivotField showAll="0"/>
    <pivotField showAll="0"/>
    <pivotField showAll="0"/>
    <pivotField showAll="0"/>
    <pivotField axis="axisRow" showAll="0" measureFilter="1" sortType="descending">
      <items count="33">
        <item x="23"/>
        <item x="0"/>
        <item x="18"/>
        <item x="24"/>
        <item x="28"/>
        <item x="11"/>
        <item x="13"/>
        <item x="30"/>
        <item x="6"/>
        <item x="21"/>
        <item x="12"/>
        <item x="1"/>
        <item x="25"/>
        <item x="16"/>
        <item x="5"/>
        <item x="15"/>
        <item x="8"/>
        <item x="22"/>
        <item x="19"/>
        <item x="3"/>
        <item x="7"/>
        <item x="14"/>
        <item x="26"/>
        <item x="27"/>
        <item x="20"/>
        <item x="9"/>
        <item x="10"/>
        <item x="29"/>
        <item x="2"/>
        <item x="4"/>
        <item x="17"/>
        <item x="31"/>
        <item t="default"/>
      </items>
      <autoSortScope>
        <pivotArea dataOnly="0" outline="0" fieldPosition="0">
          <references count="1">
            <reference field="4294967294" count="1" selected="0">
              <x v="0"/>
            </reference>
          </references>
        </pivotArea>
      </autoSortScope>
    </pivotField>
    <pivotField dataField="1" showAll="0"/>
    <pivotField numFmtId="2" showAll="0"/>
    <pivotField showAll="0"/>
  </pivotFields>
  <rowFields count="1">
    <field x="9"/>
  </rowFields>
  <rowItems count="11">
    <i>
      <x v="24"/>
    </i>
    <i>
      <x v="30"/>
    </i>
    <i>
      <x v="26"/>
    </i>
    <i>
      <x v="1"/>
    </i>
    <i>
      <x v="2"/>
    </i>
    <i>
      <x v="28"/>
    </i>
    <i>
      <x v="14"/>
    </i>
    <i>
      <x v="29"/>
    </i>
    <i>
      <x v="5"/>
    </i>
    <i>
      <x v="6"/>
    </i>
    <i t="grand">
      <x/>
    </i>
  </rowItems>
  <colItems count="1">
    <i/>
  </colItems>
  <dataFields count="1">
    <dataField name="Sum of Revenue" fld="10" baseField="9" baseItem="0" numFmtId="1"/>
  </dataFields>
  <formats count="2">
    <format dxfId="11">
      <pivotArea outline="0" collapsedLevelsAreSubtotals="1" fieldPosition="0"/>
    </format>
    <format dxfId="10">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24"/>
          </reference>
        </references>
      </pivotArea>
    </chartFormat>
  </chartFormats>
  <pivotTableStyleInfo name="PivotStyleLight16" showRowHeaders="1" showColHeaders="1" showRowStripes="0" showColStripes="0" showLastColumn="1"/>
  <filters count="1">
    <filter fld="9"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6" cacheId="15"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0" rowHeaderCaption="Product Category">
  <location ref="A3:B14" firstHeaderRow="1" firstDataRow="1" firstDataCol="1"/>
  <pivotFields count="15">
    <pivotField showAll="0"/>
    <pivotField showAll="0"/>
    <pivotField showAll="0"/>
    <pivotField showAll="0"/>
    <pivotField showAll="0"/>
    <pivotField showAll="0"/>
    <pivotField showAll="0"/>
    <pivotField showAll="0"/>
    <pivotField showAll="0"/>
    <pivotField axis="axisRow" showAll="0" measureFilter="1" sortType="descending">
      <items count="32">
        <item x="23"/>
        <item x="0"/>
        <item x="18"/>
        <item x="24"/>
        <item x="28"/>
        <item x="11"/>
        <item x="13"/>
        <item x="30"/>
        <item x="6"/>
        <item x="21"/>
        <item x="12"/>
        <item x="1"/>
        <item x="25"/>
        <item x="16"/>
        <item x="5"/>
        <item x="15"/>
        <item x="8"/>
        <item x="22"/>
        <item x="19"/>
        <item x="3"/>
        <item x="7"/>
        <item x="14"/>
        <item x="26"/>
        <item x="27"/>
        <item x="20"/>
        <item x="9"/>
        <item x="10"/>
        <item x="29"/>
        <item x="2"/>
        <item x="4"/>
        <item x="17"/>
        <item t="default"/>
      </items>
      <autoSortScope>
        <pivotArea dataOnly="0" outline="0" fieldPosition="0">
          <references count="1">
            <reference field="4294967294" count="1" selected="0">
              <x v="0"/>
            </reference>
          </references>
        </pivotArea>
      </autoSortScope>
    </pivotField>
    <pivotField showAll="0"/>
    <pivotField numFmtId="2" showAll="0"/>
    <pivotField dataField="1" showAll="0"/>
    <pivotField showAll="0" defaultSubtotal="0"/>
    <pivotField numFmtId="10" showAll="0" defaultSubtotal="0"/>
  </pivotFields>
  <rowFields count="1">
    <field x="9"/>
  </rowFields>
  <rowItems count="11">
    <i>
      <x v="24"/>
    </i>
    <i>
      <x v="30"/>
    </i>
    <i>
      <x v="26"/>
    </i>
    <i>
      <x v="1"/>
    </i>
    <i>
      <x v="2"/>
    </i>
    <i>
      <x v="28"/>
    </i>
    <i>
      <x v="29"/>
    </i>
    <i>
      <x v="14"/>
    </i>
    <i>
      <x v="5"/>
    </i>
    <i>
      <x v="6"/>
    </i>
    <i t="grand">
      <x/>
    </i>
  </rowItems>
  <colItems count="1">
    <i/>
  </colItems>
  <dataFields count="1">
    <dataField name="Sum of Total Gross Profit" fld="12" baseField="0" baseItem="0" numFmtId="1"/>
  </dataFields>
  <formats count="2">
    <format dxfId="9">
      <pivotArea outline="0" collapsedLevelsAreSubtotals="1" fieldPosition="0"/>
    </format>
    <format dxfId="8">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24"/>
          </reference>
        </references>
      </pivotArea>
    </chartFormat>
  </chartFormats>
  <pivotTableStyleInfo name="PivotStyleLight16" showRowHeaders="1" showColHeaders="1" showRowStripes="0" showColStripes="0" showLastColumn="1"/>
  <filters count="1">
    <filter fld="9"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1" cacheId="15"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9" rowHeaderCaption="Product Category">
  <location ref="A3:B14" firstHeaderRow="1" firstDataRow="1" firstDataCol="1"/>
  <pivotFields count="15">
    <pivotField showAll="0" measureFilter="1" sortType="descending">
      <items count="465">
        <item x="0"/>
        <item x="1"/>
        <item x="3"/>
        <item x="4"/>
        <item x="5"/>
        <item x="6"/>
        <item x="7"/>
        <item x="8"/>
        <item x="9"/>
        <item x="10"/>
        <item x="2"/>
        <item x="11"/>
        <item x="12"/>
        <item x="13"/>
        <item x="14"/>
        <item x="15"/>
        <item x="16"/>
        <item x="17"/>
        <item x="18"/>
        <item x="19"/>
        <item x="20"/>
        <item x="21"/>
        <item x="22"/>
        <item x="23"/>
        <item x="24"/>
        <item x="25"/>
        <item x="26"/>
        <item x="27"/>
        <item x="28"/>
        <item x="29"/>
        <item x="30"/>
        <item x="31"/>
        <item x="34"/>
        <item x="33"/>
        <item x="35"/>
        <item x="36"/>
        <item x="37"/>
        <item x="38"/>
        <item x="39"/>
        <item x="40"/>
        <item x="41"/>
        <item x="42"/>
        <item x="43"/>
        <item x="44"/>
        <item x="45"/>
        <item x="47"/>
        <item x="46"/>
        <item x="48"/>
        <item x="50"/>
        <item x="49"/>
        <item x="51"/>
        <item x="52"/>
        <item x="53"/>
        <item x="54"/>
        <item x="55"/>
        <item x="56"/>
        <item x="57"/>
        <item x="58"/>
        <item x="59"/>
        <item x="60"/>
        <item x="61"/>
        <item x="62"/>
        <item x="63"/>
        <item x="64"/>
        <item x="65"/>
        <item x="66"/>
        <item x="67"/>
        <item x="68"/>
        <item x="69"/>
        <item x="70"/>
        <item x="71"/>
        <item x="72"/>
        <item x="73"/>
        <item x="74"/>
        <item x="75"/>
        <item x="76"/>
        <item x="32"/>
        <item x="78"/>
        <item x="79"/>
        <item x="80"/>
        <item x="83"/>
        <item x="81"/>
        <item x="82"/>
        <item x="84"/>
        <item x="85"/>
        <item x="86"/>
        <item x="87"/>
        <item x="88"/>
        <item x="89"/>
        <item x="90"/>
        <item x="91"/>
        <item x="92"/>
        <item x="94"/>
        <item x="95"/>
        <item x="96"/>
        <item x="97"/>
        <item x="98"/>
        <item x="99"/>
        <item x="100"/>
        <item x="101"/>
        <item x="102"/>
        <item x="103"/>
        <item x="104"/>
        <item x="105"/>
        <item x="106"/>
        <item x="107"/>
        <item x="112"/>
        <item x="109"/>
        <item x="110"/>
        <item x="111"/>
        <item x="113"/>
        <item x="114"/>
        <item x="116"/>
        <item x="117"/>
        <item x="118"/>
        <item x="119"/>
        <item x="120"/>
        <item x="93"/>
        <item x="121"/>
        <item x="122"/>
        <item x="123"/>
        <item x="124"/>
        <item x="125"/>
        <item x="126"/>
        <item x="128"/>
        <item x="129"/>
        <item x="130"/>
        <item x="131"/>
        <item x="115"/>
        <item x="77"/>
        <item x="132"/>
        <item x="133"/>
        <item x="134"/>
        <item x="135"/>
        <item x="136"/>
        <item x="137"/>
        <item x="138"/>
        <item x="139"/>
        <item x="140"/>
        <item x="141"/>
        <item x="143"/>
        <item x="144"/>
        <item x="145"/>
        <item x="146"/>
        <item x="147"/>
        <item x="150"/>
        <item x="151"/>
        <item x="152"/>
        <item x="154"/>
        <item x="155"/>
        <item x="156"/>
        <item x="157"/>
        <item x="158"/>
        <item x="161"/>
        <item x="160"/>
        <item x="162"/>
        <item x="163"/>
        <item x="164"/>
        <item x="165"/>
        <item x="166"/>
        <item x="167"/>
        <item x="168"/>
        <item x="169"/>
        <item x="170"/>
        <item x="171"/>
        <item x="172"/>
        <item x="173"/>
        <item x="174"/>
        <item x="175"/>
        <item x="108"/>
        <item x="176"/>
        <item x="177"/>
        <item x="178"/>
        <item x="179"/>
        <item x="180"/>
        <item x="181"/>
        <item x="182"/>
        <item x="183"/>
        <item x="148"/>
        <item x="149"/>
        <item x="159"/>
        <item x="142"/>
        <item x="184"/>
        <item x="185"/>
        <item x="186"/>
        <item x="187"/>
        <item x="188"/>
        <item x="189"/>
        <item x="190"/>
        <item x="191"/>
        <item x="192"/>
        <item x="127"/>
        <item x="193"/>
        <item x="194"/>
        <item x="195"/>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4"/>
        <item x="255"/>
        <item x="256"/>
        <item x="257"/>
        <item x="258"/>
        <item x="259"/>
        <item x="260"/>
        <item x="261"/>
        <item x="196"/>
        <item x="262"/>
        <item x="263"/>
        <item x="264"/>
        <item x="265"/>
        <item x="266"/>
        <item x="267"/>
        <item x="268"/>
        <item x="272"/>
        <item x="269"/>
        <item x="270"/>
        <item x="271"/>
        <item x="273"/>
        <item x="274"/>
        <item x="275"/>
        <item x="252"/>
        <item x="277"/>
        <item x="276"/>
        <item x="279"/>
        <item x="280"/>
        <item x="281"/>
        <item x="283"/>
        <item x="284"/>
        <item x="282"/>
        <item x="285"/>
        <item x="286"/>
        <item x="287"/>
        <item x="288"/>
        <item x="289"/>
        <item x="290"/>
        <item x="291"/>
        <item x="292"/>
        <item x="293"/>
        <item x="294"/>
        <item x="295"/>
        <item x="296"/>
        <item x="297"/>
        <item x="298"/>
        <item x="299"/>
        <item x="153"/>
        <item x="303"/>
        <item x="300"/>
        <item x="301"/>
        <item x="302"/>
        <item x="304"/>
        <item x="305"/>
        <item x="306"/>
        <item x="307"/>
        <item x="308"/>
        <item x="309"/>
        <item x="310"/>
        <item x="311"/>
        <item x="312"/>
        <item x="313"/>
        <item x="314"/>
        <item x="315"/>
        <item x="316"/>
        <item x="317"/>
        <item x="253"/>
        <item x="318"/>
        <item x="319"/>
        <item x="320"/>
        <item x="321"/>
        <item x="322"/>
        <item x="323"/>
        <item x="324"/>
        <item x="325"/>
        <item x="326"/>
        <item x="329"/>
        <item x="330"/>
        <item x="331"/>
        <item x="332"/>
        <item x="333"/>
        <item x="334"/>
        <item x="336"/>
        <item x="337"/>
        <item x="338"/>
        <item x="339"/>
        <item x="340"/>
        <item x="341"/>
        <item x="342"/>
        <item x="343"/>
        <item x="344"/>
        <item x="345"/>
        <item x="346"/>
        <item x="347"/>
        <item x="348"/>
        <item x="349"/>
        <item x="350"/>
        <item x="351"/>
        <item x="352"/>
        <item x="353"/>
        <item x="354"/>
        <item x="355"/>
        <item x="356"/>
        <item x="357"/>
        <item x="358"/>
        <item x="359"/>
        <item x="360"/>
        <item x="362"/>
        <item x="363"/>
        <item x="364"/>
        <item x="365"/>
        <item x="366"/>
        <item x="369"/>
        <item x="370"/>
        <item x="371"/>
        <item x="372"/>
        <item x="373"/>
        <item x="374"/>
        <item x="375"/>
        <item x="376"/>
        <item x="380"/>
        <item x="381"/>
        <item x="382"/>
        <item x="383"/>
        <item x="385"/>
        <item x="386"/>
        <item x="387"/>
        <item x="389"/>
        <item x="390"/>
        <item x="391"/>
        <item x="392"/>
        <item x="377"/>
        <item x="378"/>
        <item x="379"/>
        <item x="393"/>
        <item x="394"/>
        <item x="395"/>
        <item x="384"/>
        <item x="396"/>
        <item x="397"/>
        <item x="398"/>
        <item x="399"/>
        <item x="361"/>
        <item x="400"/>
        <item x="401"/>
        <item x="402"/>
        <item x="403"/>
        <item x="404"/>
        <item x="405"/>
        <item x="406"/>
        <item x="407"/>
        <item x="408"/>
        <item x="327"/>
        <item x="278"/>
        <item x="367"/>
        <item x="368"/>
        <item x="328"/>
        <item x="335"/>
        <item x="409"/>
        <item x="410"/>
        <item x="411"/>
        <item x="412"/>
        <item x="413"/>
        <item x="414"/>
        <item x="415"/>
        <item x="416"/>
        <item x="417"/>
        <item x="420"/>
        <item x="421"/>
        <item x="418"/>
        <item x="419"/>
        <item x="422"/>
        <item x="423"/>
        <item x="424"/>
        <item x="425"/>
        <item x="428"/>
        <item x="426"/>
        <item x="427"/>
        <item x="429"/>
        <item x="430"/>
        <item x="432"/>
        <item x="433"/>
        <item x="431"/>
        <item x="434"/>
        <item x="435"/>
        <item x="436"/>
        <item x="438"/>
        <item x="439"/>
        <item x="440"/>
        <item x="441"/>
        <item x="442"/>
        <item x="443"/>
        <item x="437"/>
        <item x="445"/>
        <item x="446"/>
        <item x="448"/>
        <item x="449"/>
        <item x="450"/>
        <item x="451"/>
        <item x="452"/>
        <item x="388"/>
        <item x="453"/>
        <item x="454"/>
        <item x="444"/>
        <item x="455"/>
        <item x="456"/>
        <item x="457"/>
        <item x="458"/>
        <item x="459"/>
        <item x="460"/>
        <item x="461"/>
        <item x="462"/>
        <item x="463"/>
        <item x="44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axis="axisRow" showAll="0" measureFilter="1" sortType="descending">
      <items count="32">
        <item x="23"/>
        <item x="0"/>
        <item x="18"/>
        <item x="24"/>
        <item x="28"/>
        <item x="11"/>
        <item x="13"/>
        <item x="30"/>
        <item x="6"/>
        <item x="21"/>
        <item x="12"/>
        <item x="1"/>
        <item x="25"/>
        <item x="16"/>
        <item x="5"/>
        <item x="15"/>
        <item x="8"/>
        <item x="22"/>
        <item x="19"/>
        <item x="3"/>
        <item x="7"/>
        <item x="14"/>
        <item x="26"/>
        <item x="27"/>
        <item x="20"/>
        <item x="9"/>
        <item x="10"/>
        <item x="29"/>
        <item x="2"/>
        <item x="4"/>
        <item x="17"/>
        <item t="default"/>
      </items>
      <autoSortScope>
        <pivotArea dataOnly="0" outline="0" fieldPosition="0">
          <references count="1">
            <reference field="4294967294" count="1" selected="0">
              <x v="0"/>
            </reference>
          </references>
        </pivotArea>
      </autoSortScope>
    </pivotField>
    <pivotField showAll="0"/>
    <pivotField numFmtId="2" showAll="0"/>
    <pivotField showAll="0"/>
    <pivotField dataField="1" showAll="0" defaultSubtotal="0">
      <items count="636">
        <item x="98"/>
        <item x="101"/>
        <item x="9"/>
        <item x="224"/>
        <item x="2"/>
        <item x="293"/>
        <item x="222"/>
        <item x="23"/>
        <item x="405"/>
        <item x="407"/>
        <item x="406"/>
        <item x="193"/>
        <item x="142"/>
        <item x="21"/>
        <item x="216"/>
        <item x="194"/>
        <item x="189"/>
        <item x="500"/>
        <item x="46"/>
        <item x="632"/>
        <item x="630"/>
        <item x="291"/>
        <item x="191"/>
        <item x="123"/>
        <item x="631"/>
        <item x="383"/>
        <item x="366"/>
        <item x="588"/>
        <item x="125"/>
        <item x="422"/>
        <item x="382"/>
        <item x="31"/>
        <item x="190"/>
        <item x="280"/>
        <item x="619"/>
        <item x="487"/>
        <item x="176"/>
        <item x="320"/>
        <item x="313"/>
        <item x="435"/>
        <item x="321"/>
        <item x="447"/>
        <item x="65"/>
        <item x="34"/>
        <item x="349"/>
        <item x="434"/>
        <item x="160"/>
        <item x="312"/>
        <item x="109"/>
        <item x="374"/>
        <item x="275"/>
        <item x="367"/>
        <item x="184"/>
        <item x="242"/>
        <item x="225"/>
        <item x="488"/>
        <item x="307"/>
        <item x="628"/>
        <item x="540"/>
        <item x="627"/>
        <item x="426"/>
        <item x="212"/>
        <item x="427"/>
        <item x="625"/>
        <item x="354"/>
        <item x="297"/>
        <item x="417"/>
        <item x="396"/>
        <item x="283"/>
        <item x="33"/>
        <item x="567"/>
        <item x="585"/>
        <item x="501"/>
        <item x="508"/>
        <item x="522"/>
        <item x="528"/>
        <item x="510"/>
        <item x="507"/>
        <item x="485"/>
        <item x="509"/>
        <item x="8"/>
        <item x="579"/>
        <item x="239"/>
        <item x="240"/>
        <item x="483"/>
        <item x="89"/>
        <item x="122"/>
        <item x="241"/>
        <item x="347"/>
        <item x="348"/>
        <item x="412"/>
        <item x="359"/>
        <item x="436"/>
        <item x="580"/>
        <item x="263"/>
        <item x="252"/>
        <item x="389"/>
        <item x="423"/>
        <item x="93"/>
        <item x="185"/>
        <item x="243"/>
        <item x="365"/>
        <item x="358"/>
        <item x="121"/>
        <item x="244"/>
        <item x="106"/>
        <item x="375"/>
        <item x="624"/>
        <item x="390"/>
        <item x="54"/>
        <item x="92"/>
        <item x="326"/>
        <item x="126"/>
        <item x="249"/>
        <item x="415"/>
        <item x="317"/>
        <item x="91"/>
        <item x="424"/>
        <item x="148"/>
        <item x="11"/>
        <item x="124"/>
        <item x="234"/>
        <item x="380"/>
        <item x="107"/>
        <item x="57"/>
        <item x="314"/>
        <item x="330"/>
        <item x="38"/>
        <item x="165"/>
        <item x="285"/>
        <item x="158"/>
        <item x="180"/>
        <item x="409"/>
        <item x="164"/>
        <item x="458"/>
        <item x="47"/>
        <item x="247"/>
        <item x="139"/>
        <item x="393"/>
        <item x="536"/>
        <item x="466"/>
        <item x="20"/>
        <item x="14"/>
        <item x="600"/>
        <item x="610"/>
        <item x="6"/>
        <item x="39"/>
        <item x="169"/>
        <item x="622"/>
        <item x="253"/>
        <item x="596"/>
        <item x="556"/>
        <item x="0"/>
        <item x="589"/>
        <item x="51"/>
        <item x="345"/>
        <item x="341"/>
        <item x="468"/>
        <item x="581"/>
        <item x="271"/>
        <item x="276"/>
        <item x="605"/>
        <item x="90"/>
        <item x="469"/>
        <item x="153"/>
        <item x="294"/>
        <item x="504"/>
        <item x="315"/>
        <item x="562"/>
        <item x="37"/>
        <item x="64"/>
        <item x="353"/>
        <item x="555"/>
        <item x="296"/>
        <item x="385"/>
        <item x="328"/>
        <item x="327"/>
        <item x="108"/>
        <item x="196"/>
        <item x="459"/>
        <item x="13"/>
        <item x="439"/>
        <item x="576"/>
        <item x="110"/>
        <item x="410"/>
        <item x="117"/>
        <item x="371"/>
        <item x="606"/>
        <item x="549"/>
        <item x="514"/>
        <item x="116"/>
        <item x="298"/>
        <item x="340"/>
        <item x="245"/>
        <item x="530"/>
        <item x="558"/>
        <item x="544"/>
        <item x="357"/>
        <item x="26"/>
        <item x="394"/>
        <item x="550"/>
        <item x="513"/>
        <item x="491"/>
        <item x="295"/>
        <item x="157"/>
        <item x="611"/>
        <item x="45"/>
        <item x="395"/>
        <item x="105"/>
        <item x="80"/>
        <item x="472"/>
        <item x="77"/>
        <item x="391"/>
        <item x="403"/>
        <item x="286"/>
        <item x="211"/>
        <item x="251"/>
        <item x="493"/>
        <item x="36"/>
        <item x="210"/>
        <item x="311"/>
        <item x="97"/>
        <item x="159"/>
        <item x="56"/>
        <item x="457"/>
        <item x="102"/>
        <item x="161"/>
        <item x="162"/>
        <item x="461"/>
        <item x="445"/>
        <item x="595"/>
        <item x="332"/>
        <item x="463"/>
        <item x="18"/>
        <item x="583"/>
        <item x="381"/>
        <item x="221"/>
        <item x="100"/>
        <item x="96"/>
        <item x="3"/>
        <item x="537"/>
        <item x="257"/>
        <item x="455"/>
        <item x="150"/>
        <item x="384"/>
        <item x="223"/>
        <item x="174"/>
        <item x="401"/>
        <item x="363"/>
        <item x="258"/>
        <item x="206"/>
        <item x="17"/>
        <item x="519"/>
        <item x="246"/>
        <item x="527"/>
        <item x="22"/>
        <item x="571"/>
        <item x="431"/>
        <item x="598"/>
        <item x="15"/>
        <item x="533"/>
        <item x="303"/>
        <item x="302"/>
        <item x="517"/>
        <item x="290"/>
        <item x="42"/>
        <item x="255"/>
        <item x="84"/>
        <item x="449"/>
        <item x="130"/>
        <item x="612"/>
        <item x="215"/>
        <item x="452"/>
        <item x="467"/>
        <item x="402"/>
        <item x="322"/>
        <item x="30"/>
        <item x="199"/>
        <item x="399"/>
        <item x="269"/>
        <item x="111"/>
        <item x="378"/>
        <item x="61"/>
        <item x="265"/>
        <item x="29"/>
        <item x="331"/>
        <item x="270"/>
        <item x="213"/>
        <item x="267"/>
        <item x="48"/>
        <item x="404"/>
        <item x="120"/>
        <item x="69"/>
        <item x="5"/>
        <item x="82"/>
        <item x="233"/>
        <item x="460"/>
        <item x="373"/>
        <item x="155"/>
        <item x="256"/>
        <item x="94"/>
        <item x="462"/>
        <item x="112"/>
        <item x="76"/>
        <item x="364"/>
        <item x="188"/>
        <item x="437"/>
        <item x="163"/>
        <item x="324"/>
        <item x="209"/>
        <item x="254"/>
        <item x="134"/>
        <item x="86"/>
        <item x="99"/>
        <item x="329"/>
        <item x="58"/>
        <item x="279"/>
        <item x="192"/>
        <item x="421"/>
        <item x="156"/>
        <item x="301"/>
        <item x="308"/>
        <item x="60"/>
        <item x="178"/>
        <item x="542"/>
        <item x="333"/>
        <item x="430"/>
        <item x="66"/>
        <item x="335"/>
        <item x="442"/>
        <item x="41"/>
        <item x="1"/>
        <item x="168"/>
        <item x="217"/>
        <item x="138"/>
        <item x="207"/>
        <item x="453"/>
        <item x="594"/>
        <item x="50"/>
        <item x="78"/>
        <item x="397"/>
        <item x="386"/>
        <item x="238"/>
        <item x="71"/>
        <item x="520"/>
        <item x="114"/>
        <item x="551"/>
        <item x="539"/>
        <item x="140"/>
        <item x="543"/>
        <item x="219"/>
        <item x="43"/>
        <item x="350"/>
        <item x="273"/>
        <item x="486"/>
        <item x="62"/>
        <item x="214"/>
        <item x="141"/>
        <item x="470"/>
        <item x="44"/>
        <item x="587"/>
        <item x="574"/>
        <item x="541"/>
        <item x="129"/>
        <item x="325"/>
        <item x="433"/>
        <item x="287"/>
        <item x="621"/>
        <item x="425"/>
        <item x="319"/>
        <item x="548"/>
        <item x="414"/>
        <item x="471"/>
        <item x="81"/>
        <item x="346"/>
        <item x="146"/>
        <item x="154"/>
        <item x="53"/>
        <item x="228"/>
        <item x="151"/>
        <item x="205"/>
        <item x="67"/>
        <item x="560"/>
        <item x="591"/>
        <item x="304"/>
        <item x="166"/>
        <item x="552"/>
        <item x="182"/>
        <item x="626"/>
        <item x="104"/>
        <item x="25"/>
        <item x="618"/>
        <item x="511"/>
        <item x="617"/>
        <item x="52"/>
        <item x="83"/>
        <item x="572"/>
        <item x="261"/>
        <item x="278"/>
        <item x="545"/>
        <item x="584"/>
        <item x="535"/>
        <item x="338"/>
        <item x="63"/>
        <item x="127"/>
        <item x="28"/>
        <item x="352"/>
        <item x="40"/>
        <item x="593"/>
        <item x="79"/>
        <item x="582"/>
        <item x="72"/>
        <item x="289"/>
        <item x="465"/>
        <item x="200"/>
        <item x="420"/>
        <item x="499"/>
        <item x="260"/>
        <item x="259"/>
        <item x="318"/>
        <item x="204"/>
        <item x="392"/>
        <item x="400"/>
        <item x="147"/>
        <item x="10"/>
        <item x="418"/>
        <item x="388"/>
        <item x="362"/>
        <item x="306"/>
        <item x="229"/>
        <item x="413"/>
        <item x="220"/>
        <item x="604"/>
        <item x="198"/>
        <item x="473"/>
        <item x="202"/>
        <item x="133"/>
        <item x="284"/>
        <item x="172"/>
        <item x="135"/>
        <item x="266"/>
        <item x="274"/>
        <item x="351"/>
        <item x="336"/>
        <item x="248"/>
        <item x="250"/>
        <item x="609"/>
        <item x="132"/>
        <item x="448"/>
        <item x="368"/>
        <item x="292"/>
        <item x="561"/>
        <item x="35"/>
        <item x="171"/>
        <item x="236"/>
        <item x="607"/>
        <item x="495"/>
        <item x="227"/>
        <item x="131"/>
        <item x="59"/>
        <item x="534"/>
        <item x="305"/>
        <item x="149"/>
        <item x="187"/>
        <item x="226"/>
        <item x="16"/>
        <item x="68"/>
        <item x="281"/>
        <item x="529"/>
        <item x="179"/>
        <item x="103"/>
        <item x="309"/>
        <item x="369"/>
        <item x="525"/>
        <item x="450"/>
        <item x="334"/>
        <item x="7"/>
        <item x="232"/>
        <item x="597"/>
        <item x="474"/>
        <item x="197"/>
        <item x="518"/>
        <item x="143"/>
        <item x="490"/>
        <item x="24"/>
        <item x="565"/>
        <item x="578"/>
        <item x="586"/>
        <item x="568"/>
        <item x="370"/>
        <item x="497"/>
        <item x="521"/>
        <item x="55"/>
        <item x="553"/>
        <item x="590"/>
        <item x="503"/>
        <item x="476"/>
        <item x="372"/>
        <item x="235"/>
        <item x="608"/>
        <item x="506"/>
        <item x="496"/>
        <item x="603"/>
        <item x="620"/>
        <item x="564"/>
        <item x="526"/>
        <item x="484"/>
        <item x="87"/>
        <item x="516"/>
        <item x="264"/>
        <item x="454"/>
        <item x="113"/>
        <item x="616"/>
        <item x="531"/>
        <item x="75"/>
        <item x="356"/>
        <item x="355"/>
        <item x="515"/>
        <item x="547"/>
        <item x="115"/>
        <item x="575"/>
        <item x="441"/>
        <item x="175"/>
        <item x="74"/>
        <item x="343"/>
        <item x="477"/>
        <item x="573"/>
        <item x="634"/>
        <item x="475"/>
        <item x="231"/>
        <item x="173"/>
        <item x="136"/>
        <item x="614"/>
        <item x="451"/>
        <item x="546"/>
        <item x="237"/>
        <item x="282"/>
        <item x="633"/>
        <item x="323"/>
        <item x="601"/>
        <item x="377"/>
        <item x="523"/>
        <item x="262"/>
        <item x="310"/>
        <item x="277"/>
        <item x="524"/>
        <item x="532"/>
        <item x="195"/>
        <item x="592"/>
        <item x="288"/>
        <item x="183"/>
        <item x="398"/>
        <item x="316"/>
        <item x="203"/>
        <item x="208"/>
        <item x="230"/>
        <item x="167"/>
        <item x="337"/>
        <item x="456"/>
        <item x="218"/>
        <item x="494"/>
        <item x="577"/>
        <item x="502"/>
        <item x="408"/>
        <item x="177"/>
        <item x="635"/>
        <item x="623"/>
        <item x="570"/>
        <item x="481"/>
        <item x="492"/>
        <item x="566"/>
        <item x="613"/>
        <item x="480"/>
        <item x="563"/>
        <item x="559"/>
        <item x="599"/>
        <item x="569"/>
        <item x="429"/>
        <item x="344"/>
        <item x="128"/>
        <item x="88"/>
        <item x="438"/>
        <item x="118"/>
        <item x="201"/>
        <item x="489"/>
        <item x="498"/>
        <item x="152"/>
        <item x="119"/>
        <item x="268"/>
        <item x="299"/>
        <item x="554"/>
        <item x="512"/>
        <item x="376"/>
        <item x="342"/>
        <item x="478"/>
        <item x="482"/>
        <item x="602"/>
        <item x="428"/>
        <item x="615"/>
        <item x="464"/>
        <item x="170"/>
        <item x="19"/>
        <item x="411"/>
        <item x="339"/>
        <item x="446"/>
        <item x="186"/>
        <item x="361"/>
        <item x="95"/>
        <item x="479"/>
        <item x="70"/>
        <item x="444"/>
        <item x="440"/>
        <item x="137"/>
        <item x="432"/>
        <item x="419"/>
        <item x="181"/>
        <item x="4"/>
        <item x="538"/>
        <item x="387"/>
        <item x="85"/>
        <item x="300"/>
        <item x="360"/>
        <item x="416"/>
        <item x="505"/>
        <item x="557"/>
        <item x="145"/>
        <item x="443"/>
        <item x="379"/>
        <item x="272"/>
        <item x="144"/>
        <item x="27"/>
        <item x="629"/>
        <item x="73"/>
        <item x="49"/>
        <item x="32"/>
        <item x="12"/>
      </items>
    </pivotField>
    <pivotField numFmtId="10" showAll="0" defaultSubtotal="0"/>
  </pivotFields>
  <rowFields count="1">
    <field x="9"/>
  </rowFields>
  <rowItems count="11">
    <i>
      <x v="7"/>
    </i>
    <i>
      <x v="12"/>
    </i>
    <i>
      <x v="10"/>
    </i>
    <i>
      <x v="5"/>
    </i>
    <i>
      <x v="17"/>
    </i>
    <i>
      <x v="23"/>
    </i>
    <i>
      <x v="30"/>
    </i>
    <i>
      <x v="29"/>
    </i>
    <i>
      <x v="8"/>
    </i>
    <i>
      <x v="14"/>
    </i>
    <i t="grand">
      <x/>
    </i>
  </rowItems>
  <colItems count="1">
    <i/>
  </colItems>
  <dataFields count="1">
    <dataField name="Average of Gross Profit Ratio" fld="13" subtotal="average" baseField="0" baseItem="0" numFmtId="9"/>
  </dataFields>
  <formats count="2">
    <format dxfId="7">
      <pivotArea outline="0" collapsedLevelsAreSubtotals="1" fieldPosition="0"/>
    </format>
    <format dxfId="6">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0" type="count" evalOrder="-1" id="1" iMeasureFld="0">
      <autoFilter ref="A1">
        <filterColumn colId="0">
          <top10 val="10" filterVal="10"/>
        </filterColumn>
      </autoFilter>
    </filter>
    <filter fld="9"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2" cacheId="1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61" rowHeaderCaption="Sales Channel">
  <location ref="A3:B9" firstHeaderRow="1" firstDataRow="1" firstDataCol="1"/>
  <pivotFields count="8">
    <pivotField showAll="0">
      <items count="465">
        <item x="0"/>
        <item x="1"/>
        <item x="3"/>
        <item x="4"/>
        <item x="5"/>
        <item x="6"/>
        <item x="7"/>
        <item x="8"/>
        <item x="9"/>
        <item x="10"/>
        <item x="2"/>
        <item x="11"/>
        <item x="12"/>
        <item x="13"/>
        <item x="14"/>
        <item x="15"/>
        <item x="16"/>
        <item x="17"/>
        <item x="18"/>
        <item x="19"/>
        <item x="20"/>
        <item x="21"/>
        <item x="22"/>
        <item x="23"/>
        <item x="24"/>
        <item x="25"/>
        <item x="26"/>
        <item x="27"/>
        <item x="28"/>
        <item x="29"/>
        <item x="30"/>
        <item x="31"/>
        <item x="34"/>
        <item x="33"/>
        <item x="35"/>
        <item x="36"/>
        <item x="37"/>
        <item x="38"/>
        <item x="39"/>
        <item x="40"/>
        <item x="41"/>
        <item x="42"/>
        <item x="43"/>
        <item x="44"/>
        <item x="45"/>
        <item x="47"/>
        <item x="46"/>
        <item x="48"/>
        <item x="50"/>
        <item x="49"/>
        <item x="51"/>
        <item x="52"/>
        <item x="53"/>
        <item x="54"/>
        <item x="55"/>
        <item x="56"/>
        <item x="57"/>
        <item x="58"/>
        <item x="59"/>
        <item x="60"/>
        <item x="61"/>
        <item x="62"/>
        <item x="63"/>
        <item x="64"/>
        <item x="65"/>
        <item x="66"/>
        <item x="67"/>
        <item x="68"/>
        <item x="69"/>
        <item x="70"/>
        <item x="71"/>
        <item x="72"/>
        <item x="73"/>
        <item x="74"/>
        <item x="75"/>
        <item x="76"/>
        <item x="32"/>
        <item x="78"/>
        <item x="79"/>
        <item x="80"/>
        <item x="83"/>
        <item x="81"/>
        <item x="82"/>
        <item x="84"/>
        <item x="85"/>
        <item x="86"/>
        <item x="87"/>
        <item x="88"/>
        <item x="89"/>
        <item x="90"/>
        <item x="91"/>
        <item x="92"/>
        <item x="94"/>
        <item x="95"/>
        <item x="96"/>
        <item x="97"/>
        <item x="98"/>
        <item x="99"/>
        <item x="100"/>
        <item x="101"/>
        <item x="102"/>
        <item x="103"/>
        <item x="104"/>
        <item x="105"/>
        <item x="106"/>
        <item x="107"/>
        <item x="112"/>
        <item x="109"/>
        <item x="110"/>
        <item x="111"/>
        <item x="113"/>
        <item x="114"/>
        <item x="116"/>
        <item x="117"/>
        <item x="118"/>
        <item x="119"/>
        <item x="120"/>
        <item x="93"/>
        <item x="121"/>
        <item x="122"/>
        <item x="123"/>
        <item x="124"/>
        <item x="125"/>
        <item x="126"/>
        <item x="128"/>
        <item x="129"/>
        <item x="130"/>
        <item x="131"/>
        <item x="115"/>
        <item x="77"/>
        <item x="132"/>
        <item x="133"/>
        <item x="134"/>
        <item x="135"/>
        <item x="136"/>
        <item x="137"/>
        <item x="138"/>
        <item x="139"/>
        <item x="140"/>
        <item x="141"/>
        <item x="143"/>
        <item x="144"/>
        <item x="145"/>
        <item x="146"/>
        <item x="147"/>
        <item x="150"/>
        <item x="151"/>
        <item x="152"/>
        <item x="154"/>
        <item x="155"/>
        <item x="156"/>
        <item x="157"/>
        <item x="158"/>
        <item x="161"/>
        <item x="160"/>
        <item x="162"/>
        <item x="163"/>
        <item x="164"/>
        <item x="165"/>
        <item x="166"/>
        <item x="167"/>
        <item x="168"/>
        <item x="169"/>
        <item x="170"/>
        <item x="171"/>
        <item x="172"/>
        <item x="173"/>
        <item x="174"/>
        <item x="175"/>
        <item x="108"/>
        <item x="176"/>
        <item x="177"/>
        <item x="178"/>
        <item x="179"/>
        <item x="180"/>
        <item x="181"/>
        <item x="182"/>
        <item x="183"/>
        <item x="148"/>
        <item x="149"/>
        <item x="159"/>
        <item x="142"/>
        <item x="184"/>
        <item x="185"/>
        <item x="186"/>
        <item x="187"/>
        <item x="188"/>
        <item x="189"/>
        <item x="190"/>
        <item x="191"/>
        <item x="192"/>
        <item x="127"/>
        <item x="193"/>
        <item x="194"/>
        <item x="195"/>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4"/>
        <item x="255"/>
        <item x="256"/>
        <item x="257"/>
        <item x="258"/>
        <item x="259"/>
        <item x="260"/>
        <item x="261"/>
        <item x="196"/>
        <item x="262"/>
        <item x="263"/>
        <item x="264"/>
        <item x="265"/>
        <item x="266"/>
        <item x="267"/>
        <item x="268"/>
        <item x="272"/>
        <item x="269"/>
        <item x="270"/>
        <item x="271"/>
        <item x="273"/>
        <item x="274"/>
        <item x="275"/>
        <item x="252"/>
        <item x="277"/>
        <item x="276"/>
        <item x="279"/>
        <item x="280"/>
        <item x="281"/>
        <item x="283"/>
        <item x="284"/>
        <item x="282"/>
        <item x="285"/>
        <item x="286"/>
        <item x="287"/>
        <item x="288"/>
        <item x="289"/>
        <item x="290"/>
        <item x="291"/>
        <item x="292"/>
        <item x="293"/>
        <item x="294"/>
        <item x="295"/>
        <item x="296"/>
        <item x="297"/>
        <item x="298"/>
        <item x="299"/>
        <item x="153"/>
        <item x="303"/>
        <item x="300"/>
        <item x="301"/>
        <item x="302"/>
        <item x="304"/>
        <item x="305"/>
        <item x="306"/>
        <item x="307"/>
        <item x="308"/>
        <item x="309"/>
        <item x="310"/>
        <item x="311"/>
        <item x="312"/>
        <item x="313"/>
        <item x="314"/>
        <item x="315"/>
        <item x="316"/>
        <item x="317"/>
        <item x="253"/>
        <item x="318"/>
        <item x="319"/>
        <item x="320"/>
        <item x="321"/>
        <item x="322"/>
        <item x="323"/>
        <item x="324"/>
        <item x="325"/>
        <item x="326"/>
        <item x="329"/>
        <item x="330"/>
        <item x="331"/>
        <item x="332"/>
        <item x="333"/>
        <item x="334"/>
        <item x="336"/>
        <item x="337"/>
        <item x="338"/>
        <item x="339"/>
        <item x="340"/>
        <item x="341"/>
        <item x="342"/>
        <item x="343"/>
        <item x="344"/>
        <item x="345"/>
        <item x="346"/>
        <item x="347"/>
        <item x="348"/>
        <item x="349"/>
        <item x="350"/>
        <item x="351"/>
        <item x="352"/>
        <item x="353"/>
        <item x="354"/>
        <item x="355"/>
        <item x="356"/>
        <item x="357"/>
        <item x="358"/>
        <item x="359"/>
        <item x="360"/>
        <item x="362"/>
        <item x="363"/>
        <item x="364"/>
        <item x="365"/>
        <item x="366"/>
        <item x="369"/>
        <item x="370"/>
        <item x="371"/>
        <item x="372"/>
        <item x="373"/>
        <item x="374"/>
        <item x="375"/>
        <item x="376"/>
        <item x="380"/>
        <item x="381"/>
        <item x="382"/>
        <item x="383"/>
        <item x="385"/>
        <item x="386"/>
        <item x="387"/>
        <item x="389"/>
        <item x="390"/>
        <item x="391"/>
        <item x="392"/>
        <item x="377"/>
        <item x="378"/>
        <item x="379"/>
        <item x="393"/>
        <item x="394"/>
        <item x="395"/>
        <item x="384"/>
        <item x="396"/>
        <item x="397"/>
        <item x="398"/>
        <item x="399"/>
        <item x="361"/>
        <item x="400"/>
        <item x="401"/>
        <item x="402"/>
        <item x="403"/>
        <item x="404"/>
        <item x="405"/>
        <item x="406"/>
        <item x="407"/>
        <item x="408"/>
        <item x="327"/>
        <item x="278"/>
        <item x="367"/>
        <item x="368"/>
        <item x="328"/>
        <item x="335"/>
        <item x="409"/>
        <item x="410"/>
        <item x="411"/>
        <item x="412"/>
        <item x="413"/>
        <item x="414"/>
        <item x="415"/>
        <item x="416"/>
        <item x="417"/>
        <item x="420"/>
        <item x="421"/>
        <item x="418"/>
        <item x="419"/>
        <item x="422"/>
        <item x="423"/>
        <item x="424"/>
        <item x="425"/>
        <item x="428"/>
        <item x="426"/>
        <item x="427"/>
        <item x="429"/>
        <item x="430"/>
        <item x="432"/>
        <item x="433"/>
        <item x="431"/>
        <item x="434"/>
        <item x="435"/>
        <item x="436"/>
        <item x="438"/>
        <item x="439"/>
        <item x="440"/>
        <item x="441"/>
        <item x="442"/>
        <item x="443"/>
        <item x="437"/>
        <item x="445"/>
        <item x="446"/>
        <item x="448"/>
        <item x="449"/>
        <item x="450"/>
        <item x="451"/>
        <item x="452"/>
        <item x="388"/>
        <item x="453"/>
        <item x="454"/>
        <item x="444"/>
        <item x="455"/>
        <item x="456"/>
        <item x="457"/>
        <item x="458"/>
        <item x="459"/>
        <item x="460"/>
        <item x="461"/>
        <item x="462"/>
        <item x="463"/>
        <item x="447"/>
        <item t="default"/>
      </items>
    </pivotField>
    <pivotField showAll="0"/>
    <pivotField axis="axisRow" showAll="0" sortType="descending">
      <items count="6">
        <item x="1"/>
        <item x="3"/>
        <item x="2"/>
        <item x="0"/>
        <item x="4"/>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items count="657">
        <item x="12"/>
        <item x="124"/>
        <item x="643"/>
        <item x="197"/>
        <item x="463"/>
        <item x="137"/>
        <item x="54"/>
        <item x="401"/>
        <item x="328"/>
        <item x="292"/>
        <item x="488"/>
        <item x="562"/>
        <item x="324"/>
        <item x="139"/>
        <item x="198"/>
        <item x="620"/>
        <item x="435"/>
        <item x="19"/>
        <item x="502"/>
        <item x="410"/>
        <item x="195"/>
        <item x="554"/>
        <item x="34"/>
        <item x="575"/>
        <item x="452"/>
        <item x="47"/>
        <item x="437"/>
        <item x="389"/>
        <item x="269"/>
        <item x="94"/>
        <item x="186"/>
        <item x="241"/>
        <item x="126"/>
        <item x="291"/>
        <item x="561"/>
        <item x="144"/>
        <item x="125"/>
        <item x="190"/>
        <item x="140"/>
        <item x="479"/>
        <item x="239"/>
        <item x="226"/>
        <item x="9"/>
        <item x="553"/>
        <item x="55"/>
        <item x="503"/>
        <item x="564"/>
        <item x="552"/>
        <item x="455"/>
        <item x="563"/>
        <item x="97"/>
        <item x="454"/>
        <item x="303"/>
        <item x="409"/>
        <item x="90"/>
        <item x="315"/>
        <item x="112"/>
        <item x="623"/>
        <item x="6"/>
        <item x="298"/>
        <item x="67"/>
        <item x="32"/>
        <item x="599"/>
        <item x="527"/>
        <item x="262"/>
        <item x="257"/>
        <item x="316"/>
        <item x="555"/>
        <item x="37"/>
        <item x="200"/>
        <item x="458"/>
        <item x="120"/>
        <item x="222"/>
        <item x="400"/>
        <item x="545"/>
        <item x="380"/>
        <item x="294"/>
        <item x="289"/>
        <item x="382"/>
        <item x="494"/>
        <item x="456"/>
        <item x="1"/>
        <item x="256"/>
        <item x="370"/>
        <item x="624"/>
        <item x="634"/>
        <item x="611"/>
        <item x="96"/>
        <item x="58"/>
        <item x="71"/>
        <item x="337"/>
        <item x="407"/>
        <item x="156"/>
        <item x="438"/>
        <item x="21"/>
        <item x="306"/>
        <item x="201"/>
        <item x="105"/>
        <item x="193"/>
        <item x="95"/>
        <item x="556"/>
        <item x="625"/>
        <item x="295"/>
        <item x="254"/>
        <item x="88"/>
        <item x="312"/>
        <item x="265"/>
        <item x="357"/>
        <item x="82"/>
        <item x="50"/>
        <item x="206"/>
        <item x="425"/>
        <item x="64"/>
        <item x="467"/>
        <item x="20"/>
        <item x="368"/>
        <item x="157"/>
        <item x="309"/>
        <item x="177"/>
        <item x="76"/>
        <item x="75"/>
        <item x="592"/>
        <item x="514"/>
        <item x="68"/>
        <item x="430"/>
        <item x="279"/>
        <item x="242"/>
        <item x="138"/>
        <item x="593"/>
        <item x="606"/>
        <item x="426"/>
        <item x="428"/>
        <item x="63"/>
        <item x="523"/>
        <item x="369"/>
        <item x="109"/>
        <item x="574"/>
        <item x="152"/>
        <item x="530"/>
        <item x="8"/>
        <item x="202"/>
        <item x="4"/>
        <item x="384"/>
        <item x="654"/>
        <item x="447"/>
        <item x="419"/>
        <item x="210"/>
        <item x="84"/>
        <item x="613"/>
        <item x="211"/>
        <item x="38"/>
        <item x="329"/>
        <item x="300"/>
        <item x="235"/>
        <item x="566"/>
        <item x="23"/>
        <item x="519"/>
        <item x="146"/>
        <item x="359"/>
        <item x="10"/>
        <item x="487"/>
        <item x="266"/>
        <item x="221"/>
        <item x="440"/>
        <item x="630"/>
        <item x="477"/>
        <item x="360"/>
        <item x="231"/>
        <item x="24"/>
        <item x="332"/>
        <item x="150"/>
        <item x="246"/>
        <item x="354"/>
        <item x="584"/>
        <item x="273"/>
        <item x="2"/>
        <item x="619"/>
        <item x="48"/>
        <item x="178"/>
        <item x="648"/>
        <item x="526"/>
        <item x="165"/>
        <item x="217"/>
        <item x="311"/>
        <item x="31"/>
        <item x="577"/>
        <item x="335"/>
        <item x="429"/>
        <item x="614"/>
        <item x="607"/>
        <item x="240"/>
        <item x="280"/>
        <item x="404"/>
        <item x="249"/>
        <item x="174"/>
        <item x="234"/>
        <item x="532"/>
        <item x="461"/>
        <item x="465"/>
        <item x="218"/>
        <item x="5"/>
        <item x="330"/>
        <item x="33"/>
        <item x="640"/>
        <item x="618"/>
        <item x="117"/>
        <item x="622"/>
        <item x="567"/>
        <item x="513"/>
        <item x="583"/>
        <item x="3"/>
        <item x="151"/>
        <item x="377"/>
        <item x="288"/>
        <item x="255"/>
        <item x="393"/>
        <item x="187"/>
        <item x="158"/>
        <item x="433"/>
        <item x="65"/>
        <item x="228"/>
        <item x="233"/>
        <item x="56"/>
        <item x="116"/>
        <item x="131"/>
        <item x="320"/>
        <item x="651"/>
        <item x="264"/>
        <item x="333"/>
        <item x="285"/>
        <item x="62"/>
        <item x="610"/>
        <item x="358"/>
        <item x="52"/>
        <item x="350"/>
        <item x="423"/>
        <item x="641"/>
        <item x="145"/>
        <item x="484"/>
        <item x="15"/>
        <item x="590"/>
        <item x="51"/>
        <item x="40"/>
        <item x="356"/>
        <item x="29"/>
        <item x="496"/>
        <item x="0"/>
        <item x="99"/>
        <item x="571"/>
        <item x="42"/>
        <item x="72"/>
        <item x="531"/>
        <item x="493"/>
        <item x="69"/>
        <item x="28"/>
        <item x="149"/>
        <item x="379"/>
        <item x="473"/>
        <item x="148"/>
        <item x="230"/>
        <item x="247"/>
        <item x="600"/>
        <item x="89"/>
        <item x="196"/>
        <item x="275"/>
        <item x="284"/>
        <item x="87"/>
        <item x="208"/>
        <item x="207"/>
        <item x="559"/>
        <item x="35"/>
        <item x="268"/>
        <item x="541"/>
        <item x="637"/>
        <item x="443"/>
        <item x="229"/>
        <item x="342"/>
        <item x="17"/>
        <item x="381"/>
        <item x="442"/>
        <item x="498"/>
        <item x="209"/>
        <item x="510"/>
        <item x="85"/>
        <item x="365"/>
        <item x="227"/>
        <item x="248"/>
        <item x="597"/>
        <item x="267"/>
        <item x="572"/>
        <item x="223"/>
        <item x="650"/>
        <item x="91"/>
        <item x="646"/>
        <item x="512"/>
        <item x="7"/>
        <item x="111"/>
        <item x="374"/>
        <item x="141"/>
        <item x="355"/>
        <item x="77"/>
        <item x="363"/>
        <item x="511"/>
        <item x="343"/>
        <item x="321"/>
        <item x="110"/>
        <item x="536"/>
        <item x="551"/>
        <item x="205"/>
        <item x="347"/>
        <item x="449"/>
        <item x="497"/>
        <item x="378"/>
        <item x="41"/>
        <item x="472"/>
        <item x="159"/>
        <item x="525"/>
        <item x="591"/>
        <item x="204"/>
        <item x="412"/>
        <item x="203"/>
        <item x="319"/>
        <item x="26"/>
        <item x="220"/>
        <item x="225"/>
        <item x="560"/>
        <item x="535"/>
        <item x="602"/>
        <item x="375"/>
        <item x="313"/>
        <item x="274"/>
        <item x="216"/>
        <item x="649"/>
        <item x="462"/>
        <item x="515"/>
        <item x="441"/>
        <item x="16"/>
        <item x="635"/>
        <item x="521"/>
        <item x="44"/>
        <item x="612"/>
        <item x="108"/>
        <item x="415"/>
        <item x="164"/>
        <item x="287"/>
        <item x="403"/>
        <item x="478"/>
        <item x="570"/>
        <item x="212"/>
        <item x="492"/>
        <item x="102"/>
        <item x="173"/>
        <item x="236"/>
        <item x="278"/>
        <item x="628"/>
        <item x="348"/>
        <item x="528"/>
        <item x="271"/>
        <item x="25"/>
        <item x="491"/>
        <item x="122"/>
        <item x="352"/>
        <item x="346"/>
        <item x="507"/>
        <item x="30"/>
        <item x="46"/>
        <item x="338"/>
        <item x="585"/>
        <item x="557"/>
        <item x="185"/>
        <item x="421"/>
        <item x="181"/>
        <item x="439"/>
        <item x="22"/>
        <item x="399"/>
        <item x="520"/>
        <item x="336"/>
        <item x="617"/>
        <item x="367"/>
        <item x="238"/>
        <item x="259"/>
        <item x="92"/>
        <item x="453"/>
        <item x="413"/>
        <item x="647"/>
        <item x="74"/>
        <item x="129"/>
        <item x="93"/>
        <item x="143"/>
        <item x="106"/>
        <item x="573"/>
        <item x="39"/>
        <item x="322"/>
        <item x="576"/>
        <item x="261"/>
        <item x="361"/>
        <item x="349"/>
        <item x="482"/>
        <item x="253"/>
        <item x="283"/>
        <item x="213"/>
        <item x="598"/>
        <item x="604"/>
        <item x="391"/>
        <item x="43"/>
        <item x="49"/>
        <item x="388"/>
        <item x="485"/>
        <item x="182"/>
        <item x="480"/>
        <item x="398"/>
        <item x="162"/>
        <item x="339"/>
        <item x="387"/>
        <item x="445"/>
        <item x="263"/>
        <item x="469"/>
        <item x="113"/>
        <item x="608"/>
        <item x="580"/>
        <item x="171"/>
        <item x="245"/>
        <item x="128"/>
        <item x="325"/>
        <item x="301"/>
        <item x="609"/>
        <item x="631"/>
        <item x="450"/>
        <item x="135"/>
        <item x="616"/>
        <item x="79"/>
        <item x="418"/>
        <item x="422"/>
        <item x="582"/>
        <item x="189"/>
        <item x="252"/>
        <item x="176"/>
        <item x="506"/>
        <item x="147"/>
        <item x="114"/>
        <item x="416"/>
        <item x="66"/>
        <item x="60"/>
        <item x="626"/>
        <item x="61"/>
        <item x="414"/>
        <item x="652"/>
        <item x="539"/>
        <item x="251"/>
        <item x="568"/>
        <item x="601"/>
        <item x="130"/>
        <item x="406"/>
        <item x="483"/>
        <item x="581"/>
        <item x="427"/>
        <item x="169"/>
        <item x="586"/>
        <item x="172"/>
        <item x="490"/>
        <item x="638"/>
        <item x="517"/>
        <item x="163"/>
        <item x="308"/>
        <item x="214"/>
        <item x="277"/>
        <item x="282"/>
        <item x="276"/>
        <item x="509"/>
        <item x="133"/>
        <item x="366"/>
        <item x="307"/>
        <item x="486"/>
        <item x="344"/>
        <item x="653"/>
        <item x="385"/>
        <item x="161"/>
        <item x="123"/>
        <item x="588"/>
        <item x="424"/>
        <item x="542"/>
        <item x="446"/>
        <item x="70"/>
        <item x="14"/>
        <item x="100"/>
        <item x="160"/>
        <item x="237"/>
        <item x="175"/>
        <item x="644"/>
        <item x="167"/>
        <item x="436"/>
        <item x="565"/>
        <item x="232"/>
        <item x="394"/>
        <item x="605"/>
        <item x="392"/>
        <item x="299"/>
        <item x="45"/>
        <item x="296"/>
        <item x="340"/>
        <item x="192"/>
        <item x="327"/>
        <item x="587"/>
        <item x="524"/>
        <item x="558"/>
        <item x="168"/>
        <item x="103"/>
        <item x="215"/>
        <item x="80"/>
        <item x="518"/>
        <item x="468"/>
        <item x="544"/>
        <item x="194"/>
        <item x="547"/>
        <item x="457"/>
        <item x="372"/>
        <item x="596"/>
        <item x="642"/>
        <item x="132"/>
        <item x="119"/>
        <item x="395"/>
        <item x="546"/>
        <item x="639"/>
        <item x="432"/>
        <item x="258"/>
        <item x="481"/>
        <item x="53"/>
        <item x="334"/>
        <item x="501"/>
        <item x="499"/>
        <item x="78"/>
        <item x="345"/>
        <item x="127"/>
        <item x="595"/>
        <item x="243"/>
        <item x="184"/>
        <item x="633"/>
        <item x="154"/>
        <item x="534"/>
        <item x="11"/>
        <item x="396"/>
        <item x="603"/>
        <item x="444"/>
        <item x="451"/>
        <item x="386"/>
        <item x="351"/>
        <item x="290"/>
        <item x="121"/>
        <item x="578"/>
        <item x="36"/>
        <item x="402"/>
        <item x="188"/>
        <item x="272"/>
        <item x="376"/>
        <item x="353"/>
        <item x="636"/>
        <item x="495"/>
        <item x="155"/>
        <item x="434"/>
        <item x="516"/>
        <item x="549"/>
        <item x="459"/>
        <item x="118"/>
        <item x="224"/>
        <item x="83"/>
        <item x="86"/>
        <item x="655"/>
        <item x="460"/>
        <item x="529"/>
        <item x="293"/>
        <item x="538"/>
        <item x="420"/>
        <item x="448"/>
        <item x="244"/>
        <item x="191"/>
        <item x="373"/>
        <item x="431"/>
        <item x="540"/>
        <item x="569"/>
        <item x="550"/>
        <item x="579"/>
        <item x="594"/>
        <item x="364"/>
        <item x="81"/>
        <item x="314"/>
        <item x="417"/>
        <item x="98"/>
        <item x="504"/>
        <item x="621"/>
        <item x="371"/>
        <item x="73"/>
        <item x="464"/>
        <item x="543"/>
        <item x="59"/>
        <item x="408"/>
        <item x="180"/>
        <item x="470"/>
        <item x="18"/>
        <item x="489"/>
        <item x="302"/>
        <item x="305"/>
        <item x="27"/>
        <item x="645"/>
        <item x="317"/>
        <item x="383"/>
        <item x="326"/>
        <item x="304"/>
        <item x="13"/>
        <item x="548"/>
        <item x="166"/>
        <item x="589"/>
        <item x="533"/>
        <item x="627"/>
        <item x="281"/>
        <item x="362"/>
        <item x="318"/>
        <item x="390"/>
        <item x="500"/>
        <item x="260"/>
        <item x="286"/>
        <item x="466"/>
        <item x="219"/>
        <item x="199"/>
        <item x="331"/>
        <item x="615"/>
        <item x="142"/>
        <item x="310"/>
        <item x="405"/>
        <item x="104"/>
        <item x="505"/>
        <item x="537"/>
        <item x="183"/>
        <item x="297"/>
        <item x="134"/>
        <item x="411"/>
        <item x="136"/>
        <item x="323"/>
        <item x="629"/>
        <item x="476"/>
        <item x="474"/>
        <item x="475"/>
        <item x="250"/>
        <item x="115"/>
        <item x="341"/>
        <item x="153"/>
        <item x="179"/>
        <item x="522"/>
        <item x="270"/>
        <item x="170"/>
        <item x="101"/>
        <item x="632"/>
        <item x="508"/>
        <item x="57"/>
        <item x="397"/>
        <item x="471"/>
        <item x="107"/>
        <item t="default"/>
      </items>
    </pivotField>
    <pivotField showAll="0">
      <items count="12">
        <item x="2"/>
        <item x="5"/>
        <item x="10"/>
        <item x="9"/>
        <item x="0"/>
        <item x="3"/>
        <item x="7"/>
        <item x="4"/>
        <item x="8"/>
        <item x="6"/>
        <item x="1"/>
        <item t="default"/>
      </items>
    </pivotField>
  </pivotFields>
  <rowFields count="1">
    <field x="2"/>
  </rowFields>
  <rowItems count="6">
    <i>
      <x/>
    </i>
    <i>
      <x v="3"/>
    </i>
    <i>
      <x v="2"/>
    </i>
    <i>
      <x v="1"/>
    </i>
    <i>
      <x v="4"/>
    </i>
    <i t="grand">
      <x/>
    </i>
  </rowItems>
  <colItems count="1">
    <i/>
  </colItems>
  <dataFields count="1">
    <dataField name="Sum of Quantity" fld="3" baseField="0" baseItem="0"/>
  </dataFields>
  <chartFormats count="2">
    <chartFormat chart="3"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4" cacheId="1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7">
  <location ref="A3:B9" firstHeaderRow="1" firstDataRow="1" firstDataCol="1"/>
  <pivotFields count="13">
    <pivotField showAll="0"/>
    <pivotField showAll="0"/>
    <pivotField axis="axisRow" showAll="0" sortType="descending">
      <items count="7">
        <item x="1"/>
        <item x="3"/>
        <item x="2"/>
        <item x="0"/>
        <item x="4"/>
        <item h="1"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 numFmtId="2" showAll="0"/>
    <pivotField showAll="0"/>
  </pivotFields>
  <rowFields count="1">
    <field x="2"/>
  </rowFields>
  <rowItems count="6">
    <i>
      <x/>
    </i>
    <i>
      <x v="3"/>
    </i>
    <i>
      <x v="2"/>
    </i>
    <i>
      <x v="1"/>
    </i>
    <i>
      <x v="4"/>
    </i>
    <i t="grand">
      <x/>
    </i>
  </rowItems>
  <colItems count="1">
    <i/>
  </colItems>
  <dataFields count="1">
    <dataField name="Sum of Revenue" fld="10" baseField="0" baseItem="0"/>
  </dataFields>
  <chartFormats count="2">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 cacheId="1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3">
  <location ref="A3:B9" firstHeaderRow="1" firstDataRow="1" firstDataCol="1"/>
  <pivotFields count="13">
    <pivotField showAll="0"/>
    <pivotField showAll="0"/>
    <pivotField axis="axisRow" showAll="0" sortType="descending">
      <items count="7">
        <item x="1"/>
        <item x="3"/>
        <item x="2"/>
        <item x="0"/>
        <item x="4"/>
        <item h="1"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numFmtId="2" showAll="0"/>
    <pivotField dataField="1" showAll="0"/>
  </pivotFields>
  <rowFields count="1">
    <field x="2"/>
  </rowFields>
  <rowItems count="6">
    <i>
      <x/>
    </i>
    <i>
      <x v="3"/>
    </i>
    <i>
      <x v="2"/>
    </i>
    <i>
      <x v="1"/>
    </i>
    <i>
      <x v="4"/>
    </i>
    <i t="grand">
      <x/>
    </i>
  </rowItems>
  <colItems count="1">
    <i/>
  </colItems>
  <dataFields count="1">
    <dataField name="Sum of Total Gross Profit" fld="12"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2" cacheId="15"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4">
  <location ref="A3:B9" firstHeaderRow="1" firstDataRow="1" firstDataCol="1"/>
  <pivotFields count="15">
    <pivotField showAll="0"/>
    <pivotField showAll="0"/>
    <pivotField axis="axisRow" showAll="0" sortType="descending">
      <items count="6">
        <item x="1"/>
        <item x="3"/>
        <item x="2"/>
        <item x="0"/>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numFmtId="2" showAll="0"/>
    <pivotField showAll="0"/>
    <pivotField dataField="1" showAll="0">
      <items count="637">
        <item x="98"/>
        <item x="101"/>
        <item x="9"/>
        <item x="224"/>
        <item x="2"/>
        <item x="293"/>
        <item x="222"/>
        <item x="23"/>
        <item x="405"/>
        <item x="407"/>
        <item x="406"/>
        <item x="193"/>
        <item x="142"/>
        <item x="21"/>
        <item x="216"/>
        <item x="194"/>
        <item x="189"/>
        <item x="500"/>
        <item x="46"/>
        <item x="632"/>
        <item x="630"/>
        <item x="291"/>
        <item x="191"/>
        <item x="123"/>
        <item x="631"/>
        <item x="383"/>
        <item x="366"/>
        <item x="588"/>
        <item x="125"/>
        <item x="422"/>
        <item x="382"/>
        <item x="31"/>
        <item x="190"/>
        <item x="280"/>
        <item x="619"/>
        <item x="487"/>
        <item x="176"/>
        <item x="320"/>
        <item x="313"/>
        <item x="435"/>
        <item x="321"/>
        <item x="447"/>
        <item x="65"/>
        <item x="34"/>
        <item x="349"/>
        <item x="434"/>
        <item x="160"/>
        <item x="312"/>
        <item x="109"/>
        <item x="374"/>
        <item x="275"/>
        <item x="367"/>
        <item x="184"/>
        <item x="242"/>
        <item x="225"/>
        <item x="488"/>
        <item x="307"/>
        <item x="628"/>
        <item x="540"/>
        <item x="627"/>
        <item x="426"/>
        <item x="212"/>
        <item x="427"/>
        <item x="625"/>
        <item x="354"/>
        <item x="297"/>
        <item x="417"/>
        <item x="396"/>
        <item x="283"/>
        <item x="33"/>
        <item x="567"/>
        <item x="585"/>
        <item x="501"/>
        <item x="508"/>
        <item x="522"/>
        <item x="528"/>
        <item x="510"/>
        <item x="507"/>
        <item x="485"/>
        <item x="509"/>
        <item x="8"/>
        <item x="579"/>
        <item x="239"/>
        <item x="240"/>
        <item x="483"/>
        <item x="89"/>
        <item x="122"/>
        <item x="241"/>
        <item x="347"/>
        <item x="348"/>
        <item x="412"/>
        <item x="359"/>
        <item x="436"/>
        <item x="580"/>
        <item x="263"/>
        <item x="252"/>
        <item x="389"/>
        <item x="423"/>
        <item x="93"/>
        <item x="185"/>
        <item x="243"/>
        <item x="365"/>
        <item x="358"/>
        <item x="121"/>
        <item x="244"/>
        <item x="106"/>
        <item x="375"/>
        <item x="624"/>
        <item x="390"/>
        <item x="54"/>
        <item x="92"/>
        <item x="326"/>
        <item x="126"/>
        <item x="249"/>
        <item x="415"/>
        <item x="317"/>
        <item x="91"/>
        <item x="424"/>
        <item x="148"/>
        <item x="11"/>
        <item x="124"/>
        <item x="234"/>
        <item x="380"/>
        <item x="107"/>
        <item x="57"/>
        <item x="314"/>
        <item x="330"/>
        <item x="38"/>
        <item x="165"/>
        <item x="285"/>
        <item x="158"/>
        <item x="180"/>
        <item x="409"/>
        <item x="164"/>
        <item x="458"/>
        <item x="47"/>
        <item x="247"/>
        <item x="139"/>
        <item x="393"/>
        <item x="536"/>
        <item x="466"/>
        <item x="20"/>
        <item x="14"/>
        <item x="600"/>
        <item x="610"/>
        <item x="6"/>
        <item x="39"/>
        <item x="169"/>
        <item x="622"/>
        <item x="253"/>
        <item x="596"/>
        <item x="556"/>
        <item x="0"/>
        <item x="589"/>
        <item x="51"/>
        <item x="345"/>
        <item x="341"/>
        <item x="468"/>
        <item x="581"/>
        <item x="271"/>
        <item x="276"/>
        <item x="605"/>
        <item x="90"/>
        <item x="469"/>
        <item x="153"/>
        <item x="294"/>
        <item x="504"/>
        <item x="315"/>
        <item x="562"/>
        <item x="37"/>
        <item x="64"/>
        <item x="353"/>
        <item x="555"/>
        <item x="296"/>
        <item x="385"/>
        <item x="328"/>
        <item x="327"/>
        <item x="108"/>
        <item x="196"/>
        <item x="459"/>
        <item x="13"/>
        <item x="439"/>
        <item x="576"/>
        <item x="110"/>
        <item x="410"/>
        <item x="117"/>
        <item x="371"/>
        <item x="606"/>
        <item x="549"/>
        <item x="514"/>
        <item x="116"/>
        <item x="298"/>
        <item x="340"/>
        <item x="245"/>
        <item x="530"/>
        <item x="558"/>
        <item x="544"/>
        <item x="357"/>
        <item x="26"/>
        <item x="394"/>
        <item x="550"/>
        <item x="513"/>
        <item x="491"/>
        <item x="295"/>
        <item x="157"/>
        <item x="611"/>
        <item x="45"/>
        <item x="395"/>
        <item x="105"/>
        <item x="80"/>
        <item x="472"/>
        <item x="77"/>
        <item x="391"/>
        <item x="403"/>
        <item x="286"/>
        <item x="211"/>
        <item x="251"/>
        <item x="493"/>
        <item x="36"/>
        <item x="210"/>
        <item x="311"/>
        <item x="97"/>
        <item x="159"/>
        <item x="56"/>
        <item x="457"/>
        <item x="102"/>
        <item x="161"/>
        <item x="162"/>
        <item x="461"/>
        <item x="445"/>
        <item x="595"/>
        <item x="332"/>
        <item x="463"/>
        <item x="18"/>
        <item x="583"/>
        <item x="381"/>
        <item x="221"/>
        <item x="100"/>
        <item x="96"/>
        <item x="3"/>
        <item x="537"/>
        <item x="257"/>
        <item x="455"/>
        <item x="150"/>
        <item x="384"/>
        <item x="223"/>
        <item x="174"/>
        <item x="401"/>
        <item x="363"/>
        <item x="258"/>
        <item x="206"/>
        <item x="17"/>
        <item x="519"/>
        <item x="246"/>
        <item x="527"/>
        <item x="22"/>
        <item x="571"/>
        <item x="431"/>
        <item x="598"/>
        <item x="15"/>
        <item x="533"/>
        <item x="303"/>
        <item x="302"/>
        <item x="517"/>
        <item x="290"/>
        <item x="42"/>
        <item x="255"/>
        <item x="84"/>
        <item x="449"/>
        <item x="130"/>
        <item x="612"/>
        <item x="215"/>
        <item x="452"/>
        <item x="467"/>
        <item x="402"/>
        <item x="322"/>
        <item x="30"/>
        <item x="199"/>
        <item x="399"/>
        <item x="269"/>
        <item x="111"/>
        <item x="378"/>
        <item x="61"/>
        <item x="265"/>
        <item x="29"/>
        <item x="331"/>
        <item x="270"/>
        <item x="213"/>
        <item x="267"/>
        <item x="48"/>
        <item x="404"/>
        <item x="120"/>
        <item x="69"/>
        <item x="5"/>
        <item x="82"/>
        <item x="233"/>
        <item x="460"/>
        <item x="373"/>
        <item x="155"/>
        <item x="256"/>
        <item x="94"/>
        <item x="462"/>
        <item x="112"/>
        <item x="76"/>
        <item x="364"/>
        <item x="188"/>
        <item x="437"/>
        <item x="163"/>
        <item x="324"/>
        <item x="209"/>
        <item x="254"/>
        <item x="134"/>
        <item x="86"/>
        <item x="99"/>
        <item x="329"/>
        <item x="58"/>
        <item x="279"/>
        <item x="192"/>
        <item x="421"/>
        <item x="156"/>
        <item x="301"/>
        <item x="308"/>
        <item x="60"/>
        <item x="178"/>
        <item x="542"/>
        <item x="333"/>
        <item x="430"/>
        <item x="66"/>
        <item x="335"/>
        <item x="442"/>
        <item x="41"/>
        <item x="1"/>
        <item x="168"/>
        <item x="217"/>
        <item x="138"/>
        <item x="207"/>
        <item x="453"/>
        <item x="594"/>
        <item x="50"/>
        <item x="78"/>
        <item x="397"/>
        <item x="386"/>
        <item x="238"/>
        <item x="71"/>
        <item x="520"/>
        <item x="114"/>
        <item x="551"/>
        <item x="539"/>
        <item x="140"/>
        <item x="543"/>
        <item x="219"/>
        <item x="43"/>
        <item x="350"/>
        <item x="273"/>
        <item x="486"/>
        <item x="62"/>
        <item x="214"/>
        <item x="141"/>
        <item x="470"/>
        <item x="44"/>
        <item x="587"/>
        <item x="574"/>
        <item x="541"/>
        <item x="129"/>
        <item x="325"/>
        <item x="433"/>
        <item x="287"/>
        <item x="621"/>
        <item x="425"/>
        <item x="319"/>
        <item x="548"/>
        <item x="414"/>
        <item x="471"/>
        <item x="81"/>
        <item x="346"/>
        <item x="146"/>
        <item x="154"/>
        <item x="53"/>
        <item x="228"/>
        <item x="151"/>
        <item x="205"/>
        <item x="67"/>
        <item x="560"/>
        <item x="591"/>
        <item x="304"/>
        <item x="166"/>
        <item x="552"/>
        <item x="182"/>
        <item x="626"/>
        <item x="104"/>
        <item x="25"/>
        <item x="618"/>
        <item x="511"/>
        <item x="617"/>
        <item x="52"/>
        <item x="83"/>
        <item x="572"/>
        <item x="261"/>
        <item x="278"/>
        <item x="545"/>
        <item x="584"/>
        <item x="535"/>
        <item x="338"/>
        <item x="63"/>
        <item x="127"/>
        <item x="28"/>
        <item x="352"/>
        <item x="40"/>
        <item x="593"/>
        <item x="79"/>
        <item x="582"/>
        <item x="72"/>
        <item x="289"/>
        <item x="465"/>
        <item x="200"/>
        <item x="420"/>
        <item x="499"/>
        <item x="260"/>
        <item x="259"/>
        <item x="318"/>
        <item x="204"/>
        <item x="392"/>
        <item x="400"/>
        <item x="147"/>
        <item x="10"/>
        <item x="418"/>
        <item x="388"/>
        <item x="362"/>
        <item x="306"/>
        <item x="229"/>
        <item x="413"/>
        <item x="220"/>
        <item x="604"/>
        <item x="198"/>
        <item x="473"/>
        <item x="202"/>
        <item x="133"/>
        <item x="284"/>
        <item x="172"/>
        <item x="135"/>
        <item x="266"/>
        <item x="274"/>
        <item x="351"/>
        <item x="336"/>
        <item x="248"/>
        <item x="250"/>
        <item x="609"/>
        <item x="132"/>
        <item x="448"/>
        <item x="368"/>
        <item x="292"/>
        <item x="561"/>
        <item x="35"/>
        <item x="171"/>
        <item x="236"/>
        <item x="607"/>
        <item x="495"/>
        <item x="227"/>
        <item x="131"/>
        <item x="59"/>
        <item x="534"/>
        <item x="305"/>
        <item x="149"/>
        <item x="187"/>
        <item x="226"/>
        <item x="16"/>
        <item x="68"/>
        <item x="281"/>
        <item x="529"/>
        <item x="179"/>
        <item x="103"/>
        <item x="309"/>
        <item x="369"/>
        <item x="525"/>
        <item x="450"/>
        <item x="334"/>
        <item x="7"/>
        <item x="232"/>
        <item x="597"/>
        <item x="474"/>
        <item x="197"/>
        <item x="518"/>
        <item x="143"/>
        <item x="490"/>
        <item x="24"/>
        <item x="565"/>
        <item x="578"/>
        <item x="586"/>
        <item x="568"/>
        <item x="370"/>
        <item x="497"/>
        <item x="521"/>
        <item x="55"/>
        <item x="553"/>
        <item x="590"/>
        <item x="503"/>
        <item x="476"/>
        <item x="372"/>
        <item x="235"/>
        <item x="608"/>
        <item x="506"/>
        <item x="496"/>
        <item x="603"/>
        <item x="620"/>
        <item x="564"/>
        <item x="526"/>
        <item x="484"/>
        <item x="87"/>
        <item x="516"/>
        <item x="264"/>
        <item x="454"/>
        <item x="113"/>
        <item x="616"/>
        <item x="531"/>
        <item x="75"/>
        <item x="356"/>
        <item x="355"/>
        <item x="515"/>
        <item x="547"/>
        <item x="115"/>
        <item x="575"/>
        <item x="441"/>
        <item x="175"/>
        <item x="74"/>
        <item x="343"/>
        <item x="477"/>
        <item x="573"/>
        <item x="634"/>
        <item x="475"/>
        <item x="231"/>
        <item x="173"/>
        <item x="136"/>
        <item x="614"/>
        <item x="451"/>
        <item x="546"/>
        <item x="237"/>
        <item x="282"/>
        <item x="633"/>
        <item x="323"/>
        <item x="601"/>
        <item x="377"/>
        <item x="523"/>
        <item x="262"/>
        <item x="310"/>
        <item x="277"/>
        <item x="524"/>
        <item x="532"/>
        <item x="195"/>
        <item x="592"/>
        <item x="288"/>
        <item x="183"/>
        <item x="398"/>
        <item x="316"/>
        <item x="203"/>
        <item x="208"/>
        <item x="230"/>
        <item x="167"/>
        <item x="337"/>
        <item x="456"/>
        <item x="218"/>
        <item x="494"/>
        <item x="577"/>
        <item x="502"/>
        <item x="408"/>
        <item x="177"/>
        <item x="635"/>
        <item x="623"/>
        <item x="570"/>
        <item x="481"/>
        <item x="492"/>
        <item x="566"/>
        <item x="613"/>
        <item x="480"/>
        <item x="563"/>
        <item x="559"/>
        <item x="599"/>
        <item x="569"/>
        <item x="429"/>
        <item x="344"/>
        <item x="128"/>
        <item x="88"/>
        <item x="438"/>
        <item x="118"/>
        <item x="201"/>
        <item x="489"/>
        <item x="498"/>
        <item x="152"/>
        <item x="119"/>
        <item x="268"/>
        <item x="299"/>
        <item x="554"/>
        <item x="512"/>
        <item x="376"/>
        <item x="342"/>
        <item x="478"/>
        <item x="482"/>
        <item x="602"/>
        <item x="428"/>
        <item x="615"/>
        <item x="464"/>
        <item x="170"/>
        <item x="19"/>
        <item x="411"/>
        <item x="339"/>
        <item x="446"/>
        <item x="186"/>
        <item x="361"/>
        <item x="95"/>
        <item x="479"/>
        <item x="70"/>
        <item x="444"/>
        <item x="440"/>
        <item x="137"/>
        <item x="432"/>
        <item x="419"/>
        <item x="181"/>
        <item x="4"/>
        <item x="538"/>
        <item x="387"/>
        <item x="85"/>
        <item x="300"/>
        <item x="360"/>
        <item x="416"/>
        <item x="505"/>
        <item x="557"/>
        <item x="145"/>
        <item x="443"/>
        <item x="379"/>
        <item x="272"/>
        <item x="144"/>
        <item x="27"/>
        <item x="629"/>
        <item x="73"/>
        <item x="49"/>
        <item x="32"/>
        <item x="12"/>
        <item t="default"/>
      </items>
    </pivotField>
    <pivotField numFmtId="10" showAll="0"/>
  </pivotFields>
  <rowFields count="1">
    <field x="2"/>
  </rowFields>
  <rowItems count="6">
    <i>
      <x v="4"/>
    </i>
    <i>
      <x v="3"/>
    </i>
    <i>
      <x v="1"/>
    </i>
    <i>
      <x/>
    </i>
    <i>
      <x v="2"/>
    </i>
    <i t="grand">
      <x/>
    </i>
  </rowItems>
  <colItems count="1">
    <i/>
  </colItems>
  <dataFields count="1">
    <dataField name="Average of Gross Profit Ratio" fld="13" subtotal="average" baseField="2" baseItem="0" numFmtId="10"/>
  </dataFields>
  <formats count="2">
    <format dxfId="5">
      <pivotArea outline="0" collapsedLevelsAreSubtotals="1" fieldPosition="0"/>
    </format>
    <format dxfId="4">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8" cacheId="15"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Product Name">
  <location ref="A3:C14" firstHeaderRow="0" firstDataRow="1" firstDataCol="1"/>
  <pivotFields count="15">
    <pivotField axis="axisRow" showAll="0" measureFilter="1" sortType="descending">
      <items count="465">
        <item x="0"/>
        <item x="1"/>
        <item x="3"/>
        <item x="4"/>
        <item x="5"/>
        <item x="6"/>
        <item x="7"/>
        <item x="8"/>
        <item x="9"/>
        <item x="10"/>
        <item x="2"/>
        <item x="11"/>
        <item x="12"/>
        <item x="13"/>
        <item x="14"/>
        <item x="15"/>
        <item x="16"/>
        <item x="17"/>
        <item x="18"/>
        <item x="19"/>
        <item x="20"/>
        <item x="21"/>
        <item x="22"/>
        <item x="23"/>
        <item x="24"/>
        <item x="25"/>
        <item x="26"/>
        <item x="27"/>
        <item x="28"/>
        <item x="29"/>
        <item x="30"/>
        <item x="31"/>
        <item x="34"/>
        <item x="33"/>
        <item x="35"/>
        <item x="36"/>
        <item x="37"/>
        <item x="38"/>
        <item x="39"/>
        <item x="40"/>
        <item x="41"/>
        <item x="42"/>
        <item x="43"/>
        <item x="44"/>
        <item x="45"/>
        <item x="47"/>
        <item x="46"/>
        <item x="48"/>
        <item x="50"/>
        <item x="49"/>
        <item x="51"/>
        <item x="52"/>
        <item x="53"/>
        <item x="54"/>
        <item x="55"/>
        <item x="56"/>
        <item x="57"/>
        <item x="58"/>
        <item x="59"/>
        <item x="60"/>
        <item x="61"/>
        <item x="62"/>
        <item x="63"/>
        <item x="64"/>
        <item x="65"/>
        <item x="66"/>
        <item x="67"/>
        <item x="68"/>
        <item x="69"/>
        <item x="70"/>
        <item x="71"/>
        <item x="72"/>
        <item x="73"/>
        <item x="74"/>
        <item x="75"/>
        <item x="76"/>
        <item x="32"/>
        <item x="78"/>
        <item x="79"/>
        <item x="80"/>
        <item x="83"/>
        <item x="81"/>
        <item x="82"/>
        <item x="84"/>
        <item x="85"/>
        <item x="86"/>
        <item x="87"/>
        <item x="88"/>
        <item x="89"/>
        <item x="90"/>
        <item x="91"/>
        <item x="92"/>
        <item x="94"/>
        <item x="95"/>
        <item x="96"/>
        <item x="97"/>
        <item x="98"/>
        <item x="99"/>
        <item x="100"/>
        <item x="101"/>
        <item x="102"/>
        <item x="103"/>
        <item x="104"/>
        <item x="105"/>
        <item x="106"/>
        <item x="107"/>
        <item x="112"/>
        <item x="109"/>
        <item x="110"/>
        <item x="111"/>
        <item x="113"/>
        <item x="114"/>
        <item x="116"/>
        <item x="117"/>
        <item x="118"/>
        <item x="119"/>
        <item x="120"/>
        <item x="93"/>
        <item x="121"/>
        <item x="122"/>
        <item x="123"/>
        <item x="124"/>
        <item x="125"/>
        <item x="126"/>
        <item x="128"/>
        <item x="129"/>
        <item x="130"/>
        <item x="131"/>
        <item x="115"/>
        <item x="77"/>
        <item x="132"/>
        <item x="133"/>
        <item x="134"/>
        <item x="135"/>
        <item x="136"/>
        <item x="137"/>
        <item x="138"/>
        <item x="139"/>
        <item x="140"/>
        <item x="141"/>
        <item x="143"/>
        <item x="144"/>
        <item x="145"/>
        <item x="146"/>
        <item x="147"/>
        <item x="150"/>
        <item x="151"/>
        <item x="152"/>
        <item x="154"/>
        <item x="155"/>
        <item x="156"/>
        <item x="157"/>
        <item x="158"/>
        <item x="161"/>
        <item x="160"/>
        <item x="162"/>
        <item x="163"/>
        <item x="164"/>
        <item x="165"/>
        <item x="166"/>
        <item x="167"/>
        <item x="168"/>
        <item x="169"/>
        <item x="170"/>
        <item x="171"/>
        <item x="172"/>
        <item x="173"/>
        <item x="174"/>
        <item x="175"/>
        <item x="108"/>
        <item x="176"/>
        <item x="177"/>
        <item x="178"/>
        <item x="179"/>
        <item x="180"/>
        <item x="181"/>
        <item x="182"/>
        <item x="183"/>
        <item x="148"/>
        <item x="149"/>
        <item x="159"/>
        <item x="142"/>
        <item x="184"/>
        <item x="185"/>
        <item x="186"/>
        <item x="187"/>
        <item x="188"/>
        <item x="189"/>
        <item x="190"/>
        <item x="191"/>
        <item x="192"/>
        <item x="127"/>
        <item x="193"/>
        <item x="194"/>
        <item x="195"/>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4"/>
        <item x="255"/>
        <item x="256"/>
        <item x="257"/>
        <item x="258"/>
        <item x="259"/>
        <item x="260"/>
        <item x="261"/>
        <item x="196"/>
        <item x="262"/>
        <item x="263"/>
        <item x="264"/>
        <item x="265"/>
        <item x="266"/>
        <item x="267"/>
        <item x="268"/>
        <item x="272"/>
        <item x="269"/>
        <item x="270"/>
        <item x="271"/>
        <item x="273"/>
        <item x="274"/>
        <item x="275"/>
        <item x="252"/>
        <item x="277"/>
        <item x="276"/>
        <item x="279"/>
        <item x="280"/>
        <item x="281"/>
        <item x="283"/>
        <item x="284"/>
        <item x="282"/>
        <item x="285"/>
        <item x="286"/>
        <item x="287"/>
        <item x="288"/>
        <item x="289"/>
        <item x="290"/>
        <item x="291"/>
        <item x="292"/>
        <item x="293"/>
        <item x="294"/>
        <item x="295"/>
        <item x="296"/>
        <item x="297"/>
        <item x="298"/>
        <item x="299"/>
        <item x="153"/>
        <item x="303"/>
        <item x="300"/>
        <item x="301"/>
        <item x="302"/>
        <item x="304"/>
        <item x="305"/>
        <item x="306"/>
        <item x="307"/>
        <item x="308"/>
        <item x="309"/>
        <item x="310"/>
        <item x="311"/>
        <item x="312"/>
        <item x="313"/>
        <item x="314"/>
        <item x="315"/>
        <item x="316"/>
        <item x="317"/>
        <item x="253"/>
        <item x="318"/>
        <item x="319"/>
        <item x="320"/>
        <item x="321"/>
        <item x="322"/>
        <item x="323"/>
        <item x="324"/>
        <item x="325"/>
        <item x="326"/>
        <item x="329"/>
        <item x="330"/>
        <item x="331"/>
        <item x="332"/>
        <item x="333"/>
        <item x="334"/>
        <item x="336"/>
        <item x="337"/>
        <item x="338"/>
        <item x="339"/>
        <item x="340"/>
        <item x="341"/>
        <item x="342"/>
        <item x="343"/>
        <item x="344"/>
        <item x="345"/>
        <item x="346"/>
        <item x="347"/>
        <item x="348"/>
        <item x="349"/>
        <item x="350"/>
        <item x="351"/>
        <item x="352"/>
        <item x="353"/>
        <item x="354"/>
        <item x="355"/>
        <item x="356"/>
        <item x="357"/>
        <item x="358"/>
        <item x="359"/>
        <item x="360"/>
        <item x="362"/>
        <item x="363"/>
        <item x="364"/>
        <item x="365"/>
        <item x="366"/>
        <item x="369"/>
        <item x="370"/>
        <item x="371"/>
        <item x="372"/>
        <item x="373"/>
        <item x="374"/>
        <item x="375"/>
        <item x="376"/>
        <item x="380"/>
        <item x="381"/>
        <item x="382"/>
        <item x="383"/>
        <item x="385"/>
        <item x="386"/>
        <item x="387"/>
        <item x="389"/>
        <item x="390"/>
        <item x="391"/>
        <item x="392"/>
        <item x="377"/>
        <item x="378"/>
        <item x="379"/>
        <item x="393"/>
        <item x="394"/>
        <item x="395"/>
        <item x="384"/>
        <item x="396"/>
        <item x="397"/>
        <item x="398"/>
        <item x="399"/>
        <item x="361"/>
        <item x="400"/>
        <item x="401"/>
        <item x="402"/>
        <item x="403"/>
        <item x="404"/>
        <item x="405"/>
        <item x="406"/>
        <item x="407"/>
        <item x="408"/>
        <item x="327"/>
        <item x="278"/>
        <item x="367"/>
        <item x="368"/>
        <item x="328"/>
        <item x="335"/>
        <item x="409"/>
        <item x="410"/>
        <item x="411"/>
        <item x="412"/>
        <item x="413"/>
        <item x="414"/>
        <item x="415"/>
        <item x="416"/>
        <item x="417"/>
        <item x="420"/>
        <item x="421"/>
        <item x="418"/>
        <item x="419"/>
        <item x="422"/>
        <item x="423"/>
        <item x="424"/>
        <item x="425"/>
        <item x="428"/>
        <item x="426"/>
        <item x="427"/>
        <item x="429"/>
        <item x="430"/>
        <item x="432"/>
        <item x="433"/>
        <item x="431"/>
        <item x="434"/>
        <item x="435"/>
        <item x="436"/>
        <item x="438"/>
        <item x="439"/>
        <item x="440"/>
        <item x="441"/>
        <item x="442"/>
        <item x="443"/>
        <item x="437"/>
        <item x="445"/>
        <item x="446"/>
        <item x="448"/>
        <item x="449"/>
        <item x="450"/>
        <item x="451"/>
        <item x="452"/>
        <item x="388"/>
        <item x="453"/>
        <item x="454"/>
        <item x="444"/>
        <item x="455"/>
        <item x="456"/>
        <item x="457"/>
        <item x="458"/>
        <item x="459"/>
        <item x="460"/>
        <item x="461"/>
        <item x="462"/>
        <item x="463"/>
        <item x="447"/>
        <item t="default"/>
      </items>
      <autoSortScope>
        <pivotArea dataOnly="0" outline="0" fieldPosition="0">
          <references count="1">
            <reference field="4294967294" count="1" selected="0">
              <x v="0"/>
            </reference>
          </references>
        </pivotArea>
      </autoSortScope>
    </pivotField>
    <pivotField showAll="0"/>
    <pivotField showAll="0"/>
    <pivotField dataField="1" showAll="0">
      <items count="10">
        <item x="0"/>
        <item x="2"/>
        <item x="3"/>
        <item x="1"/>
        <item x="5"/>
        <item x="4"/>
        <item x="7"/>
        <item x="6"/>
        <item x="8"/>
        <item t="default"/>
      </items>
    </pivotField>
    <pivotField showAll="0"/>
    <pivotField showAll="0"/>
    <pivotField showAll="0"/>
    <pivotField showAll="0"/>
    <pivotField showAll="0"/>
    <pivotField showAll="0"/>
    <pivotField showAll="0"/>
    <pivotField numFmtId="2" showAll="0"/>
    <pivotField dataField="1" showAll="0"/>
    <pivotField showAll="0" defaultSubtotal="0"/>
    <pivotField numFmtId="10" showAll="0" defaultSubtotal="0"/>
  </pivotFields>
  <rowFields count="1">
    <field x="0"/>
  </rowFields>
  <rowItems count="11">
    <i>
      <x v="23"/>
    </i>
    <i>
      <x v="116"/>
    </i>
    <i>
      <x v="147"/>
    </i>
    <i>
      <x v="114"/>
    </i>
    <i>
      <x v="56"/>
    </i>
    <i>
      <x v="123"/>
    </i>
    <i>
      <x v="73"/>
    </i>
    <i>
      <x v="330"/>
    </i>
    <i>
      <x v="303"/>
    </i>
    <i>
      <x v="103"/>
    </i>
    <i t="grand">
      <x/>
    </i>
  </rowItems>
  <colFields count="1">
    <field x="-2"/>
  </colFields>
  <colItems count="2">
    <i>
      <x/>
    </i>
    <i i="1">
      <x v="1"/>
    </i>
  </colItems>
  <dataFields count="2">
    <dataField name="Sum of Total Gross Profit" fld="12" baseField="0" baseItem="0" numFmtId="1"/>
    <dataField name="Sum of Quantity" fld="3" baseField="0" baseItem="0"/>
  </dataFields>
  <formats count="2">
    <format dxfId="3">
      <pivotArea outline="0" collapsedLevelsAreSubtotals="1" fieldPosition="0"/>
    </format>
    <format dxfId="2">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23"/>
          </reference>
        </references>
      </pivotArea>
    </chartFormat>
    <chartFormat chart="0" format="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7" cacheId="1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6" rowHeaderCaption="Product Category">
  <location ref="A3:B14" firstHeaderRow="1" firstDataRow="1" firstDataCol="1"/>
  <pivotFields count="12">
    <pivotField showAll="0"/>
    <pivotField showAll="0">
      <items count="11">
        <item x="0"/>
        <item x="2"/>
        <item x="3"/>
        <item x="1"/>
        <item x="5"/>
        <item x="4"/>
        <item x="7"/>
        <item x="6"/>
        <item x="8"/>
        <item x="9"/>
        <item t="default"/>
      </items>
    </pivotField>
    <pivotField showAll="0"/>
    <pivotField showAll="0"/>
    <pivotField showAll="0"/>
    <pivotField showAll="0"/>
    <pivotField showAll="0"/>
    <pivotField axis="axisRow" showAll="0" measureFilter="1" sortType="descending">
      <items count="33">
        <item x="23"/>
        <item x="0"/>
        <item x="18"/>
        <item x="24"/>
        <item x="28"/>
        <item x="11"/>
        <item x="13"/>
        <item x="30"/>
        <item x="6"/>
        <item x="21"/>
        <item x="12"/>
        <item x="1"/>
        <item x="25"/>
        <item x="16"/>
        <item x="5"/>
        <item x="15"/>
        <item x="8"/>
        <item x="22"/>
        <item x="19"/>
        <item x="3"/>
        <item x="7"/>
        <item x="14"/>
        <item x="26"/>
        <item x="27"/>
        <item x="20"/>
        <item x="9"/>
        <item x="10"/>
        <item x="29"/>
        <item x="2"/>
        <item x="4"/>
        <item x="17"/>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items count="244">
        <item x="23"/>
        <item x="28"/>
        <item x="237"/>
        <item x="18"/>
        <item x="56"/>
        <item x="99"/>
        <item x="145"/>
        <item x="174"/>
        <item x="57"/>
        <item x="219"/>
        <item x="195"/>
        <item x="161"/>
        <item x="138"/>
        <item x="113"/>
        <item x="33"/>
        <item x="149"/>
        <item x="209"/>
        <item x="4"/>
        <item x="71"/>
        <item x="164"/>
        <item x="168"/>
        <item x="41"/>
        <item x="176"/>
        <item x="126"/>
        <item x="182"/>
        <item x="232"/>
        <item x="186"/>
        <item x="129"/>
        <item x="157"/>
        <item x="95"/>
        <item x="29"/>
        <item x="54"/>
        <item x="177"/>
        <item x="30"/>
        <item x="32"/>
        <item x="175"/>
        <item x="108"/>
        <item x="109"/>
        <item x="147"/>
        <item x="178"/>
        <item x="136"/>
        <item x="206"/>
        <item x="48"/>
        <item x="173"/>
        <item x="21"/>
        <item x="34"/>
        <item x="78"/>
        <item x="79"/>
        <item x="187"/>
        <item x="241"/>
        <item x="202"/>
        <item x="222"/>
        <item x="35"/>
        <item x="46"/>
        <item x="200"/>
        <item x="196"/>
        <item x="229"/>
        <item x="193"/>
        <item x="49"/>
        <item x="211"/>
        <item x="212"/>
        <item x="210"/>
        <item x="191"/>
        <item x="207"/>
        <item x="208"/>
        <item x="68"/>
        <item x="111"/>
        <item x="225"/>
        <item x="203"/>
        <item x="115"/>
        <item x="72"/>
        <item x="83"/>
        <item x="47"/>
        <item x="67"/>
        <item x="100"/>
        <item x="236"/>
        <item x="230"/>
        <item x="36"/>
        <item x="3"/>
        <item x="233"/>
        <item x="192"/>
        <item x="104"/>
        <item x="205"/>
        <item x="169"/>
        <item x="185"/>
        <item x="131"/>
        <item x="103"/>
        <item x="61"/>
        <item x="172"/>
        <item x="159"/>
        <item x="142"/>
        <item x="141"/>
        <item x="224"/>
        <item x="216"/>
        <item x="84"/>
        <item x="13"/>
        <item x="65"/>
        <item x="148"/>
        <item x="181"/>
        <item x="140"/>
        <item x="50"/>
        <item x="42"/>
        <item x="1"/>
        <item x="19"/>
        <item x="5"/>
        <item x="66"/>
        <item x="123"/>
        <item x="63"/>
        <item x="106"/>
        <item x="121"/>
        <item x="77"/>
        <item x="158"/>
        <item x="59"/>
        <item x="139"/>
        <item x="62"/>
        <item x="73"/>
        <item x="118"/>
        <item x="70"/>
        <item x="238"/>
        <item x="180"/>
        <item x="125"/>
        <item x="122"/>
        <item x="239"/>
        <item x="240"/>
        <item x="44"/>
        <item x="26"/>
        <item x="64"/>
        <item x="183"/>
        <item x="81"/>
        <item x="43"/>
        <item x="179"/>
        <item x="27"/>
        <item x="107"/>
        <item x="134"/>
        <item x="112"/>
        <item x="8"/>
        <item x="45"/>
        <item x="101"/>
        <item x="31"/>
        <item x="114"/>
        <item x="85"/>
        <item x="22"/>
        <item x="116"/>
        <item x="117"/>
        <item x="97"/>
        <item x="144"/>
        <item x="217"/>
        <item x="120"/>
        <item x="119"/>
        <item x="160"/>
        <item x="92"/>
        <item x="52"/>
        <item x="137"/>
        <item x="231"/>
        <item x="213"/>
        <item x="215"/>
        <item x="214"/>
        <item x="220"/>
        <item x="98"/>
        <item x="69"/>
        <item x="227"/>
        <item x="130"/>
        <item x="6"/>
        <item x="80"/>
        <item x="53"/>
        <item x="90"/>
        <item x="218"/>
        <item x="0"/>
        <item x="24"/>
        <item x="184"/>
        <item x="165"/>
        <item x="89"/>
        <item x="88"/>
        <item x="87"/>
        <item x="223"/>
        <item x="7"/>
        <item x="190"/>
        <item x="188"/>
        <item x="197"/>
        <item x="199"/>
        <item x="204"/>
        <item x="198"/>
        <item x="221"/>
        <item x="189"/>
        <item x="194"/>
        <item x="124"/>
        <item x="58"/>
        <item x="96"/>
        <item x="235"/>
        <item x="201"/>
        <item x="37"/>
        <item x="20"/>
        <item x="163"/>
        <item x="14"/>
        <item x="152"/>
        <item x="228"/>
        <item x="102"/>
        <item x="60"/>
        <item x="38"/>
        <item x="91"/>
        <item x="127"/>
        <item x="25"/>
        <item x="51"/>
        <item x="94"/>
        <item x="39"/>
        <item x="86"/>
        <item x="135"/>
        <item x="143"/>
        <item x="55"/>
        <item x="93"/>
        <item x="40"/>
        <item x="153"/>
        <item x="150"/>
        <item x="146"/>
        <item x="133"/>
        <item x="132"/>
        <item x="226"/>
        <item x="16"/>
        <item x="12"/>
        <item x="162"/>
        <item x="76"/>
        <item x="128"/>
        <item x="15"/>
        <item x="11"/>
        <item x="17"/>
        <item x="151"/>
        <item x="170"/>
        <item x="10"/>
        <item x="171"/>
        <item x="75"/>
        <item x="2"/>
        <item x="82"/>
        <item x="105"/>
        <item x="110"/>
        <item x="234"/>
        <item x="167"/>
        <item x="166"/>
        <item x="74"/>
        <item x="156"/>
        <item x="154"/>
        <item x="155"/>
        <item x="9"/>
        <item x="242"/>
        <item t="default"/>
      </items>
    </pivotField>
  </pivotFields>
  <rowFields count="1">
    <field x="7"/>
  </rowFields>
  <rowItems count="11">
    <i>
      <x v="3"/>
    </i>
    <i>
      <x/>
    </i>
    <i>
      <x v="9"/>
    </i>
    <i>
      <x v="22"/>
    </i>
    <i>
      <x v="23"/>
    </i>
    <i>
      <x v="27"/>
    </i>
    <i>
      <x v="16"/>
    </i>
    <i>
      <x v="21"/>
    </i>
    <i>
      <x v="28"/>
    </i>
    <i>
      <x v="20"/>
    </i>
    <i t="grand">
      <x/>
    </i>
  </rowItems>
  <colItems count="1">
    <i/>
  </colItems>
  <dataFields count="1">
    <dataField name="Average of Discount Percentage" fld="11" subtotal="average" baseField="7" baseItem="0" numFmtId="9"/>
  </dataFields>
  <formats count="2">
    <format dxfId="1">
      <pivotArea outline="0" collapsedLevelsAreSubtotals="1" fieldPosition="0"/>
    </format>
    <format dxfId="0">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7"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2.bin"/><Relationship Id="rId1" Type="http://schemas.openxmlformats.org/officeDocument/2006/relationships/pivotTable" Target="../pivotTables/pivotTable6.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0.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A11" sqref="A11"/>
    </sheetView>
  </sheetViews>
  <sheetFormatPr defaultRowHeight="12.75"/>
  <cols>
    <col min="1" max="1" width="9.140625" customWidth="1"/>
  </cols>
  <sheetData>
    <row r="1" spans="1:2">
      <c r="A1" s="1" t="s">
        <v>0</v>
      </c>
    </row>
    <row r="3" spans="1:2">
      <c r="A3" t="s">
        <v>1</v>
      </c>
    </row>
    <row r="4" spans="1:2">
      <c r="A4">
        <v>1</v>
      </c>
      <c r="B4" t="s">
        <v>2</v>
      </c>
    </row>
    <row r="5" spans="1:2">
      <c r="B5" t="s">
        <v>3</v>
      </c>
    </row>
    <row r="6" spans="1:2">
      <c r="A6">
        <v>2</v>
      </c>
      <c r="B6" t="s">
        <v>4</v>
      </c>
    </row>
    <row r="7" spans="1:2">
      <c r="B7" t="s">
        <v>5</v>
      </c>
    </row>
    <row r="9" spans="1:2">
      <c r="A9" t="s">
        <v>6</v>
      </c>
    </row>
    <row r="10" spans="1:2">
      <c r="A10" t="s">
        <v>7</v>
      </c>
    </row>
    <row r="11" spans="1:2">
      <c r="A11" t="s">
        <v>8</v>
      </c>
    </row>
    <row r="12" spans="1:2">
      <c r="A12" t="s">
        <v>9</v>
      </c>
    </row>
    <row r="13" spans="1:2">
      <c r="A13" t="s">
        <v>10</v>
      </c>
    </row>
    <row r="14" spans="1:2">
      <c r="A14" t="s">
        <v>11</v>
      </c>
    </row>
    <row r="15" spans="1:2">
      <c r="A15" t="s">
        <v>12</v>
      </c>
    </row>
    <row r="17" spans="1:1">
      <c r="A17" t="s">
        <v>13</v>
      </c>
    </row>
    <row r="19" spans="1:1">
      <c r="A19" t="s">
        <v>14</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0"/>
  <sheetViews>
    <sheetView workbookViewId="0">
      <selection activeCell="C3" sqref="C3"/>
    </sheetView>
  </sheetViews>
  <sheetFormatPr defaultRowHeight="15"/>
  <cols>
    <col min="1" max="2" width="14" style="2" bestFit="1" customWidth="1"/>
    <col min="3" max="3" width="15.140625" style="2" bestFit="1" customWidth="1"/>
    <col min="4" max="4" width="9.140625" style="2" customWidth="1"/>
    <col min="5" max="5" width="24.5703125" style="2" customWidth="1"/>
    <col min="6" max="6" width="24" style="2" customWidth="1"/>
    <col min="7" max="7" width="14.42578125" style="2" bestFit="1" customWidth="1"/>
    <col min="8" max="8" width="20.42578125" style="2" bestFit="1" customWidth="1"/>
    <col min="9" max="10" width="9.140625" style="2" customWidth="1"/>
    <col min="11" max="11" width="48.5703125" style="2" bestFit="1" customWidth="1"/>
    <col min="12" max="12" width="9.140625" style="2" customWidth="1"/>
    <col min="13" max="16384" width="9.140625" style="2"/>
  </cols>
  <sheetData>
    <row r="1" spans="1:8">
      <c r="A1" s="2" t="s">
        <v>15</v>
      </c>
    </row>
    <row r="2" spans="1:8">
      <c r="A2" s="2" t="s">
        <v>16</v>
      </c>
    </row>
    <row r="3" spans="1:8">
      <c r="A3" s="2" t="s">
        <v>17</v>
      </c>
    </row>
    <row r="4" spans="1:8">
      <c r="A4" s="2" t="s">
        <v>18</v>
      </c>
    </row>
    <row r="6" spans="1:8">
      <c r="A6" s="3" t="s">
        <v>19</v>
      </c>
    </row>
    <row r="7" spans="1:8" customFormat="1">
      <c r="A7" s="4" t="s">
        <v>20</v>
      </c>
      <c r="B7" s="4" t="s">
        <v>21</v>
      </c>
      <c r="C7" s="4" t="s">
        <v>22</v>
      </c>
      <c r="D7" s="4" t="s">
        <v>23</v>
      </c>
      <c r="E7" s="4" t="s">
        <v>24</v>
      </c>
      <c r="F7" s="4" t="s">
        <v>25</v>
      </c>
      <c r="G7" s="4" t="s">
        <v>26</v>
      </c>
      <c r="H7" s="4" t="s">
        <v>27</v>
      </c>
    </row>
    <row r="8" spans="1:8" customFormat="1">
      <c r="A8" s="2" t="s">
        <v>28</v>
      </c>
      <c r="B8" s="2">
        <v>141491</v>
      </c>
      <c r="C8" s="2" t="s">
        <v>29</v>
      </c>
      <c r="D8" s="2">
        <v>1</v>
      </c>
      <c r="E8" s="2">
        <v>570</v>
      </c>
      <c r="F8" s="2">
        <v>399</v>
      </c>
      <c r="G8" s="2">
        <v>399</v>
      </c>
      <c r="H8" s="2" t="s">
        <v>30</v>
      </c>
    </row>
    <row r="9" spans="1:8" customFormat="1">
      <c r="A9" s="2" t="s">
        <v>31</v>
      </c>
      <c r="B9" s="2">
        <v>141492</v>
      </c>
      <c r="C9" s="2" t="s">
        <v>32</v>
      </c>
      <c r="D9" s="2">
        <v>1</v>
      </c>
      <c r="E9" s="2">
        <v>195</v>
      </c>
      <c r="F9" s="2">
        <v>143.52000000000001</v>
      </c>
      <c r="G9" s="2">
        <v>143.52000000000001</v>
      </c>
      <c r="H9" s="2" t="s">
        <v>33</v>
      </c>
    </row>
    <row r="10" spans="1:8" customFormat="1">
      <c r="A10" s="2" t="s">
        <v>34</v>
      </c>
      <c r="B10" s="2">
        <v>141492</v>
      </c>
      <c r="C10" s="2" t="s">
        <v>32</v>
      </c>
      <c r="D10" s="2">
        <v>1</v>
      </c>
      <c r="E10" s="2">
        <v>642</v>
      </c>
      <c r="F10" s="2">
        <v>287.83</v>
      </c>
      <c r="G10" s="2">
        <v>287.83</v>
      </c>
      <c r="H10" s="2" t="s">
        <v>33</v>
      </c>
    </row>
    <row r="11" spans="1:8" customFormat="1">
      <c r="A11" s="2" t="s">
        <v>35</v>
      </c>
      <c r="B11" s="2">
        <v>141493</v>
      </c>
      <c r="C11" s="2" t="s">
        <v>29</v>
      </c>
      <c r="D11" s="2">
        <v>1</v>
      </c>
      <c r="E11" s="2">
        <v>435</v>
      </c>
      <c r="F11" s="2">
        <v>348</v>
      </c>
      <c r="G11" s="2">
        <v>348</v>
      </c>
      <c r="H11" s="2" t="s">
        <v>30</v>
      </c>
    </row>
    <row r="12" spans="1:8" customFormat="1">
      <c r="A12" s="2" t="s">
        <v>36</v>
      </c>
      <c r="B12" s="2">
        <v>141494</v>
      </c>
      <c r="C12" s="2" t="s">
        <v>32</v>
      </c>
      <c r="D12" s="2">
        <v>4</v>
      </c>
      <c r="E12" s="2">
        <v>10</v>
      </c>
      <c r="F12" s="2">
        <v>60</v>
      </c>
      <c r="G12" s="2">
        <v>240</v>
      </c>
      <c r="H12" s="2" t="s">
        <v>33</v>
      </c>
    </row>
    <row r="13" spans="1:8" customFormat="1">
      <c r="A13" s="2" t="s">
        <v>37</v>
      </c>
      <c r="B13" s="2">
        <v>141495</v>
      </c>
      <c r="C13" s="2" t="s">
        <v>38</v>
      </c>
      <c r="D13" s="2">
        <v>1</v>
      </c>
      <c r="E13" s="2">
        <v>445</v>
      </c>
      <c r="F13" s="2">
        <v>327.52</v>
      </c>
      <c r="G13" s="2">
        <v>327.52</v>
      </c>
      <c r="H13" s="2" t="s">
        <v>33</v>
      </c>
    </row>
    <row r="14" spans="1:8" customFormat="1">
      <c r="A14" s="2" t="s">
        <v>39</v>
      </c>
      <c r="B14" s="2">
        <v>141495</v>
      </c>
      <c r="C14" s="2" t="s">
        <v>38</v>
      </c>
      <c r="D14" s="2">
        <v>1</v>
      </c>
      <c r="E14" s="2">
        <v>147</v>
      </c>
      <c r="F14" s="2">
        <v>103</v>
      </c>
      <c r="G14" s="2">
        <v>103</v>
      </c>
      <c r="H14" s="2" t="s">
        <v>33</v>
      </c>
    </row>
    <row r="15" spans="1:8" customFormat="1">
      <c r="A15" s="2" t="s">
        <v>40</v>
      </c>
      <c r="B15" s="2">
        <v>141496</v>
      </c>
      <c r="C15" s="2" t="s">
        <v>29</v>
      </c>
      <c r="D15" s="2">
        <v>1</v>
      </c>
      <c r="E15" s="2">
        <v>605</v>
      </c>
      <c r="F15" s="2">
        <v>484</v>
      </c>
      <c r="G15" s="2">
        <v>484</v>
      </c>
      <c r="H15" s="2" t="s">
        <v>30</v>
      </c>
    </row>
    <row r="16" spans="1:8" customFormat="1">
      <c r="A16" s="2" t="s">
        <v>41</v>
      </c>
      <c r="B16" s="2">
        <v>141497</v>
      </c>
      <c r="C16" s="2" t="s">
        <v>29</v>
      </c>
      <c r="D16" s="2">
        <v>1</v>
      </c>
      <c r="E16" s="2">
        <v>357</v>
      </c>
      <c r="F16" s="2">
        <v>238.02</v>
      </c>
      <c r="G16" s="2">
        <v>238.02</v>
      </c>
      <c r="H16" s="2" t="s">
        <v>30</v>
      </c>
    </row>
    <row r="17" spans="1:8" customFormat="1">
      <c r="A17" s="2" t="s">
        <v>41</v>
      </c>
      <c r="B17" s="2">
        <v>141498</v>
      </c>
      <c r="C17" s="2" t="s">
        <v>32</v>
      </c>
      <c r="D17" s="2">
        <v>2</v>
      </c>
      <c r="E17" s="2">
        <v>57</v>
      </c>
      <c r="F17" s="2">
        <v>41.95</v>
      </c>
      <c r="G17" s="2">
        <v>83.9</v>
      </c>
      <c r="H17" s="2" t="s">
        <v>42</v>
      </c>
    </row>
    <row r="18" spans="1:8" customFormat="1">
      <c r="A18" s="2" t="s">
        <v>43</v>
      </c>
      <c r="B18" s="2">
        <v>141499</v>
      </c>
      <c r="C18" s="2" t="s">
        <v>32</v>
      </c>
      <c r="D18" s="2">
        <v>1</v>
      </c>
      <c r="E18" s="2">
        <v>355</v>
      </c>
      <c r="F18" s="2">
        <v>261.27999999999997</v>
      </c>
      <c r="G18" s="2">
        <v>261.27999999999997</v>
      </c>
      <c r="H18" s="2" t="s">
        <v>33</v>
      </c>
    </row>
    <row r="19" spans="1:8" customFormat="1">
      <c r="A19" s="2" t="s">
        <v>44</v>
      </c>
      <c r="B19" s="2">
        <v>141500</v>
      </c>
      <c r="C19" s="2" t="s">
        <v>32</v>
      </c>
      <c r="D19" s="2">
        <v>1</v>
      </c>
      <c r="E19" s="5">
        <v>1500</v>
      </c>
      <c r="F19" s="5">
        <v>1200</v>
      </c>
      <c r="G19" s="2">
        <v>1200</v>
      </c>
      <c r="H19" s="2" t="s">
        <v>30</v>
      </c>
    </row>
    <row r="20" spans="1:8" customFormat="1">
      <c r="A20" s="2" t="s">
        <v>34</v>
      </c>
      <c r="B20" s="2">
        <v>141501</v>
      </c>
      <c r="C20" s="2" t="s">
        <v>45</v>
      </c>
      <c r="D20" s="2">
        <v>1</v>
      </c>
      <c r="E20" s="5">
        <v>1745</v>
      </c>
      <c r="F20" s="2">
        <v>0</v>
      </c>
      <c r="G20" s="2">
        <v>0</v>
      </c>
      <c r="H20" s="2" t="s">
        <v>46</v>
      </c>
    </row>
    <row r="21" spans="1:8" customFormat="1">
      <c r="A21" s="2" t="s">
        <v>47</v>
      </c>
      <c r="B21" s="2">
        <v>141502</v>
      </c>
      <c r="C21" s="2" t="s">
        <v>32</v>
      </c>
      <c r="D21" s="2">
        <v>2</v>
      </c>
      <c r="E21" s="5">
        <v>1775</v>
      </c>
      <c r="F21" s="2">
        <v>865</v>
      </c>
      <c r="G21" s="2">
        <v>1730</v>
      </c>
      <c r="H21" s="2" t="s">
        <v>33</v>
      </c>
    </row>
    <row r="22" spans="1:8" customFormat="1">
      <c r="A22" s="2" t="s">
        <v>48</v>
      </c>
      <c r="B22" s="2">
        <v>141502</v>
      </c>
      <c r="C22" s="2" t="s">
        <v>32</v>
      </c>
      <c r="D22" s="2">
        <v>3</v>
      </c>
      <c r="E22" s="2">
        <v>645</v>
      </c>
      <c r="F22" s="2">
        <v>325</v>
      </c>
      <c r="G22" s="2">
        <v>975</v>
      </c>
      <c r="H22" s="2" t="s">
        <v>33</v>
      </c>
    </row>
    <row r="23" spans="1:8" customFormat="1">
      <c r="A23" s="2" t="s">
        <v>49</v>
      </c>
      <c r="B23" s="2">
        <v>141502</v>
      </c>
      <c r="C23" s="2" t="s">
        <v>32</v>
      </c>
      <c r="D23" s="2">
        <v>6</v>
      </c>
      <c r="E23" s="2">
        <v>125</v>
      </c>
      <c r="F23" s="2">
        <v>65</v>
      </c>
      <c r="G23" s="2">
        <v>390</v>
      </c>
      <c r="H23" s="2" t="s">
        <v>33</v>
      </c>
    </row>
    <row r="24" spans="1:8" customFormat="1">
      <c r="A24" s="2" t="s">
        <v>50</v>
      </c>
      <c r="B24" s="2">
        <v>141503</v>
      </c>
      <c r="C24" s="2" t="s">
        <v>32</v>
      </c>
      <c r="D24" s="2">
        <v>1</v>
      </c>
      <c r="E24" s="2">
        <v>755</v>
      </c>
      <c r="F24" s="2">
        <v>566.25</v>
      </c>
      <c r="G24" s="2">
        <v>566.25</v>
      </c>
      <c r="H24" s="2" t="s">
        <v>42</v>
      </c>
    </row>
    <row r="25" spans="1:8" customFormat="1">
      <c r="A25" s="2" t="s">
        <v>50</v>
      </c>
      <c r="B25" s="2">
        <v>141503</v>
      </c>
      <c r="C25" s="2" t="s">
        <v>32</v>
      </c>
      <c r="D25" s="2">
        <v>1</v>
      </c>
      <c r="E25" s="2">
        <v>755</v>
      </c>
      <c r="F25" s="2">
        <v>453</v>
      </c>
      <c r="G25" s="2">
        <v>453</v>
      </c>
      <c r="H25" s="2" t="s">
        <v>42</v>
      </c>
    </row>
    <row r="26" spans="1:8" customFormat="1">
      <c r="A26" s="2" t="s">
        <v>51</v>
      </c>
      <c r="B26" s="2">
        <v>141503</v>
      </c>
      <c r="C26" s="2" t="s">
        <v>32</v>
      </c>
      <c r="D26" s="2">
        <v>4</v>
      </c>
      <c r="E26" s="2">
        <v>665</v>
      </c>
      <c r="F26" s="2">
        <v>399</v>
      </c>
      <c r="G26" s="2">
        <v>1596</v>
      </c>
      <c r="H26" s="2" t="s">
        <v>42</v>
      </c>
    </row>
    <row r="27" spans="1:8" customFormat="1">
      <c r="A27" s="2" t="s">
        <v>52</v>
      </c>
      <c r="B27" s="2">
        <v>141504</v>
      </c>
      <c r="C27" s="2" t="s">
        <v>38</v>
      </c>
      <c r="D27" s="2">
        <v>1</v>
      </c>
      <c r="E27" s="2">
        <v>60</v>
      </c>
      <c r="F27" s="2">
        <v>44.16</v>
      </c>
      <c r="G27" s="2">
        <v>44.16</v>
      </c>
      <c r="H27" s="2" t="s">
        <v>42</v>
      </c>
    </row>
    <row r="28" spans="1:8" customFormat="1">
      <c r="A28" s="2" t="s">
        <v>53</v>
      </c>
      <c r="B28" s="2">
        <v>141505</v>
      </c>
      <c r="C28" s="2" t="s">
        <v>32</v>
      </c>
      <c r="D28" s="2">
        <v>1</v>
      </c>
      <c r="E28" s="2">
        <v>395</v>
      </c>
      <c r="F28" s="2">
        <v>200</v>
      </c>
      <c r="G28" s="2">
        <v>200</v>
      </c>
      <c r="H28" s="2" t="s">
        <v>42</v>
      </c>
    </row>
    <row r="29" spans="1:8" customFormat="1">
      <c r="A29" s="2" t="s">
        <v>54</v>
      </c>
      <c r="B29" s="2">
        <v>141506</v>
      </c>
      <c r="C29" s="2" t="s">
        <v>32</v>
      </c>
      <c r="D29" s="2">
        <v>4</v>
      </c>
      <c r="E29" s="2">
        <v>75</v>
      </c>
      <c r="F29" s="2">
        <v>40</v>
      </c>
      <c r="G29" s="2">
        <v>160</v>
      </c>
      <c r="H29" s="2" t="s">
        <v>42</v>
      </c>
    </row>
    <row r="30" spans="1:8" customFormat="1">
      <c r="A30" s="2" t="s">
        <v>55</v>
      </c>
      <c r="B30" s="2">
        <v>141507</v>
      </c>
      <c r="C30" s="2" t="s">
        <v>32</v>
      </c>
      <c r="D30" s="2">
        <v>1</v>
      </c>
      <c r="E30" s="2">
        <v>885</v>
      </c>
      <c r="F30" s="2">
        <v>651.36</v>
      </c>
      <c r="G30" s="2">
        <v>651.36</v>
      </c>
      <c r="H30" s="2" t="s">
        <v>33</v>
      </c>
    </row>
    <row r="31" spans="1:8" customFormat="1">
      <c r="A31" s="2" t="s">
        <v>56</v>
      </c>
      <c r="B31" s="2">
        <v>141508</v>
      </c>
      <c r="C31" s="2" t="s">
        <v>32</v>
      </c>
      <c r="D31" s="2">
        <v>2</v>
      </c>
      <c r="E31" s="2">
        <v>175</v>
      </c>
      <c r="F31" s="2">
        <v>128.80000000000001</v>
      </c>
      <c r="G31" s="2">
        <v>257.60000000000002</v>
      </c>
      <c r="H31" s="2" t="s">
        <v>42</v>
      </c>
    </row>
    <row r="32" spans="1:8" customFormat="1">
      <c r="A32" s="2" t="s">
        <v>57</v>
      </c>
      <c r="B32" s="2">
        <v>141509</v>
      </c>
      <c r="C32" s="2" t="s">
        <v>29</v>
      </c>
      <c r="D32" s="2">
        <v>2</v>
      </c>
      <c r="E32" s="2">
        <v>175</v>
      </c>
      <c r="F32" s="2">
        <v>140</v>
      </c>
      <c r="G32" s="2">
        <v>280</v>
      </c>
      <c r="H32" s="2" t="s">
        <v>30</v>
      </c>
    </row>
    <row r="33" spans="1:8" customFormat="1">
      <c r="A33" s="2" t="s">
        <v>58</v>
      </c>
      <c r="B33" s="2">
        <v>141510</v>
      </c>
      <c r="C33" s="2" t="s">
        <v>29</v>
      </c>
      <c r="D33" s="2">
        <v>1</v>
      </c>
      <c r="E33" s="2">
        <v>755</v>
      </c>
      <c r="F33" s="2">
        <v>604</v>
      </c>
      <c r="G33" s="2">
        <v>604</v>
      </c>
      <c r="H33" s="2" t="s">
        <v>30</v>
      </c>
    </row>
    <row r="34" spans="1:8" customFormat="1">
      <c r="A34" s="2" t="s">
        <v>59</v>
      </c>
      <c r="B34" s="2">
        <v>141511</v>
      </c>
      <c r="C34" s="2" t="s">
        <v>29</v>
      </c>
      <c r="D34" s="2">
        <v>3</v>
      </c>
      <c r="E34" s="2">
        <v>225</v>
      </c>
      <c r="F34" s="2">
        <v>180</v>
      </c>
      <c r="G34" s="2">
        <v>540</v>
      </c>
      <c r="H34" s="2" t="s">
        <v>30</v>
      </c>
    </row>
    <row r="35" spans="1:8" customFormat="1">
      <c r="A35" s="2" t="s">
        <v>60</v>
      </c>
      <c r="B35" s="2">
        <v>141512</v>
      </c>
      <c r="C35" s="2" t="s">
        <v>32</v>
      </c>
      <c r="D35" s="2">
        <v>1</v>
      </c>
      <c r="E35" s="5">
        <v>3220</v>
      </c>
      <c r="F35" s="5">
        <v>1610</v>
      </c>
      <c r="G35" s="2">
        <v>1610</v>
      </c>
      <c r="H35" s="2" t="s">
        <v>33</v>
      </c>
    </row>
    <row r="36" spans="1:8" customFormat="1">
      <c r="A36" s="2" t="s">
        <v>61</v>
      </c>
      <c r="B36" s="2">
        <v>141512</v>
      </c>
      <c r="C36" s="2" t="s">
        <v>32</v>
      </c>
      <c r="D36" s="2">
        <v>1</v>
      </c>
      <c r="E36" s="2">
        <v>10</v>
      </c>
      <c r="F36" s="2">
        <v>409.5</v>
      </c>
      <c r="G36" s="2">
        <v>409.5</v>
      </c>
      <c r="H36" s="2" t="s">
        <v>33</v>
      </c>
    </row>
    <row r="37" spans="1:8" customFormat="1">
      <c r="A37" s="2" t="s">
        <v>62</v>
      </c>
      <c r="B37" s="2">
        <v>141513</v>
      </c>
      <c r="C37" s="2" t="s">
        <v>38</v>
      </c>
      <c r="D37" s="2">
        <v>4</v>
      </c>
      <c r="E37" s="2">
        <v>135</v>
      </c>
      <c r="F37" s="2">
        <v>99.36</v>
      </c>
      <c r="G37" s="2">
        <v>397.44</v>
      </c>
      <c r="H37" s="2" t="s">
        <v>63</v>
      </c>
    </row>
    <row r="38" spans="1:8" customFormat="1">
      <c r="A38" s="2" t="s">
        <v>64</v>
      </c>
      <c r="B38" s="2">
        <v>141514</v>
      </c>
      <c r="C38" s="2" t="s">
        <v>32</v>
      </c>
      <c r="D38" s="2">
        <v>1</v>
      </c>
      <c r="E38" s="2">
        <v>855</v>
      </c>
      <c r="F38" s="2">
        <v>629.28</v>
      </c>
      <c r="G38" s="2">
        <v>629.28</v>
      </c>
      <c r="H38" s="2" t="s">
        <v>65</v>
      </c>
    </row>
    <row r="39" spans="1:8" customFormat="1">
      <c r="A39" s="2" t="s">
        <v>66</v>
      </c>
      <c r="B39" s="2">
        <v>141514</v>
      </c>
      <c r="C39" s="2" t="s">
        <v>32</v>
      </c>
      <c r="D39" s="2">
        <v>1</v>
      </c>
      <c r="E39" s="2">
        <v>415</v>
      </c>
      <c r="F39" s="2">
        <v>305.44</v>
      </c>
      <c r="G39" s="2">
        <v>305.44</v>
      </c>
      <c r="H39" s="2" t="s">
        <v>65</v>
      </c>
    </row>
    <row r="40" spans="1:8" customFormat="1">
      <c r="A40" s="2" t="s">
        <v>67</v>
      </c>
      <c r="B40" s="2">
        <v>141514</v>
      </c>
      <c r="C40" s="2" t="s">
        <v>32</v>
      </c>
      <c r="D40" s="2">
        <v>2</v>
      </c>
      <c r="E40" s="2">
        <v>75</v>
      </c>
      <c r="F40" s="2">
        <v>55.2</v>
      </c>
      <c r="G40" s="2">
        <v>110.4</v>
      </c>
      <c r="H40" s="2" t="s">
        <v>42</v>
      </c>
    </row>
    <row r="41" spans="1:8" customFormat="1">
      <c r="A41" s="2" t="s">
        <v>68</v>
      </c>
      <c r="B41" s="2">
        <v>141515</v>
      </c>
      <c r="C41" s="2" t="s">
        <v>38</v>
      </c>
      <c r="D41" s="2">
        <v>2</v>
      </c>
      <c r="E41" s="2">
        <v>225</v>
      </c>
      <c r="F41" s="2">
        <v>165.6</v>
      </c>
      <c r="G41" s="2">
        <v>331.2</v>
      </c>
      <c r="H41" s="2" t="s">
        <v>63</v>
      </c>
    </row>
    <row r="42" spans="1:8" customFormat="1">
      <c r="A42" s="2" t="s">
        <v>69</v>
      </c>
      <c r="B42" s="2">
        <v>141516</v>
      </c>
      <c r="C42" s="2" t="s">
        <v>32</v>
      </c>
      <c r="D42" s="2">
        <v>1</v>
      </c>
      <c r="E42" s="2">
        <v>65</v>
      </c>
      <c r="F42" s="2">
        <v>47.84</v>
      </c>
      <c r="G42" s="2">
        <v>47.84</v>
      </c>
      <c r="H42" s="2" t="s">
        <v>65</v>
      </c>
    </row>
    <row r="43" spans="1:8" customFormat="1">
      <c r="A43" s="2" t="s">
        <v>70</v>
      </c>
      <c r="B43" s="2">
        <v>141516</v>
      </c>
      <c r="C43" s="2" t="s">
        <v>32</v>
      </c>
      <c r="D43" s="2">
        <v>1</v>
      </c>
      <c r="E43" s="2">
        <v>696</v>
      </c>
      <c r="F43" s="2">
        <v>441.6</v>
      </c>
      <c r="G43" s="2">
        <v>441.6</v>
      </c>
      <c r="H43" s="2" t="s">
        <v>65</v>
      </c>
    </row>
    <row r="44" spans="1:8" customFormat="1">
      <c r="A44" s="2" t="s">
        <v>50</v>
      </c>
      <c r="B44" s="2">
        <v>141517</v>
      </c>
      <c r="C44" s="2" t="s">
        <v>32</v>
      </c>
      <c r="D44" s="2">
        <v>1</v>
      </c>
      <c r="E44" s="2">
        <v>755</v>
      </c>
      <c r="F44" s="2">
        <v>453</v>
      </c>
      <c r="G44" s="2">
        <v>453</v>
      </c>
      <c r="H44" s="2" t="s">
        <v>42</v>
      </c>
    </row>
    <row r="45" spans="1:8" customFormat="1">
      <c r="A45" s="2" t="s">
        <v>71</v>
      </c>
      <c r="B45" s="2">
        <v>141518</v>
      </c>
      <c r="C45" s="2" t="s">
        <v>32</v>
      </c>
      <c r="D45" s="2">
        <v>2</v>
      </c>
      <c r="E45" s="2">
        <v>225</v>
      </c>
      <c r="F45" s="2">
        <v>165.6</v>
      </c>
      <c r="G45" s="2">
        <v>331.2</v>
      </c>
      <c r="H45" s="2" t="s">
        <v>33</v>
      </c>
    </row>
    <row r="46" spans="1:8" customFormat="1">
      <c r="A46" s="2" t="s">
        <v>72</v>
      </c>
      <c r="B46" s="2">
        <v>141518</v>
      </c>
      <c r="C46" s="2" t="s">
        <v>32</v>
      </c>
      <c r="D46" s="2">
        <v>1</v>
      </c>
      <c r="E46" s="5">
        <v>1735</v>
      </c>
      <c r="F46" s="5">
        <v>1276.96</v>
      </c>
      <c r="G46" s="2">
        <v>1276.96</v>
      </c>
      <c r="H46" s="2" t="s">
        <v>65</v>
      </c>
    </row>
    <row r="47" spans="1:8" customFormat="1">
      <c r="A47" s="2" t="s">
        <v>73</v>
      </c>
      <c r="B47" s="2">
        <v>141518</v>
      </c>
      <c r="C47" s="2" t="s">
        <v>32</v>
      </c>
      <c r="D47" s="2">
        <v>1</v>
      </c>
      <c r="E47" s="2">
        <v>100</v>
      </c>
      <c r="F47" s="2">
        <v>120</v>
      </c>
      <c r="G47" s="2">
        <v>120</v>
      </c>
      <c r="H47" s="2" t="s">
        <v>65</v>
      </c>
    </row>
    <row r="48" spans="1:8" customFormat="1">
      <c r="A48" s="2" t="s">
        <v>74</v>
      </c>
      <c r="B48" s="2">
        <v>141519</v>
      </c>
      <c r="C48" s="2" t="s">
        <v>38</v>
      </c>
      <c r="D48" s="2">
        <v>1</v>
      </c>
      <c r="E48" s="2">
        <v>150</v>
      </c>
      <c r="F48" s="2">
        <v>110.4</v>
      </c>
      <c r="G48" s="2">
        <v>110.4</v>
      </c>
      <c r="H48" s="2" t="s">
        <v>42</v>
      </c>
    </row>
    <row r="49" spans="1:8" customFormat="1">
      <c r="A49" s="2" t="s">
        <v>75</v>
      </c>
      <c r="B49" s="2">
        <v>141520</v>
      </c>
      <c r="C49" s="2" t="s">
        <v>29</v>
      </c>
      <c r="D49" s="2">
        <v>2</v>
      </c>
      <c r="E49" s="2">
        <v>180</v>
      </c>
      <c r="F49" s="2">
        <v>126</v>
      </c>
      <c r="G49" s="2">
        <v>252</v>
      </c>
      <c r="H49" s="2" t="s">
        <v>30</v>
      </c>
    </row>
    <row r="50" spans="1:8" customFormat="1">
      <c r="A50" s="2" t="s">
        <v>76</v>
      </c>
      <c r="B50" s="2">
        <v>141520</v>
      </c>
      <c r="C50" s="2" t="s">
        <v>29</v>
      </c>
      <c r="D50" s="2">
        <v>4</v>
      </c>
      <c r="E50" s="2">
        <v>215</v>
      </c>
      <c r="F50" s="2">
        <v>172</v>
      </c>
      <c r="G50" s="2">
        <v>688</v>
      </c>
      <c r="H50" s="2" t="s">
        <v>30</v>
      </c>
    </row>
    <row r="51" spans="1:8" customFormat="1">
      <c r="A51" s="2" t="s">
        <v>77</v>
      </c>
      <c r="B51" s="2">
        <v>141521</v>
      </c>
      <c r="C51" s="2" t="s">
        <v>32</v>
      </c>
      <c r="D51" s="2">
        <v>1</v>
      </c>
      <c r="E51" s="2">
        <v>535</v>
      </c>
      <c r="F51" s="2">
        <v>393.76</v>
      </c>
      <c r="G51" s="2">
        <v>393.76</v>
      </c>
      <c r="H51" s="2" t="s">
        <v>33</v>
      </c>
    </row>
    <row r="52" spans="1:8" customFormat="1">
      <c r="A52" s="2" t="s">
        <v>78</v>
      </c>
      <c r="B52" s="2">
        <v>141522</v>
      </c>
      <c r="C52" s="2" t="s">
        <v>38</v>
      </c>
      <c r="D52" s="2">
        <v>1</v>
      </c>
      <c r="E52" s="2">
        <v>705</v>
      </c>
      <c r="F52" s="2">
        <v>518.88</v>
      </c>
      <c r="G52" s="2">
        <v>518.88</v>
      </c>
      <c r="H52" s="2" t="s">
        <v>65</v>
      </c>
    </row>
    <row r="53" spans="1:8" customFormat="1">
      <c r="A53" s="2" t="s">
        <v>77</v>
      </c>
      <c r="B53" s="2">
        <v>141523</v>
      </c>
      <c r="C53" s="2" t="s">
        <v>32</v>
      </c>
      <c r="D53" s="2">
        <v>1</v>
      </c>
      <c r="E53" s="2">
        <v>535</v>
      </c>
      <c r="F53" s="2">
        <v>401.25</v>
      </c>
      <c r="G53" s="2">
        <v>401.25</v>
      </c>
      <c r="H53" s="2" t="s">
        <v>42</v>
      </c>
    </row>
    <row r="54" spans="1:8" customFormat="1">
      <c r="A54" s="2" t="s">
        <v>59</v>
      </c>
      <c r="B54" s="2">
        <v>141524</v>
      </c>
      <c r="C54" s="2" t="s">
        <v>29</v>
      </c>
      <c r="D54" s="2">
        <v>4</v>
      </c>
      <c r="E54" s="2">
        <v>225</v>
      </c>
      <c r="F54" s="2">
        <v>180</v>
      </c>
      <c r="G54" s="2">
        <v>720</v>
      </c>
      <c r="H54" s="2" t="s">
        <v>30</v>
      </c>
    </row>
    <row r="55" spans="1:8" customFormat="1">
      <c r="A55" s="2" t="s">
        <v>40</v>
      </c>
      <c r="B55" s="2">
        <v>141525</v>
      </c>
      <c r="C55" s="2" t="s">
        <v>29</v>
      </c>
      <c r="D55" s="2">
        <v>1</v>
      </c>
      <c r="E55" s="2">
        <v>605</v>
      </c>
      <c r="F55" s="2">
        <v>484</v>
      </c>
      <c r="G55" s="2">
        <v>484</v>
      </c>
      <c r="H55" s="2" t="s">
        <v>30</v>
      </c>
    </row>
    <row r="56" spans="1:8" customFormat="1">
      <c r="A56" s="2" t="s">
        <v>79</v>
      </c>
      <c r="B56" s="2">
        <v>141526</v>
      </c>
      <c r="C56" s="2" t="s">
        <v>38</v>
      </c>
      <c r="D56" s="2">
        <v>1</v>
      </c>
      <c r="E56" s="2">
        <v>775</v>
      </c>
      <c r="F56" s="2">
        <v>570.4</v>
      </c>
      <c r="G56" s="2">
        <v>570.4</v>
      </c>
      <c r="H56" s="2" t="s">
        <v>33</v>
      </c>
    </row>
    <row r="57" spans="1:8" customFormat="1">
      <c r="A57" s="2" t="s">
        <v>80</v>
      </c>
      <c r="B57" s="2">
        <v>141527</v>
      </c>
      <c r="C57" s="2" t="s">
        <v>32</v>
      </c>
      <c r="D57" s="2">
        <v>1</v>
      </c>
      <c r="E57" s="5">
        <v>1465</v>
      </c>
      <c r="F57" s="5">
        <v>1025.5</v>
      </c>
      <c r="G57" s="2">
        <v>1025.5</v>
      </c>
      <c r="H57" s="2" t="s">
        <v>65</v>
      </c>
    </row>
    <row r="58" spans="1:8" customFormat="1">
      <c r="A58" s="2" t="s">
        <v>81</v>
      </c>
      <c r="B58" s="2">
        <v>141527</v>
      </c>
      <c r="C58" s="2" t="s">
        <v>32</v>
      </c>
      <c r="D58" s="2">
        <v>2</v>
      </c>
      <c r="E58" s="2">
        <v>635</v>
      </c>
      <c r="F58" s="2">
        <v>317.5</v>
      </c>
      <c r="G58" s="2">
        <v>635</v>
      </c>
      <c r="H58" s="2" t="s">
        <v>65</v>
      </c>
    </row>
    <row r="59" spans="1:8" customFormat="1">
      <c r="A59" s="2" t="s">
        <v>82</v>
      </c>
      <c r="B59" s="2">
        <v>141528</v>
      </c>
      <c r="C59" s="2" t="s">
        <v>32</v>
      </c>
      <c r="D59" s="2">
        <v>1</v>
      </c>
      <c r="E59" s="2">
        <v>68</v>
      </c>
      <c r="F59" s="2">
        <v>50.04</v>
      </c>
      <c r="G59" s="2">
        <v>50.04</v>
      </c>
      <c r="H59" s="2" t="s">
        <v>42</v>
      </c>
    </row>
    <row r="60" spans="1:8" customFormat="1">
      <c r="A60" s="2" t="s">
        <v>53</v>
      </c>
      <c r="B60" s="2">
        <v>141529</v>
      </c>
      <c r="C60" s="2" t="s">
        <v>32</v>
      </c>
      <c r="D60" s="2">
        <v>1</v>
      </c>
      <c r="E60" s="2">
        <v>395</v>
      </c>
      <c r="F60" s="2">
        <v>290.72000000000003</v>
      </c>
      <c r="G60" s="2">
        <v>290.72000000000003</v>
      </c>
      <c r="H60" s="2" t="s">
        <v>65</v>
      </c>
    </row>
    <row r="61" spans="1:8" customFormat="1">
      <c r="A61" s="2" t="s">
        <v>61</v>
      </c>
      <c r="B61" s="2">
        <v>141529</v>
      </c>
      <c r="C61" s="2" t="s">
        <v>32</v>
      </c>
      <c r="D61" s="2">
        <v>1</v>
      </c>
      <c r="E61" s="2">
        <v>10</v>
      </c>
      <c r="F61" s="2">
        <v>721.5</v>
      </c>
      <c r="G61" s="2">
        <v>721.5</v>
      </c>
      <c r="H61" s="2" t="s">
        <v>65</v>
      </c>
    </row>
    <row r="62" spans="1:8" customFormat="1">
      <c r="A62" s="2" t="s">
        <v>83</v>
      </c>
      <c r="B62" s="2">
        <v>141529</v>
      </c>
      <c r="C62" s="2" t="s">
        <v>32</v>
      </c>
      <c r="D62" s="2">
        <v>1</v>
      </c>
      <c r="E62" s="2">
        <v>255</v>
      </c>
      <c r="F62" s="2">
        <v>187.68</v>
      </c>
      <c r="G62" s="2">
        <v>187.68</v>
      </c>
      <c r="H62" s="2" t="s">
        <v>65</v>
      </c>
    </row>
    <row r="63" spans="1:8" customFormat="1">
      <c r="A63" s="2" t="s">
        <v>84</v>
      </c>
      <c r="B63" s="2">
        <v>141530</v>
      </c>
      <c r="C63" s="2" t="s">
        <v>32</v>
      </c>
      <c r="D63" s="2">
        <v>1</v>
      </c>
      <c r="E63" s="2">
        <v>561</v>
      </c>
      <c r="F63" s="2">
        <v>392.7</v>
      </c>
      <c r="G63" s="2">
        <v>392.7</v>
      </c>
      <c r="H63" s="2" t="s">
        <v>33</v>
      </c>
    </row>
    <row r="64" spans="1:8" customFormat="1">
      <c r="A64" s="2" t="s">
        <v>85</v>
      </c>
      <c r="B64" s="2">
        <v>141530</v>
      </c>
      <c r="C64" s="2" t="s">
        <v>32</v>
      </c>
      <c r="D64" s="2">
        <v>1</v>
      </c>
      <c r="E64" s="2">
        <v>515</v>
      </c>
      <c r="F64" s="2">
        <v>379.04</v>
      </c>
      <c r="G64" s="2">
        <v>379.04</v>
      </c>
      <c r="H64" s="2" t="s">
        <v>65</v>
      </c>
    </row>
    <row r="65" spans="1:8" customFormat="1">
      <c r="A65" s="2" t="s">
        <v>86</v>
      </c>
      <c r="B65" s="2">
        <v>141531</v>
      </c>
      <c r="C65" s="2" t="s">
        <v>29</v>
      </c>
      <c r="D65" s="2">
        <v>5</v>
      </c>
      <c r="E65" s="2">
        <v>285</v>
      </c>
      <c r="F65" s="2">
        <v>228</v>
      </c>
      <c r="G65" s="2">
        <v>1140</v>
      </c>
      <c r="H65" s="2" t="s">
        <v>30</v>
      </c>
    </row>
    <row r="66" spans="1:8" customFormat="1">
      <c r="A66" s="2" t="s">
        <v>87</v>
      </c>
      <c r="B66" s="2">
        <v>141532</v>
      </c>
      <c r="C66" s="2" t="s">
        <v>38</v>
      </c>
      <c r="D66" s="2">
        <v>2</v>
      </c>
      <c r="E66" s="2">
        <v>15</v>
      </c>
      <c r="F66" s="2">
        <v>11.04</v>
      </c>
      <c r="G66" s="2">
        <v>22.08</v>
      </c>
      <c r="H66" s="2" t="s">
        <v>63</v>
      </c>
    </row>
    <row r="67" spans="1:8" customFormat="1">
      <c r="A67" s="2" t="s">
        <v>88</v>
      </c>
      <c r="B67" s="2">
        <v>141532</v>
      </c>
      <c r="C67" s="2" t="s">
        <v>38</v>
      </c>
      <c r="D67" s="2">
        <v>1</v>
      </c>
      <c r="E67" s="2">
        <v>144</v>
      </c>
      <c r="F67" s="2">
        <v>84.64</v>
      </c>
      <c r="G67" s="2">
        <v>84.64</v>
      </c>
      <c r="H67" s="2" t="s">
        <v>42</v>
      </c>
    </row>
    <row r="68" spans="1:8" customFormat="1">
      <c r="A68" s="2" t="s">
        <v>89</v>
      </c>
      <c r="B68" s="2">
        <v>141533</v>
      </c>
      <c r="C68" s="2" t="s">
        <v>29</v>
      </c>
      <c r="D68" s="2">
        <v>1</v>
      </c>
      <c r="E68" s="2">
        <v>455</v>
      </c>
      <c r="F68" s="2">
        <v>364</v>
      </c>
      <c r="G68" s="2">
        <v>364</v>
      </c>
      <c r="H68" s="2" t="s">
        <v>30</v>
      </c>
    </row>
    <row r="69" spans="1:8" customFormat="1">
      <c r="A69" s="2" t="s">
        <v>90</v>
      </c>
      <c r="B69" s="2">
        <v>141534</v>
      </c>
      <c r="C69" s="2" t="s">
        <v>32</v>
      </c>
      <c r="D69" s="2">
        <v>1</v>
      </c>
      <c r="E69" s="5">
        <v>6785</v>
      </c>
      <c r="F69" s="5">
        <v>4993.76</v>
      </c>
      <c r="G69" s="2">
        <v>4993.76</v>
      </c>
      <c r="H69" s="2" t="s">
        <v>65</v>
      </c>
    </row>
    <row r="70" spans="1:8" customFormat="1">
      <c r="A70" s="2" t="s">
        <v>91</v>
      </c>
      <c r="B70" s="2">
        <v>141534</v>
      </c>
      <c r="C70" s="2" t="s">
        <v>32</v>
      </c>
      <c r="D70" s="2">
        <v>1</v>
      </c>
      <c r="E70" s="2">
        <v>207</v>
      </c>
      <c r="F70" s="2">
        <v>152.35</v>
      </c>
      <c r="G70" s="2">
        <v>152.35</v>
      </c>
      <c r="H70" s="2" t="s">
        <v>65</v>
      </c>
    </row>
    <row r="71" spans="1:8" customFormat="1">
      <c r="A71" s="2" t="s">
        <v>92</v>
      </c>
      <c r="B71" s="2">
        <v>141535</v>
      </c>
      <c r="C71" s="2" t="s">
        <v>32</v>
      </c>
      <c r="D71" s="2">
        <v>1</v>
      </c>
      <c r="E71" s="5">
        <v>2105</v>
      </c>
      <c r="F71" s="5">
        <v>1549.28</v>
      </c>
      <c r="G71" s="2">
        <v>1549.28</v>
      </c>
      <c r="H71" s="2" t="s">
        <v>65</v>
      </c>
    </row>
    <row r="72" spans="1:8" customFormat="1">
      <c r="A72" s="2" t="s">
        <v>77</v>
      </c>
      <c r="B72" s="2">
        <v>141535</v>
      </c>
      <c r="C72" s="2" t="s">
        <v>32</v>
      </c>
      <c r="D72" s="2">
        <v>1</v>
      </c>
      <c r="E72" s="2">
        <v>535</v>
      </c>
      <c r="F72" s="2">
        <v>393.76</v>
      </c>
      <c r="G72" s="2">
        <v>393.76</v>
      </c>
      <c r="H72" s="2" t="s">
        <v>65</v>
      </c>
    </row>
    <row r="73" spans="1:8" customFormat="1">
      <c r="A73" s="2" t="s">
        <v>93</v>
      </c>
      <c r="B73" s="2">
        <v>141535</v>
      </c>
      <c r="C73" s="2" t="s">
        <v>32</v>
      </c>
      <c r="D73" s="2">
        <v>6</v>
      </c>
      <c r="E73" s="2">
        <v>185</v>
      </c>
      <c r="F73" s="2">
        <v>136.16</v>
      </c>
      <c r="G73" s="2">
        <v>816.96</v>
      </c>
      <c r="H73" s="2" t="s">
        <v>65</v>
      </c>
    </row>
    <row r="74" spans="1:8" customFormat="1">
      <c r="A74" s="2" t="s">
        <v>94</v>
      </c>
      <c r="B74" s="2">
        <v>141535</v>
      </c>
      <c r="C74" s="2" t="s">
        <v>32</v>
      </c>
      <c r="D74" s="2">
        <v>1</v>
      </c>
      <c r="E74" s="5">
        <v>1125</v>
      </c>
      <c r="F74" s="2">
        <v>828</v>
      </c>
      <c r="G74" s="2">
        <v>828</v>
      </c>
      <c r="H74" s="2" t="s">
        <v>65</v>
      </c>
    </row>
    <row r="75" spans="1:8" customFormat="1">
      <c r="A75" s="2" t="s">
        <v>95</v>
      </c>
      <c r="B75" s="2">
        <v>141536</v>
      </c>
      <c r="C75" s="2" t="s">
        <v>32</v>
      </c>
      <c r="D75" s="2">
        <v>2</v>
      </c>
      <c r="E75" s="2">
        <v>255</v>
      </c>
      <c r="F75" s="2">
        <v>187.68</v>
      </c>
      <c r="G75" s="2">
        <v>375.36</v>
      </c>
      <c r="H75" s="2" t="s">
        <v>63</v>
      </c>
    </row>
    <row r="76" spans="1:8" customFormat="1">
      <c r="A76" s="2" t="s">
        <v>96</v>
      </c>
      <c r="B76" s="2">
        <v>141537</v>
      </c>
      <c r="C76" s="2" t="s">
        <v>32</v>
      </c>
      <c r="D76" s="2">
        <v>1</v>
      </c>
      <c r="E76" s="2">
        <v>305</v>
      </c>
      <c r="F76" s="2">
        <v>228.75</v>
      </c>
      <c r="G76" s="2">
        <v>228.75</v>
      </c>
      <c r="H76" s="2" t="s">
        <v>65</v>
      </c>
    </row>
    <row r="77" spans="1:8" customFormat="1">
      <c r="A77" s="2" t="s">
        <v>97</v>
      </c>
      <c r="B77" s="2">
        <v>141537</v>
      </c>
      <c r="C77" s="2" t="s">
        <v>32</v>
      </c>
      <c r="D77" s="2">
        <v>1</v>
      </c>
      <c r="E77" s="2">
        <v>270</v>
      </c>
      <c r="F77" s="2">
        <v>198.72</v>
      </c>
      <c r="G77" s="2">
        <v>198.72</v>
      </c>
      <c r="H77" s="2" t="s">
        <v>65</v>
      </c>
    </row>
    <row r="78" spans="1:8" customFormat="1">
      <c r="A78" s="2" t="s">
        <v>59</v>
      </c>
      <c r="B78" s="2">
        <v>141538</v>
      </c>
      <c r="C78" s="2" t="s">
        <v>29</v>
      </c>
      <c r="D78" s="2">
        <v>2</v>
      </c>
      <c r="E78" s="2">
        <v>225</v>
      </c>
      <c r="F78" s="2">
        <v>180</v>
      </c>
      <c r="G78" s="2">
        <v>360</v>
      </c>
      <c r="H78" s="2" t="s">
        <v>30</v>
      </c>
    </row>
    <row r="79" spans="1:8" customFormat="1">
      <c r="A79" s="2" t="s">
        <v>98</v>
      </c>
      <c r="B79" s="2">
        <v>141539</v>
      </c>
      <c r="C79" s="2" t="s">
        <v>45</v>
      </c>
      <c r="D79" s="2">
        <v>4</v>
      </c>
      <c r="E79" s="2">
        <v>255</v>
      </c>
      <c r="F79" s="2">
        <v>204</v>
      </c>
      <c r="G79" s="2">
        <v>816</v>
      </c>
      <c r="H79" s="2" t="s">
        <v>30</v>
      </c>
    </row>
    <row r="80" spans="1:8" customFormat="1">
      <c r="A80" s="2" t="s">
        <v>39</v>
      </c>
      <c r="B80" s="2">
        <v>141540</v>
      </c>
      <c r="C80" s="2" t="s">
        <v>32</v>
      </c>
      <c r="D80" s="2">
        <v>1</v>
      </c>
      <c r="E80" s="2">
        <v>147</v>
      </c>
      <c r="F80" s="2">
        <v>108.19</v>
      </c>
      <c r="G80" s="2">
        <v>108.19</v>
      </c>
      <c r="H80" s="2" t="s">
        <v>33</v>
      </c>
    </row>
    <row r="81" spans="1:8" customFormat="1">
      <c r="A81" s="2" t="s">
        <v>99</v>
      </c>
      <c r="B81" s="2">
        <v>141540</v>
      </c>
      <c r="C81" s="2" t="s">
        <v>32</v>
      </c>
      <c r="D81" s="2">
        <v>1</v>
      </c>
      <c r="E81" s="2">
        <v>445</v>
      </c>
      <c r="F81" s="2">
        <v>327.52</v>
      </c>
      <c r="G81" s="2">
        <v>327.52</v>
      </c>
      <c r="H81" s="2" t="s">
        <v>33</v>
      </c>
    </row>
    <row r="82" spans="1:8" customFormat="1">
      <c r="A82" s="2" t="s">
        <v>100</v>
      </c>
      <c r="B82" s="2">
        <v>141540</v>
      </c>
      <c r="C82" s="2" t="s">
        <v>32</v>
      </c>
      <c r="D82" s="2">
        <v>1</v>
      </c>
      <c r="E82" s="2">
        <v>285</v>
      </c>
      <c r="F82" s="2">
        <v>209.76</v>
      </c>
      <c r="G82" s="2">
        <v>209.76</v>
      </c>
      <c r="H82" s="2" t="s">
        <v>33</v>
      </c>
    </row>
    <row r="83" spans="1:8" customFormat="1">
      <c r="A83" s="2" t="s">
        <v>95</v>
      </c>
      <c r="B83" s="2">
        <v>141541</v>
      </c>
      <c r="C83" s="2" t="s">
        <v>45</v>
      </c>
      <c r="D83" s="2">
        <v>2</v>
      </c>
      <c r="E83" s="2">
        <v>255</v>
      </c>
      <c r="F83" s="2">
        <v>204</v>
      </c>
      <c r="G83" s="2">
        <v>408</v>
      </c>
      <c r="H83" s="2" t="s">
        <v>30</v>
      </c>
    </row>
    <row r="84" spans="1:8" customFormat="1">
      <c r="A84" s="2" t="s">
        <v>101</v>
      </c>
      <c r="B84" s="2">
        <v>141542</v>
      </c>
      <c r="C84" s="2" t="s">
        <v>29</v>
      </c>
      <c r="D84" s="2">
        <v>1</v>
      </c>
      <c r="E84" s="5">
        <v>1205</v>
      </c>
      <c r="F84" s="2">
        <v>964</v>
      </c>
      <c r="G84" s="2">
        <v>964</v>
      </c>
      <c r="H84" s="2" t="s">
        <v>30</v>
      </c>
    </row>
    <row r="85" spans="1:8" customFormat="1">
      <c r="A85" s="2" t="s">
        <v>55</v>
      </c>
      <c r="B85" s="2">
        <v>141543</v>
      </c>
      <c r="C85" s="2" t="s">
        <v>32</v>
      </c>
      <c r="D85" s="2">
        <v>1</v>
      </c>
      <c r="E85" s="2">
        <v>885</v>
      </c>
      <c r="F85" s="2">
        <v>651.36</v>
      </c>
      <c r="G85" s="2">
        <v>651.36</v>
      </c>
      <c r="H85" s="2" t="s">
        <v>33</v>
      </c>
    </row>
    <row r="86" spans="1:8" customFormat="1">
      <c r="A86" s="2" t="s">
        <v>102</v>
      </c>
      <c r="B86" s="2">
        <v>141544</v>
      </c>
      <c r="C86" s="2" t="s">
        <v>38</v>
      </c>
      <c r="D86" s="2">
        <v>1</v>
      </c>
      <c r="E86" s="2">
        <v>355</v>
      </c>
      <c r="F86" s="2">
        <v>261.27999999999997</v>
      </c>
      <c r="G86" s="2">
        <v>261.27999999999997</v>
      </c>
      <c r="H86" s="2" t="s">
        <v>33</v>
      </c>
    </row>
    <row r="87" spans="1:8" customFormat="1">
      <c r="A87" s="2" t="s">
        <v>103</v>
      </c>
      <c r="B87" s="2">
        <v>141545</v>
      </c>
      <c r="C87" s="2" t="s">
        <v>32</v>
      </c>
      <c r="D87" s="2">
        <v>1</v>
      </c>
      <c r="E87" s="2">
        <v>305</v>
      </c>
      <c r="F87" s="2">
        <v>152.5</v>
      </c>
      <c r="G87" s="2">
        <v>152.5</v>
      </c>
      <c r="H87" s="2" t="s">
        <v>42</v>
      </c>
    </row>
    <row r="88" spans="1:8" customFormat="1">
      <c r="A88" s="2" t="s">
        <v>104</v>
      </c>
      <c r="B88" s="2">
        <v>141546</v>
      </c>
      <c r="C88" s="2" t="s">
        <v>32</v>
      </c>
      <c r="D88" s="2">
        <v>2</v>
      </c>
      <c r="E88" s="2">
        <v>275</v>
      </c>
      <c r="F88" s="2">
        <v>202.4</v>
      </c>
      <c r="G88" s="2">
        <v>404.8</v>
      </c>
      <c r="H88" s="2" t="s">
        <v>33</v>
      </c>
    </row>
    <row r="89" spans="1:8" customFormat="1">
      <c r="A89" s="2" t="s">
        <v>105</v>
      </c>
      <c r="B89" s="2">
        <v>141547</v>
      </c>
      <c r="C89" s="2" t="s">
        <v>32</v>
      </c>
      <c r="D89" s="2">
        <v>1</v>
      </c>
      <c r="E89" s="5">
        <v>2045</v>
      </c>
      <c r="F89" s="5">
        <v>1505.12</v>
      </c>
      <c r="G89" s="2">
        <v>1505.12</v>
      </c>
      <c r="H89" s="2" t="s">
        <v>65</v>
      </c>
    </row>
    <row r="90" spans="1:8" customFormat="1">
      <c r="A90" s="2" t="s">
        <v>61</v>
      </c>
      <c r="B90" s="2">
        <v>141547</v>
      </c>
      <c r="C90" s="2" t="s">
        <v>32</v>
      </c>
      <c r="D90" s="2">
        <v>1</v>
      </c>
      <c r="E90" s="2">
        <v>10</v>
      </c>
      <c r="F90" s="2">
        <v>678.16</v>
      </c>
      <c r="G90" s="2">
        <v>678.16</v>
      </c>
      <c r="H90" s="2" t="s">
        <v>65</v>
      </c>
    </row>
    <row r="91" spans="1:8" customFormat="1">
      <c r="A91" s="2" t="s">
        <v>73</v>
      </c>
      <c r="B91" s="2">
        <v>141547</v>
      </c>
      <c r="C91" s="2" t="s">
        <v>32</v>
      </c>
      <c r="D91" s="2">
        <v>1</v>
      </c>
      <c r="E91" s="2">
        <v>100</v>
      </c>
      <c r="F91" s="2">
        <v>204.5</v>
      </c>
      <c r="G91" s="2">
        <v>204.5</v>
      </c>
      <c r="H91" s="2" t="s">
        <v>42</v>
      </c>
    </row>
    <row r="92" spans="1:8" customFormat="1">
      <c r="A92" s="2" t="s">
        <v>106</v>
      </c>
      <c r="B92" s="2">
        <v>141548</v>
      </c>
      <c r="C92" s="2" t="s">
        <v>29</v>
      </c>
      <c r="D92" s="2">
        <v>1</v>
      </c>
      <c r="E92" s="2">
        <v>255</v>
      </c>
      <c r="F92" s="2">
        <v>204</v>
      </c>
      <c r="G92" s="2">
        <v>204</v>
      </c>
      <c r="H92" s="2" t="s">
        <v>42</v>
      </c>
    </row>
    <row r="93" spans="1:8" customFormat="1">
      <c r="A93" s="2" t="s">
        <v>59</v>
      </c>
      <c r="B93" s="2">
        <v>141549</v>
      </c>
      <c r="C93" s="2" t="s">
        <v>32</v>
      </c>
      <c r="D93" s="2">
        <v>3</v>
      </c>
      <c r="E93" s="2">
        <v>225</v>
      </c>
      <c r="F93" s="2">
        <v>165.6</v>
      </c>
      <c r="G93" s="2">
        <v>496.8</v>
      </c>
      <c r="H93" s="2" t="s">
        <v>33</v>
      </c>
    </row>
    <row r="94" spans="1:8" customFormat="1">
      <c r="A94" s="2" t="s">
        <v>107</v>
      </c>
      <c r="B94" s="2">
        <v>141550</v>
      </c>
      <c r="C94" s="2" t="s">
        <v>38</v>
      </c>
      <c r="D94" s="2">
        <v>1</v>
      </c>
      <c r="E94" s="5">
        <v>1565</v>
      </c>
      <c r="F94" s="5">
        <v>1151.8399999999999</v>
      </c>
      <c r="G94" s="2">
        <v>1151.8399999999999</v>
      </c>
      <c r="H94" s="2" t="s">
        <v>65</v>
      </c>
    </row>
    <row r="95" spans="1:8" customFormat="1">
      <c r="A95" s="2" t="s">
        <v>57</v>
      </c>
      <c r="B95" s="2">
        <v>141550</v>
      </c>
      <c r="C95" s="2" t="s">
        <v>38</v>
      </c>
      <c r="D95" s="2">
        <v>6</v>
      </c>
      <c r="E95" s="2">
        <v>175</v>
      </c>
      <c r="F95" s="2">
        <v>128.80000000000001</v>
      </c>
      <c r="G95" s="2">
        <v>772.8</v>
      </c>
      <c r="H95" s="2" t="s">
        <v>65</v>
      </c>
    </row>
    <row r="96" spans="1:8" customFormat="1">
      <c r="A96" s="2" t="s">
        <v>108</v>
      </c>
      <c r="B96" s="2">
        <v>141551</v>
      </c>
      <c r="C96" s="2" t="s">
        <v>38</v>
      </c>
      <c r="D96" s="2">
        <v>1</v>
      </c>
      <c r="E96" s="5">
        <v>1460</v>
      </c>
      <c r="F96" s="5">
        <v>1074.56</v>
      </c>
      <c r="G96" s="2">
        <v>1074.56</v>
      </c>
      <c r="H96" s="2" t="s">
        <v>65</v>
      </c>
    </row>
    <row r="97" spans="1:8" customFormat="1">
      <c r="A97" s="2" t="s">
        <v>109</v>
      </c>
      <c r="B97" s="2">
        <v>141551</v>
      </c>
      <c r="C97" s="2" t="s">
        <v>38</v>
      </c>
      <c r="D97" s="2">
        <v>1</v>
      </c>
      <c r="E97" s="5">
        <v>1980</v>
      </c>
      <c r="F97" s="5">
        <v>1457.28</v>
      </c>
      <c r="G97" s="2">
        <v>1457.28</v>
      </c>
      <c r="H97" s="2" t="s">
        <v>65</v>
      </c>
    </row>
    <row r="98" spans="1:8" customFormat="1">
      <c r="A98" s="2" t="s">
        <v>85</v>
      </c>
      <c r="B98" s="2">
        <v>141551</v>
      </c>
      <c r="C98" s="2" t="s">
        <v>38</v>
      </c>
      <c r="D98" s="2">
        <v>1</v>
      </c>
      <c r="E98" s="2">
        <v>515</v>
      </c>
      <c r="F98" s="2">
        <v>379.04</v>
      </c>
      <c r="G98" s="2">
        <v>379.04</v>
      </c>
      <c r="H98" s="2" t="s">
        <v>65</v>
      </c>
    </row>
    <row r="99" spans="1:8" customFormat="1">
      <c r="A99" s="2" t="s">
        <v>73</v>
      </c>
      <c r="B99" s="2">
        <v>141551</v>
      </c>
      <c r="C99" s="2" t="s">
        <v>38</v>
      </c>
      <c r="D99" s="2">
        <v>1</v>
      </c>
      <c r="E99" s="2">
        <v>100</v>
      </c>
      <c r="F99" s="2">
        <v>183.63</v>
      </c>
      <c r="G99" s="2">
        <v>183.63</v>
      </c>
      <c r="H99" s="2" t="s">
        <v>65</v>
      </c>
    </row>
    <row r="100" spans="1:8" customFormat="1">
      <c r="A100" s="2" t="s">
        <v>110</v>
      </c>
      <c r="B100" s="2">
        <v>141552</v>
      </c>
      <c r="C100" s="2" t="s">
        <v>32</v>
      </c>
      <c r="D100" s="2">
        <v>1</v>
      </c>
      <c r="E100" s="5">
        <v>1855</v>
      </c>
      <c r="F100" s="5">
        <v>1365.28</v>
      </c>
      <c r="G100" s="2">
        <v>1365.28</v>
      </c>
      <c r="H100" s="2" t="s">
        <v>65</v>
      </c>
    </row>
    <row r="101" spans="1:8" customFormat="1">
      <c r="A101" s="2" t="s">
        <v>111</v>
      </c>
      <c r="B101" s="2">
        <v>141553</v>
      </c>
      <c r="C101" s="2" t="s">
        <v>32</v>
      </c>
      <c r="D101" s="2">
        <v>2</v>
      </c>
      <c r="E101" s="2">
        <v>168</v>
      </c>
      <c r="F101" s="2">
        <v>123.64</v>
      </c>
      <c r="G101" s="2">
        <v>247.28</v>
      </c>
      <c r="H101" s="2" t="s">
        <v>63</v>
      </c>
    </row>
    <row r="102" spans="1:8" customFormat="1">
      <c r="A102" s="2" t="s">
        <v>112</v>
      </c>
      <c r="B102" s="2">
        <v>141553</v>
      </c>
      <c r="C102" s="2" t="s">
        <v>32</v>
      </c>
      <c r="D102" s="2">
        <v>2</v>
      </c>
      <c r="E102" s="2">
        <v>315</v>
      </c>
      <c r="F102" s="2">
        <v>231.84</v>
      </c>
      <c r="G102" s="2">
        <v>463.68</v>
      </c>
      <c r="H102" s="2" t="s">
        <v>63</v>
      </c>
    </row>
    <row r="103" spans="1:8" customFormat="1">
      <c r="A103" s="2" t="s">
        <v>113</v>
      </c>
      <c r="B103" s="2">
        <v>141554</v>
      </c>
      <c r="C103" s="2" t="s">
        <v>38</v>
      </c>
      <c r="D103" s="2">
        <v>2</v>
      </c>
      <c r="E103" s="2">
        <v>935</v>
      </c>
      <c r="F103" s="2">
        <v>688.16</v>
      </c>
      <c r="G103" s="2">
        <v>1376.32</v>
      </c>
      <c r="H103" s="2" t="s">
        <v>33</v>
      </c>
    </row>
    <row r="104" spans="1:8" customFormat="1">
      <c r="A104" s="2" t="s">
        <v>114</v>
      </c>
      <c r="B104" s="2">
        <v>141554</v>
      </c>
      <c r="C104" s="2" t="s">
        <v>38</v>
      </c>
      <c r="D104" s="2">
        <v>1</v>
      </c>
      <c r="E104" s="2">
        <v>585</v>
      </c>
      <c r="F104" s="2">
        <v>430.56</v>
      </c>
      <c r="G104" s="2">
        <v>430.56</v>
      </c>
      <c r="H104" s="2" t="s">
        <v>33</v>
      </c>
    </row>
    <row r="105" spans="1:8" customFormat="1">
      <c r="A105" s="2" t="s">
        <v>73</v>
      </c>
      <c r="B105" s="2">
        <v>141554</v>
      </c>
      <c r="C105" s="2" t="s">
        <v>38</v>
      </c>
      <c r="D105" s="2">
        <v>1</v>
      </c>
      <c r="E105" s="2">
        <v>100</v>
      </c>
      <c r="F105" s="2">
        <v>180.69</v>
      </c>
      <c r="G105" s="2">
        <v>180.69</v>
      </c>
      <c r="H105" s="2" t="s">
        <v>33</v>
      </c>
    </row>
    <row r="106" spans="1:8" customFormat="1">
      <c r="A106" s="2" t="s">
        <v>86</v>
      </c>
      <c r="B106" s="2">
        <v>141555</v>
      </c>
      <c r="C106" s="2" t="s">
        <v>32</v>
      </c>
      <c r="D106" s="2">
        <v>2</v>
      </c>
      <c r="E106" s="2">
        <v>285</v>
      </c>
      <c r="F106" s="2">
        <v>209.76</v>
      </c>
      <c r="G106" s="2">
        <v>419.52</v>
      </c>
      <c r="H106" s="2" t="s">
        <v>33</v>
      </c>
    </row>
    <row r="107" spans="1:8" customFormat="1">
      <c r="A107" s="2" t="s">
        <v>86</v>
      </c>
      <c r="B107" s="2">
        <v>141555</v>
      </c>
      <c r="C107" s="2" t="s">
        <v>32</v>
      </c>
      <c r="D107" s="2">
        <v>2</v>
      </c>
      <c r="E107" s="2">
        <v>285</v>
      </c>
      <c r="F107" s="2">
        <v>209.76</v>
      </c>
      <c r="G107" s="2">
        <v>419.52</v>
      </c>
      <c r="H107" s="2" t="s">
        <v>33</v>
      </c>
    </row>
    <row r="108" spans="1:8" customFormat="1">
      <c r="A108" s="2" t="s">
        <v>61</v>
      </c>
      <c r="B108" s="2">
        <v>141555</v>
      </c>
      <c r="C108" s="2" t="s">
        <v>32</v>
      </c>
      <c r="D108" s="2">
        <v>1</v>
      </c>
      <c r="E108" s="2">
        <v>10</v>
      </c>
      <c r="F108" s="2">
        <v>99.36</v>
      </c>
      <c r="G108" s="2">
        <v>99.36</v>
      </c>
      <c r="H108" s="2" t="s">
        <v>33</v>
      </c>
    </row>
    <row r="109" spans="1:8" customFormat="1">
      <c r="A109" s="2" t="s">
        <v>115</v>
      </c>
      <c r="B109" s="2">
        <v>141555</v>
      </c>
      <c r="C109" s="2" t="s">
        <v>32</v>
      </c>
      <c r="D109" s="2">
        <v>2</v>
      </c>
      <c r="E109" s="2">
        <v>325</v>
      </c>
      <c r="F109" s="2">
        <v>239.2</v>
      </c>
      <c r="G109" s="2">
        <v>478.4</v>
      </c>
      <c r="H109" s="2" t="s">
        <v>33</v>
      </c>
    </row>
    <row r="110" spans="1:8" customFormat="1">
      <c r="A110" s="2" t="s">
        <v>86</v>
      </c>
      <c r="B110" s="2">
        <v>141555</v>
      </c>
      <c r="C110" s="2" t="s">
        <v>32</v>
      </c>
      <c r="D110" s="2">
        <v>2</v>
      </c>
      <c r="E110" s="2">
        <v>285</v>
      </c>
      <c r="F110" s="2">
        <v>0</v>
      </c>
      <c r="G110" s="2">
        <v>0</v>
      </c>
      <c r="H110" s="2" t="s">
        <v>33</v>
      </c>
    </row>
    <row r="111" spans="1:8" customFormat="1">
      <c r="A111" s="2" t="s">
        <v>95</v>
      </c>
      <c r="B111" s="2">
        <v>141556</v>
      </c>
      <c r="C111" s="2" t="s">
        <v>29</v>
      </c>
      <c r="D111" s="2">
        <v>1</v>
      </c>
      <c r="E111" s="2">
        <v>255</v>
      </c>
      <c r="F111" s="2">
        <v>204</v>
      </c>
      <c r="G111" s="2">
        <v>204</v>
      </c>
      <c r="H111" s="2" t="s">
        <v>30</v>
      </c>
    </row>
    <row r="112" spans="1:8" customFormat="1">
      <c r="A112" s="2" t="s">
        <v>116</v>
      </c>
      <c r="B112" s="2">
        <v>141557</v>
      </c>
      <c r="C112" s="2" t="s">
        <v>117</v>
      </c>
      <c r="D112" s="2">
        <v>4</v>
      </c>
      <c r="E112" s="2">
        <v>166.5</v>
      </c>
      <c r="F112" s="2">
        <v>166.5</v>
      </c>
      <c r="G112" s="2">
        <v>666</v>
      </c>
      <c r="H112" s="2" t="s">
        <v>118</v>
      </c>
    </row>
    <row r="113" spans="1:8" customFormat="1">
      <c r="A113" s="2" t="s">
        <v>95</v>
      </c>
      <c r="B113" s="2">
        <v>141558</v>
      </c>
      <c r="C113" s="2" t="s">
        <v>45</v>
      </c>
      <c r="D113" s="2">
        <v>4</v>
      </c>
      <c r="E113" s="2">
        <v>255</v>
      </c>
      <c r="F113" s="2">
        <v>204</v>
      </c>
      <c r="G113" s="2">
        <v>816</v>
      </c>
      <c r="H113" s="2" t="s">
        <v>30</v>
      </c>
    </row>
    <row r="114" spans="1:8" customFormat="1">
      <c r="A114" s="2" t="s">
        <v>50</v>
      </c>
      <c r="B114" s="2">
        <v>141559</v>
      </c>
      <c r="C114" s="2" t="s">
        <v>45</v>
      </c>
      <c r="D114" s="2">
        <v>1</v>
      </c>
      <c r="E114" s="2">
        <v>755</v>
      </c>
      <c r="F114" s="2">
        <v>680</v>
      </c>
      <c r="G114" s="2">
        <v>680</v>
      </c>
      <c r="H114" s="2" t="s">
        <v>30</v>
      </c>
    </row>
    <row r="115" spans="1:8" customFormat="1">
      <c r="A115" s="2" t="s">
        <v>119</v>
      </c>
      <c r="B115" s="2">
        <v>141560</v>
      </c>
      <c r="C115" s="2" t="s">
        <v>29</v>
      </c>
      <c r="D115" s="2">
        <v>1</v>
      </c>
      <c r="E115" s="2">
        <v>72</v>
      </c>
      <c r="F115" s="2">
        <v>57.6</v>
      </c>
      <c r="G115" s="2">
        <v>57.6</v>
      </c>
      <c r="H115" s="2" t="s">
        <v>33</v>
      </c>
    </row>
    <row r="116" spans="1:8" customFormat="1">
      <c r="A116" s="2" t="s">
        <v>120</v>
      </c>
      <c r="B116" s="2">
        <v>141561</v>
      </c>
      <c r="C116" s="2" t="s">
        <v>32</v>
      </c>
      <c r="D116" s="2">
        <v>1</v>
      </c>
      <c r="E116" s="2">
        <v>315</v>
      </c>
      <c r="F116" s="2">
        <v>200</v>
      </c>
      <c r="G116" s="2">
        <v>200</v>
      </c>
      <c r="H116" s="2" t="s">
        <v>33</v>
      </c>
    </row>
    <row r="117" spans="1:8" customFormat="1">
      <c r="A117" s="2" t="s">
        <v>121</v>
      </c>
      <c r="B117" s="2">
        <v>141562</v>
      </c>
      <c r="C117" s="2" t="s">
        <v>32</v>
      </c>
      <c r="D117" s="2">
        <v>1</v>
      </c>
      <c r="E117" s="2">
        <v>294</v>
      </c>
      <c r="F117" s="2">
        <v>172.96</v>
      </c>
      <c r="G117" s="2">
        <v>172.96</v>
      </c>
      <c r="H117" s="2" t="s">
        <v>33</v>
      </c>
    </row>
    <row r="118" spans="1:8" customFormat="1">
      <c r="A118" s="2" t="s">
        <v>122</v>
      </c>
      <c r="B118" s="2">
        <v>141562</v>
      </c>
      <c r="C118" s="2" t="s">
        <v>32</v>
      </c>
      <c r="D118" s="2">
        <v>1</v>
      </c>
      <c r="E118" s="2">
        <v>257</v>
      </c>
      <c r="F118" s="2">
        <v>150.88</v>
      </c>
      <c r="G118" s="2">
        <v>150.88</v>
      </c>
      <c r="H118" s="2" t="s">
        <v>33</v>
      </c>
    </row>
    <row r="119" spans="1:8" customFormat="1">
      <c r="A119" s="2" t="s">
        <v>123</v>
      </c>
      <c r="B119" s="2">
        <v>141562</v>
      </c>
      <c r="C119" s="2" t="s">
        <v>32</v>
      </c>
      <c r="D119" s="2">
        <v>2</v>
      </c>
      <c r="E119" s="2">
        <v>82</v>
      </c>
      <c r="F119" s="2">
        <v>47.84</v>
      </c>
      <c r="G119" s="2">
        <v>95.68</v>
      </c>
      <c r="H119" s="2" t="s">
        <v>42</v>
      </c>
    </row>
    <row r="120" spans="1:8" customFormat="1">
      <c r="A120" s="2" t="s">
        <v>110</v>
      </c>
      <c r="B120" s="2">
        <v>141563</v>
      </c>
      <c r="C120" s="2" t="s">
        <v>32</v>
      </c>
      <c r="D120" s="2">
        <v>1</v>
      </c>
      <c r="E120" s="5">
        <v>1855</v>
      </c>
      <c r="F120" s="5">
        <v>1365.28</v>
      </c>
      <c r="G120" s="2">
        <v>1365.28</v>
      </c>
      <c r="H120" s="2" t="s">
        <v>65</v>
      </c>
    </row>
    <row r="121" spans="1:8" customFormat="1">
      <c r="A121" s="2" t="s">
        <v>124</v>
      </c>
      <c r="B121" s="2">
        <v>141563</v>
      </c>
      <c r="C121" s="2" t="s">
        <v>32</v>
      </c>
      <c r="D121" s="2">
        <v>1</v>
      </c>
      <c r="E121" s="5">
        <v>2015</v>
      </c>
      <c r="F121" s="5">
        <v>1483.04</v>
      </c>
      <c r="G121" s="2">
        <v>1483.04</v>
      </c>
      <c r="H121" s="2" t="s">
        <v>65</v>
      </c>
    </row>
    <row r="122" spans="1:8" customFormat="1">
      <c r="A122" s="2" t="s">
        <v>125</v>
      </c>
      <c r="B122" s="2">
        <v>141563</v>
      </c>
      <c r="C122" s="2" t="s">
        <v>32</v>
      </c>
      <c r="D122" s="2">
        <v>1</v>
      </c>
      <c r="E122" s="2">
        <v>255</v>
      </c>
      <c r="F122" s="2">
        <v>187.68</v>
      </c>
      <c r="G122" s="2">
        <v>187.68</v>
      </c>
      <c r="H122" s="2" t="s">
        <v>65</v>
      </c>
    </row>
    <row r="123" spans="1:8" customFormat="1">
      <c r="A123" s="2" t="s">
        <v>95</v>
      </c>
      <c r="B123" s="2">
        <v>141563</v>
      </c>
      <c r="C123" s="2" t="s">
        <v>32</v>
      </c>
      <c r="D123" s="2">
        <v>1</v>
      </c>
      <c r="E123" s="2">
        <v>255</v>
      </c>
      <c r="F123" s="2">
        <v>187.68</v>
      </c>
      <c r="G123" s="2">
        <v>187.68</v>
      </c>
      <c r="H123" s="2" t="s">
        <v>65</v>
      </c>
    </row>
    <row r="124" spans="1:8" customFormat="1">
      <c r="A124" s="2" t="s">
        <v>95</v>
      </c>
      <c r="B124" s="2">
        <v>141563</v>
      </c>
      <c r="C124" s="2" t="s">
        <v>32</v>
      </c>
      <c r="D124" s="2">
        <v>1</v>
      </c>
      <c r="E124" s="2">
        <v>255</v>
      </c>
      <c r="F124" s="2">
        <v>187.68</v>
      </c>
      <c r="G124" s="2">
        <v>187.68</v>
      </c>
      <c r="H124" s="2" t="s">
        <v>65</v>
      </c>
    </row>
    <row r="125" spans="1:8" customFormat="1">
      <c r="A125" s="2" t="s">
        <v>95</v>
      </c>
      <c r="B125" s="2">
        <v>141563</v>
      </c>
      <c r="C125" s="2" t="s">
        <v>32</v>
      </c>
      <c r="D125" s="2">
        <v>1</v>
      </c>
      <c r="E125" s="2">
        <v>255</v>
      </c>
      <c r="F125" s="2">
        <v>187.68</v>
      </c>
      <c r="G125" s="2">
        <v>187.68</v>
      </c>
      <c r="H125" s="2" t="s">
        <v>65</v>
      </c>
    </row>
    <row r="126" spans="1:8" customFormat="1">
      <c r="A126" s="2" t="s">
        <v>73</v>
      </c>
      <c r="B126" s="2">
        <v>141563</v>
      </c>
      <c r="C126" s="2" t="s">
        <v>32</v>
      </c>
      <c r="D126" s="2">
        <v>1</v>
      </c>
      <c r="E126" s="2">
        <v>100</v>
      </c>
      <c r="F126" s="2">
        <v>400</v>
      </c>
      <c r="G126" s="2">
        <v>400</v>
      </c>
      <c r="H126" s="2" t="s">
        <v>65</v>
      </c>
    </row>
    <row r="127" spans="1:8" customFormat="1">
      <c r="A127" s="2" t="s">
        <v>126</v>
      </c>
      <c r="B127" s="2">
        <v>141563</v>
      </c>
      <c r="C127" s="2" t="s">
        <v>32</v>
      </c>
      <c r="D127" s="2">
        <v>1</v>
      </c>
      <c r="E127" s="5">
        <v>1335</v>
      </c>
      <c r="F127" s="2">
        <v>982.56</v>
      </c>
      <c r="G127" s="2">
        <v>982.56</v>
      </c>
      <c r="H127" s="2" t="s">
        <v>65</v>
      </c>
    </row>
    <row r="128" spans="1:8" customFormat="1">
      <c r="A128" s="2" t="s">
        <v>127</v>
      </c>
      <c r="B128" s="2">
        <v>141564</v>
      </c>
      <c r="C128" s="2" t="s">
        <v>38</v>
      </c>
      <c r="D128" s="2">
        <v>1</v>
      </c>
      <c r="E128" s="5">
        <v>5795</v>
      </c>
      <c r="F128" s="5">
        <v>4265.12</v>
      </c>
      <c r="G128" s="2">
        <v>4265.12</v>
      </c>
      <c r="H128" s="2" t="s">
        <v>65</v>
      </c>
    </row>
    <row r="129" spans="1:8" customFormat="1">
      <c r="A129" s="2" t="s">
        <v>73</v>
      </c>
      <c r="B129" s="2">
        <v>141564</v>
      </c>
      <c r="C129" s="2" t="s">
        <v>38</v>
      </c>
      <c r="D129" s="2">
        <v>1</v>
      </c>
      <c r="E129" s="2">
        <v>100</v>
      </c>
      <c r="F129" s="2">
        <v>400</v>
      </c>
      <c r="G129" s="2">
        <v>400</v>
      </c>
      <c r="H129" s="2" t="s">
        <v>65</v>
      </c>
    </row>
    <row r="130" spans="1:8" customFormat="1">
      <c r="A130" s="2" t="s">
        <v>127</v>
      </c>
      <c r="B130" s="2">
        <v>141564</v>
      </c>
      <c r="C130" s="2" t="s">
        <v>38</v>
      </c>
      <c r="D130" s="2">
        <v>3</v>
      </c>
      <c r="E130" s="2">
        <v>265</v>
      </c>
      <c r="F130" s="2">
        <v>195.04</v>
      </c>
      <c r="G130" s="2">
        <v>585.12</v>
      </c>
      <c r="H130" s="2" t="s">
        <v>65</v>
      </c>
    </row>
    <row r="131" spans="1:8" customFormat="1">
      <c r="A131" s="2" t="s">
        <v>128</v>
      </c>
      <c r="B131" s="2">
        <v>141565</v>
      </c>
      <c r="C131" s="2" t="s">
        <v>32</v>
      </c>
      <c r="D131" s="2">
        <v>1</v>
      </c>
      <c r="E131" s="5">
        <v>1455</v>
      </c>
      <c r="F131" s="5">
        <v>1070.8800000000001</v>
      </c>
      <c r="G131" s="2">
        <v>1070.8800000000001</v>
      </c>
      <c r="H131" s="2" t="s">
        <v>33</v>
      </c>
    </row>
    <row r="132" spans="1:8" customFormat="1">
      <c r="A132" s="2" t="s">
        <v>129</v>
      </c>
      <c r="B132" s="2">
        <v>141566</v>
      </c>
      <c r="C132" s="2" t="s">
        <v>29</v>
      </c>
      <c r="D132" s="2">
        <v>2</v>
      </c>
      <c r="E132" s="5">
        <v>1505</v>
      </c>
      <c r="F132" s="5">
        <v>1204</v>
      </c>
      <c r="G132" s="2">
        <v>2408</v>
      </c>
      <c r="H132" s="2" t="s">
        <v>30</v>
      </c>
    </row>
    <row r="133" spans="1:8" customFormat="1">
      <c r="A133" s="2" t="s">
        <v>59</v>
      </c>
      <c r="B133" s="2">
        <v>141567</v>
      </c>
      <c r="C133" s="2" t="s">
        <v>32</v>
      </c>
      <c r="D133" s="2">
        <v>2</v>
      </c>
      <c r="E133" s="2">
        <v>225</v>
      </c>
      <c r="F133" s="2">
        <v>165.6</v>
      </c>
      <c r="G133" s="2">
        <v>331.2</v>
      </c>
      <c r="H133" s="2" t="s">
        <v>33</v>
      </c>
    </row>
    <row r="134" spans="1:8" customFormat="1">
      <c r="A134" s="2" t="s">
        <v>59</v>
      </c>
      <c r="B134" s="2">
        <v>141568</v>
      </c>
      <c r="C134" s="2" t="s">
        <v>29</v>
      </c>
      <c r="D134" s="2">
        <v>3</v>
      </c>
      <c r="E134" s="2">
        <v>225</v>
      </c>
      <c r="F134" s="2">
        <v>180</v>
      </c>
      <c r="G134" s="2">
        <v>540</v>
      </c>
      <c r="H134" s="2" t="s">
        <v>30</v>
      </c>
    </row>
    <row r="135" spans="1:8" customFormat="1">
      <c r="A135" s="2" t="s">
        <v>95</v>
      </c>
      <c r="B135" s="2">
        <v>141569</v>
      </c>
      <c r="C135" s="2" t="s">
        <v>32</v>
      </c>
      <c r="D135" s="2">
        <v>1</v>
      </c>
      <c r="E135" s="2">
        <v>255</v>
      </c>
      <c r="F135" s="2">
        <v>187.68</v>
      </c>
      <c r="G135" s="2">
        <v>187.68</v>
      </c>
      <c r="H135" s="2" t="s">
        <v>33</v>
      </c>
    </row>
    <row r="136" spans="1:8" customFormat="1">
      <c r="A136" s="2" t="s">
        <v>95</v>
      </c>
      <c r="B136" s="2">
        <v>141569</v>
      </c>
      <c r="C136" s="2" t="s">
        <v>32</v>
      </c>
      <c r="D136" s="2">
        <v>1</v>
      </c>
      <c r="E136" s="2">
        <v>255</v>
      </c>
      <c r="F136" s="2">
        <v>187.68</v>
      </c>
      <c r="G136" s="2">
        <v>187.68</v>
      </c>
      <c r="H136" s="2" t="s">
        <v>33</v>
      </c>
    </row>
    <row r="137" spans="1:8" customFormat="1">
      <c r="A137" s="2" t="s">
        <v>95</v>
      </c>
      <c r="B137" s="2">
        <v>141569</v>
      </c>
      <c r="C137" s="2" t="s">
        <v>32</v>
      </c>
      <c r="D137" s="2">
        <v>1</v>
      </c>
      <c r="E137" s="2">
        <v>255</v>
      </c>
      <c r="F137" s="2">
        <v>187.68</v>
      </c>
      <c r="G137" s="2">
        <v>187.68</v>
      </c>
      <c r="H137" s="2" t="s">
        <v>33</v>
      </c>
    </row>
    <row r="138" spans="1:8" customFormat="1">
      <c r="A138" s="2" t="s">
        <v>59</v>
      </c>
      <c r="B138" s="2">
        <v>141570</v>
      </c>
      <c r="C138" s="2" t="s">
        <v>32</v>
      </c>
      <c r="D138" s="2">
        <v>1</v>
      </c>
      <c r="E138" s="2">
        <v>225</v>
      </c>
      <c r="F138" s="2">
        <v>165.6</v>
      </c>
      <c r="G138" s="2">
        <v>165.6</v>
      </c>
      <c r="H138" s="2" t="s">
        <v>33</v>
      </c>
    </row>
    <row r="139" spans="1:8" customFormat="1">
      <c r="A139" s="2" t="s">
        <v>59</v>
      </c>
      <c r="B139" s="2">
        <v>141570</v>
      </c>
      <c r="C139" s="2" t="s">
        <v>32</v>
      </c>
      <c r="D139" s="2">
        <v>1</v>
      </c>
      <c r="E139" s="2">
        <v>225</v>
      </c>
      <c r="F139" s="2">
        <v>165.6</v>
      </c>
      <c r="G139" s="2">
        <v>165.6</v>
      </c>
      <c r="H139" s="2" t="s">
        <v>33</v>
      </c>
    </row>
    <row r="140" spans="1:8" customFormat="1">
      <c r="A140" s="2" t="s">
        <v>59</v>
      </c>
      <c r="B140" s="2">
        <v>141570</v>
      </c>
      <c r="C140" s="2" t="s">
        <v>32</v>
      </c>
      <c r="D140" s="2">
        <v>1</v>
      </c>
      <c r="E140" s="2">
        <v>225</v>
      </c>
      <c r="F140" s="2">
        <v>165.6</v>
      </c>
      <c r="G140" s="2">
        <v>165.6</v>
      </c>
      <c r="H140" s="2" t="s">
        <v>33</v>
      </c>
    </row>
    <row r="141" spans="1:8" customFormat="1">
      <c r="A141" s="2" t="s">
        <v>130</v>
      </c>
      <c r="B141" s="2">
        <v>141571</v>
      </c>
      <c r="C141" s="2" t="s">
        <v>32</v>
      </c>
      <c r="D141" s="2">
        <v>2</v>
      </c>
      <c r="E141" s="2">
        <v>465</v>
      </c>
      <c r="F141" s="2">
        <v>342.24</v>
      </c>
      <c r="G141" s="2">
        <v>684.48</v>
      </c>
      <c r="H141" s="2" t="s">
        <v>33</v>
      </c>
    </row>
    <row r="142" spans="1:8" customFormat="1">
      <c r="A142" s="2" t="s">
        <v>130</v>
      </c>
      <c r="B142" s="2">
        <v>141572</v>
      </c>
      <c r="C142" s="2" t="s">
        <v>45</v>
      </c>
      <c r="D142" s="2">
        <v>1</v>
      </c>
      <c r="E142" s="5">
        <v>7975</v>
      </c>
      <c r="F142" s="5">
        <v>5869.6</v>
      </c>
      <c r="G142" s="2">
        <v>5869.6</v>
      </c>
      <c r="H142" s="2" t="s">
        <v>30</v>
      </c>
    </row>
    <row r="143" spans="1:8" customFormat="1">
      <c r="A143" s="2" t="s">
        <v>131</v>
      </c>
      <c r="B143" s="2">
        <v>141573</v>
      </c>
      <c r="C143" s="2" t="s">
        <v>32</v>
      </c>
      <c r="D143" s="2">
        <v>1</v>
      </c>
      <c r="E143" s="2">
        <v>650</v>
      </c>
      <c r="F143" s="2">
        <v>478.4</v>
      </c>
      <c r="G143" s="2">
        <v>478.4</v>
      </c>
      <c r="H143" s="2" t="s">
        <v>65</v>
      </c>
    </row>
    <row r="144" spans="1:8" customFormat="1">
      <c r="A144" s="2" t="s">
        <v>132</v>
      </c>
      <c r="B144" s="2">
        <v>141574</v>
      </c>
      <c r="C144" s="2" t="s">
        <v>29</v>
      </c>
      <c r="D144" s="2">
        <v>1</v>
      </c>
      <c r="E144" s="2">
        <v>715</v>
      </c>
      <c r="F144" s="2">
        <v>572</v>
      </c>
      <c r="G144" s="2">
        <v>572</v>
      </c>
      <c r="H144" s="2" t="s">
        <v>30</v>
      </c>
    </row>
    <row r="145" spans="1:8" customFormat="1">
      <c r="A145" s="2" t="s">
        <v>103</v>
      </c>
      <c r="B145" s="2">
        <v>141575</v>
      </c>
      <c r="C145" s="2" t="s">
        <v>32</v>
      </c>
      <c r="D145" s="2">
        <v>1</v>
      </c>
      <c r="E145" s="2">
        <v>305</v>
      </c>
      <c r="F145" s="2">
        <v>152.5</v>
      </c>
      <c r="G145" s="2">
        <v>152.5</v>
      </c>
      <c r="H145" s="2" t="s">
        <v>42</v>
      </c>
    </row>
    <row r="146" spans="1:8" customFormat="1">
      <c r="A146" s="2" t="s">
        <v>120</v>
      </c>
      <c r="B146" s="2">
        <v>141575</v>
      </c>
      <c r="C146" s="2" t="s">
        <v>32</v>
      </c>
      <c r="D146" s="2">
        <v>1</v>
      </c>
      <c r="E146" s="2">
        <v>315</v>
      </c>
      <c r="F146" s="2">
        <v>231.84</v>
      </c>
      <c r="G146" s="2">
        <v>231.84</v>
      </c>
      <c r="H146" s="2" t="s">
        <v>42</v>
      </c>
    </row>
    <row r="147" spans="1:8" customFormat="1">
      <c r="A147" s="2" t="s">
        <v>133</v>
      </c>
      <c r="B147" s="2">
        <v>141576</v>
      </c>
      <c r="C147" s="2" t="s">
        <v>38</v>
      </c>
      <c r="D147" s="2">
        <v>1</v>
      </c>
      <c r="E147" s="2">
        <v>775</v>
      </c>
      <c r="F147" s="2">
        <v>570.4</v>
      </c>
      <c r="G147" s="2">
        <v>570.4</v>
      </c>
      <c r="H147" s="2" t="s">
        <v>63</v>
      </c>
    </row>
    <row r="148" spans="1:8" customFormat="1">
      <c r="A148" s="2" t="s">
        <v>134</v>
      </c>
      <c r="B148" s="2">
        <v>141577</v>
      </c>
      <c r="C148" s="2" t="s">
        <v>32</v>
      </c>
      <c r="D148" s="2">
        <v>1</v>
      </c>
      <c r="E148" s="2">
        <v>693</v>
      </c>
      <c r="F148" s="2">
        <v>510.04</v>
      </c>
      <c r="G148" s="2">
        <v>510.04</v>
      </c>
      <c r="H148" s="2" t="s">
        <v>65</v>
      </c>
    </row>
    <row r="149" spans="1:8" customFormat="1">
      <c r="A149" s="2" t="s">
        <v>135</v>
      </c>
      <c r="B149" s="2">
        <v>141577</v>
      </c>
      <c r="C149" s="2" t="s">
        <v>32</v>
      </c>
      <c r="D149" s="2">
        <v>1</v>
      </c>
      <c r="E149" s="2">
        <v>666</v>
      </c>
      <c r="F149" s="2">
        <v>490.17</v>
      </c>
      <c r="G149" s="2">
        <v>490.17</v>
      </c>
      <c r="H149" s="2" t="s">
        <v>65</v>
      </c>
    </row>
    <row r="150" spans="1:8" customFormat="1">
      <c r="A150" s="2" t="s">
        <v>136</v>
      </c>
      <c r="B150" s="2">
        <v>141577</v>
      </c>
      <c r="C150" s="2" t="s">
        <v>32</v>
      </c>
      <c r="D150" s="2">
        <v>1</v>
      </c>
      <c r="E150" s="2">
        <v>136</v>
      </c>
      <c r="F150" s="2">
        <v>100.09</v>
      </c>
      <c r="G150" s="2">
        <v>100.09</v>
      </c>
      <c r="H150" s="2" t="s">
        <v>65</v>
      </c>
    </row>
    <row r="151" spans="1:8" customFormat="1">
      <c r="A151" s="2" t="s">
        <v>137</v>
      </c>
      <c r="B151" s="2">
        <v>141578</v>
      </c>
      <c r="C151" s="2" t="s">
        <v>45</v>
      </c>
      <c r="D151" s="2">
        <v>1</v>
      </c>
      <c r="E151" s="2">
        <v>825</v>
      </c>
      <c r="F151" s="2">
        <v>743</v>
      </c>
      <c r="G151" s="2">
        <v>743</v>
      </c>
      <c r="H151" s="2" t="s">
        <v>30</v>
      </c>
    </row>
    <row r="152" spans="1:8" customFormat="1">
      <c r="A152" s="2" t="s">
        <v>138</v>
      </c>
      <c r="B152" s="2">
        <v>141579</v>
      </c>
      <c r="C152" s="2" t="s">
        <v>32</v>
      </c>
      <c r="D152" s="2">
        <v>4</v>
      </c>
      <c r="E152" s="2">
        <v>275</v>
      </c>
      <c r="F152" s="2">
        <v>202.4</v>
      </c>
      <c r="G152" s="2">
        <v>809.6</v>
      </c>
      <c r="H152" s="2" t="s">
        <v>33</v>
      </c>
    </row>
    <row r="153" spans="1:8" customFormat="1">
      <c r="A153" s="2" t="s">
        <v>139</v>
      </c>
      <c r="B153" s="2">
        <v>141580</v>
      </c>
      <c r="C153" s="2" t="s">
        <v>32</v>
      </c>
      <c r="D153" s="2">
        <v>1</v>
      </c>
      <c r="E153" s="5">
        <v>4265</v>
      </c>
      <c r="F153" s="5">
        <v>3139.04</v>
      </c>
      <c r="G153" s="2">
        <v>3139.04</v>
      </c>
      <c r="H153" s="2" t="s">
        <v>65</v>
      </c>
    </row>
    <row r="154" spans="1:8" customFormat="1">
      <c r="A154" s="2" t="s">
        <v>140</v>
      </c>
      <c r="B154" s="2">
        <v>141580</v>
      </c>
      <c r="C154" s="2" t="s">
        <v>32</v>
      </c>
      <c r="D154" s="2">
        <v>1</v>
      </c>
      <c r="E154" s="2">
        <v>495</v>
      </c>
      <c r="F154" s="2">
        <v>364.32</v>
      </c>
      <c r="G154" s="2">
        <v>364.32</v>
      </c>
      <c r="H154" s="2" t="s">
        <v>65</v>
      </c>
    </row>
    <row r="155" spans="1:8" customFormat="1">
      <c r="A155" s="2" t="s">
        <v>139</v>
      </c>
      <c r="B155" s="2">
        <v>141581</v>
      </c>
      <c r="C155" s="2" t="s">
        <v>32</v>
      </c>
      <c r="D155" s="2">
        <v>1</v>
      </c>
      <c r="E155" s="5">
        <v>4265</v>
      </c>
      <c r="F155" s="5">
        <v>3139.04</v>
      </c>
      <c r="G155" s="2">
        <v>3139.04</v>
      </c>
      <c r="H155" s="2" t="s">
        <v>65</v>
      </c>
    </row>
    <row r="156" spans="1:8" customFormat="1">
      <c r="A156" s="2" t="s">
        <v>140</v>
      </c>
      <c r="B156" s="2">
        <v>141581</v>
      </c>
      <c r="C156" s="2" t="s">
        <v>32</v>
      </c>
      <c r="D156" s="2">
        <v>1</v>
      </c>
      <c r="E156" s="2">
        <v>495</v>
      </c>
      <c r="F156" s="2">
        <v>364.32</v>
      </c>
      <c r="G156" s="2">
        <v>364.32</v>
      </c>
      <c r="H156" s="2" t="s">
        <v>65</v>
      </c>
    </row>
    <row r="157" spans="1:8" customFormat="1">
      <c r="A157" s="2" t="s">
        <v>141</v>
      </c>
      <c r="B157" s="2">
        <v>141582</v>
      </c>
      <c r="C157" s="2" t="s">
        <v>117</v>
      </c>
      <c r="D157" s="2">
        <v>1</v>
      </c>
      <c r="E157" s="2">
        <v>337.5</v>
      </c>
      <c r="F157" s="2">
        <v>337.5</v>
      </c>
      <c r="G157" s="2">
        <v>337.5</v>
      </c>
      <c r="H157" s="2" t="s">
        <v>118</v>
      </c>
    </row>
    <row r="158" spans="1:8" customFormat="1">
      <c r="A158" s="2" t="s">
        <v>116</v>
      </c>
      <c r="B158" s="2">
        <v>141583</v>
      </c>
      <c r="C158" s="2" t="s">
        <v>117</v>
      </c>
      <c r="D158" s="2">
        <v>4</v>
      </c>
      <c r="E158" s="2">
        <v>166.5</v>
      </c>
      <c r="F158" s="2">
        <v>166.5</v>
      </c>
      <c r="G158" s="2">
        <v>666</v>
      </c>
      <c r="H158" s="2" t="s">
        <v>118</v>
      </c>
    </row>
    <row r="159" spans="1:8" customFormat="1">
      <c r="A159" s="2" t="s">
        <v>142</v>
      </c>
      <c r="B159" s="2">
        <v>141584</v>
      </c>
      <c r="C159" s="2" t="s">
        <v>38</v>
      </c>
      <c r="D159" s="2">
        <v>2</v>
      </c>
      <c r="E159" s="2">
        <v>225</v>
      </c>
      <c r="F159" s="2">
        <v>165.6</v>
      </c>
      <c r="G159" s="2">
        <v>331.2</v>
      </c>
      <c r="H159" s="2" t="s">
        <v>33</v>
      </c>
    </row>
    <row r="160" spans="1:8" customFormat="1">
      <c r="A160" s="2" t="s">
        <v>102</v>
      </c>
      <c r="B160" s="2">
        <v>141584</v>
      </c>
      <c r="C160" s="2" t="s">
        <v>38</v>
      </c>
      <c r="D160" s="2">
        <v>1</v>
      </c>
      <c r="E160" s="2">
        <v>355</v>
      </c>
      <c r="F160" s="2">
        <v>261.27999999999997</v>
      </c>
      <c r="G160" s="2">
        <v>261.27999999999997</v>
      </c>
      <c r="H160" s="2" t="s">
        <v>33</v>
      </c>
    </row>
    <row r="161" spans="1:8" customFormat="1">
      <c r="A161" s="2" t="s">
        <v>143</v>
      </c>
      <c r="B161" s="2">
        <v>141585</v>
      </c>
      <c r="C161" s="2" t="s">
        <v>29</v>
      </c>
      <c r="D161" s="2">
        <v>1</v>
      </c>
      <c r="E161" s="5">
        <v>1595</v>
      </c>
      <c r="F161" s="5">
        <v>1355.75</v>
      </c>
      <c r="G161" s="2">
        <v>1355.75</v>
      </c>
      <c r="H161" s="2" t="s">
        <v>30</v>
      </c>
    </row>
    <row r="162" spans="1:8" customFormat="1">
      <c r="A162" s="2" t="s">
        <v>144</v>
      </c>
      <c r="B162" s="2">
        <v>141586</v>
      </c>
      <c r="C162" s="2" t="s">
        <v>38</v>
      </c>
      <c r="D162" s="2">
        <v>1</v>
      </c>
      <c r="E162" s="5">
        <v>1535</v>
      </c>
      <c r="F162" s="5">
        <v>1129.76</v>
      </c>
      <c r="G162" s="2">
        <v>1129.76</v>
      </c>
      <c r="H162" s="2" t="s">
        <v>65</v>
      </c>
    </row>
    <row r="163" spans="1:8" customFormat="1">
      <c r="A163" s="2" t="s">
        <v>73</v>
      </c>
      <c r="B163" s="2">
        <v>141586</v>
      </c>
      <c r="C163" s="2" t="s">
        <v>38</v>
      </c>
      <c r="D163" s="2">
        <v>1</v>
      </c>
      <c r="E163" s="2">
        <v>100</v>
      </c>
      <c r="F163" s="2">
        <v>125</v>
      </c>
      <c r="G163" s="2">
        <v>125</v>
      </c>
      <c r="H163" s="2" t="s">
        <v>65</v>
      </c>
    </row>
    <row r="164" spans="1:8" customFormat="1">
      <c r="A164" s="2" t="s">
        <v>144</v>
      </c>
      <c r="B164" s="2">
        <v>141587</v>
      </c>
      <c r="C164" s="2" t="s">
        <v>38</v>
      </c>
      <c r="D164" s="2">
        <v>1</v>
      </c>
      <c r="E164" s="5">
        <v>1535</v>
      </c>
      <c r="F164" s="5">
        <v>1129.76</v>
      </c>
      <c r="G164" s="2">
        <v>1129.76</v>
      </c>
      <c r="H164" s="2" t="s">
        <v>65</v>
      </c>
    </row>
    <row r="165" spans="1:8" customFormat="1">
      <c r="A165" s="2" t="s">
        <v>73</v>
      </c>
      <c r="B165" s="2">
        <v>141587</v>
      </c>
      <c r="C165" s="2" t="s">
        <v>38</v>
      </c>
      <c r="D165" s="2">
        <v>1</v>
      </c>
      <c r="E165" s="2">
        <v>100</v>
      </c>
      <c r="F165" s="2">
        <v>125</v>
      </c>
      <c r="G165" s="2">
        <v>125</v>
      </c>
      <c r="H165" s="2" t="s">
        <v>65</v>
      </c>
    </row>
    <row r="166" spans="1:8" customFormat="1">
      <c r="A166" s="2" t="s">
        <v>145</v>
      </c>
      <c r="B166" s="2">
        <v>141588</v>
      </c>
      <c r="C166" s="2" t="s">
        <v>29</v>
      </c>
      <c r="D166" s="2">
        <v>1</v>
      </c>
      <c r="E166" s="5">
        <v>1415</v>
      </c>
      <c r="F166" s="5">
        <v>1273.5</v>
      </c>
      <c r="G166" s="2">
        <v>1273.5</v>
      </c>
      <c r="H166" s="2" t="s">
        <v>46</v>
      </c>
    </row>
    <row r="167" spans="1:8" customFormat="1">
      <c r="A167" s="2" t="s">
        <v>146</v>
      </c>
      <c r="B167" s="2">
        <v>141588</v>
      </c>
      <c r="C167" s="2" t="s">
        <v>29</v>
      </c>
      <c r="D167" s="2">
        <v>1</v>
      </c>
      <c r="E167" s="2">
        <v>685</v>
      </c>
      <c r="F167" s="2">
        <v>616.5</v>
      </c>
      <c r="G167" s="2">
        <v>616.5</v>
      </c>
      <c r="H167" s="2" t="s">
        <v>46</v>
      </c>
    </row>
    <row r="168" spans="1:8" customFormat="1">
      <c r="A168" s="2" t="s">
        <v>147</v>
      </c>
      <c r="B168" s="2">
        <v>141589</v>
      </c>
      <c r="C168" s="2" t="s">
        <v>32</v>
      </c>
      <c r="D168" s="2">
        <v>1</v>
      </c>
      <c r="E168" s="2">
        <v>885</v>
      </c>
      <c r="F168" s="2">
        <v>651.36</v>
      </c>
      <c r="G168" s="2">
        <v>651.36</v>
      </c>
      <c r="H168" s="2" t="s">
        <v>65</v>
      </c>
    </row>
    <row r="169" spans="1:8" customFormat="1">
      <c r="A169" s="2" t="s">
        <v>95</v>
      </c>
      <c r="B169" s="2">
        <v>141590</v>
      </c>
      <c r="C169" s="2" t="s">
        <v>32</v>
      </c>
      <c r="D169" s="2">
        <v>1</v>
      </c>
      <c r="E169" s="2">
        <v>255</v>
      </c>
      <c r="F169" s="2">
        <v>187.68</v>
      </c>
      <c r="G169" s="2">
        <v>187.68</v>
      </c>
      <c r="H169" s="2" t="s">
        <v>33</v>
      </c>
    </row>
    <row r="170" spans="1:8" customFormat="1">
      <c r="A170" s="2" t="s">
        <v>148</v>
      </c>
      <c r="B170" s="2">
        <v>141591</v>
      </c>
      <c r="C170" s="2" t="s">
        <v>38</v>
      </c>
      <c r="D170" s="2">
        <v>1</v>
      </c>
      <c r="E170" s="5">
        <v>1276</v>
      </c>
      <c r="F170" s="2">
        <v>939.14</v>
      </c>
      <c r="G170" s="2">
        <v>939.14</v>
      </c>
      <c r="H170" s="2" t="s">
        <v>63</v>
      </c>
    </row>
    <row r="171" spans="1:8" customFormat="1">
      <c r="A171" s="2" t="s">
        <v>149</v>
      </c>
      <c r="B171" s="2">
        <v>141592</v>
      </c>
      <c r="C171" s="2" t="s">
        <v>38</v>
      </c>
      <c r="D171" s="2">
        <v>1</v>
      </c>
      <c r="E171" s="2">
        <v>15</v>
      </c>
      <c r="F171" s="2">
        <v>11.04</v>
      </c>
      <c r="G171" s="2">
        <v>11.04</v>
      </c>
      <c r="H171" s="2" t="s">
        <v>63</v>
      </c>
    </row>
    <row r="172" spans="1:8" customFormat="1">
      <c r="A172" s="2" t="s">
        <v>150</v>
      </c>
      <c r="B172" s="2">
        <v>141592</v>
      </c>
      <c r="C172" s="2" t="s">
        <v>38</v>
      </c>
      <c r="D172" s="2">
        <v>1</v>
      </c>
      <c r="E172" s="2">
        <v>15</v>
      </c>
      <c r="F172" s="2">
        <v>11.04</v>
      </c>
      <c r="G172" s="2">
        <v>11.04</v>
      </c>
      <c r="H172" s="2" t="s">
        <v>63</v>
      </c>
    </row>
    <row r="173" spans="1:8" customFormat="1">
      <c r="A173" s="2" t="s">
        <v>151</v>
      </c>
      <c r="B173" s="2">
        <v>141592</v>
      </c>
      <c r="C173" s="2" t="s">
        <v>38</v>
      </c>
      <c r="D173" s="2">
        <v>1</v>
      </c>
      <c r="E173" s="2">
        <v>15</v>
      </c>
      <c r="F173" s="2">
        <v>11.04</v>
      </c>
      <c r="G173" s="2">
        <v>11.04</v>
      </c>
      <c r="H173" s="2" t="s">
        <v>63</v>
      </c>
    </row>
    <row r="174" spans="1:8" customFormat="1">
      <c r="A174" s="2" t="s">
        <v>152</v>
      </c>
      <c r="B174" s="2">
        <v>141592</v>
      </c>
      <c r="C174" s="2" t="s">
        <v>38</v>
      </c>
      <c r="D174" s="2">
        <v>1</v>
      </c>
      <c r="E174" s="2">
        <v>119</v>
      </c>
      <c r="F174" s="2">
        <v>69.92</v>
      </c>
      <c r="G174" s="2">
        <v>69.92</v>
      </c>
      <c r="H174" s="2" t="s">
        <v>42</v>
      </c>
    </row>
    <row r="175" spans="1:8" customFormat="1">
      <c r="A175" s="2" t="s">
        <v>153</v>
      </c>
      <c r="B175" s="2">
        <v>141592</v>
      </c>
      <c r="C175" s="2" t="s">
        <v>38</v>
      </c>
      <c r="D175" s="2">
        <v>1</v>
      </c>
      <c r="E175" s="2">
        <v>85</v>
      </c>
      <c r="F175" s="2">
        <v>62.56</v>
      </c>
      <c r="G175" s="2">
        <v>62.56</v>
      </c>
      <c r="H175" s="2" t="s">
        <v>42</v>
      </c>
    </row>
    <row r="176" spans="1:8" customFormat="1">
      <c r="A176" s="2" t="s">
        <v>154</v>
      </c>
      <c r="B176" s="2">
        <v>141593</v>
      </c>
      <c r="C176" s="2" t="s">
        <v>29</v>
      </c>
      <c r="D176" s="2">
        <v>3</v>
      </c>
      <c r="E176" s="2">
        <v>537</v>
      </c>
      <c r="F176" s="2">
        <v>389.33</v>
      </c>
      <c r="G176" s="2">
        <v>1167.99</v>
      </c>
      <c r="H176" s="2" t="s">
        <v>30</v>
      </c>
    </row>
    <row r="177" spans="1:8" customFormat="1">
      <c r="A177" s="2" t="s">
        <v>55</v>
      </c>
      <c r="B177" s="2">
        <v>141593</v>
      </c>
      <c r="C177" s="2" t="s">
        <v>29</v>
      </c>
      <c r="D177" s="2">
        <v>1</v>
      </c>
      <c r="E177" s="2">
        <v>885</v>
      </c>
      <c r="F177" s="2">
        <v>752.25</v>
      </c>
      <c r="G177" s="2">
        <v>752.25</v>
      </c>
      <c r="H177" s="2" t="s">
        <v>30</v>
      </c>
    </row>
    <row r="178" spans="1:8" customFormat="1">
      <c r="A178" s="2" t="s">
        <v>50</v>
      </c>
      <c r="B178" s="2">
        <v>141594</v>
      </c>
      <c r="C178" s="2" t="s">
        <v>117</v>
      </c>
      <c r="D178" s="2">
        <v>1</v>
      </c>
      <c r="E178" s="2">
        <v>679.5</v>
      </c>
      <c r="F178" s="2">
        <v>679.5</v>
      </c>
      <c r="G178" s="2">
        <v>679.5</v>
      </c>
      <c r="H178" s="2" t="s">
        <v>118</v>
      </c>
    </row>
    <row r="179" spans="1:8" customFormat="1">
      <c r="A179" s="2" t="s">
        <v>101</v>
      </c>
      <c r="B179" s="2">
        <v>141595</v>
      </c>
      <c r="C179" s="2" t="s">
        <v>32</v>
      </c>
      <c r="D179" s="2">
        <v>1</v>
      </c>
      <c r="E179" s="5">
        <v>1205</v>
      </c>
      <c r="F179" s="2">
        <v>844</v>
      </c>
      <c r="G179" s="2">
        <v>844</v>
      </c>
      <c r="H179" s="2" t="s">
        <v>33</v>
      </c>
    </row>
    <row r="180" spans="1:8" customFormat="1">
      <c r="A180" s="2" t="s">
        <v>155</v>
      </c>
      <c r="B180" s="2">
        <v>141595</v>
      </c>
      <c r="C180" s="2" t="s">
        <v>32</v>
      </c>
      <c r="D180" s="2">
        <v>3</v>
      </c>
      <c r="E180" s="2">
        <v>235</v>
      </c>
      <c r="F180" s="2">
        <v>172.96</v>
      </c>
      <c r="G180" s="2">
        <v>518.88</v>
      </c>
      <c r="H180" s="2" t="s">
        <v>33</v>
      </c>
    </row>
    <row r="181" spans="1:8" customFormat="1">
      <c r="A181" s="2" t="s">
        <v>76</v>
      </c>
      <c r="B181" s="2">
        <v>141596</v>
      </c>
      <c r="C181" s="2" t="s">
        <v>45</v>
      </c>
      <c r="D181" s="2">
        <v>2</v>
      </c>
      <c r="E181" s="2">
        <v>215</v>
      </c>
      <c r="F181" s="2">
        <v>182.75</v>
      </c>
      <c r="G181" s="2">
        <v>365.5</v>
      </c>
      <c r="H181" s="2" t="s">
        <v>30</v>
      </c>
    </row>
    <row r="182" spans="1:8" customFormat="1">
      <c r="A182" s="2" t="s">
        <v>156</v>
      </c>
      <c r="B182" s="2">
        <v>141597</v>
      </c>
      <c r="C182" s="2" t="s">
        <v>29</v>
      </c>
      <c r="D182" s="2">
        <v>1</v>
      </c>
      <c r="E182" s="5">
        <v>1245</v>
      </c>
      <c r="F182" s="5">
        <v>1120.5</v>
      </c>
      <c r="G182" s="2">
        <v>1120.5</v>
      </c>
      <c r="H182" s="2" t="s">
        <v>46</v>
      </c>
    </row>
    <row r="183" spans="1:8" customFormat="1">
      <c r="A183" s="2" t="s">
        <v>157</v>
      </c>
      <c r="B183" s="2">
        <v>141597</v>
      </c>
      <c r="C183" s="2" t="s">
        <v>29</v>
      </c>
      <c r="D183" s="2">
        <v>1</v>
      </c>
      <c r="E183" s="5">
        <v>1055</v>
      </c>
      <c r="F183" s="2">
        <v>896.75</v>
      </c>
      <c r="G183" s="2">
        <v>896.75</v>
      </c>
      <c r="H183" s="2" t="s">
        <v>46</v>
      </c>
    </row>
    <row r="184" spans="1:8" customFormat="1">
      <c r="A184" s="2" t="s">
        <v>158</v>
      </c>
      <c r="B184" s="2">
        <v>141598</v>
      </c>
      <c r="C184" s="2" t="s">
        <v>32</v>
      </c>
      <c r="D184" s="2">
        <v>1</v>
      </c>
      <c r="E184" s="5">
        <v>3545</v>
      </c>
      <c r="F184" s="5">
        <v>2609.12</v>
      </c>
      <c r="G184" s="2">
        <v>2609.12</v>
      </c>
      <c r="H184" s="2" t="s">
        <v>159</v>
      </c>
    </row>
    <row r="185" spans="1:8" customFormat="1">
      <c r="A185" s="2" t="s">
        <v>59</v>
      </c>
      <c r="B185" s="2">
        <v>141599</v>
      </c>
      <c r="C185" s="2" t="s">
        <v>29</v>
      </c>
      <c r="D185" s="2">
        <v>4</v>
      </c>
      <c r="E185" s="2">
        <v>225</v>
      </c>
      <c r="F185" s="2">
        <v>191.25</v>
      </c>
      <c r="G185" s="2">
        <v>765</v>
      </c>
      <c r="H185" s="2" t="s">
        <v>30</v>
      </c>
    </row>
    <row r="186" spans="1:8" customFormat="1">
      <c r="A186" s="2" t="s">
        <v>160</v>
      </c>
      <c r="B186" s="2">
        <v>141600</v>
      </c>
      <c r="C186" s="2" t="s">
        <v>45</v>
      </c>
      <c r="D186" s="2">
        <v>1</v>
      </c>
      <c r="E186" s="5">
        <v>3605</v>
      </c>
      <c r="F186" s="5">
        <v>2653.28</v>
      </c>
      <c r="G186" s="2">
        <v>2653.28</v>
      </c>
      <c r="H186" s="2" t="s">
        <v>46</v>
      </c>
    </row>
    <row r="187" spans="1:8" customFormat="1">
      <c r="A187" s="2" t="s">
        <v>146</v>
      </c>
      <c r="B187" s="2">
        <v>141601</v>
      </c>
      <c r="C187" s="2" t="s">
        <v>29</v>
      </c>
      <c r="D187" s="2">
        <v>1</v>
      </c>
      <c r="E187" s="2">
        <v>685</v>
      </c>
      <c r="F187" s="2">
        <v>616.5</v>
      </c>
      <c r="G187" s="2">
        <v>616.5</v>
      </c>
      <c r="H187" s="2" t="s">
        <v>30</v>
      </c>
    </row>
    <row r="188" spans="1:8" customFormat="1">
      <c r="A188" s="2" t="s">
        <v>61</v>
      </c>
      <c r="B188" s="2">
        <v>141602</v>
      </c>
      <c r="C188" s="2" t="s">
        <v>32</v>
      </c>
      <c r="D188" s="2">
        <v>1</v>
      </c>
      <c r="E188" s="2">
        <v>10</v>
      </c>
      <c r="F188" s="2">
        <v>20</v>
      </c>
      <c r="G188" s="2">
        <v>20</v>
      </c>
      <c r="H188" s="2" t="s">
        <v>42</v>
      </c>
    </row>
    <row r="189" spans="1:8" customFormat="1">
      <c r="A189" s="2" t="s">
        <v>161</v>
      </c>
      <c r="B189" s="2">
        <v>141603</v>
      </c>
      <c r="C189" s="2" t="s">
        <v>29</v>
      </c>
      <c r="D189" s="2">
        <v>1</v>
      </c>
      <c r="E189" s="5">
        <v>1415</v>
      </c>
      <c r="F189" s="5">
        <v>1273.5</v>
      </c>
      <c r="G189" s="2">
        <v>1273.5</v>
      </c>
      <c r="H189" s="2" t="s">
        <v>30</v>
      </c>
    </row>
    <row r="190" spans="1:8" customFormat="1">
      <c r="A190" s="2" t="s">
        <v>162</v>
      </c>
      <c r="B190" s="2">
        <v>141604</v>
      </c>
      <c r="C190" s="2" t="s">
        <v>32</v>
      </c>
      <c r="D190" s="2">
        <v>1</v>
      </c>
      <c r="E190" s="2">
        <v>295</v>
      </c>
      <c r="F190" s="2">
        <v>217.12</v>
      </c>
      <c r="G190" s="2">
        <v>217.12</v>
      </c>
      <c r="H190" s="2" t="s">
        <v>33</v>
      </c>
    </row>
    <row r="191" spans="1:8" customFormat="1">
      <c r="A191" s="2" t="s">
        <v>163</v>
      </c>
      <c r="B191" s="2">
        <v>141604</v>
      </c>
      <c r="C191" s="2" t="s">
        <v>32</v>
      </c>
      <c r="D191" s="2">
        <v>1</v>
      </c>
      <c r="E191" s="2">
        <v>45</v>
      </c>
      <c r="F191" s="2">
        <v>33.119999999999997</v>
      </c>
      <c r="G191" s="2">
        <v>33.119999999999997</v>
      </c>
      <c r="H191" s="2" t="s">
        <v>33</v>
      </c>
    </row>
    <row r="192" spans="1:8" customFormat="1">
      <c r="A192" s="2" t="s">
        <v>164</v>
      </c>
      <c r="B192" s="2">
        <v>141604</v>
      </c>
      <c r="C192" s="2" t="s">
        <v>32</v>
      </c>
      <c r="D192" s="2">
        <v>1</v>
      </c>
      <c r="E192" s="2">
        <v>105</v>
      </c>
      <c r="F192" s="2">
        <v>77.28</v>
      </c>
      <c r="G192" s="2">
        <v>77.28</v>
      </c>
      <c r="H192" s="2" t="s">
        <v>42</v>
      </c>
    </row>
    <row r="193" spans="1:8" customFormat="1">
      <c r="A193" s="2" t="s">
        <v>111</v>
      </c>
      <c r="B193" s="2">
        <v>141605</v>
      </c>
      <c r="C193" s="2" t="s">
        <v>32</v>
      </c>
      <c r="D193" s="2">
        <v>4</v>
      </c>
      <c r="E193" s="2">
        <v>168</v>
      </c>
      <c r="F193" s="2">
        <v>123.64</v>
      </c>
      <c r="G193" s="2">
        <v>494.56</v>
      </c>
      <c r="H193" s="2" t="s">
        <v>33</v>
      </c>
    </row>
    <row r="194" spans="1:8" customFormat="1">
      <c r="A194" s="2" t="s">
        <v>165</v>
      </c>
      <c r="B194" s="2">
        <v>141606</v>
      </c>
      <c r="C194" s="2" t="s">
        <v>38</v>
      </c>
      <c r="D194" s="2">
        <v>1</v>
      </c>
      <c r="E194" s="2">
        <v>132</v>
      </c>
      <c r="F194" s="2">
        <v>77.28</v>
      </c>
      <c r="G194" s="2">
        <v>77.28</v>
      </c>
      <c r="H194" s="2" t="s">
        <v>42</v>
      </c>
    </row>
    <row r="195" spans="1:8" customFormat="1">
      <c r="A195" s="2" t="s">
        <v>163</v>
      </c>
      <c r="B195" s="2">
        <v>141607</v>
      </c>
      <c r="C195" s="2" t="s">
        <v>38</v>
      </c>
      <c r="D195" s="2">
        <v>1</v>
      </c>
      <c r="E195" s="2">
        <v>45</v>
      </c>
      <c r="F195" s="2">
        <v>33.119999999999997</v>
      </c>
      <c r="G195" s="2">
        <v>33.119999999999997</v>
      </c>
      <c r="H195" s="2" t="s">
        <v>63</v>
      </c>
    </row>
    <row r="196" spans="1:8" customFormat="1">
      <c r="A196" s="2" t="s">
        <v>166</v>
      </c>
      <c r="B196" s="2">
        <v>141607</v>
      </c>
      <c r="C196" s="2" t="s">
        <v>38</v>
      </c>
      <c r="D196" s="2">
        <v>1</v>
      </c>
      <c r="E196" s="2">
        <v>132</v>
      </c>
      <c r="F196" s="2">
        <v>77.28</v>
      </c>
      <c r="G196" s="2">
        <v>77.28</v>
      </c>
      <c r="H196" s="2" t="s">
        <v>42</v>
      </c>
    </row>
    <row r="197" spans="1:8" customFormat="1">
      <c r="A197" s="2" t="s">
        <v>167</v>
      </c>
      <c r="B197" s="2">
        <v>141608</v>
      </c>
      <c r="C197" s="2" t="s">
        <v>38</v>
      </c>
      <c r="D197" s="2">
        <v>1</v>
      </c>
      <c r="E197" s="5">
        <v>3025</v>
      </c>
      <c r="F197" s="5">
        <v>2226.4</v>
      </c>
      <c r="G197" s="2">
        <v>2226.4</v>
      </c>
      <c r="H197" s="2" t="s">
        <v>65</v>
      </c>
    </row>
    <row r="198" spans="1:8" customFormat="1">
      <c r="A198" s="2" t="s">
        <v>102</v>
      </c>
      <c r="B198" s="2">
        <v>141608</v>
      </c>
      <c r="C198" s="2" t="s">
        <v>38</v>
      </c>
      <c r="D198" s="2">
        <v>1</v>
      </c>
      <c r="E198" s="2">
        <v>355</v>
      </c>
      <c r="F198" s="2">
        <v>261.27999999999997</v>
      </c>
      <c r="G198" s="2">
        <v>261.27999999999997</v>
      </c>
      <c r="H198" s="2" t="s">
        <v>65</v>
      </c>
    </row>
    <row r="199" spans="1:8" customFormat="1">
      <c r="A199" s="2" t="s">
        <v>168</v>
      </c>
      <c r="B199" s="2">
        <v>141608</v>
      </c>
      <c r="C199" s="2" t="s">
        <v>38</v>
      </c>
      <c r="D199" s="2">
        <v>1</v>
      </c>
      <c r="E199" s="2">
        <v>925</v>
      </c>
      <c r="F199" s="2">
        <v>680.8</v>
      </c>
      <c r="G199" s="2">
        <v>680.8</v>
      </c>
      <c r="H199" s="2" t="s">
        <v>65</v>
      </c>
    </row>
    <row r="200" spans="1:8" customFormat="1">
      <c r="A200" s="2" t="s">
        <v>169</v>
      </c>
      <c r="B200" s="2">
        <v>141608</v>
      </c>
      <c r="C200" s="2" t="s">
        <v>38</v>
      </c>
      <c r="D200" s="2">
        <v>1</v>
      </c>
      <c r="E200" s="2">
        <v>136</v>
      </c>
      <c r="F200" s="2">
        <v>68</v>
      </c>
      <c r="G200" s="2">
        <v>68</v>
      </c>
      <c r="H200" s="2" t="s">
        <v>42</v>
      </c>
    </row>
    <row r="201" spans="1:8" customFormat="1">
      <c r="A201" s="2" t="s">
        <v>170</v>
      </c>
      <c r="B201" s="2">
        <v>141609</v>
      </c>
      <c r="C201" s="2" t="s">
        <v>38</v>
      </c>
      <c r="D201" s="2">
        <v>2</v>
      </c>
      <c r="E201" s="2">
        <v>175</v>
      </c>
      <c r="F201" s="2">
        <v>128.80000000000001</v>
      </c>
      <c r="G201" s="2">
        <v>257.60000000000002</v>
      </c>
      <c r="H201" s="2" t="s">
        <v>63</v>
      </c>
    </row>
    <row r="202" spans="1:8" customFormat="1">
      <c r="A202" s="2" t="s">
        <v>61</v>
      </c>
      <c r="B202" s="2">
        <v>141610</v>
      </c>
      <c r="C202" s="2" t="s">
        <v>32</v>
      </c>
      <c r="D202" s="2">
        <v>1</v>
      </c>
      <c r="E202" s="2">
        <v>10</v>
      </c>
      <c r="F202" s="2">
        <v>386.4</v>
      </c>
      <c r="G202" s="2">
        <v>386.4</v>
      </c>
      <c r="H202" s="2" t="s">
        <v>65</v>
      </c>
    </row>
    <row r="203" spans="1:8" customFormat="1">
      <c r="A203" s="2" t="s">
        <v>61</v>
      </c>
      <c r="B203" s="2">
        <v>141610</v>
      </c>
      <c r="C203" s="2" t="s">
        <v>32</v>
      </c>
      <c r="D203" s="2">
        <v>1</v>
      </c>
      <c r="E203" s="2">
        <v>10</v>
      </c>
      <c r="F203" s="2">
        <v>260.54000000000002</v>
      </c>
      <c r="G203" s="2">
        <v>260.54000000000002</v>
      </c>
      <c r="H203" s="2" t="s">
        <v>65</v>
      </c>
    </row>
    <row r="204" spans="1:8" customFormat="1">
      <c r="A204" s="2" t="s">
        <v>61</v>
      </c>
      <c r="B204" s="2">
        <v>141610</v>
      </c>
      <c r="C204" s="2" t="s">
        <v>32</v>
      </c>
      <c r="D204" s="2">
        <v>1</v>
      </c>
      <c r="E204" s="2">
        <v>10</v>
      </c>
      <c r="F204" s="2">
        <v>260.54000000000002</v>
      </c>
      <c r="G204" s="2">
        <v>260.54000000000002</v>
      </c>
      <c r="H204" s="2" t="s">
        <v>65</v>
      </c>
    </row>
    <row r="205" spans="1:8" customFormat="1">
      <c r="A205" s="2" t="s">
        <v>59</v>
      </c>
      <c r="B205" s="2">
        <v>141610</v>
      </c>
      <c r="C205" s="2" t="s">
        <v>32</v>
      </c>
      <c r="D205" s="2">
        <v>1</v>
      </c>
      <c r="E205" s="2">
        <v>225</v>
      </c>
      <c r="F205" s="2">
        <v>165.6</v>
      </c>
      <c r="G205" s="2">
        <v>165.6</v>
      </c>
      <c r="H205" s="2" t="s">
        <v>65</v>
      </c>
    </row>
    <row r="206" spans="1:8" customFormat="1">
      <c r="A206" s="2" t="s">
        <v>59</v>
      </c>
      <c r="B206" s="2">
        <v>141610</v>
      </c>
      <c r="C206" s="2" t="s">
        <v>32</v>
      </c>
      <c r="D206" s="2">
        <v>1</v>
      </c>
      <c r="E206" s="2">
        <v>225</v>
      </c>
      <c r="F206" s="2">
        <v>165.6</v>
      </c>
      <c r="G206" s="2">
        <v>165.6</v>
      </c>
      <c r="H206" s="2" t="s">
        <v>65</v>
      </c>
    </row>
    <row r="207" spans="1:8" customFormat="1">
      <c r="A207" s="2" t="s">
        <v>59</v>
      </c>
      <c r="B207" s="2">
        <v>141610</v>
      </c>
      <c r="C207" s="2" t="s">
        <v>32</v>
      </c>
      <c r="D207" s="2">
        <v>1</v>
      </c>
      <c r="E207" s="2">
        <v>225</v>
      </c>
      <c r="F207" s="2">
        <v>165.6</v>
      </c>
      <c r="G207" s="2">
        <v>165.6</v>
      </c>
      <c r="H207" s="2" t="s">
        <v>65</v>
      </c>
    </row>
    <row r="208" spans="1:8" customFormat="1">
      <c r="A208" s="2" t="s">
        <v>59</v>
      </c>
      <c r="B208" s="2">
        <v>141610</v>
      </c>
      <c r="C208" s="2" t="s">
        <v>32</v>
      </c>
      <c r="D208" s="2">
        <v>1</v>
      </c>
      <c r="E208" s="2">
        <v>225</v>
      </c>
      <c r="F208" s="2">
        <v>165.6</v>
      </c>
      <c r="G208" s="2">
        <v>165.6</v>
      </c>
      <c r="H208" s="2" t="s">
        <v>65</v>
      </c>
    </row>
    <row r="209" spans="1:8" customFormat="1">
      <c r="A209" s="2" t="s">
        <v>61</v>
      </c>
      <c r="B209" s="2">
        <v>141610</v>
      </c>
      <c r="C209" s="2" t="s">
        <v>32</v>
      </c>
      <c r="D209" s="2">
        <v>1</v>
      </c>
      <c r="E209" s="2">
        <v>10</v>
      </c>
      <c r="F209" s="2">
        <v>260.54000000000002</v>
      </c>
      <c r="G209" s="2">
        <v>260.54000000000002</v>
      </c>
      <c r="H209" s="2" t="s">
        <v>65</v>
      </c>
    </row>
    <row r="210" spans="1:8" customFormat="1">
      <c r="A210" s="2" t="s">
        <v>112</v>
      </c>
      <c r="B210" s="2">
        <v>141611</v>
      </c>
      <c r="C210" s="2" t="s">
        <v>29</v>
      </c>
      <c r="D210" s="2">
        <v>3</v>
      </c>
      <c r="E210" s="2">
        <v>315</v>
      </c>
      <c r="F210" s="2">
        <v>267.75</v>
      </c>
      <c r="G210" s="2">
        <v>803.25</v>
      </c>
      <c r="H210" s="2" t="s">
        <v>30</v>
      </c>
    </row>
    <row r="211" spans="1:8" customFormat="1">
      <c r="A211" s="2" t="s">
        <v>66</v>
      </c>
      <c r="B211" s="2">
        <v>141612</v>
      </c>
      <c r="C211" s="2" t="s">
        <v>32</v>
      </c>
      <c r="D211" s="2">
        <v>1</v>
      </c>
      <c r="E211" s="2">
        <v>415</v>
      </c>
      <c r="F211" s="2">
        <v>305.44</v>
      </c>
      <c r="G211" s="2">
        <v>305.44</v>
      </c>
      <c r="H211" s="2" t="s">
        <v>33</v>
      </c>
    </row>
    <row r="212" spans="1:8" customFormat="1">
      <c r="A212" s="2" t="s">
        <v>171</v>
      </c>
      <c r="B212" s="2">
        <v>141613</v>
      </c>
      <c r="C212" s="2" t="s">
        <v>32</v>
      </c>
      <c r="D212" s="2">
        <v>1</v>
      </c>
      <c r="E212" s="2">
        <v>625</v>
      </c>
      <c r="F212" s="2">
        <v>414</v>
      </c>
      <c r="G212" s="2">
        <v>414</v>
      </c>
      <c r="H212" s="2" t="s">
        <v>33</v>
      </c>
    </row>
    <row r="213" spans="1:8" customFormat="1">
      <c r="A213" s="2" t="s">
        <v>172</v>
      </c>
      <c r="B213" s="2">
        <v>141614</v>
      </c>
      <c r="C213" s="2" t="s">
        <v>38</v>
      </c>
      <c r="D213" s="2">
        <v>1</v>
      </c>
      <c r="E213" s="2">
        <v>557</v>
      </c>
      <c r="F213" s="2">
        <v>409.95</v>
      </c>
      <c r="G213" s="2">
        <v>409.95</v>
      </c>
      <c r="H213" s="2" t="s">
        <v>33</v>
      </c>
    </row>
    <row r="214" spans="1:8" customFormat="1">
      <c r="A214" s="2" t="s">
        <v>173</v>
      </c>
      <c r="B214" s="2">
        <v>141615</v>
      </c>
      <c r="C214" s="2" t="s">
        <v>38</v>
      </c>
      <c r="D214" s="2">
        <v>1</v>
      </c>
      <c r="E214" s="2">
        <v>385</v>
      </c>
      <c r="F214" s="2">
        <v>283.36</v>
      </c>
      <c r="G214" s="2">
        <v>283.36</v>
      </c>
      <c r="H214" s="2" t="s">
        <v>63</v>
      </c>
    </row>
    <row r="215" spans="1:8" customFormat="1">
      <c r="A215" s="2" t="s">
        <v>174</v>
      </c>
      <c r="B215" s="2">
        <v>141615</v>
      </c>
      <c r="C215" s="2" t="s">
        <v>38</v>
      </c>
      <c r="D215" s="2">
        <v>1</v>
      </c>
      <c r="E215" s="2">
        <v>594</v>
      </c>
      <c r="F215" s="2">
        <v>349.6</v>
      </c>
      <c r="G215" s="2">
        <v>349.6</v>
      </c>
      <c r="H215" s="2" t="s">
        <v>42</v>
      </c>
    </row>
    <row r="216" spans="1:8" customFormat="1">
      <c r="A216" s="2" t="s">
        <v>175</v>
      </c>
      <c r="B216" s="2">
        <v>141616</v>
      </c>
      <c r="C216" s="2" t="s">
        <v>32</v>
      </c>
      <c r="D216" s="2">
        <v>1</v>
      </c>
      <c r="E216" s="2">
        <v>855</v>
      </c>
      <c r="F216" s="2">
        <v>629.28</v>
      </c>
      <c r="G216" s="2">
        <v>629.28</v>
      </c>
      <c r="H216" s="2" t="s">
        <v>33</v>
      </c>
    </row>
    <row r="217" spans="1:8" customFormat="1">
      <c r="A217" s="2" t="s">
        <v>104</v>
      </c>
      <c r="B217" s="2">
        <v>141617</v>
      </c>
      <c r="C217" s="2" t="s">
        <v>29</v>
      </c>
      <c r="D217" s="2">
        <v>1</v>
      </c>
      <c r="E217" s="2">
        <v>275</v>
      </c>
      <c r="F217" s="2">
        <v>233.75</v>
      </c>
      <c r="G217" s="2">
        <v>233.75</v>
      </c>
      <c r="H217" s="2" t="s">
        <v>30</v>
      </c>
    </row>
    <row r="218" spans="1:8" customFormat="1">
      <c r="A218" s="2" t="s">
        <v>176</v>
      </c>
      <c r="B218" s="2">
        <v>141618</v>
      </c>
      <c r="C218" s="2" t="s">
        <v>38</v>
      </c>
      <c r="D218" s="2">
        <v>1</v>
      </c>
      <c r="E218" s="5">
        <v>4575</v>
      </c>
      <c r="F218" s="5">
        <v>3367.2</v>
      </c>
      <c r="G218" s="2">
        <v>3367.2</v>
      </c>
      <c r="H218" s="2" t="s">
        <v>65</v>
      </c>
    </row>
    <row r="219" spans="1:8" customFormat="1">
      <c r="A219" s="2" t="s">
        <v>177</v>
      </c>
      <c r="B219" s="2">
        <v>141618</v>
      </c>
      <c r="C219" s="2" t="s">
        <v>38</v>
      </c>
      <c r="D219" s="2">
        <v>1</v>
      </c>
      <c r="E219" s="5">
        <v>1625</v>
      </c>
      <c r="F219" s="5">
        <v>1196</v>
      </c>
      <c r="G219" s="2">
        <v>1196</v>
      </c>
      <c r="H219" s="2" t="s">
        <v>65</v>
      </c>
    </row>
    <row r="220" spans="1:8" customFormat="1">
      <c r="A220" s="2" t="s">
        <v>178</v>
      </c>
      <c r="B220" s="2">
        <v>141618</v>
      </c>
      <c r="C220" s="2" t="s">
        <v>38</v>
      </c>
      <c r="D220" s="2">
        <v>8</v>
      </c>
      <c r="E220" s="2">
        <v>225</v>
      </c>
      <c r="F220" s="2">
        <v>165.6</v>
      </c>
      <c r="G220" s="2">
        <v>1324.8</v>
      </c>
      <c r="H220" s="2" t="s">
        <v>65</v>
      </c>
    </row>
    <row r="221" spans="1:8" customFormat="1">
      <c r="A221" s="2" t="s">
        <v>170</v>
      </c>
      <c r="B221" s="2">
        <v>141619</v>
      </c>
      <c r="C221" s="2" t="s">
        <v>117</v>
      </c>
      <c r="D221" s="2">
        <v>1</v>
      </c>
      <c r="E221" s="2">
        <v>157.5</v>
      </c>
      <c r="F221" s="2">
        <v>157.5</v>
      </c>
      <c r="G221" s="2">
        <v>157.5</v>
      </c>
      <c r="H221" s="2" t="s">
        <v>118</v>
      </c>
    </row>
    <row r="222" spans="1:8" customFormat="1">
      <c r="A222" s="2" t="s">
        <v>179</v>
      </c>
      <c r="B222" s="2">
        <v>141620</v>
      </c>
      <c r="C222" s="2" t="s">
        <v>29</v>
      </c>
      <c r="D222" s="2">
        <v>2</v>
      </c>
      <c r="E222" s="2">
        <v>132</v>
      </c>
      <c r="F222" s="2">
        <v>100.46</v>
      </c>
      <c r="G222" s="2">
        <v>200.92</v>
      </c>
      <c r="H222" s="2" t="s">
        <v>30</v>
      </c>
    </row>
    <row r="223" spans="1:8" customFormat="1">
      <c r="A223" s="2" t="s">
        <v>180</v>
      </c>
      <c r="B223" s="2">
        <v>141621</v>
      </c>
      <c r="C223" s="2" t="s">
        <v>38</v>
      </c>
      <c r="D223" s="2">
        <v>1</v>
      </c>
      <c r="E223" s="2">
        <v>485</v>
      </c>
      <c r="F223" s="2">
        <v>356.96</v>
      </c>
      <c r="G223" s="2">
        <v>356.96</v>
      </c>
      <c r="H223" s="2" t="s">
        <v>63</v>
      </c>
    </row>
    <row r="224" spans="1:8" customFormat="1">
      <c r="A224" s="2" t="s">
        <v>132</v>
      </c>
      <c r="B224" s="2">
        <v>141622</v>
      </c>
      <c r="C224" s="2" t="s">
        <v>32</v>
      </c>
      <c r="D224" s="2">
        <v>1</v>
      </c>
      <c r="E224" s="2">
        <v>715</v>
      </c>
      <c r="F224" s="2">
        <v>526.24</v>
      </c>
      <c r="G224" s="2">
        <v>526.24</v>
      </c>
      <c r="H224" s="2" t="s">
        <v>33</v>
      </c>
    </row>
    <row r="225" spans="1:8" customFormat="1">
      <c r="A225" s="2" t="s">
        <v>181</v>
      </c>
      <c r="B225" s="2">
        <v>141623</v>
      </c>
      <c r="C225" s="2" t="s">
        <v>32</v>
      </c>
      <c r="D225" s="2">
        <v>1</v>
      </c>
      <c r="E225" s="5">
        <v>1345</v>
      </c>
      <c r="F225" s="2">
        <v>989.92</v>
      </c>
      <c r="G225" s="2">
        <v>989.92</v>
      </c>
      <c r="H225" s="2" t="s">
        <v>65</v>
      </c>
    </row>
    <row r="226" spans="1:8" customFormat="1">
      <c r="A226" s="2" t="s">
        <v>182</v>
      </c>
      <c r="B226" s="2">
        <v>141624</v>
      </c>
      <c r="C226" s="2" t="s">
        <v>38</v>
      </c>
      <c r="D226" s="2">
        <v>1</v>
      </c>
      <c r="E226" s="5">
        <v>1275</v>
      </c>
      <c r="F226" s="2">
        <v>938.4</v>
      </c>
      <c r="G226" s="2">
        <v>938.4</v>
      </c>
      <c r="H226" s="2" t="s">
        <v>65</v>
      </c>
    </row>
    <row r="227" spans="1:8" customFormat="1">
      <c r="A227" s="2" t="s">
        <v>183</v>
      </c>
      <c r="B227" s="2">
        <v>141624</v>
      </c>
      <c r="C227" s="2" t="s">
        <v>38</v>
      </c>
      <c r="D227" s="2">
        <v>1</v>
      </c>
      <c r="E227" s="2">
        <v>989</v>
      </c>
      <c r="F227" s="2">
        <v>727.9</v>
      </c>
      <c r="G227" s="2">
        <v>727.9</v>
      </c>
      <c r="H227" s="2" t="s">
        <v>65</v>
      </c>
    </row>
    <row r="228" spans="1:8" customFormat="1">
      <c r="A228" s="2" t="s">
        <v>184</v>
      </c>
      <c r="B228" s="2">
        <v>141625</v>
      </c>
      <c r="C228" s="2" t="s">
        <v>38</v>
      </c>
      <c r="D228" s="2">
        <v>1</v>
      </c>
      <c r="E228" s="5">
        <v>1192</v>
      </c>
      <c r="F228" s="2">
        <v>877.31</v>
      </c>
      <c r="G228" s="2">
        <v>877.31</v>
      </c>
      <c r="H228" s="2" t="s">
        <v>65</v>
      </c>
    </row>
    <row r="229" spans="1:8" customFormat="1">
      <c r="A229" s="2" t="s">
        <v>59</v>
      </c>
      <c r="B229" s="2">
        <v>141626</v>
      </c>
      <c r="C229" s="2" t="s">
        <v>29</v>
      </c>
      <c r="D229" s="2">
        <v>3</v>
      </c>
      <c r="E229" s="2">
        <v>225</v>
      </c>
      <c r="F229" s="2">
        <v>191.25</v>
      </c>
      <c r="G229" s="2">
        <v>573.75</v>
      </c>
      <c r="H229" s="2" t="s">
        <v>30</v>
      </c>
    </row>
    <row r="230" spans="1:8" customFormat="1">
      <c r="A230" s="2" t="s">
        <v>185</v>
      </c>
      <c r="B230" s="2">
        <v>141627</v>
      </c>
      <c r="C230" s="2" t="s">
        <v>38</v>
      </c>
      <c r="D230" s="2">
        <v>1</v>
      </c>
      <c r="E230" s="2">
        <v>399</v>
      </c>
      <c r="F230" s="2">
        <v>293.66000000000003</v>
      </c>
      <c r="G230" s="2">
        <v>293.66000000000003</v>
      </c>
      <c r="H230" s="2" t="s">
        <v>42</v>
      </c>
    </row>
    <row r="231" spans="1:8" customFormat="1">
      <c r="A231" s="2" t="s">
        <v>128</v>
      </c>
      <c r="B231" s="2">
        <v>141628</v>
      </c>
      <c r="C231" s="2" t="s">
        <v>38</v>
      </c>
      <c r="D231" s="2">
        <v>1</v>
      </c>
      <c r="E231" s="5">
        <v>1335</v>
      </c>
      <c r="F231" s="2">
        <v>982.56</v>
      </c>
      <c r="G231" s="2">
        <v>982.56</v>
      </c>
      <c r="H231" s="2" t="s">
        <v>65</v>
      </c>
    </row>
    <row r="232" spans="1:8" customFormat="1">
      <c r="A232" s="2" t="s">
        <v>73</v>
      </c>
      <c r="B232" s="2">
        <v>141628</v>
      </c>
      <c r="C232" s="2" t="s">
        <v>38</v>
      </c>
      <c r="D232" s="2">
        <v>1</v>
      </c>
      <c r="E232" s="2">
        <v>100</v>
      </c>
      <c r="F232" s="2">
        <v>120</v>
      </c>
      <c r="G232" s="2">
        <v>120</v>
      </c>
      <c r="H232" s="2" t="s">
        <v>65</v>
      </c>
    </row>
    <row r="233" spans="1:8" customFormat="1">
      <c r="A233" s="2" t="s">
        <v>186</v>
      </c>
      <c r="B233" s="2">
        <v>141629</v>
      </c>
      <c r="C233" s="2" t="s">
        <v>32</v>
      </c>
      <c r="D233" s="2">
        <v>1</v>
      </c>
      <c r="E233" s="5">
        <v>2365</v>
      </c>
      <c r="F233" s="5">
        <v>1740.64</v>
      </c>
      <c r="G233" s="2">
        <v>1740.64</v>
      </c>
      <c r="H233" s="2" t="s">
        <v>65</v>
      </c>
    </row>
    <row r="234" spans="1:8" customFormat="1">
      <c r="A234" s="2" t="s">
        <v>186</v>
      </c>
      <c r="B234" s="2">
        <v>141629</v>
      </c>
      <c r="C234" s="2" t="s">
        <v>32</v>
      </c>
      <c r="D234" s="2">
        <v>1</v>
      </c>
      <c r="E234" s="5">
        <v>2365</v>
      </c>
      <c r="F234" s="5">
        <v>1740.64</v>
      </c>
      <c r="G234" s="2">
        <v>1740.64</v>
      </c>
      <c r="H234" s="2" t="s">
        <v>65</v>
      </c>
    </row>
    <row r="235" spans="1:8" customFormat="1">
      <c r="A235" s="2" t="s">
        <v>187</v>
      </c>
      <c r="B235" s="2">
        <v>141629</v>
      </c>
      <c r="C235" s="2" t="s">
        <v>32</v>
      </c>
      <c r="D235" s="2">
        <v>1</v>
      </c>
      <c r="E235" s="5">
        <v>1365</v>
      </c>
      <c r="F235" s="5">
        <v>1004.64</v>
      </c>
      <c r="G235" s="2">
        <v>1004.64</v>
      </c>
      <c r="H235" s="2" t="s">
        <v>65</v>
      </c>
    </row>
    <row r="236" spans="1:8" customFormat="1">
      <c r="A236" s="2" t="s">
        <v>176</v>
      </c>
      <c r="B236" s="2">
        <v>141630</v>
      </c>
      <c r="C236" s="2" t="s">
        <v>38</v>
      </c>
      <c r="D236" s="2">
        <v>1</v>
      </c>
      <c r="E236" s="5">
        <v>4575</v>
      </c>
      <c r="F236" s="5">
        <v>3367.2</v>
      </c>
      <c r="G236" s="2">
        <v>3367.2</v>
      </c>
      <c r="H236" s="2" t="s">
        <v>65</v>
      </c>
    </row>
    <row r="237" spans="1:8" customFormat="1">
      <c r="A237" s="2" t="s">
        <v>188</v>
      </c>
      <c r="B237" s="2">
        <v>141630</v>
      </c>
      <c r="C237" s="2" t="s">
        <v>38</v>
      </c>
      <c r="D237" s="2">
        <v>2</v>
      </c>
      <c r="E237" s="2">
        <v>725</v>
      </c>
      <c r="F237" s="2">
        <v>533.6</v>
      </c>
      <c r="G237" s="2">
        <v>1067.2</v>
      </c>
      <c r="H237" s="2" t="s">
        <v>65</v>
      </c>
    </row>
    <row r="238" spans="1:8" customFormat="1">
      <c r="A238" s="2" t="s">
        <v>189</v>
      </c>
      <c r="B238" s="2">
        <v>141630</v>
      </c>
      <c r="C238" s="2" t="s">
        <v>38</v>
      </c>
      <c r="D238" s="2">
        <v>1</v>
      </c>
      <c r="E238" s="5">
        <v>1159</v>
      </c>
      <c r="F238" s="2">
        <v>853.24</v>
      </c>
      <c r="G238" s="2">
        <v>853.24</v>
      </c>
      <c r="H238" s="2" t="s">
        <v>65</v>
      </c>
    </row>
    <row r="239" spans="1:8" customFormat="1">
      <c r="A239" s="2" t="s">
        <v>190</v>
      </c>
      <c r="B239" s="2">
        <v>141630</v>
      </c>
      <c r="C239" s="2" t="s">
        <v>38</v>
      </c>
      <c r="D239" s="2">
        <v>1</v>
      </c>
      <c r="E239" s="5">
        <v>5749</v>
      </c>
      <c r="F239" s="5">
        <v>4231.26</v>
      </c>
      <c r="G239" s="2">
        <v>4231.26</v>
      </c>
      <c r="H239" s="2" t="s">
        <v>65</v>
      </c>
    </row>
    <row r="240" spans="1:8" customFormat="1">
      <c r="A240" s="2" t="s">
        <v>191</v>
      </c>
      <c r="B240" s="2">
        <v>141631</v>
      </c>
      <c r="C240" s="2" t="s">
        <v>38</v>
      </c>
      <c r="D240" s="2">
        <v>1</v>
      </c>
      <c r="E240" s="5">
        <v>1335</v>
      </c>
      <c r="F240" s="2">
        <v>982.56</v>
      </c>
      <c r="G240" s="2">
        <v>982.56</v>
      </c>
      <c r="H240" s="2" t="s">
        <v>65</v>
      </c>
    </row>
    <row r="241" spans="1:8" customFormat="1">
      <c r="A241" s="2" t="s">
        <v>115</v>
      </c>
      <c r="B241" s="2">
        <v>141632</v>
      </c>
      <c r="C241" s="2" t="s">
        <v>32</v>
      </c>
      <c r="D241" s="2">
        <v>2</v>
      </c>
      <c r="E241" s="2">
        <v>325</v>
      </c>
      <c r="F241" s="2">
        <v>239.2</v>
      </c>
      <c r="G241" s="2">
        <v>478.4</v>
      </c>
      <c r="H241" s="2" t="s">
        <v>33</v>
      </c>
    </row>
    <row r="242" spans="1:8" customFormat="1">
      <c r="A242" s="2" t="s">
        <v>192</v>
      </c>
      <c r="B242" s="2">
        <v>141633</v>
      </c>
      <c r="C242" s="2" t="s">
        <v>38</v>
      </c>
      <c r="D242" s="2">
        <v>8</v>
      </c>
      <c r="E242" s="2">
        <v>110</v>
      </c>
      <c r="F242" s="2">
        <v>93.5</v>
      </c>
      <c r="G242" s="2">
        <v>748</v>
      </c>
      <c r="H242" s="2" t="s">
        <v>30</v>
      </c>
    </row>
    <row r="243" spans="1:8" customFormat="1">
      <c r="A243" s="2" t="s">
        <v>193</v>
      </c>
      <c r="B243" s="2">
        <v>141634</v>
      </c>
      <c r="C243" s="2" t="s">
        <v>38</v>
      </c>
      <c r="D243" s="2">
        <v>1</v>
      </c>
      <c r="E243" s="5">
        <v>1175</v>
      </c>
      <c r="F243" s="2">
        <v>864.8</v>
      </c>
      <c r="G243" s="2">
        <v>864.8</v>
      </c>
      <c r="H243" s="2" t="s">
        <v>65</v>
      </c>
    </row>
    <row r="244" spans="1:8" customFormat="1">
      <c r="A244" s="2" t="s">
        <v>73</v>
      </c>
      <c r="B244" s="2">
        <v>141634</v>
      </c>
      <c r="C244" s="2" t="s">
        <v>38</v>
      </c>
      <c r="D244" s="2">
        <v>1</v>
      </c>
      <c r="E244" s="2">
        <v>100</v>
      </c>
      <c r="F244" s="2">
        <v>120</v>
      </c>
      <c r="G244" s="2">
        <v>120</v>
      </c>
      <c r="H244" s="2" t="s">
        <v>65</v>
      </c>
    </row>
    <row r="245" spans="1:8" customFormat="1">
      <c r="A245" s="2" t="s">
        <v>193</v>
      </c>
      <c r="B245" s="2">
        <v>141635</v>
      </c>
      <c r="C245" s="2" t="s">
        <v>29</v>
      </c>
      <c r="D245" s="2">
        <v>1</v>
      </c>
      <c r="E245" s="2">
        <v>699</v>
      </c>
      <c r="F245" s="2">
        <v>594.15</v>
      </c>
      <c r="G245" s="2">
        <v>594.15</v>
      </c>
      <c r="H245" s="2" t="s">
        <v>30</v>
      </c>
    </row>
    <row r="246" spans="1:8" customFormat="1">
      <c r="A246" s="2" t="s">
        <v>194</v>
      </c>
      <c r="B246" s="2">
        <v>141636</v>
      </c>
      <c r="C246" s="2" t="s">
        <v>45</v>
      </c>
      <c r="D246" s="2">
        <v>3</v>
      </c>
      <c r="E246" s="2">
        <v>120</v>
      </c>
      <c r="F246" s="2">
        <v>106</v>
      </c>
      <c r="G246" s="2">
        <v>318</v>
      </c>
      <c r="H246" s="2" t="s">
        <v>30</v>
      </c>
    </row>
    <row r="247" spans="1:8" customFormat="1">
      <c r="A247" s="2" t="s">
        <v>193</v>
      </c>
      <c r="B247" s="2">
        <v>141637</v>
      </c>
      <c r="C247" s="2" t="s">
        <v>29</v>
      </c>
      <c r="D247" s="2">
        <v>1</v>
      </c>
      <c r="E247" s="5">
        <v>1175</v>
      </c>
      <c r="F247" s="2">
        <v>998.75</v>
      </c>
      <c r="G247" s="2">
        <v>998.75</v>
      </c>
      <c r="H247" s="2" t="s">
        <v>30</v>
      </c>
    </row>
    <row r="248" spans="1:8" customFormat="1">
      <c r="A248" s="2" t="s">
        <v>113</v>
      </c>
      <c r="B248" s="2">
        <v>141637</v>
      </c>
      <c r="C248" s="2" t="s">
        <v>29</v>
      </c>
      <c r="D248" s="2">
        <v>1</v>
      </c>
      <c r="E248" s="2">
        <v>935</v>
      </c>
      <c r="F248" s="2">
        <v>794.75</v>
      </c>
      <c r="G248" s="2">
        <v>794.75</v>
      </c>
      <c r="H248" s="2" t="s">
        <v>30</v>
      </c>
    </row>
    <row r="249" spans="1:8" customFormat="1">
      <c r="A249" s="2" t="s">
        <v>195</v>
      </c>
      <c r="B249" s="2">
        <v>141638</v>
      </c>
      <c r="C249" s="2" t="s">
        <v>117</v>
      </c>
      <c r="D249" s="2">
        <v>1</v>
      </c>
      <c r="E249" s="2">
        <v>202.5</v>
      </c>
      <c r="F249" s="2">
        <v>202.5</v>
      </c>
      <c r="G249" s="2">
        <v>202.5</v>
      </c>
      <c r="H249" s="2" t="s">
        <v>196</v>
      </c>
    </row>
    <row r="250" spans="1:8" customFormat="1">
      <c r="A250" s="2" t="s">
        <v>66</v>
      </c>
      <c r="B250" s="2">
        <v>141639</v>
      </c>
      <c r="C250" s="2" t="s">
        <v>32</v>
      </c>
      <c r="D250" s="2">
        <v>1</v>
      </c>
      <c r="E250" s="2">
        <v>415</v>
      </c>
      <c r="F250" s="2">
        <v>291</v>
      </c>
      <c r="G250" s="2">
        <v>291</v>
      </c>
      <c r="H250" s="2" t="s">
        <v>42</v>
      </c>
    </row>
    <row r="251" spans="1:8" customFormat="1">
      <c r="A251" s="2" t="s">
        <v>197</v>
      </c>
      <c r="B251" s="2">
        <v>141640</v>
      </c>
      <c r="C251" s="2" t="s">
        <v>29</v>
      </c>
      <c r="D251" s="2">
        <v>1</v>
      </c>
      <c r="E251" s="5">
        <v>3965</v>
      </c>
      <c r="F251" s="5">
        <v>3568.5</v>
      </c>
      <c r="G251" s="2">
        <v>3568.5</v>
      </c>
      <c r="H251" s="2" t="s">
        <v>46</v>
      </c>
    </row>
    <row r="252" spans="1:8" customFormat="1">
      <c r="A252" s="2" t="s">
        <v>197</v>
      </c>
      <c r="B252" s="2">
        <v>141640</v>
      </c>
      <c r="C252" s="2" t="s">
        <v>29</v>
      </c>
      <c r="D252" s="2">
        <v>1</v>
      </c>
      <c r="E252" s="5">
        <v>1765</v>
      </c>
      <c r="F252" s="5">
        <v>1588.5</v>
      </c>
      <c r="G252" s="2">
        <v>1588.5</v>
      </c>
      <c r="H252" s="2" t="s">
        <v>46</v>
      </c>
    </row>
    <row r="253" spans="1:8" customFormat="1">
      <c r="A253" s="2" t="s">
        <v>50</v>
      </c>
      <c r="B253" s="2">
        <v>141641</v>
      </c>
      <c r="C253" s="2" t="s">
        <v>29</v>
      </c>
      <c r="D253" s="2">
        <v>1</v>
      </c>
      <c r="E253" s="2">
        <v>755</v>
      </c>
      <c r="F253" s="2">
        <v>641.75</v>
      </c>
      <c r="G253" s="2">
        <v>641.75</v>
      </c>
      <c r="H253" s="2" t="s">
        <v>46</v>
      </c>
    </row>
    <row r="254" spans="1:8" customFormat="1">
      <c r="A254" s="2" t="s">
        <v>198</v>
      </c>
      <c r="B254" s="2">
        <v>141642</v>
      </c>
      <c r="C254" s="2" t="s">
        <v>32</v>
      </c>
      <c r="D254" s="2">
        <v>1</v>
      </c>
      <c r="E254" s="2">
        <v>985</v>
      </c>
      <c r="F254" s="2">
        <v>724.96</v>
      </c>
      <c r="G254" s="2">
        <v>724.96</v>
      </c>
      <c r="H254" s="2" t="s">
        <v>65</v>
      </c>
    </row>
    <row r="255" spans="1:8" customFormat="1">
      <c r="A255" s="2" t="s">
        <v>199</v>
      </c>
      <c r="B255" s="2">
        <v>141643</v>
      </c>
      <c r="C255" s="2" t="s">
        <v>29</v>
      </c>
      <c r="D255" s="2">
        <v>1</v>
      </c>
      <c r="E255" s="5">
        <v>2995</v>
      </c>
      <c r="F255" s="5">
        <v>2545.75</v>
      </c>
      <c r="G255" s="2">
        <v>2545.75</v>
      </c>
      <c r="H255" s="2" t="s">
        <v>46</v>
      </c>
    </row>
    <row r="256" spans="1:8" customFormat="1">
      <c r="A256" s="2" t="s">
        <v>200</v>
      </c>
      <c r="B256" s="2">
        <v>141644</v>
      </c>
      <c r="C256" s="2" t="s">
        <v>38</v>
      </c>
      <c r="D256" s="2">
        <v>1</v>
      </c>
      <c r="E256" s="5">
        <v>1605</v>
      </c>
      <c r="F256" s="5">
        <v>1181.28</v>
      </c>
      <c r="G256" s="2">
        <v>1181.28</v>
      </c>
      <c r="H256" s="2" t="s">
        <v>65</v>
      </c>
    </row>
    <row r="257" spans="1:8" customFormat="1">
      <c r="A257" s="2" t="s">
        <v>73</v>
      </c>
      <c r="B257" s="2">
        <v>141644</v>
      </c>
      <c r="C257" s="2" t="s">
        <v>38</v>
      </c>
      <c r="D257" s="2">
        <v>1</v>
      </c>
      <c r="E257" s="2">
        <v>100</v>
      </c>
      <c r="F257" s="2">
        <v>120</v>
      </c>
      <c r="G257" s="2">
        <v>120</v>
      </c>
      <c r="H257" s="2" t="s">
        <v>65</v>
      </c>
    </row>
    <row r="258" spans="1:8" customFormat="1">
      <c r="A258" s="2" t="s">
        <v>201</v>
      </c>
      <c r="B258" s="2">
        <v>141644</v>
      </c>
      <c r="C258" s="2" t="s">
        <v>38</v>
      </c>
      <c r="D258" s="2">
        <v>1</v>
      </c>
      <c r="E258" s="2">
        <v>869</v>
      </c>
      <c r="F258" s="2">
        <v>639.58000000000004</v>
      </c>
      <c r="G258" s="2">
        <v>639.58000000000004</v>
      </c>
      <c r="H258" s="2" t="s">
        <v>65</v>
      </c>
    </row>
    <row r="259" spans="1:8" customFormat="1">
      <c r="A259" s="2" t="s">
        <v>61</v>
      </c>
      <c r="B259" s="2">
        <v>141644</v>
      </c>
      <c r="C259" s="2" t="s">
        <v>38</v>
      </c>
      <c r="D259" s="2">
        <v>1</v>
      </c>
      <c r="E259" s="2">
        <v>10</v>
      </c>
      <c r="F259" s="2">
        <v>59.62</v>
      </c>
      <c r="G259" s="2">
        <v>59.62</v>
      </c>
      <c r="H259" s="2" t="s">
        <v>42</v>
      </c>
    </row>
    <row r="260" spans="1:8" customFormat="1">
      <c r="A260" s="2" t="s">
        <v>202</v>
      </c>
      <c r="B260" s="2">
        <v>141645</v>
      </c>
      <c r="C260" s="2" t="s">
        <v>38</v>
      </c>
      <c r="D260" s="2">
        <v>2</v>
      </c>
      <c r="E260" s="2">
        <v>75</v>
      </c>
      <c r="F260" s="2">
        <v>55.2</v>
      </c>
      <c r="G260" s="2">
        <v>110.4</v>
      </c>
      <c r="H260" s="2" t="s">
        <v>63</v>
      </c>
    </row>
    <row r="261" spans="1:8" customFormat="1">
      <c r="A261" s="2" t="s">
        <v>203</v>
      </c>
      <c r="B261" s="2">
        <v>141645</v>
      </c>
      <c r="C261" s="2" t="s">
        <v>38</v>
      </c>
      <c r="D261" s="2">
        <v>2</v>
      </c>
      <c r="E261" s="2">
        <v>75</v>
      </c>
      <c r="F261" s="2">
        <v>55.2</v>
      </c>
      <c r="G261" s="2">
        <v>110.4</v>
      </c>
      <c r="H261" s="2" t="s">
        <v>42</v>
      </c>
    </row>
    <row r="262" spans="1:8" customFormat="1">
      <c r="A262" s="2" t="s">
        <v>204</v>
      </c>
      <c r="B262" s="2">
        <v>141646</v>
      </c>
      <c r="C262" s="2" t="s">
        <v>29</v>
      </c>
      <c r="D262" s="2">
        <v>1</v>
      </c>
      <c r="E262" s="2">
        <v>445</v>
      </c>
      <c r="F262" s="2">
        <v>356</v>
      </c>
      <c r="G262" s="2">
        <v>356</v>
      </c>
      <c r="H262" s="2" t="s">
        <v>30</v>
      </c>
    </row>
    <row r="263" spans="1:8" customFormat="1">
      <c r="A263" s="2" t="s">
        <v>205</v>
      </c>
      <c r="B263" s="2">
        <v>141647</v>
      </c>
      <c r="C263" s="2" t="s">
        <v>29</v>
      </c>
      <c r="D263" s="2">
        <v>1</v>
      </c>
      <c r="E263" s="2">
        <v>685</v>
      </c>
      <c r="F263" s="2">
        <v>616.5</v>
      </c>
      <c r="G263" s="2">
        <v>616.5</v>
      </c>
      <c r="H263" s="2" t="s">
        <v>46</v>
      </c>
    </row>
    <row r="264" spans="1:8" customFormat="1">
      <c r="A264" s="2" t="s">
        <v>200</v>
      </c>
      <c r="B264" s="2">
        <v>141648</v>
      </c>
      <c r="C264" s="2" t="s">
        <v>32</v>
      </c>
      <c r="D264" s="2">
        <v>1</v>
      </c>
      <c r="E264" s="5">
        <v>1605</v>
      </c>
      <c r="F264" s="5">
        <v>1284</v>
      </c>
      <c r="G264" s="2">
        <v>1284</v>
      </c>
      <c r="H264" s="2" t="s">
        <v>33</v>
      </c>
    </row>
    <row r="265" spans="1:8" customFormat="1">
      <c r="A265" s="2" t="s">
        <v>206</v>
      </c>
      <c r="B265" s="2">
        <v>141649</v>
      </c>
      <c r="C265" s="2" t="s">
        <v>38</v>
      </c>
      <c r="D265" s="2">
        <v>1</v>
      </c>
      <c r="E265" s="5">
        <v>1065</v>
      </c>
      <c r="F265" s="2">
        <v>783.84</v>
      </c>
      <c r="G265" s="2">
        <v>783.84</v>
      </c>
      <c r="H265" s="2" t="s">
        <v>63</v>
      </c>
    </row>
    <row r="266" spans="1:8" customFormat="1">
      <c r="A266" s="2" t="s">
        <v>207</v>
      </c>
      <c r="B266" s="2">
        <v>141650</v>
      </c>
      <c r="C266" s="2" t="s">
        <v>29</v>
      </c>
      <c r="D266" s="2">
        <v>1</v>
      </c>
      <c r="E266" s="2">
        <v>89</v>
      </c>
      <c r="F266" s="2">
        <v>75.650000000000006</v>
      </c>
      <c r="G266" s="2">
        <v>75.650000000000006</v>
      </c>
      <c r="H266" s="2" t="s">
        <v>30</v>
      </c>
    </row>
    <row r="267" spans="1:8" customFormat="1">
      <c r="A267" s="2" t="s">
        <v>208</v>
      </c>
      <c r="B267" s="2">
        <v>141651</v>
      </c>
      <c r="C267" s="2" t="s">
        <v>29</v>
      </c>
      <c r="D267" s="2">
        <v>1</v>
      </c>
      <c r="E267" s="5">
        <v>1565</v>
      </c>
      <c r="F267" s="5">
        <v>1408.5</v>
      </c>
      <c r="G267" s="2">
        <v>1408.5</v>
      </c>
      <c r="H267" s="2" t="s">
        <v>30</v>
      </c>
    </row>
    <row r="268" spans="1:8" customFormat="1">
      <c r="A268" s="2" t="s">
        <v>209</v>
      </c>
      <c r="B268" s="2">
        <v>141652</v>
      </c>
      <c r="C268" s="2" t="s">
        <v>32</v>
      </c>
      <c r="D268" s="2">
        <v>1</v>
      </c>
      <c r="E268" s="5">
        <v>4985</v>
      </c>
      <c r="F268" s="2">
        <v>0</v>
      </c>
      <c r="G268" s="2">
        <v>0</v>
      </c>
      <c r="H268" s="2" t="s">
        <v>65</v>
      </c>
    </row>
    <row r="269" spans="1:8" customFormat="1">
      <c r="A269" s="2" t="s">
        <v>145</v>
      </c>
      <c r="B269" s="2">
        <v>141653</v>
      </c>
      <c r="C269" s="2" t="s">
        <v>38</v>
      </c>
      <c r="D269" s="2">
        <v>1</v>
      </c>
      <c r="E269" s="5">
        <v>1415</v>
      </c>
      <c r="F269" s="5">
        <v>1041.44</v>
      </c>
      <c r="G269" s="2">
        <v>1041.44</v>
      </c>
      <c r="H269" s="2" t="s">
        <v>65</v>
      </c>
    </row>
    <row r="270" spans="1:8" customFormat="1">
      <c r="A270" s="2" t="s">
        <v>116</v>
      </c>
      <c r="B270" s="2">
        <v>141654</v>
      </c>
      <c r="C270" s="2" t="s">
        <v>117</v>
      </c>
      <c r="D270" s="2">
        <v>1</v>
      </c>
      <c r="E270" s="2">
        <v>166.5</v>
      </c>
      <c r="F270" s="2">
        <v>166.5</v>
      </c>
      <c r="G270" s="2">
        <v>166.5</v>
      </c>
      <c r="H270" s="2" t="s">
        <v>118</v>
      </c>
    </row>
    <row r="271" spans="1:8" customFormat="1">
      <c r="A271" s="2" t="s">
        <v>210</v>
      </c>
      <c r="B271" s="2">
        <v>141655</v>
      </c>
      <c r="C271" s="2" t="s">
        <v>38</v>
      </c>
      <c r="D271" s="2">
        <v>1</v>
      </c>
      <c r="E271" s="5">
        <v>1481</v>
      </c>
      <c r="F271" s="5">
        <v>1090.01</v>
      </c>
      <c r="G271" s="2">
        <v>1090.01</v>
      </c>
      <c r="H271" s="2" t="s">
        <v>65</v>
      </c>
    </row>
    <row r="272" spans="1:8" customFormat="1">
      <c r="A272" s="2" t="s">
        <v>211</v>
      </c>
      <c r="B272" s="2">
        <v>141656</v>
      </c>
      <c r="C272" s="2" t="s">
        <v>32</v>
      </c>
      <c r="D272" s="2">
        <v>1</v>
      </c>
      <c r="E272" s="2">
        <v>155</v>
      </c>
      <c r="F272" s="2">
        <v>46.5</v>
      </c>
      <c r="G272" s="2">
        <v>46.5</v>
      </c>
      <c r="H272" s="2" t="s">
        <v>42</v>
      </c>
    </row>
    <row r="273" spans="1:8" customFormat="1">
      <c r="A273" s="2" t="s">
        <v>140</v>
      </c>
      <c r="B273" s="2">
        <v>141657</v>
      </c>
      <c r="C273" s="2" t="s">
        <v>29</v>
      </c>
      <c r="D273" s="2">
        <v>1</v>
      </c>
      <c r="E273" s="2">
        <v>495</v>
      </c>
      <c r="F273" s="2">
        <v>420.75</v>
      </c>
      <c r="G273" s="2">
        <v>420.75</v>
      </c>
      <c r="H273" s="2" t="s">
        <v>30</v>
      </c>
    </row>
    <row r="274" spans="1:8" customFormat="1">
      <c r="A274" s="2" t="s">
        <v>212</v>
      </c>
      <c r="B274" s="2">
        <v>141658</v>
      </c>
      <c r="C274" s="2" t="s">
        <v>32</v>
      </c>
      <c r="D274" s="2">
        <v>1</v>
      </c>
      <c r="E274" s="2">
        <v>20</v>
      </c>
      <c r="F274" s="2">
        <v>14.72</v>
      </c>
      <c r="G274" s="2">
        <v>14.72</v>
      </c>
      <c r="H274" s="2" t="s">
        <v>42</v>
      </c>
    </row>
    <row r="275" spans="1:8" customFormat="1">
      <c r="A275" s="2" t="s">
        <v>212</v>
      </c>
      <c r="B275" s="2">
        <v>141658</v>
      </c>
      <c r="C275" s="2" t="s">
        <v>32</v>
      </c>
      <c r="D275" s="2">
        <v>1</v>
      </c>
      <c r="E275" s="2">
        <v>20</v>
      </c>
      <c r="F275" s="2">
        <v>14.72</v>
      </c>
      <c r="G275" s="2">
        <v>14.72</v>
      </c>
      <c r="H275" s="2" t="s">
        <v>42</v>
      </c>
    </row>
    <row r="276" spans="1:8" customFormat="1">
      <c r="A276" s="2" t="s">
        <v>212</v>
      </c>
      <c r="B276" s="2">
        <v>141658</v>
      </c>
      <c r="C276" s="2" t="s">
        <v>32</v>
      </c>
      <c r="D276" s="2">
        <v>1</v>
      </c>
      <c r="E276" s="2">
        <v>20</v>
      </c>
      <c r="F276" s="2">
        <v>14.72</v>
      </c>
      <c r="G276" s="2">
        <v>14.72</v>
      </c>
      <c r="H276" s="2" t="s">
        <v>42</v>
      </c>
    </row>
    <row r="277" spans="1:8" customFormat="1">
      <c r="A277" s="2" t="s">
        <v>212</v>
      </c>
      <c r="B277" s="2">
        <v>141658</v>
      </c>
      <c r="C277" s="2" t="s">
        <v>32</v>
      </c>
      <c r="D277" s="2">
        <v>1</v>
      </c>
      <c r="E277" s="2">
        <v>20</v>
      </c>
      <c r="F277" s="2">
        <v>14.72</v>
      </c>
      <c r="G277" s="2">
        <v>14.72</v>
      </c>
      <c r="H277" s="2" t="s">
        <v>42</v>
      </c>
    </row>
    <row r="278" spans="1:8" customFormat="1">
      <c r="A278" s="2" t="s">
        <v>213</v>
      </c>
      <c r="B278" s="2">
        <v>141658</v>
      </c>
      <c r="C278" s="2" t="s">
        <v>32</v>
      </c>
      <c r="D278" s="2">
        <v>1</v>
      </c>
      <c r="E278" s="2">
        <v>55</v>
      </c>
      <c r="F278" s="2">
        <v>40.479999999999997</v>
      </c>
      <c r="G278" s="2">
        <v>40.479999999999997</v>
      </c>
      <c r="H278" s="2" t="s">
        <v>42</v>
      </c>
    </row>
    <row r="279" spans="1:8" customFormat="1">
      <c r="A279" s="2" t="s">
        <v>214</v>
      </c>
      <c r="B279" s="2">
        <v>141659</v>
      </c>
      <c r="C279" s="2" t="s">
        <v>38</v>
      </c>
      <c r="D279" s="2">
        <v>1</v>
      </c>
      <c r="E279" s="5">
        <v>2795</v>
      </c>
      <c r="F279" s="5">
        <v>2057.12</v>
      </c>
      <c r="G279" s="2">
        <v>2057.12</v>
      </c>
      <c r="H279" s="2" t="s">
        <v>65</v>
      </c>
    </row>
    <row r="280" spans="1:8" customFormat="1">
      <c r="A280" s="2" t="s">
        <v>126</v>
      </c>
      <c r="B280" s="2">
        <v>141660</v>
      </c>
      <c r="C280" s="2" t="s">
        <v>38</v>
      </c>
      <c r="D280" s="2">
        <v>1</v>
      </c>
      <c r="E280" s="5">
        <v>1335</v>
      </c>
      <c r="F280" s="2">
        <v>982.56</v>
      </c>
      <c r="G280" s="2">
        <v>982.56</v>
      </c>
      <c r="H280" s="2" t="s">
        <v>65</v>
      </c>
    </row>
    <row r="281" spans="1:8" customFormat="1">
      <c r="A281" s="2" t="s">
        <v>215</v>
      </c>
      <c r="B281" s="2">
        <v>141661</v>
      </c>
      <c r="C281" s="2" t="s">
        <v>38</v>
      </c>
      <c r="D281" s="2">
        <v>1</v>
      </c>
      <c r="E281" s="2">
        <v>165</v>
      </c>
      <c r="F281" s="2">
        <v>121.44</v>
      </c>
      <c r="G281" s="2">
        <v>121.44</v>
      </c>
      <c r="H281" s="2" t="s">
        <v>42</v>
      </c>
    </row>
    <row r="282" spans="1:8" customFormat="1">
      <c r="A282" s="2" t="s">
        <v>216</v>
      </c>
      <c r="B282" s="2">
        <v>141662</v>
      </c>
      <c r="C282" s="2" t="s">
        <v>45</v>
      </c>
      <c r="D282" s="2">
        <v>1</v>
      </c>
      <c r="E282" s="2">
        <v>815</v>
      </c>
      <c r="F282" s="2">
        <v>390</v>
      </c>
      <c r="G282" s="2">
        <v>390</v>
      </c>
      <c r="H282" s="2" t="s">
        <v>30</v>
      </c>
    </row>
    <row r="283" spans="1:8" customFormat="1">
      <c r="A283" s="2" t="s">
        <v>217</v>
      </c>
      <c r="B283" s="2">
        <v>141662</v>
      </c>
      <c r="C283" s="2" t="s">
        <v>45</v>
      </c>
      <c r="D283" s="2">
        <v>1</v>
      </c>
      <c r="E283" s="2">
        <v>315</v>
      </c>
      <c r="F283" s="2">
        <v>163</v>
      </c>
      <c r="G283" s="2">
        <v>163</v>
      </c>
      <c r="H283" s="2" t="s">
        <v>30</v>
      </c>
    </row>
    <row r="284" spans="1:8" customFormat="1">
      <c r="A284" s="2" t="s">
        <v>115</v>
      </c>
      <c r="B284" s="2">
        <v>141663</v>
      </c>
      <c r="C284" s="2" t="s">
        <v>32</v>
      </c>
      <c r="D284" s="2">
        <v>1</v>
      </c>
      <c r="E284" s="2">
        <v>325</v>
      </c>
      <c r="F284" s="2">
        <v>239.2</v>
      </c>
      <c r="G284" s="2">
        <v>239.2</v>
      </c>
      <c r="H284" s="2" t="s">
        <v>33</v>
      </c>
    </row>
    <row r="285" spans="1:8" customFormat="1">
      <c r="A285" s="2" t="s">
        <v>115</v>
      </c>
      <c r="B285" s="2">
        <v>141663</v>
      </c>
      <c r="C285" s="2" t="s">
        <v>32</v>
      </c>
      <c r="D285" s="2">
        <v>1</v>
      </c>
      <c r="E285" s="2">
        <v>325</v>
      </c>
      <c r="F285" s="2">
        <v>239.2</v>
      </c>
      <c r="G285" s="2">
        <v>239.2</v>
      </c>
      <c r="H285" s="2" t="s">
        <v>33</v>
      </c>
    </row>
    <row r="286" spans="1:8" customFormat="1">
      <c r="A286" s="2" t="s">
        <v>112</v>
      </c>
      <c r="B286" s="2">
        <v>141664</v>
      </c>
      <c r="C286" s="2" t="s">
        <v>29</v>
      </c>
      <c r="D286" s="2">
        <v>2</v>
      </c>
      <c r="E286" s="2">
        <v>315</v>
      </c>
      <c r="F286" s="2">
        <v>267.75</v>
      </c>
      <c r="G286" s="2">
        <v>535.5</v>
      </c>
      <c r="H286" s="2" t="s">
        <v>30</v>
      </c>
    </row>
    <row r="287" spans="1:8" customFormat="1">
      <c r="A287" s="2" t="s">
        <v>171</v>
      </c>
      <c r="B287" s="2">
        <v>141665</v>
      </c>
      <c r="C287" s="2" t="s">
        <v>29</v>
      </c>
      <c r="D287" s="2">
        <v>1</v>
      </c>
      <c r="E287" s="2">
        <v>625</v>
      </c>
      <c r="F287" s="2">
        <v>531.25</v>
      </c>
      <c r="G287" s="2">
        <v>531.25</v>
      </c>
      <c r="H287" s="2" t="s">
        <v>30</v>
      </c>
    </row>
    <row r="288" spans="1:8" customFormat="1">
      <c r="A288" s="2" t="s">
        <v>40</v>
      </c>
      <c r="B288" s="2">
        <v>141666</v>
      </c>
      <c r="C288" s="2" t="s">
        <v>29</v>
      </c>
      <c r="D288" s="2">
        <v>1</v>
      </c>
      <c r="E288" s="2">
        <v>605</v>
      </c>
      <c r="F288" s="2">
        <v>514.25</v>
      </c>
      <c r="G288" s="2">
        <v>514.25</v>
      </c>
      <c r="H288" s="2" t="s">
        <v>33</v>
      </c>
    </row>
    <row r="289" spans="1:8" customFormat="1">
      <c r="A289" s="2" t="s">
        <v>161</v>
      </c>
      <c r="B289" s="2">
        <v>141667</v>
      </c>
      <c r="C289" s="2" t="s">
        <v>29</v>
      </c>
      <c r="D289" s="2">
        <v>1</v>
      </c>
      <c r="E289" s="5">
        <v>1415</v>
      </c>
      <c r="F289" s="5">
        <v>1273.5</v>
      </c>
      <c r="G289" s="2">
        <v>1273.5</v>
      </c>
      <c r="H289" s="2" t="s">
        <v>30</v>
      </c>
    </row>
    <row r="290" spans="1:8" customFormat="1">
      <c r="A290" s="2" t="s">
        <v>205</v>
      </c>
      <c r="B290" s="2">
        <v>141667</v>
      </c>
      <c r="C290" s="2" t="s">
        <v>29</v>
      </c>
      <c r="D290" s="2">
        <v>1</v>
      </c>
      <c r="E290" s="2">
        <v>685</v>
      </c>
      <c r="F290" s="2">
        <v>616.5</v>
      </c>
      <c r="G290" s="2">
        <v>616.5</v>
      </c>
      <c r="H290" s="2" t="s">
        <v>30</v>
      </c>
    </row>
    <row r="291" spans="1:8" customFormat="1">
      <c r="A291" s="2" t="s">
        <v>59</v>
      </c>
      <c r="B291" s="2">
        <v>141668</v>
      </c>
      <c r="C291" s="2" t="s">
        <v>29</v>
      </c>
      <c r="D291" s="2">
        <v>1</v>
      </c>
      <c r="E291" s="2">
        <v>225</v>
      </c>
      <c r="F291" s="2">
        <v>191.25</v>
      </c>
      <c r="G291" s="2">
        <v>191.25</v>
      </c>
      <c r="H291" s="2" t="s">
        <v>30</v>
      </c>
    </row>
    <row r="292" spans="1:8" customFormat="1">
      <c r="A292" s="2" t="s">
        <v>218</v>
      </c>
      <c r="B292" s="2">
        <v>141669</v>
      </c>
      <c r="C292" s="2" t="s">
        <v>32</v>
      </c>
      <c r="D292" s="2">
        <v>1</v>
      </c>
      <c r="E292" s="2">
        <v>597</v>
      </c>
      <c r="F292" s="2">
        <v>439.39</v>
      </c>
      <c r="G292" s="2">
        <v>439.39</v>
      </c>
      <c r="H292" s="2" t="s">
        <v>33</v>
      </c>
    </row>
    <row r="293" spans="1:8" customFormat="1">
      <c r="A293" s="2" t="s">
        <v>219</v>
      </c>
      <c r="B293" s="2">
        <v>141670</v>
      </c>
      <c r="C293" s="2" t="s">
        <v>38</v>
      </c>
      <c r="D293" s="2">
        <v>1</v>
      </c>
      <c r="E293" s="2">
        <v>355</v>
      </c>
      <c r="F293" s="2">
        <v>261.27999999999997</v>
      </c>
      <c r="G293" s="2">
        <v>261.27999999999997</v>
      </c>
      <c r="H293" s="2" t="s">
        <v>42</v>
      </c>
    </row>
    <row r="294" spans="1:8" customFormat="1">
      <c r="A294" s="2" t="s">
        <v>95</v>
      </c>
      <c r="B294" s="2">
        <v>141671</v>
      </c>
      <c r="C294" s="2" t="s">
        <v>29</v>
      </c>
      <c r="D294" s="2">
        <v>2</v>
      </c>
      <c r="E294" s="2">
        <v>255</v>
      </c>
      <c r="F294" s="2">
        <v>216.75</v>
      </c>
      <c r="G294" s="2">
        <v>433.5</v>
      </c>
      <c r="H294" s="2" t="s">
        <v>30</v>
      </c>
    </row>
    <row r="295" spans="1:8" customFormat="1">
      <c r="A295" s="2" t="s">
        <v>171</v>
      </c>
      <c r="B295" s="2">
        <v>141672</v>
      </c>
      <c r="C295" s="2" t="s">
        <v>38</v>
      </c>
      <c r="D295" s="2">
        <v>1</v>
      </c>
      <c r="E295" s="2">
        <v>625</v>
      </c>
      <c r="F295" s="2">
        <v>460</v>
      </c>
      <c r="G295" s="2">
        <v>460</v>
      </c>
      <c r="H295" s="2" t="s">
        <v>65</v>
      </c>
    </row>
    <row r="296" spans="1:8" customFormat="1">
      <c r="A296" s="2" t="s">
        <v>220</v>
      </c>
      <c r="B296" s="2">
        <v>141673</v>
      </c>
      <c r="C296" s="2" t="s">
        <v>32</v>
      </c>
      <c r="D296" s="2">
        <v>1</v>
      </c>
      <c r="E296" s="2">
        <v>335</v>
      </c>
      <c r="F296" s="2">
        <v>246.56</v>
      </c>
      <c r="G296" s="2">
        <v>246.56</v>
      </c>
      <c r="H296" s="2" t="s">
        <v>33</v>
      </c>
    </row>
    <row r="297" spans="1:8" customFormat="1">
      <c r="A297" s="2" t="s">
        <v>221</v>
      </c>
      <c r="B297" s="2">
        <v>141673</v>
      </c>
      <c r="C297" s="2" t="s">
        <v>32</v>
      </c>
      <c r="D297" s="2">
        <v>1</v>
      </c>
      <c r="E297" s="2">
        <v>885</v>
      </c>
      <c r="F297" s="2">
        <v>651.36</v>
      </c>
      <c r="G297" s="2">
        <v>651.36</v>
      </c>
      <c r="H297" s="2" t="s">
        <v>33</v>
      </c>
    </row>
    <row r="298" spans="1:8" customFormat="1">
      <c r="A298" s="2" t="s">
        <v>222</v>
      </c>
      <c r="B298" s="2">
        <v>141674</v>
      </c>
      <c r="C298" s="2" t="s">
        <v>32</v>
      </c>
      <c r="D298" s="2">
        <v>1</v>
      </c>
      <c r="E298" s="2">
        <v>260</v>
      </c>
      <c r="F298" s="2">
        <v>250</v>
      </c>
      <c r="G298" s="2">
        <v>250</v>
      </c>
      <c r="H298" s="2" t="s">
        <v>33</v>
      </c>
    </row>
    <row r="299" spans="1:8" customFormat="1">
      <c r="A299" s="2" t="s">
        <v>223</v>
      </c>
      <c r="B299" s="2">
        <v>141675</v>
      </c>
      <c r="C299" s="2" t="s">
        <v>29</v>
      </c>
      <c r="D299" s="2">
        <v>1</v>
      </c>
      <c r="E299" s="2">
        <v>685</v>
      </c>
      <c r="F299" s="2">
        <v>582.25</v>
      </c>
      <c r="G299" s="2">
        <v>582.25</v>
      </c>
      <c r="H299" s="2" t="s">
        <v>30</v>
      </c>
    </row>
    <row r="300" spans="1:8" customFormat="1">
      <c r="A300" s="2" t="s">
        <v>193</v>
      </c>
      <c r="B300" s="2">
        <v>141675</v>
      </c>
      <c r="C300" s="2" t="s">
        <v>29</v>
      </c>
      <c r="D300" s="2">
        <v>1</v>
      </c>
      <c r="E300" s="5">
        <v>1175</v>
      </c>
      <c r="F300" s="2">
        <v>998.75</v>
      </c>
      <c r="G300" s="2">
        <v>998.75</v>
      </c>
      <c r="H300" s="2" t="s">
        <v>30</v>
      </c>
    </row>
    <row r="301" spans="1:8" customFormat="1">
      <c r="A301" s="2" t="s">
        <v>224</v>
      </c>
      <c r="B301" s="2">
        <v>141676</v>
      </c>
      <c r="C301" s="2" t="s">
        <v>29</v>
      </c>
      <c r="D301" s="2">
        <v>2</v>
      </c>
      <c r="E301" s="2">
        <v>415</v>
      </c>
      <c r="F301" s="2">
        <v>352.75</v>
      </c>
      <c r="G301" s="2">
        <v>705.5</v>
      </c>
      <c r="H301" s="2" t="s">
        <v>30</v>
      </c>
    </row>
    <row r="302" spans="1:8" customFormat="1">
      <c r="A302" s="2" t="s">
        <v>225</v>
      </c>
      <c r="B302" s="2">
        <v>141677</v>
      </c>
      <c r="C302" s="2" t="s">
        <v>38</v>
      </c>
      <c r="D302" s="2">
        <v>1</v>
      </c>
      <c r="E302" s="2">
        <v>385</v>
      </c>
      <c r="F302" s="2">
        <v>364.32</v>
      </c>
      <c r="G302" s="2">
        <v>364.32</v>
      </c>
      <c r="H302" s="2" t="s">
        <v>63</v>
      </c>
    </row>
    <row r="303" spans="1:8" customFormat="1">
      <c r="A303" s="2" t="s">
        <v>138</v>
      </c>
      <c r="B303" s="2">
        <v>141678</v>
      </c>
      <c r="C303" s="2" t="s">
        <v>29</v>
      </c>
      <c r="D303" s="2">
        <v>4</v>
      </c>
      <c r="E303" s="2">
        <v>275</v>
      </c>
      <c r="F303" s="2">
        <v>220</v>
      </c>
      <c r="G303" s="2">
        <v>880</v>
      </c>
      <c r="H303" s="2" t="s">
        <v>30</v>
      </c>
    </row>
    <row r="304" spans="1:8" customFormat="1">
      <c r="A304" s="2" t="s">
        <v>112</v>
      </c>
      <c r="B304" s="2">
        <v>141679</v>
      </c>
      <c r="C304" s="2" t="s">
        <v>29</v>
      </c>
      <c r="D304" s="2">
        <v>4</v>
      </c>
      <c r="E304" s="2">
        <v>315</v>
      </c>
      <c r="F304" s="2">
        <v>267.75</v>
      </c>
      <c r="G304" s="2">
        <v>1071</v>
      </c>
      <c r="H304" s="2" t="s">
        <v>30</v>
      </c>
    </row>
    <row r="305" spans="1:8" customFormat="1">
      <c r="A305" s="2" t="s">
        <v>226</v>
      </c>
      <c r="B305" s="2">
        <v>141680</v>
      </c>
      <c r="C305" s="2" t="s">
        <v>32</v>
      </c>
      <c r="D305" s="2">
        <v>1</v>
      </c>
      <c r="E305" s="2">
        <v>785</v>
      </c>
      <c r="F305" s="2">
        <v>550</v>
      </c>
      <c r="G305" s="2">
        <v>550</v>
      </c>
      <c r="H305" s="2" t="s">
        <v>33</v>
      </c>
    </row>
    <row r="306" spans="1:8" customFormat="1">
      <c r="A306" s="2" t="s">
        <v>227</v>
      </c>
      <c r="B306" s="2">
        <v>141681</v>
      </c>
      <c r="C306" s="2" t="s">
        <v>32</v>
      </c>
      <c r="D306" s="2">
        <v>1</v>
      </c>
      <c r="E306" s="2">
        <v>405</v>
      </c>
      <c r="F306" s="2">
        <v>298.08</v>
      </c>
      <c r="G306" s="2">
        <v>298.08</v>
      </c>
      <c r="H306" s="2" t="s">
        <v>33</v>
      </c>
    </row>
    <row r="307" spans="1:8" customFormat="1">
      <c r="A307" s="2" t="s">
        <v>228</v>
      </c>
      <c r="B307" s="2">
        <v>141682</v>
      </c>
      <c r="C307" s="2" t="s">
        <v>29</v>
      </c>
      <c r="D307" s="2">
        <v>1</v>
      </c>
      <c r="E307" s="2">
        <v>385</v>
      </c>
      <c r="F307" s="2">
        <v>327.25</v>
      </c>
      <c r="G307" s="2">
        <v>327.25</v>
      </c>
      <c r="H307" s="2" t="s">
        <v>30</v>
      </c>
    </row>
    <row r="308" spans="1:8" customFormat="1">
      <c r="A308" s="2" t="s">
        <v>112</v>
      </c>
      <c r="B308" s="2">
        <v>141683</v>
      </c>
      <c r="C308" s="2" t="s">
        <v>29</v>
      </c>
      <c r="D308" s="2">
        <v>4</v>
      </c>
      <c r="E308" s="2">
        <v>315</v>
      </c>
      <c r="F308" s="2">
        <v>267.75</v>
      </c>
      <c r="G308" s="2">
        <v>1071</v>
      </c>
      <c r="H308" s="2" t="s">
        <v>30</v>
      </c>
    </row>
    <row r="309" spans="1:8" customFormat="1">
      <c r="A309" s="2" t="s">
        <v>229</v>
      </c>
      <c r="B309" s="2">
        <v>141684</v>
      </c>
      <c r="C309" s="2" t="s">
        <v>32</v>
      </c>
      <c r="D309" s="2">
        <v>1</v>
      </c>
      <c r="E309" s="5">
        <v>2765</v>
      </c>
      <c r="F309" s="5">
        <v>2035.04</v>
      </c>
      <c r="G309" s="2">
        <v>2035.04</v>
      </c>
      <c r="H309" s="2" t="s">
        <v>46</v>
      </c>
    </row>
    <row r="310" spans="1:8" customFormat="1">
      <c r="A310" s="2" t="s">
        <v>230</v>
      </c>
      <c r="B310" s="2">
        <v>141684</v>
      </c>
      <c r="C310" s="2" t="s">
        <v>32</v>
      </c>
      <c r="D310" s="2">
        <v>1</v>
      </c>
      <c r="E310" s="2">
        <v>735</v>
      </c>
      <c r="F310" s="2">
        <v>540.96</v>
      </c>
      <c r="G310" s="2">
        <v>540.96</v>
      </c>
      <c r="H310" s="2" t="s">
        <v>46</v>
      </c>
    </row>
    <row r="311" spans="1:8" customFormat="1">
      <c r="A311" s="2" t="s">
        <v>231</v>
      </c>
      <c r="B311" s="2">
        <v>141684</v>
      </c>
      <c r="C311" s="2" t="s">
        <v>32</v>
      </c>
      <c r="D311" s="2">
        <v>2</v>
      </c>
      <c r="E311" s="2">
        <v>182</v>
      </c>
      <c r="F311" s="2">
        <v>133.94999999999999</v>
      </c>
      <c r="G311" s="2">
        <v>267.89999999999998</v>
      </c>
      <c r="H311" s="2" t="s">
        <v>46</v>
      </c>
    </row>
    <row r="312" spans="1:8" customFormat="1">
      <c r="A312" s="2" t="s">
        <v>232</v>
      </c>
      <c r="B312" s="2">
        <v>141684</v>
      </c>
      <c r="C312" s="2" t="s">
        <v>32</v>
      </c>
      <c r="D312" s="2">
        <v>2</v>
      </c>
      <c r="E312" s="2">
        <v>75</v>
      </c>
      <c r="F312" s="2">
        <v>55.2</v>
      </c>
      <c r="G312" s="2">
        <v>110.4</v>
      </c>
      <c r="H312" s="2" t="s">
        <v>46</v>
      </c>
    </row>
    <row r="313" spans="1:8" customFormat="1">
      <c r="A313" s="2" t="s">
        <v>233</v>
      </c>
      <c r="B313" s="2">
        <v>141684</v>
      </c>
      <c r="C313" s="2" t="s">
        <v>32</v>
      </c>
      <c r="D313" s="2">
        <v>1</v>
      </c>
      <c r="E313" s="2">
        <v>175</v>
      </c>
      <c r="F313" s="2">
        <v>128.80000000000001</v>
      </c>
      <c r="G313" s="2">
        <v>128.80000000000001</v>
      </c>
      <c r="H313" s="2" t="s">
        <v>46</v>
      </c>
    </row>
    <row r="314" spans="1:8" customFormat="1">
      <c r="A314" s="2" t="s">
        <v>234</v>
      </c>
      <c r="B314" s="2">
        <v>141684</v>
      </c>
      <c r="C314" s="2" t="s">
        <v>32</v>
      </c>
      <c r="D314" s="2">
        <v>3</v>
      </c>
      <c r="E314" s="2">
        <v>215</v>
      </c>
      <c r="F314" s="2">
        <v>158.24</v>
      </c>
      <c r="G314" s="2">
        <v>474.72</v>
      </c>
      <c r="H314" s="2" t="s">
        <v>46</v>
      </c>
    </row>
    <row r="315" spans="1:8" customFormat="1">
      <c r="A315" s="2" t="s">
        <v>39</v>
      </c>
      <c r="B315" s="2">
        <v>141684</v>
      </c>
      <c r="C315" s="2" t="s">
        <v>32</v>
      </c>
      <c r="D315" s="2">
        <v>1</v>
      </c>
      <c r="E315" s="2">
        <v>147</v>
      </c>
      <c r="F315" s="2">
        <v>108.19</v>
      </c>
      <c r="G315" s="2">
        <v>108.19</v>
      </c>
      <c r="H315" s="2" t="s">
        <v>46</v>
      </c>
    </row>
    <row r="316" spans="1:8" customFormat="1">
      <c r="A316" s="2" t="s">
        <v>168</v>
      </c>
      <c r="B316" s="2">
        <v>141684</v>
      </c>
      <c r="C316" s="2" t="s">
        <v>32</v>
      </c>
      <c r="D316" s="2">
        <v>2</v>
      </c>
      <c r="E316" s="2">
        <v>925</v>
      </c>
      <c r="F316" s="2">
        <v>680.8</v>
      </c>
      <c r="G316" s="2">
        <v>1361.6</v>
      </c>
      <c r="H316" s="2" t="s">
        <v>46</v>
      </c>
    </row>
    <row r="317" spans="1:8" customFormat="1">
      <c r="A317" s="2" t="s">
        <v>235</v>
      </c>
      <c r="B317" s="2">
        <v>141684</v>
      </c>
      <c r="C317" s="2" t="s">
        <v>32</v>
      </c>
      <c r="D317" s="2">
        <v>1</v>
      </c>
      <c r="E317" s="2">
        <v>395</v>
      </c>
      <c r="F317" s="2">
        <v>290.72000000000003</v>
      </c>
      <c r="G317" s="2">
        <v>290.72000000000003</v>
      </c>
      <c r="H317" s="2" t="s">
        <v>46</v>
      </c>
    </row>
    <row r="318" spans="1:8" customFormat="1">
      <c r="A318" s="2" t="s">
        <v>73</v>
      </c>
      <c r="B318" s="2">
        <v>141684</v>
      </c>
      <c r="C318" s="2" t="s">
        <v>32</v>
      </c>
      <c r="D318" s="2">
        <v>1</v>
      </c>
      <c r="E318" s="2">
        <v>100</v>
      </c>
      <c r="F318" s="2">
        <v>400</v>
      </c>
      <c r="G318" s="2">
        <v>400</v>
      </c>
      <c r="H318" s="2" t="s">
        <v>46</v>
      </c>
    </row>
    <row r="319" spans="1:8" customFormat="1">
      <c r="A319" s="2" t="s">
        <v>79</v>
      </c>
      <c r="B319" s="2">
        <v>141684</v>
      </c>
      <c r="C319" s="2" t="s">
        <v>32</v>
      </c>
      <c r="D319" s="2">
        <v>1</v>
      </c>
      <c r="E319" s="2">
        <v>775</v>
      </c>
      <c r="F319" s="2">
        <v>542.5</v>
      </c>
      <c r="G319" s="2">
        <v>542.5</v>
      </c>
      <c r="H319" s="2" t="s">
        <v>46</v>
      </c>
    </row>
    <row r="320" spans="1:8" customFormat="1">
      <c r="A320" s="2" t="s">
        <v>236</v>
      </c>
      <c r="B320" s="2">
        <v>141684</v>
      </c>
      <c r="C320" s="2" t="s">
        <v>32</v>
      </c>
      <c r="D320" s="2">
        <v>1</v>
      </c>
      <c r="E320" s="2">
        <v>188</v>
      </c>
      <c r="F320" s="2">
        <v>83.17</v>
      </c>
      <c r="G320" s="2">
        <v>83.17</v>
      </c>
      <c r="H320" s="2" t="s">
        <v>46</v>
      </c>
    </row>
    <row r="321" spans="1:8" customFormat="1">
      <c r="A321" s="2" t="s">
        <v>237</v>
      </c>
      <c r="B321" s="2">
        <v>141684</v>
      </c>
      <c r="C321" s="2" t="s">
        <v>32</v>
      </c>
      <c r="D321" s="2">
        <v>2</v>
      </c>
      <c r="E321" s="2">
        <v>75</v>
      </c>
      <c r="F321" s="2">
        <v>55.2</v>
      </c>
      <c r="G321" s="2">
        <v>110.4</v>
      </c>
      <c r="H321" s="2" t="s">
        <v>46</v>
      </c>
    </row>
    <row r="322" spans="1:8" customFormat="1">
      <c r="A322" s="2" t="s">
        <v>238</v>
      </c>
      <c r="B322" s="2">
        <v>141685</v>
      </c>
      <c r="C322" s="2" t="s">
        <v>32</v>
      </c>
      <c r="D322" s="2">
        <v>1</v>
      </c>
      <c r="E322" s="2">
        <v>635</v>
      </c>
      <c r="F322" s="2">
        <v>467.36</v>
      </c>
      <c r="G322" s="2">
        <v>467.36</v>
      </c>
      <c r="H322" s="2" t="s">
        <v>42</v>
      </c>
    </row>
    <row r="323" spans="1:8" customFormat="1">
      <c r="A323" s="2" t="s">
        <v>161</v>
      </c>
      <c r="B323" s="2">
        <v>141686</v>
      </c>
      <c r="C323" s="2" t="s">
        <v>29</v>
      </c>
      <c r="D323" s="2">
        <v>1</v>
      </c>
      <c r="E323" s="5">
        <v>1415</v>
      </c>
      <c r="F323" s="5">
        <v>1273.5</v>
      </c>
      <c r="G323" s="2">
        <v>1273.5</v>
      </c>
      <c r="H323" s="2" t="s">
        <v>30</v>
      </c>
    </row>
    <row r="324" spans="1:8" customFormat="1">
      <c r="A324" s="2" t="s">
        <v>239</v>
      </c>
      <c r="B324" s="2">
        <v>141687</v>
      </c>
      <c r="C324" s="2" t="s">
        <v>32</v>
      </c>
      <c r="D324" s="2">
        <v>2</v>
      </c>
      <c r="E324" s="2">
        <v>245</v>
      </c>
      <c r="F324" s="2">
        <v>180.32</v>
      </c>
      <c r="G324" s="2">
        <v>360.64</v>
      </c>
      <c r="H324" s="2" t="s">
        <v>33</v>
      </c>
    </row>
    <row r="325" spans="1:8" customFormat="1">
      <c r="A325" s="2" t="s">
        <v>240</v>
      </c>
      <c r="B325" s="2">
        <v>141687</v>
      </c>
      <c r="C325" s="2" t="s">
        <v>32</v>
      </c>
      <c r="D325" s="2">
        <v>1</v>
      </c>
      <c r="E325" s="2">
        <v>750</v>
      </c>
      <c r="F325" s="2">
        <v>450</v>
      </c>
      <c r="G325" s="2">
        <v>450</v>
      </c>
      <c r="H325" s="2" t="s">
        <v>33</v>
      </c>
    </row>
    <row r="326" spans="1:8" customFormat="1">
      <c r="A326" s="2" t="s">
        <v>241</v>
      </c>
      <c r="B326" s="2">
        <v>141688</v>
      </c>
      <c r="C326" s="2" t="s">
        <v>32</v>
      </c>
      <c r="D326" s="2">
        <v>1</v>
      </c>
      <c r="E326" s="2">
        <v>565</v>
      </c>
      <c r="F326" s="2">
        <v>415.84</v>
      </c>
      <c r="G326" s="2">
        <v>415.84</v>
      </c>
      <c r="H326" s="2" t="s">
        <v>65</v>
      </c>
    </row>
    <row r="327" spans="1:8" customFormat="1">
      <c r="A327" s="2" t="s">
        <v>141</v>
      </c>
      <c r="B327" s="2">
        <v>141688</v>
      </c>
      <c r="C327" s="2" t="s">
        <v>32</v>
      </c>
      <c r="D327" s="2">
        <v>1</v>
      </c>
      <c r="E327" s="2">
        <v>375</v>
      </c>
      <c r="F327" s="2">
        <v>276</v>
      </c>
      <c r="G327" s="2">
        <v>276</v>
      </c>
      <c r="H327" s="2" t="s">
        <v>65</v>
      </c>
    </row>
    <row r="328" spans="1:8" customFormat="1">
      <c r="A328" s="2" t="s">
        <v>184</v>
      </c>
      <c r="B328" s="2">
        <v>141689</v>
      </c>
      <c r="C328" s="2" t="s">
        <v>29</v>
      </c>
      <c r="D328" s="2">
        <v>1</v>
      </c>
      <c r="E328" s="5">
        <v>1192</v>
      </c>
      <c r="F328" s="5">
        <v>1013.2</v>
      </c>
      <c r="G328" s="2">
        <v>1013.2</v>
      </c>
      <c r="H328" s="2" t="s">
        <v>33</v>
      </c>
    </row>
    <row r="329" spans="1:8" customFormat="1">
      <c r="A329" s="2" t="s">
        <v>242</v>
      </c>
      <c r="B329" s="2">
        <v>141689</v>
      </c>
      <c r="C329" s="2" t="s">
        <v>29</v>
      </c>
      <c r="D329" s="2">
        <v>1</v>
      </c>
      <c r="E329" s="2">
        <v>425</v>
      </c>
      <c r="F329" s="2">
        <v>361.25</v>
      </c>
      <c r="G329" s="2">
        <v>361.25</v>
      </c>
      <c r="H329" s="2" t="s">
        <v>33</v>
      </c>
    </row>
    <row r="330" spans="1:8" customFormat="1">
      <c r="A330" s="2" t="s">
        <v>198</v>
      </c>
      <c r="B330" s="2">
        <v>141690</v>
      </c>
      <c r="C330" s="2" t="s">
        <v>32</v>
      </c>
      <c r="D330" s="2">
        <v>1</v>
      </c>
      <c r="E330" s="2">
        <v>985</v>
      </c>
      <c r="F330" s="2">
        <v>0</v>
      </c>
      <c r="G330" s="2">
        <v>0</v>
      </c>
      <c r="H330" s="2" t="s">
        <v>33</v>
      </c>
    </row>
    <row r="331" spans="1:8" customFormat="1">
      <c r="A331" s="2" t="s">
        <v>243</v>
      </c>
      <c r="B331" s="2">
        <v>141691</v>
      </c>
      <c r="C331" s="2" t="s">
        <v>32</v>
      </c>
      <c r="D331" s="2">
        <v>1</v>
      </c>
      <c r="E331" s="2">
        <v>425</v>
      </c>
      <c r="F331" s="2">
        <v>319</v>
      </c>
      <c r="G331" s="2">
        <v>319</v>
      </c>
      <c r="H331" s="2" t="s">
        <v>33</v>
      </c>
    </row>
    <row r="332" spans="1:8" customFormat="1">
      <c r="A332" s="2" t="s">
        <v>243</v>
      </c>
      <c r="B332" s="2">
        <v>141691</v>
      </c>
      <c r="C332" s="2" t="s">
        <v>32</v>
      </c>
      <c r="D332" s="2">
        <v>1</v>
      </c>
      <c r="E332" s="2">
        <v>425</v>
      </c>
      <c r="F332" s="2">
        <v>255</v>
      </c>
      <c r="G332" s="2">
        <v>255</v>
      </c>
      <c r="H332" s="2" t="s">
        <v>33</v>
      </c>
    </row>
    <row r="333" spans="1:8" customFormat="1">
      <c r="A333" s="2" t="s">
        <v>57</v>
      </c>
      <c r="B333" s="2">
        <v>141692</v>
      </c>
      <c r="C333" s="2" t="s">
        <v>29</v>
      </c>
      <c r="D333" s="2">
        <v>4</v>
      </c>
      <c r="E333" s="2">
        <v>175</v>
      </c>
      <c r="F333" s="2">
        <v>148.75</v>
      </c>
      <c r="G333" s="2">
        <v>595</v>
      </c>
      <c r="H333" s="2" t="s">
        <v>30</v>
      </c>
    </row>
    <row r="334" spans="1:8" customFormat="1">
      <c r="A334" s="2" t="s">
        <v>244</v>
      </c>
      <c r="B334" s="2">
        <v>141693</v>
      </c>
      <c r="C334" s="2" t="s">
        <v>32</v>
      </c>
      <c r="D334" s="2">
        <v>1</v>
      </c>
      <c r="E334" s="5">
        <v>1125</v>
      </c>
      <c r="F334" s="2">
        <v>828</v>
      </c>
      <c r="G334" s="2">
        <v>828</v>
      </c>
      <c r="H334" s="2" t="s">
        <v>65</v>
      </c>
    </row>
    <row r="335" spans="1:8" customFormat="1">
      <c r="A335" s="2" t="s">
        <v>68</v>
      </c>
      <c r="B335" s="2">
        <v>141693</v>
      </c>
      <c r="C335" s="2" t="s">
        <v>32</v>
      </c>
      <c r="D335" s="2">
        <v>6</v>
      </c>
      <c r="E335" s="2">
        <v>225</v>
      </c>
      <c r="F335" s="2">
        <v>165.6</v>
      </c>
      <c r="G335" s="2">
        <v>993.6</v>
      </c>
      <c r="H335" s="2" t="s">
        <v>65</v>
      </c>
    </row>
    <row r="336" spans="1:8" customFormat="1">
      <c r="A336" s="2" t="s">
        <v>147</v>
      </c>
      <c r="B336" s="2">
        <v>141693</v>
      </c>
      <c r="C336" s="2" t="s">
        <v>32</v>
      </c>
      <c r="D336" s="2">
        <v>1</v>
      </c>
      <c r="E336" s="2">
        <v>885</v>
      </c>
      <c r="F336" s="2">
        <v>651.36</v>
      </c>
      <c r="G336" s="2">
        <v>651.36</v>
      </c>
      <c r="H336" s="2" t="s">
        <v>65</v>
      </c>
    </row>
    <row r="337" spans="1:8" customFormat="1">
      <c r="A337" s="2" t="s">
        <v>244</v>
      </c>
      <c r="B337" s="2">
        <v>141693</v>
      </c>
      <c r="C337" s="2" t="s">
        <v>32</v>
      </c>
      <c r="D337" s="2">
        <v>1</v>
      </c>
      <c r="E337" s="2">
        <v>285</v>
      </c>
      <c r="F337" s="2">
        <v>209.76</v>
      </c>
      <c r="G337" s="2">
        <v>209.76</v>
      </c>
      <c r="H337" s="2" t="s">
        <v>65</v>
      </c>
    </row>
    <row r="338" spans="1:8" customFormat="1">
      <c r="A338" s="2" t="s">
        <v>245</v>
      </c>
      <c r="B338" s="2">
        <v>141694</v>
      </c>
      <c r="C338" s="2" t="s">
        <v>32</v>
      </c>
      <c r="D338" s="2">
        <v>1</v>
      </c>
      <c r="E338" s="2">
        <v>945</v>
      </c>
      <c r="F338" s="2">
        <v>661.5</v>
      </c>
      <c r="G338" s="2">
        <v>661.5</v>
      </c>
      <c r="H338" s="2" t="s">
        <v>33</v>
      </c>
    </row>
    <row r="339" spans="1:8" customFormat="1">
      <c r="A339" s="2" t="s">
        <v>246</v>
      </c>
      <c r="B339" s="2">
        <v>141694</v>
      </c>
      <c r="C339" s="2" t="s">
        <v>32</v>
      </c>
      <c r="D339" s="2">
        <v>2</v>
      </c>
      <c r="E339" s="2">
        <v>59</v>
      </c>
      <c r="F339" s="2">
        <v>41.3</v>
      </c>
      <c r="G339" s="2">
        <v>82.6</v>
      </c>
      <c r="H339" s="2" t="s">
        <v>33</v>
      </c>
    </row>
    <row r="340" spans="1:8" customFormat="1">
      <c r="A340" s="2" t="s">
        <v>246</v>
      </c>
      <c r="B340" s="2">
        <v>141695</v>
      </c>
      <c r="C340" s="2" t="s">
        <v>38</v>
      </c>
      <c r="D340" s="2">
        <v>1</v>
      </c>
      <c r="E340" s="2">
        <v>425</v>
      </c>
      <c r="F340" s="2">
        <v>312.8</v>
      </c>
      <c r="G340" s="2">
        <v>312.8</v>
      </c>
      <c r="H340" s="2" t="s">
        <v>33</v>
      </c>
    </row>
    <row r="341" spans="1:8" customFormat="1">
      <c r="A341" s="2" t="s">
        <v>242</v>
      </c>
      <c r="B341" s="2">
        <v>141695</v>
      </c>
      <c r="C341" s="2" t="s">
        <v>38</v>
      </c>
      <c r="D341" s="2">
        <v>1</v>
      </c>
      <c r="E341" s="2">
        <v>425</v>
      </c>
      <c r="F341" s="2">
        <v>312.8</v>
      </c>
      <c r="G341" s="2">
        <v>312.8</v>
      </c>
      <c r="H341" s="2" t="s">
        <v>33</v>
      </c>
    </row>
    <row r="342" spans="1:8" customFormat="1">
      <c r="A342" s="2" t="s">
        <v>247</v>
      </c>
      <c r="B342" s="2">
        <v>141696</v>
      </c>
      <c r="C342" s="2" t="s">
        <v>38</v>
      </c>
      <c r="D342" s="2">
        <v>1</v>
      </c>
      <c r="E342" s="2">
        <v>83</v>
      </c>
      <c r="F342" s="2">
        <v>61.08</v>
      </c>
      <c r="G342" s="2">
        <v>61.08</v>
      </c>
      <c r="H342" s="2" t="s">
        <v>65</v>
      </c>
    </row>
    <row r="343" spans="1:8" customFormat="1">
      <c r="A343" s="2" t="s">
        <v>195</v>
      </c>
      <c r="B343" s="2">
        <v>141697</v>
      </c>
      <c r="C343" s="2" t="s">
        <v>29</v>
      </c>
      <c r="D343" s="2">
        <v>1</v>
      </c>
      <c r="E343" s="2">
        <v>225</v>
      </c>
      <c r="F343" s="2">
        <v>191.25</v>
      </c>
      <c r="G343" s="2">
        <v>191.25</v>
      </c>
      <c r="H343" s="2" t="s">
        <v>30</v>
      </c>
    </row>
    <row r="344" spans="1:8" customFormat="1">
      <c r="A344" s="2" t="s">
        <v>248</v>
      </c>
      <c r="B344" s="2">
        <v>141697</v>
      </c>
      <c r="C344" s="2" t="s">
        <v>29</v>
      </c>
      <c r="D344" s="2">
        <v>1</v>
      </c>
      <c r="E344" s="2">
        <v>255</v>
      </c>
      <c r="F344" s="2">
        <v>216.75</v>
      </c>
      <c r="G344" s="2">
        <v>216.75</v>
      </c>
      <c r="H344" s="2" t="s">
        <v>30</v>
      </c>
    </row>
    <row r="345" spans="1:8" customFormat="1">
      <c r="A345" s="2" t="s">
        <v>143</v>
      </c>
      <c r="B345" s="2">
        <v>141698</v>
      </c>
      <c r="C345" s="2" t="s">
        <v>32</v>
      </c>
      <c r="D345" s="2">
        <v>1</v>
      </c>
      <c r="E345" s="5">
        <v>1595</v>
      </c>
      <c r="F345" s="5">
        <v>1173.92</v>
      </c>
      <c r="G345" s="2">
        <v>1173.92</v>
      </c>
      <c r="H345" s="2" t="s">
        <v>65</v>
      </c>
    </row>
    <row r="346" spans="1:8" customFormat="1">
      <c r="A346" s="2" t="s">
        <v>249</v>
      </c>
      <c r="B346" s="2">
        <v>141698</v>
      </c>
      <c r="C346" s="2" t="s">
        <v>32</v>
      </c>
      <c r="D346" s="2">
        <v>6</v>
      </c>
      <c r="E346" s="2">
        <v>225</v>
      </c>
      <c r="F346" s="2">
        <v>165.6</v>
      </c>
      <c r="G346" s="2">
        <v>993.6</v>
      </c>
      <c r="H346" s="2" t="s">
        <v>65</v>
      </c>
    </row>
    <row r="347" spans="1:8" customFormat="1">
      <c r="A347" s="2" t="s">
        <v>106</v>
      </c>
      <c r="B347" s="2">
        <v>141699</v>
      </c>
      <c r="C347" s="2" t="s">
        <v>29</v>
      </c>
      <c r="D347" s="2">
        <v>2</v>
      </c>
      <c r="E347" s="2">
        <v>255</v>
      </c>
      <c r="F347" s="2">
        <v>216.75</v>
      </c>
      <c r="G347" s="2">
        <v>433.5</v>
      </c>
      <c r="H347" s="2" t="s">
        <v>33</v>
      </c>
    </row>
    <row r="348" spans="1:8" customFormat="1">
      <c r="A348" s="2" t="s">
        <v>195</v>
      </c>
      <c r="B348" s="2">
        <v>141700</v>
      </c>
      <c r="C348" s="2" t="s">
        <v>117</v>
      </c>
      <c r="D348" s="2">
        <v>1</v>
      </c>
      <c r="E348" s="2">
        <v>202.5</v>
      </c>
      <c r="F348" s="2">
        <v>202.5</v>
      </c>
      <c r="G348" s="2">
        <v>202.5</v>
      </c>
      <c r="H348" s="2" t="s">
        <v>196</v>
      </c>
    </row>
    <row r="349" spans="1:8" customFormat="1">
      <c r="A349" s="2" t="s">
        <v>250</v>
      </c>
      <c r="B349" s="2">
        <v>141701</v>
      </c>
      <c r="C349" s="2" t="s">
        <v>29</v>
      </c>
      <c r="D349" s="2">
        <v>1</v>
      </c>
      <c r="E349" s="5">
        <v>1645</v>
      </c>
      <c r="F349" s="5">
        <v>1398.25</v>
      </c>
      <c r="G349" s="2">
        <v>1398.25</v>
      </c>
      <c r="H349" s="2" t="s">
        <v>30</v>
      </c>
    </row>
    <row r="350" spans="1:8" customFormat="1">
      <c r="A350" s="2" t="s">
        <v>251</v>
      </c>
      <c r="B350" s="2">
        <v>141702</v>
      </c>
      <c r="C350" s="2" t="s">
        <v>32</v>
      </c>
      <c r="D350" s="2">
        <v>1</v>
      </c>
      <c r="E350" s="2">
        <v>425</v>
      </c>
      <c r="F350" s="2">
        <v>312.8</v>
      </c>
      <c r="G350" s="2">
        <v>312.8</v>
      </c>
      <c r="H350" s="2" t="s">
        <v>33</v>
      </c>
    </row>
    <row r="351" spans="1:8" customFormat="1">
      <c r="A351" s="2" t="s">
        <v>252</v>
      </c>
      <c r="B351" s="2">
        <v>141702</v>
      </c>
      <c r="C351" s="2" t="s">
        <v>32</v>
      </c>
      <c r="D351" s="2">
        <v>1</v>
      </c>
      <c r="E351" s="2">
        <v>535</v>
      </c>
      <c r="F351" s="2">
        <v>393.76</v>
      </c>
      <c r="G351" s="2">
        <v>393.76</v>
      </c>
      <c r="H351" s="2" t="s">
        <v>33</v>
      </c>
    </row>
    <row r="352" spans="1:8" customFormat="1">
      <c r="A352" s="2" t="s">
        <v>95</v>
      </c>
      <c r="B352" s="2">
        <v>141702</v>
      </c>
      <c r="C352" s="2" t="s">
        <v>32</v>
      </c>
      <c r="D352" s="2">
        <v>4</v>
      </c>
      <c r="E352" s="2">
        <v>255</v>
      </c>
      <c r="F352" s="2">
        <v>187.68</v>
      </c>
      <c r="G352" s="2">
        <v>750.72</v>
      </c>
      <c r="H352" s="2" t="s">
        <v>33</v>
      </c>
    </row>
    <row r="353" spans="1:8" customFormat="1">
      <c r="A353" s="2" t="s">
        <v>195</v>
      </c>
      <c r="B353" s="2">
        <v>141703</v>
      </c>
      <c r="C353" s="2" t="s">
        <v>38</v>
      </c>
      <c r="D353" s="2">
        <v>3</v>
      </c>
      <c r="E353" s="2">
        <v>225</v>
      </c>
      <c r="F353" s="2">
        <v>165.6</v>
      </c>
      <c r="G353" s="2">
        <v>496.8</v>
      </c>
      <c r="H353" s="2" t="s">
        <v>63</v>
      </c>
    </row>
    <row r="354" spans="1:8" customFormat="1">
      <c r="A354" s="2" t="s">
        <v>253</v>
      </c>
      <c r="B354" s="2">
        <v>141703</v>
      </c>
      <c r="C354" s="2" t="s">
        <v>38</v>
      </c>
      <c r="D354" s="2">
        <v>1</v>
      </c>
      <c r="E354" s="2">
        <v>205</v>
      </c>
      <c r="F354" s="2">
        <v>150.88</v>
      </c>
      <c r="G354" s="2">
        <v>150.88</v>
      </c>
      <c r="H354" s="2" t="s">
        <v>63</v>
      </c>
    </row>
    <row r="355" spans="1:8" customFormat="1">
      <c r="A355" s="2" t="s">
        <v>254</v>
      </c>
      <c r="B355" s="2">
        <v>141704</v>
      </c>
      <c r="C355" s="2" t="s">
        <v>32</v>
      </c>
      <c r="D355" s="2">
        <v>1</v>
      </c>
      <c r="E355" s="2">
        <v>207</v>
      </c>
      <c r="F355" s="2">
        <v>121.44</v>
      </c>
      <c r="G355" s="2">
        <v>121.44</v>
      </c>
      <c r="H355" s="2" t="s">
        <v>42</v>
      </c>
    </row>
    <row r="356" spans="1:8" customFormat="1">
      <c r="A356" s="2" t="s">
        <v>255</v>
      </c>
      <c r="B356" s="2">
        <v>141705</v>
      </c>
      <c r="C356" s="2" t="s">
        <v>117</v>
      </c>
      <c r="D356" s="2">
        <v>1</v>
      </c>
      <c r="E356" s="2">
        <v>283.5</v>
      </c>
      <c r="F356" s="2">
        <v>283.5</v>
      </c>
      <c r="G356" s="2">
        <v>283.5</v>
      </c>
      <c r="H356" s="2" t="s">
        <v>118</v>
      </c>
    </row>
    <row r="357" spans="1:8" customFormat="1">
      <c r="A357" s="2" t="s">
        <v>104</v>
      </c>
      <c r="B357" s="2">
        <v>141706</v>
      </c>
      <c r="C357" s="2" t="s">
        <v>29</v>
      </c>
      <c r="D357" s="2">
        <v>1</v>
      </c>
      <c r="E357" s="2">
        <v>275</v>
      </c>
      <c r="F357" s="2">
        <v>233.75</v>
      </c>
      <c r="G357" s="2">
        <v>233.75</v>
      </c>
      <c r="H357" s="2" t="s">
        <v>30</v>
      </c>
    </row>
    <row r="358" spans="1:8" customFormat="1">
      <c r="A358" s="2" t="s">
        <v>239</v>
      </c>
      <c r="B358" s="2">
        <v>141707</v>
      </c>
      <c r="C358" s="2" t="s">
        <v>29</v>
      </c>
      <c r="D358" s="2">
        <v>2</v>
      </c>
      <c r="E358" s="2">
        <v>245</v>
      </c>
      <c r="F358" s="2">
        <v>208.25</v>
      </c>
      <c r="G358" s="2">
        <v>416.5</v>
      </c>
      <c r="H358" s="2" t="s">
        <v>30</v>
      </c>
    </row>
    <row r="359" spans="1:8" customFormat="1">
      <c r="A359" s="2" t="s">
        <v>108</v>
      </c>
      <c r="B359" s="2">
        <v>141708</v>
      </c>
      <c r="C359" s="2" t="s">
        <v>32</v>
      </c>
      <c r="D359" s="2">
        <v>1</v>
      </c>
      <c r="E359" s="5">
        <v>1460</v>
      </c>
      <c r="F359" s="5">
        <v>1074.56</v>
      </c>
      <c r="G359" s="2">
        <v>1074.56</v>
      </c>
      <c r="H359" s="2" t="s">
        <v>33</v>
      </c>
    </row>
    <row r="360" spans="1:8" customFormat="1">
      <c r="A360" s="2" t="s">
        <v>256</v>
      </c>
      <c r="B360" s="2">
        <v>141709</v>
      </c>
      <c r="C360" s="2" t="s">
        <v>32</v>
      </c>
      <c r="D360" s="2">
        <v>1</v>
      </c>
      <c r="E360" s="2">
        <v>105</v>
      </c>
      <c r="F360" s="2">
        <v>77.28</v>
      </c>
      <c r="G360" s="2">
        <v>77.28</v>
      </c>
      <c r="H360" s="2" t="s">
        <v>42</v>
      </c>
    </row>
    <row r="361" spans="1:8" customFormat="1">
      <c r="A361" s="2" t="s">
        <v>104</v>
      </c>
      <c r="B361" s="2">
        <v>141710</v>
      </c>
      <c r="C361" s="2" t="s">
        <v>29</v>
      </c>
      <c r="D361" s="2">
        <v>2</v>
      </c>
      <c r="E361" s="2">
        <v>275</v>
      </c>
      <c r="F361" s="2">
        <v>233.75</v>
      </c>
      <c r="G361" s="2">
        <v>467.5</v>
      </c>
      <c r="H361" s="2" t="s">
        <v>30</v>
      </c>
    </row>
    <row r="362" spans="1:8" customFormat="1">
      <c r="A362" s="2" t="s">
        <v>95</v>
      </c>
      <c r="B362" s="2">
        <v>141711</v>
      </c>
      <c r="C362" s="2" t="s">
        <v>32</v>
      </c>
      <c r="D362" s="2">
        <v>4</v>
      </c>
      <c r="E362" s="2">
        <v>255</v>
      </c>
      <c r="F362" s="2">
        <v>187.68</v>
      </c>
      <c r="G362" s="2">
        <v>750.72</v>
      </c>
      <c r="H362" s="2" t="s">
        <v>33</v>
      </c>
    </row>
    <row r="363" spans="1:8" customFormat="1">
      <c r="A363" s="2" t="s">
        <v>76</v>
      </c>
      <c r="B363" s="2">
        <v>141712</v>
      </c>
      <c r="C363" s="2" t="s">
        <v>38</v>
      </c>
      <c r="D363" s="2">
        <v>2</v>
      </c>
      <c r="E363" s="2">
        <v>215</v>
      </c>
      <c r="F363" s="2">
        <v>158.24</v>
      </c>
      <c r="G363" s="2">
        <v>316.48</v>
      </c>
      <c r="H363" s="2" t="s">
        <v>33</v>
      </c>
    </row>
    <row r="364" spans="1:8" customFormat="1">
      <c r="A364" s="2" t="s">
        <v>257</v>
      </c>
      <c r="B364" s="2">
        <v>141713</v>
      </c>
      <c r="C364" s="2" t="s">
        <v>32</v>
      </c>
      <c r="D364" s="2">
        <v>1</v>
      </c>
      <c r="E364" s="5">
        <v>4479</v>
      </c>
      <c r="F364" s="5">
        <v>2987.23</v>
      </c>
      <c r="G364" s="2">
        <v>2987.23</v>
      </c>
      <c r="H364" s="2" t="s">
        <v>65</v>
      </c>
    </row>
    <row r="365" spans="1:8" customFormat="1">
      <c r="A365" s="2" t="s">
        <v>258</v>
      </c>
      <c r="B365" s="2">
        <v>141713</v>
      </c>
      <c r="C365" s="2" t="s">
        <v>32</v>
      </c>
      <c r="D365" s="2">
        <v>1</v>
      </c>
      <c r="E365" s="5">
        <v>1257</v>
      </c>
      <c r="F365" s="2">
        <v>838.42</v>
      </c>
      <c r="G365" s="2">
        <v>838.42</v>
      </c>
      <c r="H365" s="2" t="s">
        <v>65</v>
      </c>
    </row>
    <row r="366" spans="1:8" customFormat="1">
      <c r="A366" s="2" t="s">
        <v>259</v>
      </c>
      <c r="B366" s="2">
        <v>141713</v>
      </c>
      <c r="C366" s="2" t="s">
        <v>32</v>
      </c>
      <c r="D366" s="2">
        <v>8</v>
      </c>
      <c r="E366" s="2">
        <v>147</v>
      </c>
      <c r="F366" s="2">
        <v>98.44</v>
      </c>
      <c r="G366" s="2">
        <v>787.52</v>
      </c>
      <c r="H366" s="2" t="s">
        <v>65</v>
      </c>
    </row>
    <row r="367" spans="1:8" customFormat="1">
      <c r="A367" s="2" t="s">
        <v>260</v>
      </c>
      <c r="B367" s="2">
        <v>141713</v>
      </c>
      <c r="C367" s="2" t="s">
        <v>32</v>
      </c>
      <c r="D367" s="2">
        <v>2</v>
      </c>
      <c r="E367" s="2">
        <v>475</v>
      </c>
      <c r="F367" s="2">
        <v>349.6</v>
      </c>
      <c r="G367" s="2">
        <v>699.2</v>
      </c>
      <c r="H367" s="2" t="s">
        <v>65</v>
      </c>
    </row>
    <row r="368" spans="1:8" customFormat="1">
      <c r="A368" s="2" t="s">
        <v>239</v>
      </c>
      <c r="B368" s="2">
        <v>141714</v>
      </c>
      <c r="C368" s="2" t="s">
        <v>38</v>
      </c>
      <c r="D368" s="2">
        <v>1</v>
      </c>
      <c r="E368" s="2">
        <v>245</v>
      </c>
      <c r="F368" s="2">
        <v>180.32</v>
      </c>
      <c r="G368" s="2">
        <v>180.32</v>
      </c>
      <c r="H368" s="2" t="s">
        <v>63</v>
      </c>
    </row>
    <row r="369" spans="1:8" customFormat="1">
      <c r="A369" s="2" t="s">
        <v>224</v>
      </c>
      <c r="B369" s="2">
        <v>141715</v>
      </c>
      <c r="C369" s="2" t="s">
        <v>29</v>
      </c>
      <c r="D369" s="2">
        <v>1</v>
      </c>
      <c r="E369" s="2">
        <v>415</v>
      </c>
      <c r="F369" s="2">
        <v>352.75</v>
      </c>
      <c r="G369" s="2">
        <v>352.75</v>
      </c>
      <c r="H369" s="2" t="s">
        <v>30</v>
      </c>
    </row>
    <row r="370" spans="1:8" customFormat="1">
      <c r="A370" s="2" t="s">
        <v>261</v>
      </c>
      <c r="B370" s="2">
        <v>141715</v>
      </c>
      <c r="C370" s="2" t="s">
        <v>29</v>
      </c>
      <c r="D370" s="2">
        <v>1</v>
      </c>
      <c r="E370" s="2">
        <v>170</v>
      </c>
      <c r="F370" s="2">
        <v>144.5</v>
      </c>
      <c r="G370" s="2">
        <v>144.5</v>
      </c>
      <c r="H370" s="2" t="s">
        <v>30</v>
      </c>
    </row>
    <row r="371" spans="1:8" customFormat="1">
      <c r="A371" s="2" t="s">
        <v>262</v>
      </c>
      <c r="B371" s="2">
        <v>141715</v>
      </c>
      <c r="C371" s="2" t="s">
        <v>29</v>
      </c>
      <c r="D371" s="2">
        <v>1</v>
      </c>
      <c r="E371" s="2">
        <v>135</v>
      </c>
      <c r="F371" s="2">
        <v>114.75</v>
      </c>
      <c r="G371" s="2">
        <v>114.75</v>
      </c>
      <c r="H371" s="2" t="s">
        <v>30</v>
      </c>
    </row>
    <row r="372" spans="1:8" customFormat="1">
      <c r="A372" s="2" t="s">
        <v>106</v>
      </c>
      <c r="B372" s="2">
        <v>141716</v>
      </c>
      <c r="C372" s="2" t="s">
        <v>29</v>
      </c>
      <c r="D372" s="2">
        <v>1</v>
      </c>
      <c r="E372" s="2">
        <v>255</v>
      </c>
      <c r="F372" s="2">
        <v>216.75</v>
      </c>
      <c r="G372" s="2">
        <v>216.75</v>
      </c>
      <c r="H372" s="2" t="s">
        <v>30</v>
      </c>
    </row>
    <row r="373" spans="1:8" customFormat="1">
      <c r="A373" s="2" t="s">
        <v>263</v>
      </c>
      <c r="B373" s="2">
        <v>141717</v>
      </c>
      <c r="C373" s="2" t="s">
        <v>38</v>
      </c>
      <c r="D373" s="2">
        <v>1</v>
      </c>
      <c r="E373" s="5">
        <v>1545</v>
      </c>
      <c r="F373" s="5">
        <v>1137.1199999999999</v>
      </c>
      <c r="G373" s="2">
        <v>1137.1199999999999</v>
      </c>
      <c r="H373" s="2" t="s">
        <v>65</v>
      </c>
    </row>
    <row r="374" spans="1:8" customFormat="1">
      <c r="A374" s="2" t="s">
        <v>178</v>
      </c>
      <c r="B374" s="2">
        <v>141718</v>
      </c>
      <c r="C374" s="2" t="s">
        <v>38</v>
      </c>
      <c r="D374" s="2">
        <v>4</v>
      </c>
      <c r="E374" s="2">
        <v>225</v>
      </c>
      <c r="F374" s="2">
        <v>165.6</v>
      </c>
      <c r="G374" s="2">
        <v>662.4</v>
      </c>
      <c r="H374" s="2" t="s">
        <v>65</v>
      </c>
    </row>
    <row r="375" spans="1:8" customFormat="1">
      <c r="A375" s="2" t="s">
        <v>264</v>
      </c>
      <c r="B375" s="2">
        <v>141719</v>
      </c>
      <c r="C375" s="2" t="s">
        <v>38</v>
      </c>
      <c r="D375" s="2">
        <v>2</v>
      </c>
      <c r="E375" s="2">
        <v>225</v>
      </c>
      <c r="F375" s="2">
        <v>165.6</v>
      </c>
      <c r="G375" s="2">
        <v>331.2</v>
      </c>
      <c r="H375" s="2" t="s">
        <v>63</v>
      </c>
    </row>
    <row r="376" spans="1:8" customFormat="1">
      <c r="A376" s="2" t="s">
        <v>265</v>
      </c>
      <c r="B376" s="2">
        <v>141720</v>
      </c>
      <c r="C376" s="2" t="s">
        <v>32</v>
      </c>
      <c r="D376" s="2">
        <v>1</v>
      </c>
      <c r="E376" s="5">
        <v>2835</v>
      </c>
      <c r="F376" s="5">
        <v>1985</v>
      </c>
      <c r="G376" s="2">
        <v>1985</v>
      </c>
      <c r="H376" s="2" t="s">
        <v>65</v>
      </c>
    </row>
    <row r="377" spans="1:8" customFormat="1">
      <c r="A377" s="2" t="s">
        <v>266</v>
      </c>
      <c r="B377" s="2">
        <v>141721</v>
      </c>
      <c r="C377" s="2" t="s">
        <v>32</v>
      </c>
      <c r="D377" s="2">
        <v>1</v>
      </c>
      <c r="E377" s="2">
        <v>985</v>
      </c>
      <c r="F377" s="2">
        <v>689.5</v>
      </c>
      <c r="G377" s="2">
        <v>689.5</v>
      </c>
      <c r="H377" s="2" t="s">
        <v>65</v>
      </c>
    </row>
    <row r="378" spans="1:8" customFormat="1">
      <c r="A378" s="2" t="s">
        <v>267</v>
      </c>
      <c r="B378" s="2">
        <v>141722</v>
      </c>
      <c r="C378" s="2" t="s">
        <v>38</v>
      </c>
      <c r="D378" s="2">
        <v>1</v>
      </c>
      <c r="E378" s="2">
        <v>194</v>
      </c>
      <c r="F378" s="2">
        <v>114.08</v>
      </c>
      <c r="G378" s="2">
        <v>114.08</v>
      </c>
      <c r="H378" s="2" t="s">
        <v>42</v>
      </c>
    </row>
    <row r="379" spans="1:8" customFormat="1">
      <c r="A379" s="2" t="s">
        <v>264</v>
      </c>
      <c r="B379" s="2">
        <v>141723</v>
      </c>
      <c r="C379" s="2" t="s">
        <v>32</v>
      </c>
      <c r="D379" s="2">
        <v>2</v>
      </c>
      <c r="E379" s="2">
        <v>225</v>
      </c>
      <c r="F379" s="2">
        <v>165.6</v>
      </c>
      <c r="G379" s="2">
        <v>331.2</v>
      </c>
      <c r="H379" s="2" t="s">
        <v>33</v>
      </c>
    </row>
    <row r="380" spans="1:8" customFormat="1">
      <c r="A380" s="2" t="s">
        <v>268</v>
      </c>
      <c r="B380" s="2">
        <v>141724</v>
      </c>
      <c r="C380" s="2" t="s">
        <v>29</v>
      </c>
      <c r="D380" s="2">
        <v>1</v>
      </c>
      <c r="E380" s="2">
        <v>865</v>
      </c>
      <c r="F380" s="2">
        <v>735.25</v>
      </c>
      <c r="G380" s="2">
        <v>735.25</v>
      </c>
      <c r="H380" s="2" t="s">
        <v>30</v>
      </c>
    </row>
    <row r="381" spans="1:8" customFormat="1">
      <c r="A381" s="2" t="s">
        <v>269</v>
      </c>
      <c r="B381" s="2">
        <v>141725</v>
      </c>
      <c r="C381" s="2" t="s">
        <v>29</v>
      </c>
      <c r="D381" s="2">
        <v>1</v>
      </c>
      <c r="E381" s="2">
        <v>507</v>
      </c>
      <c r="F381" s="2">
        <v>367.58</v>
      </c>
      <c r="G381" s="2">
        <v>367.58</v>
      </c>
      <c r="H381" s="2" t="s">
        <v>30</v>
      </c>
    </row>
    <row r="382" spans="1:8" customFormat="1">
      <c r="A382" s="2" t="s">
        <v>270</v>
      </c>
      <c r="B382" s="2">
        <v>141726</v>
      </c>
      <c r="C382" s="2" t="s">
        <v>29</v>
      </c>
      <c r="D382" s="2">
        <v>1</v>
      </c>
      <c r="E382" s="2">
        <v>215</v>
      </c>
      <c r="F382" s="2">
        <v>182.75</v>
      </c>
      <c r="G382" s="2">
        <v>182.75</v>
      </c>
      <c r="H382" s="2" t="s">
        <v>30</v>
      </c>
    </row>
    <row r="383" spans="1:8" customFormat="1">
      <c r="A383" s="2" t="s">
        <v>270</v>
      </c>
      <c r="B383" s="2">
        <v>141726</v>
      </c>
      <c r="C383" s="2" t="s">
        <v>29</v>
      </c>
      <c r="D383" s="2">
        <v>1</v>
      </c>
      <c r="E383" s="2">
        <v>215</v>
      </c>
      <c r="F383" s="2">
        <v>182.75</v>
      </c>
      <c r="G383" s="2">
        <v>182.75</v>
      </c>
      <c r="H383" s="2" t="s">
        <v>30</v>
      </c>
    </row>
    <row r="384" spans="1:8" customFormat="1">
      <c r="A384" s="2" t="s">
        <v>255</v>
      </c>
      <c r="B384" s="2">
        <v>141727</v>
      </c>
      <c r="C384" s="2" t="s">
        <v>29</v>
      </c>
      <c r="D384" s="2">
        <v>1</v>
      </c>
      <c r="E384" s="2">
        <v>315</v>
      </c>
      <c r="F384" s="2">
        <v>267.75</v>
      </c>
      <c r="G384" s="2">
        <v>267.75</v>
      </c>
      <c r="H384" s="2" t="s">
        <v>30</v>
      </c>
    </row>
    <row r="385" spans="1:8" customFormat="1">
      <c r="A385" s="2" t="s">
        <v>116</v>
      </c>
      <c r="B385" s="2">
        <v>141728</v>
      </c>
      <c r="C385" s="2" t="s">
        <v>29</v>
      </c>
      <c r="D385" s="2">
        <v>3</v>
      </c>
      <c r="E385" s="2">
        <v>185</v>
      </c>
      <c r="F385" s="2">
        <v>157.25</v>
      </c>
      <c r="G385" s="2">
        <v>471.75</v>
      </c>
      <c r="H385" s="2" t="s">
        <v>30</v>
      </c>
    </row>
    <row r="386" spans="1:8" customFormat="1">
      <c r="A386" s="2" t="s">
        <v>59</v>
      </c>
      <c r="B386" s="2">
        <v>141729</v>
      </c>
      <c r="C386" s="2" t="s">
        <v>29</v>
      </c>
      <c r="D386" s="2">
        <v>1</v>
      </c>
      <c r="E386" s="2">
        <v>225</v>
      </c>
      <c r="F386" s="2">
        <v>191.25</v>
      </c>
      <c r="G386" s="2">
        <v>191.25</v>
      </c>
      <c r="H386" s="2" t="s">
        <v>30</v>
      </c>
    </row>
    <row r="387" spans="1:8" customFormat="1">
      <c r="A387" s="2" t="s">
        <v>59</v>
      </c>
      <c r="B387" s="2">
        <v>141729</v>
      </c>
      <c r="C387" s="2" t="s">
        <v>29</v>
      </c>
      <c r="D387" s="2">
        <v>1</v>
      </c>
      <c r="E387" s="2">
        <v>225</v>
      </c>
      <c r="F387" s="2">
        <v>191.25</v>
      </c>
      <c r="G387" s="2">
        <v>191.25</v>
      </c>
      <c r="H387" s="2" t="s">
        <v>30</v>
      </c>
    </row>
    <row r="388" spans="1:8" customFormat="1">
      <c r="A388" s="2" t="s">
        <v>59</v>
      </c>
      <c r="B388" s="2">
        <v>141729</v>
      </c>
      <c r="C388" s="2" t="s">
        <v>29</v>
      </c>
      <c r="D388" s="2">
        <v>1</v>
      </c>
      <c r="E388" s="2">
        <v>225</v>
      </c>
      <c r="F388" s="2">
        <v>191.25</v>
      </c>
      <c r="G388" s="2">
        <v>191.25</v>
      </c>
      <c r="H388" s="2" t="s">
        <v>30</v>
      </c>
    </row>
    <row r="389" spans="1:8" customFormat="1">
      <c r="A389" s="2" t="s">
        <v>271</v>
      </c>
      <c r="B389" s="2">
        <v>141730</v>
      </c>
      <c r="C389" s="2" t="s">
        <v>32</v>
      </c>
      <c r="D389" s="2">
        <v>1</v>
      </c>
      <c r="E389" s="2">
        <v>605</v>
      </c>
      <c r="F389" s="2">
        <v>445.28</v>
      </c>
      <c r="G389" s="2">
        <v>445.28</v>
      </c>
      <c r="H389" s="2" t="s">
        <v>33</v>
      </c>
    </row>
    <row r="390" spans="1:8" customFormat="1">
      <c r="A390" s="2" t="s">
        <v>241</v>
      </c>
      <c r="B390" s="2">
        <v>141731</v>
      </c>
      <c r="C390" s="2" t="s">
        <v>32</v>
      </c>
      <c r="D390" s="2">
        <v>1</v>
      </c>
      <c r="E390" s="2">
        <v>565</v>
      </c>
      <c r="F390" s="2">
        <v>415.84</v>
      </c>
      <c r="G390" s="2">
        <v>415.84</v>
      </c>
      <c r="H390" s="2" t="s">
        <v>33</v>
      </c>
    </row>
    <row r="391" spans="1:8" customFormat="1">
      <c r="A391" s="2" t="s">
        <v>142</v>
      </c>
      <c r="B391" s="2">
        <v>141731</v>
      </c>
      <c r="C391" s="2" t="s">
        <v>32</v>
      </c>
      <c r="D391" s="2">
        <v>1</v>
      </c>
      <c r="E391" s="2">
        <v>225</v>
      </c>
      <c r="F391" s="2">
        <v>165.6</v>
      </c>
      <c r="G391" s="2">
        <v>165.6</v>
      </c>
      <c r="H391" s="2" t="s">
        <v>33</v>
      </c>
    </row>
    <row r="392" spans="1:8" customFormat="1">
      <c r="A392" s="2" t="s">
        <v>272</v>
      </c>
      <c r="B392" s="2">
        <v>141732</v>
      </c>
      <c r="C392" s="2" t="s">
        <v>38</v>
      </c>
      <c r="D392" s="2">
        <v>1</v>
      </c>
      <c r="E392" s="2">
        <v>107</v>
      </c>
      <c r="F392" s="2">
        <v>62.56</v>
      </c>
      <c r="G392" s="2">
        <v>62.56</v>
      </c>
      <c r="H392" s="2" t="s">
        <v>63</v>
      </c>
    </row>
    <row r="393" spans="1:8" customFormat="1">
      <c r="A393" s="2" t="s">
        <v>273</v>
      </c>
      <c r="B393" s="2">
        <v>141732</v>
      </c>
      <c r="C393" s="2" t="s">
        <v>38</v>
      </c>
      <c r="D393" s="2">
        <v>1</v>
      </c>
      <c r="E393" s="2">
        <v>94</v>
      </c>
      <c r="F393" s="2">
        <v>55.2</v>
      </c>
      <c r="G393" s="2">
        <v>55.2</v>
      </c>
      <c r="H393" s="2" t="s">
        <v>42</v>
      </c>
    </row>
    <row r="394" spans="1:8" customFormat="1">
      <c r="A394" s="2" t="s">
        <v>274</v>
      </c>
      <c r="B394" s="2">
        <v>141733</v>
      </c>
      <c r="C394" s="2" t="s">
        <v>32</v>
      </c>
      <c r="D394" s="2">
        <v>1</v>
      </c>
      <c r="E394" s="5">
        <v>5395</v>
      </c>
      <c r="F394" s="5">
        <v>3970.72</v>
      </c>
      <c r="G394" s="2">
        <v>3970.72</v>
      </c>
      <c r="H394" s="2" t="s">
        <v>33</v>
      </c>
    </row>
    <row r="395" spans="1:8" customFormat="1">
      <c r="A395" s="2" t="s">
        <v>275</v>
      </c>
      <c r="B395" s="2">
        <v>141734</v>
      </c>
      <c r="C395" s="2" t="s">
        <v>32</v>
      </c>
      <c r="D395" s="2">
        <v>4</v>
      </c>
      <c r="E395" s="2">
        <v>205</v>
      </c>
      <c r="F395" s="2">
        <v>150.88</v>
      </c>
      <c r="G395" s="2">
        <v>603.52</v>
      </c>
      <c r="H395" s="2" t="s">
        <v>65</v>
      </c>
    </row>
    <row r="396" spans="1:8" customFormat="1">
      <c r="A396" s="2" t="s">
        <v>276</v>
      </c>
      <c r="B396" s="2">
        <v>141734</v>
      </c>
      <c r="C396" s="2" t="s">
        <v>32</v>
      </c>
      <c r="D396" s="2">
        <v>1</v>
      </c>
      <c r="E396" s="5">
        <v>1745</v>
      </c>
      <c r="F396" s="5">
        <v>1284.32</v>
      </c>
      <c r="G396" s="2">
        <v>1284.32</v>
      </c>
      <c r="H396" s="2" t="s">
        <v>65</v>
      </c>
    </row>
    <row r="397" spans="1:8" customFormat="1">
      <c r="A397" s="2" t="s">
        <v>275</v>
      </c>
      <c r="B397" s="2">
        <v>141735</v>
      </c>
      <c r="C397" s="2" t="s">
        <v>32</v>
      </c>
      <c r="D397" s="2">
        <v>2</v>
      </c>
      <c r="E397" s="2">
        <v>205</v>
      </c>
      <c r="F397" s="2">
        <v>143.5</v>
      </c>
      <c r="G397" s="2">
        <v>287</v>
      </c>
      <c r="H397" s="2" t="s">
        <v>65</v>
      </c>
    </row>
    <row r="398" spans="1:8" customFormat="1">
      <c r="A398" s="2" t="s">
        <v>226</v>
      </c>
      <c r="B398" s="2">
        <v>141735</v>
      </c>
      <c r="C398" s="2" t="s">
        <v>32</v>
      </c>
      <c r="D398" s="2">
        <v>1</v>
      </c>
      <c r="E398" s="2">
        <v>785</v>
      </c>
      <c r="F398" s="2">
        <v>549.5</v>
      </c>
      <c r="G398" s="2">
        <v>549.5</v>
      </c>
      <c r="H398" s="2" t="s">
        <v>65</v>
      </c>
    </row>
    <row r="399" spans="1:8" customFormat="1">
      <c r="A399" s="2" t="s">
        <v>252</v>
      </c>
      <c r="B399" s="2">
        <v>141735</v>
      </c>
      <c r="C399" s="2" t="s">
        <v>32</v>
      </c>
      <c r="D399" s="2">
        <v>1</v>
      </c>
      <c r="E399" s="2">
        <v>535</v>
      </c>
      <c r="F399" s="2">
        <v>393.76</v>
      </c>
      <c r="G399" s="2">
        <v>393.76</v>
      </c>
      <c r="H399" s="2" t="s">
        <v>65</v>
      </c>
    </row>
    <row r="400" spans="1:8" customFormat="1">
      <c r="A400" s="2" t="s">
        <v>277</v>
      </c>
      <c r="B400" s="2">
        <v>141736</v>
      </c>
      <c r="C400" s="2" t="s">
        <v>32</v>
      </c>
      <c r="D400" s="2">
        <v>1</v>
      </c>
      <c r="E400" s="2">
        <v>575</v>
      </c>
      <c r="F400" s="2">
        <v>423.2</v>
      </c>
      <c r="G400" s="2">
        <v>423.2</v>
      </c>
      <c r="H400" s="2" t="s">
        <v>33</v>
      </c>
    </row>
    <row r="401" spans="1:8" customFormat="1">
      <c r="A401" s="2" t="s">
        <v>264</v>
      </c>
      <c r="B401" s="2">
        <v>141737</v>
      </c>
      <c r="C401" s="2" t="s">
        <v>32</v>
      </c>
      <c r="D401" s="2">
        <v>3</v>
      </c>
      <c r="E401" s="2">
        <v>225</v>
      </c>
      <c r="F401" s="2">
        <v>165.6</v>
      </c>
      <c r="G401" s="2">
        <v>496.8</v>
      </c>
      <c r="H401" s="2" t="s">
        <v>33</v>
      </c>
    </row>
    <row r="402" spans="1:8" customFormat="1">
      <c r="A402" s="2" t="s">
        <v>278</v>
      </c>
      <c r="B402" s="2">
        <v>141737</v>
      </c>
      <c r="C402" s="2" t="s">
        <v>32</v>
      </c>
      <c r="D402" s="2">
        <v>2</v>
      </c>
      <c r="E402" s="2">
        <v>605</v>
      </c>
      <c r="F402" s="2">
        <v>445.28</v>
      </c>
      <c r="G402" s="2">
        <v>890.56</v>
      </c>
      <c r="H402" s="2" t="s">
        <v>33</v>
      </c>
    </row>
    <row r="403" spans="1:8" customFormat="1">
      <c r="A403" s="2" t="s">
        <v>101</v>
      </c>
      <c r="B403" s="2">
        <v>141738</v>
      </c>
      <c r="C403" s="2" t="s">
        <v>38</v>
      </c>
      <c r="D403" s="2">
        <v>1</v>
      </c>
      <c r="E403" s="5">
        <v>1205</v>
      </c>
      <c r="F403" s="2">
        <v>886.88</v>
      </c>
      <c r="G403" s="2">
        <v>886.88</v>
      </c>
      <c r="H403" s="2" t="s">
        <v>65</v>
      </c>
    </row>
    <row r="404" spans="1:8" customFormat="1">
      <c r="A404" s="2" t="s">
        <v>62</v>
      </c>
      <c r="B404" s="2">
        <v>141738</v>
      </c>
      <c r="C404" s="2" t="s">
        <v>38</v>
      </c>
      <c r="D404" s="2">
        <v>6</v>
      </c>
      <c r="E404" s="2">
        <v>135</v>
      </c>
      <c r="F404" s="2">
        <v>99.36</v>
      </c>
      <c r="G404" s="2">
        <v>596.16</v>
      </c>
      <c r="H404" s="2" t="s">
        <v>65</v>
      </c>
    </row>
    <row r="405" spans="1:8" customFormat="1">
      <c r="A405" s="2" t="s">
        <v>86</v>
      </c>
      <c r="B405" s="2">
        <v>141738</v>
      </c>
      <c r="C405" s="2" t="s">
        <v>38</v>
      </c>
      <c r="D405" s="2">
        <v>1</v>
      </c>
      <c r="E405" s="2">
        <v>285</v>
      </c>
      <c r="F405" s="2">
        <v>209.76</v>
      </c>
      <c r="G405" s="2">
        <v>209.76</v>
      </c>
      <c r="H405" s="2" t="s">
        <v>65</v>
      </c>
    </row>
    <row r="406" spans="1:8" customFormat="1">
      <c r="A406" s="2" t="s">
        <v>86</v>
      </c>
      <c r="B406" s="2">
        <v>141738</v>
      </c>
      <c r="C406" s="2" t="s">
        <v>38</v>
      </c>
      <c r="D406" s="2">
        <v>1</v>
      </c>
      <c r="E406" s="2">
        <v>285</v>
      </c>
      <c r="F406" s="2">
        <v>209.76</v>
      </c>
      <c r="G406" s="2">
        <v>209.76</v>
      </c>
      <c r="H406" s="2" t="s">
        <v>65</v>
      </c>
    </row>
    <row r="407" spans="1:8" customFormat="1">
      <c r="A407" s="2" t="s">
        <v>86</v>
      </c>
      <c r="B407" s="2">
        <v>141738</v>
      </c>
      <c r="C407" s="2" t="s">
        <v>38</v>
      </c>
      <c r="D407" s="2">
        <v>1</v>
      </c>
      <c r="E407" s="2">
        <v>285</v>
      </c>
      <c r="F407" s="2">
        <v>209.76</v>
      </c>
      <c r="G407" s="2">
        <v>209.76</v>
      </c>
      <c r="H407" s="2" t="s">
        <v>65</v>
      </c>
    </row>
    <row r="408" spans="1:8" customFormat="1">
      <c r="A408" s="2" t="s">
        <v>73</v>
      </c>
      <c r="B408" s="2">
        <v>141738</v>
      </c>
      <c r="C408" s="2" t="s">
        <v>38</v>
      </c>
      <c r="D408" s="2">
        <v>1</v>
      </c>
      <c r="E408" s="2">
        <v>100</v>
      </c>
      <c r="F408" s="2">
        <v>211.23</v>
      </c>
      <c r="G408" s="2">
        <v>211.23</v>
      </c>
      <c r="H408" s="2" t="s">
        <v>65</v>
      </c>
    </row>
    <row r="409" spans="1:8" customFormat="1">
      <c r="A409" s="2" t="s">
        <v>279</v>
      </c>
      <c r="B409" s="2">
        <v>141739</v>
      </c>
      <c r="C409" s="2" t="s">
        <v>32</v>
      </c>
      <c r="D409" s="2">
        <v>2</v>
      </c>
      <c r="E409" s="2">
        <v>246</v>
      </c>
      <c r="F409" s="2">
        <v>157.5</v>
      </c>
      <c r="G409" s="2">
        <v>315</v>
      </c>
      <c r="H409" s="2" t="s">
        <v>42</v>
      </c>
    </row>
    <row r="410" spans="1:8" customFormat="1">
      <c r="A410" s="2" t="s">
        <v>280</v>
      </c>
      <c r="B410" s="2">
        <v>141740</v>
      </c>
      <c r="C410" s="2" t="s">
        <v>29</v>
      </c>
      <c r="D410" s="2">
        <v>1</v>
      </c>
      <c r="E410" s="2">
        <v>315</v>
      </c>
      <c r="F410" s="2">
        <v>252</v>
      </c>
      <c r="G410" s="2">
        <v>252</v>
      </c>
      <c r="H410" s="2" t="s">
        <v>30</v>
      </c>
    </row>
    <row r="411" spans="1:8" customFormat="1">
      <c r="A411" s="2" t="s">
        <v>95</v>
      </c>
      <c r="B411" s="2">
        <v>141741</v>
      </c>
      <c r="C411" s="2" t="s">
        <v>38</v>
      </c>
      <c r="D411" s="2">
        <v>5</v>
      </c>
      <c r="E411" s="2">
        <v>255</v>
      </c>
      <c r="F411" s="2">
        <v>187.68</v>
      </c>
      <c r="G411" s="2">
        <v>938.4</v>
      </c>
      <c r="H411" s="2" t="s">
        <v>63</v>
      </c>
    </row>
    <row r="412" spans="1:8" customFormat="1">
      <c r="A412" s="2" t="s">
        <v>281</v>
      </c>
      <c r="B412" s="2">
        <v>141742</v>
      </c>
      <c r="C412" s="2" t="s">
        <v>29</v>
      </c>
      <c r="D412" s="2">
        <v>1</v>
      </c>
      <c r="E412" s="5">
        <v>2138</v>
      </c>
      <c r="F412" s="5">
        <v>1817.3</v>
      </c>
      <c r="G412" s="2">
        <v>1817.3</v>
      </c>
      <c r="H412" s="2" t="s">
        <v>30</v>
      </c>
    </row>
    <row r="413" spans="1:8" customFormat="1">
      <c r="A413" s="2" t="s">
        <v>282</v>
      </c>
      <c r="B413" s="2">
        <v>141743</v>
      </c>
      <c r="C413" s="2" t="s">
        <v>29</v>
      </c>
      <c r="D413" s="2">
        <v>1</v>
      </c>
      <c r="E413" s="5">
        <v>1045</v>
      </c>
      <c r="F413" s="2">
        <v>888.25</v>
      </c>
      <c r="G413" s="2">
        <v>888.25</v>
      </c>
      <c r="H413" s="2" t="s">
        <v>30</v>
      </c>
    </row>
    <row r="414" spans="1:8" customFormat="1">
      <c r="A414" s="2" t="s">
        <v>98</v>
      </c>
      <c r="B414" s="2">
        <v>141744</v>
      </c>
      <c r="C414" s="2" t="s">
        <v>29</v>
      </c>
      <c r="D414" s="2">
        <v>2</v>
      </c>
      <c r="E414" s="2">
        <v>255</v>
      </c>
      <c r="F414" s="2">
        <v>216.75</v>
      </c>
      <c r="G414" s="2">
        <v>433.5</v>
      </c>
      <c r="H414" s="2" t="s">
        <v>30</v>
      </c>
    </row>
    <row r="415" spans="1:8" customFormat="1">
      <c r="A415" s="2" t="s">
        <v>283</v>
      </c>
      <c r="B415" s="2">
        <v>141745</v>
      </c>
      <c r="C415" s="2" t="s">
        <v>32</v>
      </c>
      <c r="D415" s="2">
        <v>1</v>
      </c>
      <c r="E415" s="2">
        <v>955</v>
      </c>
      <c r="F415" s="2">
        <v>702.88</v>
      </c>
      <c r="G415" s="2">
        <v>702.88</v>
      </c>
      <c r="H415" s="2" t="s">
        <v>33</v>
      </c>
    </row>
    <row r="416" spans="1:8" customFormat="1">
      <c r="A416" s="2" t="s">
        <v>194</v>
      </c>
      <c r="B416" s="2">
        <v>141746</v>
      </c>
      <c r="C416" s="2" t="s">
        <v>45</v>
      </c>
      <c r="D416" s="2">
        <v>4</v>
      </c>
      <c r="E416" s="2">
        <v>120</v>
      </c>
      <c r="F416" s="2">
        <v>106</v>
      </c>
      <c r="G416" s="2">
        <v>424</v>
      </c>
      <c r="H416" s="2" t="s">
        <v>30</v>
      </c>
    </row>
    <row r="417" spans="1:8" customFormat="1">
      <c r="A417" s="2" t="s">
        <v>284</v>
      </c>
      <c r="B417" s="2">
        <v>141747</v>
      </c>
      <c r="C417" s="2" t="s">
        <v>29</v>
      </c>
      <c r="D417" s="2">
        <v>1</v>
      </c>
      <c r="E417" s="2">
        <v>225</v>
      </c>
      <c r="F417" s="2">
        <v>191.25</v>
      </c>
      <c r="G417" s="2">
        <v>191.25</v>
      </c>
      <c r="H417" s="2" t="s">
        <v>30</v>
      </c>
    </row>
    <row r="418" spans="1:8" customFormat="1">
      <c r="A418" s="2" t="s">
        <v>95</v>
      </c>
      <c r="B418" s="2">
        <v>141748</v>
      </c>
      <c r="C418" s="2" t="s">
        <v>32</v>
      </c>
      <c r="D418" s="2">
        <v>2</v>
      </c>
      <c r="E418" s="2">
        <v>255</v>
      </c>
      <c r="F418" s="2">
        <v>187.53</v>
      </c>
      <c r="G418" s="2">
        <v>375.06</v>
      </c>
      <c r="H418" s="2" t="s">
        <v>65</v>
      </c>
    </row>
    <row r="419" spans="1:8" customFormat="1">
      <c r="A419" s="2" t="s">
        <v>223</v>
      </c>
      <c r="B419" s="2">
        <v>141749</v>
      </c>
      <c r="C419" s="2" t="s">
        <v>32</v>
      </c>
      <c r="D419" s="2">
        <v>4</v>
      </c>
      <c r="E419" s="2">
        <v>685</v>
      </c>
      <c r="F419" s="2">
        <v>504.16</v>
      </c>
      <c r="G419" s="2">
        <v>2016.64</v>
      </c>
      <c r="H419" s="2" t="s">
        <v>65</v>
      </c>
    </row>
    <row r="420" spans="1:8" customFormat="1">
      <c r="A420" s="2" t="s">
        <v>193</v>
      </c>
      <c r="B420" s="2">
        <v>141749</v>
      </c>
      <c r="C420" s="2" t="s">
        <v>32</v>
      </c>
      <c r="D420" s="2">
        <v>1</v>
      </c>
      <c r="E420" s="5">
        <v>1175</v>
      </c>
      <c r="F420" s="2">
        <v>864.8</v>
      </c>
      <c r="G420" s="2">
        <v>864.8</v>
      </c>
      <c r="H420" s="2" t="s">
        <v>65</v>
      </c>
    </row>
    <row r="421" spans="1:8" customFormat="1">
      <c r="A421" s="2" t="s">
        <v>285</v>
      </c>
      <c r="B421" s="2">
        <v>141749</v>
      </c>
      <c r="C421" s="2" t="s">
        <v>32</v>
      </c>
      <c r="D421" s="2">
        <v>1</v>
      </c>
      <c r="E421" s="2">
        <v>675</v>
      </c>
      <c r="F421" s="2">
        <v>496.8</v>
      </c>
      <c r="G421" s="2">
        <v>496.8</v>
      </c>
      <c r="H421" s="2" t="s">
        <v>65</v>
      </c>
    </row>
    <row r="422" spans="1:8" customFormat="1">
      <c r="A422" s="2" t="s">
        <v>227</v>
      </c>
      <c r="B422" s="2">
        <v>141749</v>
      </c>
      <c r="C422" s="2" t="s">
        <v>32</v>
      </c>
      <c r="D422" s="2">
        <v>1</v>
      </c>
      <c r="E422" s="2">
        <v>405</v>
      </c>
      <c r="F422" s="2">
        <v>298.08</v>
      </c>
      <c r="G422" s="2">
        <v>298.08</v>
      </c>
      <c r="H422" s="2" t="s">
        <v>65</v>
      </c>
    </row>
    <row r="423" spans="1:8" customFormat="1">
      <c r="A423" s="2" t="s">
        <v>286</v>
      </c>
      <c r="B423" s="2">
        <v>141749</v>
      </c>
      <c r="C423" s="2" t="s">
        <v>32</v>
      </c>
      <c r="D423" s="2">
        <v>4</v>
      </c>
      <c r="E423" s="2">
        <v>201</v>
      </c>
      <c r="F423" s="2">
        <v>143.52000000000001</v>
      </c>
      <c r="G423" s="2">
        <v>574.08000000000004</v>
      </c>
      <c r="H423" s="2" t="s">
        <v>65</v>
      </c>
    </row>
    <row r="424" spans="1:8" customFormat="1">
      <c r="A424" s="2" t="s">
        <v>61</v>
      </c>
      <c r="B424" s="2">
        <v>141749</v>
      </c>
      <c r="C424" s="2" t="s">
        <v>32</v>
      </c>
      <c r="D424" s="2">
        <v>1</v>
      </c>
      <c r="E424" s="2">
        <v>10</v>
      </c>
      <c r="F424" s="2">
        <v>350.35</v>
      </c>
      <c r="G424" s="2">
        <v>350.35</v>
      </c>
      <c r="H424" s="2" t="s">
        <v>65</v>
      </c>
    </row>
    <row r="425" spans="1:8" customFormat="1">
      <c r="A425" s="2" t="s">
        <v>287</v>
      </c>
      <c r="B425" s="2">
        <v>141749</v>
      </c>
      <c r="C425" s="2" t="s">
        <v>32</v>
      </c>
      <c r="D425" s="2">
        <v>1</v>
      </c>
      <c r="E425" s="2">
        <v>185</v>
      </c>
      <c r="F425" s="2">
        <v>136.16</v>
      </c>
      <c r="G425" s="2">
        <v>136.16</v>
      </c>
      <c r="H425" s="2" t="s">
        <v>65</v>
      </c>
    </row>
    <row r="426" spans="1:8" customFormat="1">
      <c r="A426" s="2" t="s">
        <v>143</v>
      </c>
      <c r="B426" s="2">
        <v>141750</v>
      </c>
      <c r="C426" s="2" t="s">
        <v>29</v>
      </c>
      <c r="D426" s="2">
        <v>1</v>
      </c>
      <c r="E426" s="5">
        <v>1595</v>
      </c>
      <c r="F426" s="5">
        <v>1355.75</v>
      </c>
      <c r="G426" s="2">
        <v>1355.75</v>
      </c>
      <c r="H426" s="2" t="s">
        <v>30</v>
      </c>
    </row>
    <row r="427" spans="1:8" customFormat="1">
      <c r="A427" s="2" t="s">
        <v>210</v>
      </c>
      <c r="B427" s="2">
        <v>141751</v>
      </c>
      <c r="C427" s="2" t="s">
        <v>29</v>
      </c>
      <c r="D427" s="2">
        <v>1</v>
      </c>
      <c r="E427" s="5">
        <v>1481</v>
      </c>
      <c r="F427" s="5">
        <v>1258.8499999999999</v>
      </c>
      <c r="G427" s="2">
        <v>1258.8499999999999</v>
      </c>
      <c r="H427" s="2" t="s">
        <v>30</v>
      </c>
    </row>
    <row r="428" spans="1:8" customFormat="1">
      <c r="A428" s="2" t="s">
        <v>76</v>
      </c>
      <c r="B428" s="2">
        <v>141752</v>
      </c>
      <c r="C428" s="2" t="s">
        <v>29</v>
      </c>
      <c r="D428" s="2">
        <v>2</v>
      </c>
      <c r="E428" s="2">
        <v>215</v>
      </c>
      <c r="F428" s="2">
        <v>182.75</v>
      </c>
      <c r="G428" s="2">
        <v>365.5</v>
      </c>
      <c r="H428" s="2" t="s">
        <v>30</v>
      </c>
    </row>
    <row r="429" spans="1:8" customFormat="1">
      <c r="A429" s="2" t="s">
        <v>207</v>
      </c>
      <c r="B429" s="2">
        <v>141753</v>
      </c>
      <c r="C429" s="2" t="s">
        <v>32</v>
      </c>
      <c r="D429" s="2">
        <v>1</v>
      </c>
      <c r="E429" s="2">
        <v>89</v>
      </c>
      <c r="F429" s="2">
        <v>65.5</v>
      </c>
      <c r="G429" s="2">
        <v>65.5</v>
      </c>
      <c r="H429" s="2" t="s">
        <v>33</v>
      </c>
    </row>
    <row r="430" spans="1:8" customFormat="1">
      <c r="A430" s="2" t="s">
        <v>288</v>
      </c>
      <c r="B430" s="2">
        <v>141754</v>
      </c>
      <c r="C430" s="2" t="s">
        <v>38</v>
      </c>
      <c r="D430" s="2">
        <v>2</v>
      </c>
      <c r="E430" s="2">
        <v>15</v>
      </c>
      <c r="F430" s="2">
        <v>11.04</v>
      </c>
      <c r="G430" s="2">
        <v>22.08</v>
      </c>
      <c r="H430" s="2" t="s">
        <v>63</v>
      </c>
    </row>
    <row r="431" spans="1:8" customFormat="1">
      <c r="A431" s="2" t="s">
        <v>289</v>
      </c>
      <c r="B431" s="2">
        <v>141754</v>
      </c>
      <c r="C431" s="2" t="s">
        <v>38</v>
      </c>
      <c r="D431" s="2">
        <v>1</v>
      </c>
      <c r="E431" s="2">
        <v>50</v>
      </c>
      <c r="F431" s="2">
        <v>29.44</v>
      </c>
      <c r="G431" s="2">
        <v>29.44</v>
      </c>
      <c r="H431" s="2" t="s">
        <v>63</v>
      </c>
    </row>
    <row r="432" spans="1:8" customFormat="1">
      <c r="A432" s="2" t="s">
        <v>290</v>
      </c>
      <c r="B432" s="2">
        <v>141755</v>
      </c>
      <c r="C432" s="2" t="s">
        <v>29</v>
      </c>
      <c r="D432" s="2">
        <v>1</v>
      </c>
      <c r="E432" s="5">
        <v>1632</v>
      </c>
      <c r="F432" s="5">
        <v>1387.2</v>
      </c>
      <c r="G432" s="2">
        <v>1387.2</v>
      </c>
      <c r="H432" s="2" t="s">
        <v>30</v>
      </c>
    </row>
    <row r="433" spans="1:8" customFormat="1">
      <c r="A433" s="2" t="s">
        <v>170</v>
      </c>
      <c r="B433" s="2">
        <v>141756</v>
      </c>
      <c r="C433" s="2" t="s">
        <v>45</v>
      </c>
      <c r="D433" s="2">
        <v>1</v>
      </c>
      <c r="E433" s="2">
        <v>175</v>
      </c>
      <c r="F433" s="2">
        <v>135.4</v>
      </c>
      <c r="G433" s="2">
        <v>135.4</v>
      </c>
      <c r="H433" s="2" t="s">
        <v>30</v>
      </c>
    </row>
    <row r="434" spans="1:8" customFormat="1">
      <c r="A434" s="2" t="s">
        <v>178</v>
      </c>
      <c r="B434" s="2">
        <v>141756</v>
      </c>
      <c r="C434" s="2" t="s">
        <v>45</v>
      </c>
      <c r="D434" s="2">
        <v>1</v>
      </c>
      <c r="E434" s="2">
        <v>225</v>
      </c>
      <c r="F434" s="2">
        <v>177.4</v>
      </c>
      <c r="G434" s="2">
        <v>177.4</v>
      </c>
      <c r="H434" s="2" t="s">
        <v>30</v>
      </c>
    </row>
    <row r="435" spans="1:8" customFormat="1">
      <c r="A435" s="2" t="s">
        <v>291</v>
      </c>
      <c r="B435" s="2">
        <v>141757</v>
      </c>
      <c r="C435" s="2" t="s">
        <v>29</v>
      </c>
      <c r="D435" s="2">
        <v>2</v>
      </c>
      <c r="E435" s="2">
        <v>605</v>
      </c>
      <c r="F435" s="2">
        <v>514.25</v>
      </c>
      <c r="G435" s="2">
        <v>1028.5</v>
      </c>
      <c r="H435" s="2" t="s">
        <v>46</v>
      </c>
    </row>
    <row r="436" spans="1:8" customFormat="1">
      <c r="A436" s="2" t="s">
        <v>161</v>
      </c>
      <c r="B436" s="2">
        <v>141757</v>
      </c>
      <c r="C436" s="2" t="s">
        <v>29</v>
      </c>
      <c r="D436" s="2">
        <v>2</v>
      </c>
      <c r="E436" s="5">
        <v>1415</v>
      </c>
      <c r="F436" s="5">
        <v>1273.5</v>
      </c>
      <c r="G436" s="2">
        <v>2547</v>
      </c>
      <c r="H436" s="2" t="s">
        <v>46</v>
      </c>
    </row>
    <row r="437" spans="1:8" customFormat="1">
      <c r="A437" s="2" t="s">
        <v>208</v>
      </c>
      <c r="B437" s="2">
        <v>141757</v>
      </c>
      <c r="C437" s="2" t="s">
        <v>29</v>
      </c>
      <c r="D437" s="2">
        <v>1</v>
      </c>
      <c r="E437" s="5">
        <v>1565</v>
      </c>
      <c r="F437" s="5">
        <v>1408.5</v>
      </c>
      <c r="G437" s="2">
        <v>1408.5</v>
      </c>
      <c r="H437" s="2" t="s">
        <v>46</v>
      </c>
    </row>
    <row r="438" spans="1:8" customFormat="1">
      <c r="A438" s="2" t="s">
        <v>292</v>
      </c>
      <c r="B438" s="2">
        <v>141758</v>
      </c>
      <c r="C438" s="2" t="s">
        <v>32</v>
      </c>
      <c r="D438" s="2">
        <v>1</v>
      </c>
      <c r="E438" s="2">
        <v>85</v>
      </c>
      <c r="F438" s="2">
        <v>62.56</v>
      </c>
      <c r="G438" s="2">
        <v>62.56</v>
      </c>
      <c r="H438" s="2" t="s">
        <v>42</v>
      </c>
    </row>
    <row r="439" spans="1:8" customFormat="1">
      <c r="A439" s="2" t="s">
        <v>212</v>
      </c>
      <c r="B439" s="2">
        <v>141759</v>
      </c>
      <c r="C439" s="2" t="s">
        <v>32</v>
      </c>
      <c r="D439" s="2">
        <v>1</v>
      </c>
      <c r="E439" s="2">
        <v>20</v>
      </c>
      <c r="F439" s="2">
        <v>14.72</v>
      </c>
      <c r="G439" s="2">
        <v>14.72</v>
      </c>
      <c r="H439" s="2" t="s">
        <v>33</v>
      </c>
    </row>
    <row r="440" spans="1:8" customFormat="1">
      <c r="A440" s="2" t="s">
        <v>264</v>
      </c>
      <c r="B440" s="2">
        <v>141760</v>
      </c>
      <c r="C440" s="2" t="s">
        <v>38</v>
      </c>
      <c r="D440" s="2">
        <v>1</v>
      </c>
      <c r="E440" s="2">
        <v>225</v>
      </c>
      <c r="F440" s="2">
        <v>165.6</v>
      </c>
      <c r="G440" s="2">
        <v>165.6</v>
      </c>
      <c r="H440" s="2" t="s">
        <v>63</v>
      </c>
    </row>
    <row r="441" spans="1:8" customFormat="1">
      <c r="A441" s="2" t="s">
        <v>59</v>
      </c>
      <c r="B441" s="2">
        <v>141761</v>
      </c>
      <c r="C441" s="2" t="s">
        <v>29</v>
      </c>
      <c r="D441" s="2">
        <v>1</v>
      </c>
      <c r="E441" s="2">
        <v>225</v>
      </c>
      <c r="F441" s="2">
        <v>191.25</v>
      </c>
      <c r="G441" s="2">
        <v>191.25</v>
      </c>
      <c r="H441" s="2" t="s">
        <v>30</v>
      </c>
    </row>
    <row r="442" spans="1:8" customFormat="1">
      <c r="A442" s="2" t="s">
        <v>112</v>
      </c>
      <c r="B442" s="2">
        <v>141762</v>
      </c>
      <c r="C442" s="2" t="s">
        <v>29</v>
      </c>
      <c r="D442" s="2">
        <v>2</v>
      </c>
      <c r="E442" s="2">
        <v>315</v>
      </c>
      <c r="F442" s="2">
        <v>267.75</v>
      </c>
      <c r="G442" s="2">
        <v>535.5</v>
      </c>
      <c r="H442" s="2" t="s">
        <v>30</v>
      </c>
    </row>
    <row r="443" spans="1:8" customFormat="1">
      <c r="A443" s="2" t="s">
        <v>293</v>
      </c>
      <c r="B443" s="2">
        <v>141763</v>
      </c>
      <c r="C443" s="2" t="s">
        <v>29</v>
      </c>
      <c r="D443" s="2">
        <v>1</v>
      </c>
      <c r="E443" s="2">
        <v>125</v>
      </c>
      <c r="F443" s="2">
        <v>106.25</v>
      </c>
      <c r="G443" s="2">
        <v>106.25</v>
      </c>
      <c r="H443" s="2" t="s">
        <v>30</v>
      </c>
    </row>
    <row r="444" spans="1:8" customFormat="1">
      <c r="A444" s="2" t="s">
        <v>101</v>
      </c>
      <c r="B444" s="2">
        <v>141764</v>
      </c>
      <c r="C444" s="2" t="s">
        <v>29</v>
      </c>
      <c r="D444" s="2">
        <v>1</v>
      </c>
      <c r="E444" s="5">
        <v>1205</v>
      </c>
      <c r="F444" s="5">
        <v>1024.25</v>
      </c>
      <c r="G444" s="2">
        <v>1024.25</v>
      </c>
      <c r="H444" s="2" t="s">
        <v>30</v>
      </c>
    </row>
    <row r="445" spans="1:8" customFormat="1">
      <c r="A445" s="2" t="s">
        <v>294</v>
      </c>
      <c r="B445" s="2">
        <v>141765</v>
      </c>
      <c r="C445" s="2" t="s">
        <v>32</v>
      </c>
      <c r="D445" s="2">
        <v>1</v>
      </c>
      <c r="E445" s="2">
        <v>575</v>
      </c>
      <c r="F445" s="2">
        <v>254</v>
      </c>
      <c r="G445" s="2">
        <v>254</v>
      </c>
      <c r="H445" s="2" t="s">
        <v>42</v>
      </c>
    </row>
    <row r="446" spans="1:8" customFormat="1">
      <c r="A446" s="2" t="s">
        <v>37</v>
      </c>
      <c r="B446" s="2">
        <v>141766</v>
      </c>
      <c r="C446" s="2" t="s">
        <v>29</v>
      </c>
      <c r="D446" s="2">
        <v>2</v>
      </c>
      <c r="E446" s="2">
        <v>445</v>
      </c>
      <c r="F446" s="2">
        <v>378.25</v>
      </c>
      <c r="G446" s="2">
        <v>756.5</v>
      </c>
      <c r="H446" s="2" t="s">
        <v>30</v>
      </c>
    </row>
    <row r="447" spans="1:8" customFormat="1">
      <c r="A447" s="2" t="s">
        <v>140</v>
      </c>
      <c r="B447" s="2">
        <v>141767</v>
      </c>
      <c r="C447" s="2" t="s">
        <v>29</v>
      </c>
      <c r="D447" s="2">
        <v>1</v>
      </c>
      <c r="E447" s="2">
        <v>495</v>
      </c>
      <c r="F447" s="2">
        <v>420.75</v>
      </c>
      <c r="G447" s="2">
        <v>420.75</v>
      </c>
      <c r="H447" s="2" t="s">
        <v>33</v>
      </c>
    </row>
    <row r="448" spans="1:8" customFormat="1">
      <c r="A448" s="2" t="s">
        <v>234</v>
      </c>
      <c r="B448" s="2">
        <v>141768</v>
      </c>
      <c r="C448" s="2" t="s">
        <v>38</v>
      </c>
      <c r="D448" s="2">
        <v>2</v>
      </c>
      <c r="E448" s="2">
        <v>215</v>
      </c>
      <c r="F448" s="2">
        <v>158.24</v>
      </c>
      <c r="G448" s="2">
        <v>316.48</v>
      </c>
      <c r="H448" s="2" t="s">
        <v>65</v>
      </c>
    </row>
    <row r="449" spans="1:8" customFormat="1">
      <c r="A449" s="2" t="s">
        <v>295</v>
      </c>
      <c r="B449" s="2">
        <v>141768</v>
      </c>
      <c r="C449" s="2" t="s">
        <v>38</v>
      </c>
      <c r="D449" s="2">
        <v>1</v>
      </c>
      <c r="E449" s="5">
        <v>2179</v>
      </c>
      <c r="F449" s="5">
        <v>1603.74</v>
      </c>
      <c r="G449" s="2">
        <v>1603.74</v>
      </c>
      <c r="H449" s="2" t="s">
        <v>65</v>
      </c>
    </row>
    <row r="450" spans="1:8" customFormat="1">
      <c r="A450" s="2" t="s">
        <v>166</v>
      </c>
      <c r="B450" s="2">
        <v>141769</v>
      </c>
      <c r="C450" s="2" t="s">
        <v>38</v>
      </c>
      <c r="D450" s="2">
        <v>1</v>
      </c>
      <c r="E450" s="2">
        <v>132</v>
      </c>
      <c r="F450" s="2">
        <v>97.15</v>
      </c>
      <c r="G450" s="2">
        <v>97.15</v>
      </c>
      <c r="H450" s="2" t="s">
        <v>42</v>
      </c>
    </row>
    <row r="451" spans="1:8" customFormat="1">
      <c r="A451" s="2" t="s">
        <v>68</v>
      </c>
      <c r="B451" s="2">
        <v>141770</v>
      </c>
      <c r="C451" s="2" t="s">
        <v>45</v>
      </c>
      <c r="D451" s="2">
        <v>1</v>
      </c>
      <c r="E451" s="2">
        <v>225</v>
      </c>
      <c r="F451" s="2">
        <v>0</v>
      </c>
      <c r="G451" s="2">
        <v>0</v>
      </c>
      <c r="H451" s="2" t="s">
        <v>30</v>
      </c>
    </row>
    <row r="452" spans="1:8" customFormat="1">
      <c r="A452" s="2" t="s">
        <v>167</v>
      </c>
      <c r="B452" s="2">
        <v>141771</v>
      </c>
      <c r="C452" s="2" t="s">
        <v>38</v>
      </c>
      <c r="D452" s="2">
        <v>1</v>
      </c>
      <c r="E452" s="5">
        <v>3025</v>
      </c>
      <c r="F452" s="5">
        <v>2226.4</v>
      </c>
      <c r="G452" s="2">
        <v>2226.4</v>
      </c>
      <c r="H452" s="2" t="s">
        <v>65</v>
      </c>
    </row>
    <row r="453" spans="1:8" customFormat="1">
      <c r="A453" s="2" t="s">
        <v>193</v>
      </c>
      <c r="B453" s="2">
        <v>141772</v>
      </c>
      <c r="C453" s="2" t="s">
        <v>38</v>
      </c>
      <c r="D453" s="2">
        <v>2</v>
      </c>
      <c r="E453" s="5">
        <v>1175</v>
      </c>
      <c r="F453" s="2">
        <v>864.8</v>
      </c>
      <c r="G453" s="2">
        <v>1729.6</v>
      </c>
      <c r="H453" s="2" t="s">
        <v>33</v>
      </c>
    </row>
    <row r="454" spans="1:8" customFormat="1">
      <c r="A454" s="2" t="s">
        <v>73</v>
      </c>
      <c r="B454" s="2">
        <v>141772</v>
      </c>
      <c r="C454" s="2" t="s">
        <v>38</v>
      </c>
      <c r="D454" s="2">
        <v>1</v>
      </c>
      <c r="E454" s="2">
        <v>100</v>
      </c>
      <c r="F454" s="2">
        <v>172.96</v>
      </c>
      <c r="G454" s="2">
        <v>172.96</v>
      </c>
      <c r="H454" s="2" t="s">
        <v>33</v>
      </c>
    </row>
    <row r="455" spans="1:8" customFormat="1">
      <c r="A455" s="2" t="s">
        <v>156</v>
      </c>
      <c r="B455" s="2">
        <v>141773</v>
      </c>
      <c r="C455" s="2" t="s">
        <v>29</v>
      </c>
      <c r="D455" s="2">
        <v>1</v>
      </c>
      <c r="E455" s="5">
        <v>1245</v>
      </c>
      <c r="F455" s="5">
        <v>1120.5</v>
      </c>
      <c r="G455" s="2">
        <v>1120.5</v>
      </c>
      <c r="H455" s="2" t="s">
        <v>46</v>
      </c>
    </row>
    <row r="456" spans="1:8" customFormat="1">
      <c r="A456" s="2" t="s">
        <v>116</v>
      </c>
      <c r="B456" s="2">
        <v>141774</v>
      </c>
      <c r="C456" s="2" t="s">
        <v>117</v>
      </c>
      <c r="D456" s="2">
        <v>1</v>
      </c>
      <c r="E456" s="2">
        <v>166.5</v>
      </c>
      <c r="F456" s="2">
        <v>166.5</v>
      </c>
      <c r="G456" s="2">
        <v>166.5</v>
      </c>
      <c r="H456" s="2" t="s">
        <v>118</v>
      </c>
    </row>
    <row r="457" spans="1:8" customFormat="1">
      <c r="A457" s="2" t="s">
        <v>278</v>
      </c>
      <c r="B457" s="2">
        <v>141775</v>
      </c>
      <c r="C457" s="2" t="s">
        <v>29</v>
      </c>
      <c r="D457" s="2">
        <v>2</v>
      </c>
      <c r="E457" s="2">
        <v>605</v>
      </c>
      <c r="F457" s="2">
        <v>514.25</v>
      </c>
      <c r="G457" s="2">
        <v>1028.5</v>
      </c>
      <c r="H457" s="2" t="s">
        <v>30</v>
      </c>
    </row>
    <row r="458" spans="1:8" customFormat="1">
      <c r="A458" s="2" t="s">
        <v>296</v>
      </c>
      <c r="B458" s="2">
        <v>141776</v>
      </c>
      <c r="C458" s="2" t="s">
        <v>38</v>
      </c>
      <c r="D458" s="2">
        <v>1</v>
      </c>
      <c r="E458" s="5">
        <v>2185</v>
      </c>
      <c r="F458" s="5">
        <v>1608.16</v>
      </c>
      <c r="G458" s="2">
        <v>1608.16</v>
      </c>
      <c r="H458" s="2" t="s">
        <v>65</v>
      </c>
    </row>
    <row r="459" spans="1:8" customFormat="1">
      <c r="A459" s="2" t="s">
        <v>73</v>
      </c>
      <c r="B459" s="2">
        <v>141776</v>
      </c>
      <c r="C459" s="2" t="s">
        <v>38</v>
      </c>
      <c r="D459" s="2">
        <v>1</v>
      </c>
      <c r="E459" s="2">
        <v>100</v>
      </c>
      <c r="F459" s="2">
        <v>160.82</v>
      </c>
      <c r="G459" s="2">
        <v>160.82</v>
      </c>
      <c r="H459" s="2" t="s">
        <v>65</v>
      </c>
    </row>
    <row r="460" spans="1:8" customFormat="1">
      <c r="A460" s="2" t="s">
        <v>297</v>
      </c>
      <c r="B460" s="2">
        <v>141777</v>
      </c>
      <c r="C460" s="2" t="s">
        <v>32</v>
      </c>
      <c r="D460" s="2">
        <v>1</v>
      </c>
      <c r="E460" s="5">
        <v>2263</v>
      </c>
      <c r="F460" s="2">
        <v>905.5</v>
      </c>
      <c r="G460" s="2">
        <v>905.5</v>
      </c>
      <c r="H460" s="2" t="s">
        <v>33</v>
      </c>
    </row>
    <row r="461" spans="1:8" customFormat="1">
      <c r="A461" s="2" t="s">
        <v>298</v>
      </c>
      <c r="B461" s="2">
        <v>141778</v>
      </c>
      <c r="C461" s="2" t="s">
        <v>29</v>
      </c>
      <c r="D461" s="2">
        <v>1</v>
      </c>
      <c r="E461" s="5">
        <v>1035</v>
      </c>
      <c r="F461" s="2">
        <v>879.75</v>
      </c>
      <c r="G461" s="2">
        <v>879.75</v>
      </c>
      <c r="H461" s="2" t="s">
        <v>46</v>
      </c>
    </row>
    <row r="462" spans="1:8" customFormat="1">
      <c r="A462" s="2" t="s">
        <v>104</v>
      </c>
      <c r="B462" s="2">
        <v>141779</v>
      </c>
      <c r="C462" s="2" t="s">
        <v>32</v>
      </c>
      <c r="D462" s="2">
        <v>1</v>
      </c>
      <c r="E462" s="2">
        <v>275</v>
      </c>
      <c r="F462" s="2">
        <v>202.4</v>
      </c>
      <c r="G462" s="2">
        <v>202.4</v>
      </c>
      <c r="H462" s="2" t="s">
        <v>33</v>
      </c>
    </row>
    <row r="463" spans="1:8" customFormat="1">
      <c r="A463" s="2" t="s">
        <v>299</v>
      </c>
      <c r="B463" s="2">
        <v>141780</v>
      </c>
      <c r="C463" s="2" t="s">
        <v>32</v>
      </c>
      <c r="D463" s="2">
        <v>1</v>
      </c>
      <c r="E463" s="2">
        <v>985</v>
      </c>
      <c r="F463" s="2">
        <v>724.96</v>
      </c>
      <c r="G463" s="2">
        <v>724.96</v>
      </c>
      <c r="H463" s="2" t="s">
        <v>65</v>
      </c>
    </row>
    <row r="464" spans="1:8" customFormat="1">
      <c r="A464" s="2" t="s">
        <v>299</v>
      </c>
      <c r="B464" s="2">
        <v>141781</v>
      </c>
      <c r="C464" s="2" t="s">
        <v>32</v>
      </c>
      <c r="D464" s="2">
        <v>1</v>
      </c>
      <c r="E464" s="5">
        <v>2613</v>
      </c>
      <c r="F464" s="5">
        <v>2273.31</v>
      </c>
      <c r="G464" s="2">
        <v>2273.31</v>
      </c>
      <c r="H464" s="2" t="s">
        <v>33</v>
      </c>
    </row>
    <row r="465" spans="1:8" customFormat="1">
      <c r="A465" s="2" t="s">
        <v>91</v>
      </c>
      <c r="B465" s="2">
        <v>141781</v>
      </c>
      <c r="C465" s="2" t="s">
        <v>32</v>
      </c>
      <c r="D465" s="2">
        <v>2</v>
      </c>
      <c r="E465" s="2">
        <v>207</v>
      </c>
      <c r="F465" s="2">
        <v>152.35</v>
      </c>
      <c r="G465" s="2">
        <v>304.7</v>
      </c>
      <c r="H465" s="2" t="s">
        <v>33</v>
      </c>
    </row>
    <row r="466" spans="1:8" customFormat="1">
      <c r="A466" s="2" t="s">
        <v>300</v>
      </c>
      <c r="B466" s="2">
        <v>141781</v>
      </c>
      <c r="C466" s="2" t="s">
        <v>32</v>
      </c>
      <c r="D466" s="2">
        <v>1</v>
      </c>
      <c r="E466" s="2">
        <v>155</v>
      </c>
      <c r="F466" s="2">
        <v>114.08</v>
      </c>
      <c r="G466" s="2">
        <v>114.08</v>
      </c>
      <c r="H466" s="2" t="s">
        <v>33</v>
      </c>
    </row>
    <row r="467" spans="1:8" customFormat="1">
      <c r="A467" s="2" t="s">
        <v>135</v>
      </c>
      <c r="B467" s="2">
        <v>141781</v>
      </c>
      <c r="C467" s="2" t="s">
        <v>32</v>
      </c>
      <c r="D467" s="2">
        <v>1</v>
      </c>
      <c r="E467" s="2">
        <v>666</v>
      </c>
      <c r="F467" s="2">
        <v>490.17</v>
      </c>
      <c r="G467" s="2">
        <v>490.17</v>
      </c>
      <c r="H467" s="2" t="s">
        <v>33</v>
      </c>
    </row>
    <row r="468" spans="1:8" customFormat="1">
      <c r="A468" s="2" t="s">
        <v>279</v>
      </c>
      <c r="B468" s="2">
        <v>141781</v>
      </c>
      <c r="C468" s="2" t="s">
        <v>32</v>
      </c>
      <c r="D468" s="2">
        <v>1</v>
      </c>
      <c r="E468" s="2">
        <v>246</v>
      </c>
      <c r="F468" s="2">
        <v>181.05</v>
      </c>
      <c r="G468" s="2">
        <v>181.05</v>
      </c>
      <c r="H468" s="2" t="s">
        <v>33</v>
      </c>
    </row>
    <row r="469" spans="1:8" customFormat="1">
      <c r="A469" s="2" t="s">
        <v>248</v>
      </c>
      <c r="B469" s="2">
        <v>141781</v>
      </c>
      <c r="C469" s="2" t="s">
        <v>32</v>
      </c>
      <c r="D469" s="2">
        <v>4</v>
      </c>
      <c r="E469" s="2">
        <v>255</v>
      </c>
      <c r="F469" s="2">
        <v>187.68</v>
      </c>
      <c r="G469" s="2">
        <v>750.72</v>
      </c>
      <c r="H469" s="2" t="s">
        <v>33</v>
      </c>
    </row>
    <row r="470" spans="1:8" customFormat="1">
      <c r="A470" s="2" t="s">
        <v>91</v>
      </c>
      <c r="B470" s="2">
        <v>141781</v>
      </c>
      <c r="C470" s="2" t="s">
        <v>32</v>
      </c>
      <c r="D470" s="2">
        <v>2</v>
      </c>
      <c r="E470" s="2">
        <v>207</v>
      </c>
      <c r="F470" s="2">
        <v>152.35</v>
      </c>
      <c r="G470" s="2">
        <v>304.7</v>
      </c>
      <c r="H470" s="2" t="s">
        <v>33</v>
      </c>
    </row>
    <row r="471" spans="1:8" customFormat="1">
      <c r="A471" s="2" t="s">
        <v>301</v>
      </c>
      <c r="B471" s="2">
        <v>141781</v>
      </c>
      <c r="C471" s="2" t="s">
        <v>32</v>
      </c>
      <c r="D471" s="2">
        <v>1</v>
      </c>
      <c r="E471" s="2">
        <v>745</v>
      </c>
      <c r="F471" s="2">
        <v>548.32000000000005</v>
      </c>
      <c r="G471" s="2">
        <v>548.32000000000005</v>
      </c>
      <c r="H471" s="2" t="s">
        <v>33</v>
      </c>
    </row>
    <row r="472" spans="1:8" customFormat="1">
      <c r="A472" s="2" t="s">
        <v>301</v>
      </c>
      <c r="B472" s="2">
        <v>141781</v>
      </c>
      <c r="C472" s="2" t="s">
        <v>32</v>
      </c>
      <c r="D472" s="2">
        <v>2</v>
      </c>
      <c r="E472" s="2">
        <v>995</v>
      </c>
      <c r="F472" s="2">
        <v>732.32</v>
      </c>
      <c r="G472" s="2">
        <v>1464.64</v>
      </c>
      <c r="H472" s="2" t="s">
        <v>33</v>
      </c>
    </row>
    <row r="473" spans="1:8" customFormat="1">
      <c r="A473" s="2" t="s">
        <v>106</v>
      </c>
      <c r="B473" s="2">
        <v>141781</v>
      </c>
      <c r="C473" s="2" t="s">
        <v>32</v>
      </c>
      <c r="D473" s="2">
        <v>1</v>
      </c>
      <c r="E473" s="2">
        <v>255</v>
      </c>
      <c r="F473" s="2">
        <v>255</v>
      </c>
      <c r="G473" s="2">
        <v>255</v>
      </c>
      <c r="H473" s="2" t="s">
        <v>33</v>
      </c>
    </row>
    <row r="474" spans="1:8" customFormat="1">
      <c r="A474" s="2" t="s">
        <v>61</v>
      </c>
      <c r="B474" s="2">
        <v>141782</v>
      </c>
      <c r="C474" s="2" t="s">
        <v>32</v>
      </c>
      <c r="D474" s="2">
        <v>1</v>
      </c>
      <c r="E474" s="2">
        <v>10</v>
      </c>
      <c r="F474" s="2">
        <v>100</v>
      </c>
      <c r="G474" s="2">
        <v>100</v>
      </c>
      <c r="H474" s="2" t="s">
        <v>42</v>
      </c>
    </row>
    <row r="475" spans="1:8" customFormat="1">
      <c r="A475" s="2" t="s">
        <v>302</v>
      </c>
      <c r="B475" s="2">
        <v>141783</v>
      </c>
      <c r="C475" s="2" t="s">
        <v>32</v>
      </c>
      <c r="D475" s="2">
        <v>1</v>
      </c>
      <c r="E475" s="2">
        <v>158</v>
      </c>
      <c r="F475" s="2">
        <v>116.28</v>
      </c>
      <c r="G475" s="2">
        <v>116.28</v>
      </c>
      <c r="H475" s="2" t="s">
        <v>33</v>
      </c>
    </row>
    <row r="476" spans="1:8" customFormat="1">
      <c r="A476" s="2" t="s">
        <v>303</v>
      </c>
      <c r="B476" s="2">
        <v>141784</v>
      </c>
      <c r="C476" s="2" t="s">
        <v>32</v>
      </c>
      <c r="D476" s="2">
        <v>1</v>
      </c>
      <c r="E476" s="5">
        <v>2065</v>
      </c>
      <c r="F476" s="5">
        <v>1652</v>
      </c>
      <c r="G476" s="2">
        <v>1652</v>
      </c>
      <c r="H476" s="2" t="s">
        <v>65</v>
      </c>
    </row>
    <row r="477" spans="1:8" customFormat="1">
      <c r="A477" s="2" t="s">
        <v>186</v>
      </c>
      <c r="B477" s="2">
        <v>141784</v>
      </c>
      <c r="C477" s="2" t="s">
        <v>32</v>
      </c>
      <c r="D477" s="2">
        <v>1</v>
      </c>
      <c r="E477" s="5">
        <v>2365</v>
      </c>
      <c r="F477" s="5">
        <v>1892</v>
      </c>
      <c r="G477" s="2">
        <v>1892</v>
      </c>
      <c r="H477" s="2" t="s">
        <v>65</v>
      </c>
    </row>
    <row r="478" spans="1:8" customFormat="1">
      <c r="A478" s="2" t="s">
        <v>146</v>
      </c>
      <c r="B478" s="2">
        <v>141785</v>
      </c>
      <c r="C478" s="2" t="s">
        <v>29</v>
      </c>
      <c r="D478" s="2">
        <v>1</v>
      </c>
      <c r="E478" s="2">
        <v>685</v>
      </c>
      <c r="F478" s="2">
        <v>616.5</v>
      </c>
      <c r="G478" s="2">
        <v>616.5</v>
      </c>
      <c r="H478" s="2" t="s">
        <v>30</v>
      </c>
    </row>
    <row r="479" spans="1:8" customFormat="1">
      <c r="A479" s="2" t="s">
        <v>145</v>
      </c>
      <c r="B479" s="2">
        <v>141785</v>
      </c>
      <c r="C479" s="2" t="s">
        <v>29</v>
      </c>
      <c r="D479" s="2">
        <v>1</v>
      </c>
      <c r="E479" s="5">
        <v>1415</v>
      </c>
      <c r="F479" s="5">
        <v>1273.5</v>
      </c>
      <c r="G479" s="2">
        <v>1273.5</v>
      </c>
      <c r="H479" s="2" t="s">
        <v>30</v>
      </c>
    </row>
    <row r="480" spans="1:8" customFormat="1">
      <c r="A480" s="2" t="s">
        <v>76</v>
      </c>
      <c r="B480" s="2">
        <v>141786</v>
      </c>
      <c r="C480" s="2" t="s">
        <v>29</v>
      </c>
      <c r="D480" s="2">
        <v>2</v>
      </c>
      <c r="E480" s="2">
        <v>215</v>
      </c>
      <c r="F480" s="2">
        <v>182.75</v>
      </c>
      <c r="G480" s="2">
        <v>365.5</v>
      </c>
      <c r="H480" s="2" t="s">
        <v>30</v>
      </c>
    </row>
    <row r="481" spans="1:8" customFormat="1">
      <c r="A481" s="2" t="s">
        <v>59</v>
      </c>
      <c r="B481" s="2">
        <v>141787</v>
      </c>
      <c r="C481" s="2" t="s">
        <v>117</v>
      </c>
      <c r="D481" s="2">
        <v>1</v>
      </c>
      <c r="E481" s="2">
        <v>202.5</v>
      </c>
      <c r="F481" s="2">
        <v>202.5</v>
      </c>
      <c r="G481" s="2">
        <v>202.5</v>
      </c>
      <c r="H481" s="2" t="s">
        <v>118</v>
      </c>
    </row>
    <row r="482" spans="1:8" customFormat="1">
      <c r="A482" s="2" t="s">
        <v>304</v>
      </c>
      <c r="B482" s="2">
        <v>141788</v>
      </c>
      <c r="C482" s="2" t="s">
        <v>32</v>
      </c>
      <c r="D482" s="2">
        <v>2</v>
      </c>
      <c r="E482" s="2">
        <v>365</v>
      </c>
      <c r="F482" s="2">
        <v>268.64</v>
      </c>
      <c r="G482" s="2">
        <v>537.28</v>
      </c>
      <c r="H482" s="2" t="s">
        <v>33</v>
      </c>
    </row>
    <row r="483" spans="1:8" customFormat="1">
      <c r="A483" s="2" t="s">
        <v>170</v>
      </c>
      <c r="B483" s="2">
        <v>141789</v>
      </c>
      <c r="C483" s="2" t="s">
        <v>117</v>
      </c>
      <c r="D483" s="2">
        <v>2</v>
      </c>
      <c r="E483" s="2">
        <v>157.5</v>
      </c>
      <c r="F483" s="2">
        <v>157.5</v>
      </c>
      <c r="G483" s="2">
        <v>315</v>
      </c>
      <c r="H483" s="2" t="s">
        <v>118</v>
      </c>
    </row>
    <row r="484" spans="1:8" customFormat="1">
      <c r="A484" s="2" t="s">
        <v>76</v>
      </c>
      <c r="B484" s="2">
        <v>141790</v>
      </c>
      <c r="C484" s="2" t="s">
        <v>45</v>
      </c>
      <c r="D484" s="2">
        <v>2</v>
      </c>
      <c r="E484" s="2">
        <v>215</v>
      </c>
      <c r="F484" s="2">
        <v>183</v>
      </c>
      <c r="G484" s="2">
        <v>366</v>
      </c>
      <c r="H484" s="2" t="s">
        <v>30</v>
      </c>
    </row>
    <row r="485" spans="1:8" customFormat="1">
      <c r="A485" s="2" t="s">
        <v>223</v>
      </c>
      <c r="B485" s="2">
        <v>141791</v>
      </c>
      <c r="C485" s="2" t="s">
        <v>32</v>
      </c>
      <c r="D485" s="2">
        <v>1</v>
      </c>
      <c r="E485" s="2">
        <v>685</v>
      </c>
      <c r="F485" s="2">
        <v>504.16</v>
      </c>
      <c r="G485" s="2">
        <v>504.16</v>
      </c>
      <c r="H485" s="2" t="s">
        <v>33</v>
      </c>
    </row>
    <row r="486" spans="1:8" customFormat="1">
      <c r="A486" s="2" t="s">
        <v>113</v>
      </c>
      <c r="B486" s="2">
        <v>141791</v>
      </c>
      <c r="C486" s="2" t="s">
        <v>32</v>
      </c>
      <c r="D486" s="2">
        <v>1</v>
      </c>
      <c r="E486" s="2">
        <v>935</v>
      </c>
      <c r="F486" s="2">
        <v>688.16</v>
      </c>
      <c r="G486" s="2">
        <v>688.16</v>
      </c>
      <c r="H486" s="2" t="s">
        <v>33</v>
      </c>
    </row>
    <row r="487" spans="1:8" customFormat="1">
      <c r="A487" s="2" t="s">
        <v>285</v>
      </c>
      <c r="B487" s="2">
        <v>141791</v>
      </c>
      <c r="C487" s="2" t="s">
        <v>32</v>
      </c>
      <c r="D487" s="2">
        <v>1</v>
      </c>
      <c r="E487" s="2">
        <v>675</v>
      </c>
      <c r="F487" s="2">
        <v>496.8</v>
      </c>
      <c r="G487" s="2">
        <v>496.8</v>
      </c>
      <c r="H487" s="2" t="s">
        <v>33</v>
      </c>
    </row>
    <row r="488" spans="1:8" customFormat="1">
      <c r="A488" s="2" t="s">
        <v>305</v>
      </c>
      <c r="B488" s="2">
        <v>141791</v>
      </c>
      <c r="C488" s="2" t="s">
        <v>32</v>
      </c>
      <c r="D488" s="2">
        <v>1</v>
      </c>
      <c r="E488" s="5">
        <v>3695</v>
      </c>
      <c r="F488" s="5">
        <v>2719.52</v>
      </c>
      <c r="G488" s="2">
        <v>2719.52</v>
      </c>
      <c r="H488" s="2" t="s">
        <v>33</v>
      </c>
    </row>
    <row r="489" spans="1:8" customFormat="1">
      <c r="A489" s="2" t="s">
        <v>219</v>
      </c>
      <c r="B489" s="2">
        <v>141791</v>
      </c>
      <c r="C489" s="2" t="s">
        <v>32</v>
      </c>
      <c r="D489" s="2">
        <v>1</v>
      </c>
      <c r="E489" s="2">
        <v>355</v>
      </c>
      <c r="F489" s="2">
        <v>261.27999999999997</v>
      </c>
      <c r="G489" s="2">
        <v>261.27999999999997</v>
      </c>
      <c r="H489" s="2" t="s">
        <v>33</v>
      </c>
    </row>
    <row r="490" spans="1:8" customFormat="1">
      <c r="A490" s="2" t="s">
        <v>306</v>
      </c>
      <c r="B490" s="2">
        <v>141791</v>
      </c>
      <c r="C490" s="2" t="s">
        <v>32</v>
      </c>
      <c r="D490" s="2">
        <v>1</v>
      </c>
      <c r="E490" s="2">
        <v>43</v>
      </c>
      <c r="F490" s="2">
        <v>31.64</v>
      </c>
      <c r="G490" s="2">
        <v>31.64</v>
      </c>
      <c r="H490" s="2" t="s">
        <v>33</v>
      </c>
    </row>
    <row r="491" spans="1:8" customFormat="1">
      <c r="A491" s="2" t="s">
        <v>307</v>
      </c>
      <c r="B491" s="2">
        <v>141791</v>
      </c>
      <c r="C491" s="2" t="s">
        <v>32</v>
      </c>
      <c r="D491" s="2">
        <v>1</v>
      </c>
      <c r="E491" s="5">
        <v>1025</v>
      </c>
      <c r="F491" s="2">
        <v>754.4</v>
      </c>
      <c r="G491" s="2">
        <v>754.4</v>
      </c>
      <c r="H491" s="2" t="s">
        <v>33</v>
      </c>
    </row>
    <row r="492" spans="1:8" customFormat="1">
      <c r="A492" s="2" t="s">
        <v>308</v>
      </c>
      <c r="B492" s="2">
        <v>141791</v>
      </c>
      <c r="C492" s="2" t="s">
        <v>32</v>
      </c>
      <c r="D492" s="2">
        <v>2</v>
      </c>
      <c r="E492" s="5">
        <v>1145</v>
      </c>
      <c r="F492" s="2">
        <v>842.72</v>
      </c>
      <c r="G492" s="2">
        <v>1685.44</v>
      </c>
      <c r="H492" s="2" t="s">
        <v>33</v>
      </c>
    </row>
    <row r="493" spans="1:8" customFormat="1">
      <c r="A493" s="2" t="s">
        <v>193</v>
      </c>
      <c r="B493" s="2">
        <v>141791</v>
      </c>
      <c r="C493" s="2" t="s">
        <v>32</v>
      </c>
      <c r="D493" s="2">
        <v>1</v>
      </c>
      <c r="E493" s="5">
        <v>1175</v>
      </c>
      <c r="F493" s="2">
        <v>864.8</v>
      </c>
      <c r="G493" s="2">
        <v>864.8</v>
      </c>
      <c r="H493" s="2" t="s">
        <v>33</v>
      </c>
    </row>
    <row r="494" spans="1:8" customFormat="1">
      <c r="A494" s="2" t="s">
        <v>309</v>
      </c>
      <c r="B494" s="2">
        <v>141791</v>
      </c>
      <c r="C494" s="2" t="s">
        <v>32</v>
      </c>
      <c r="D494" s="2">
        <v>1</v>
      </c>
      <c r="E494" s="5">
        <v>1425</v>
      </c>
      <c r="F494" s="5">
        <v>1048.8</v>
      </c>
      <c r="G494" s="2">
        <v>1048.8</v>
      </c>
      <c r="H494" s="2" t="s">
        <v>33</v>
      </c>
    </row>
    <row r="495" spans="1:8" customFormat="1">
      <c r="A495" s="2" t="s">
        <v>161</v>
      </c>
      <c r="B495" s="2">
        <v>141791</v>
      </c>
      <c r="C495" s="2" t="s">
        <v>32</v>
      </c>
      <c r="D495" s="2">
        <v>1</v>
      </c>
      <c r="E495" s="5">
        <v>1415</v>
      </c>
      <c r="F495" s="5">
        <v>1041.44</v>
      </c>
      <c r="G495" s="2">
        <v>1041.44</v>
      </c>
      <c r="H495" s="2" t="s">
        <v>33</v>
      </c>
    </row>
    <row r="496" spans="1:8" customFormat="1">
      <c r="A496" s="2" t="s">
        <v>310</v>
      </c>
      <c r="B496" s="2">
        <v>141791</v>
      </c>
      <c r="C496" s="2" t="s">
        <v>32</v>
      </c>
      <c r="D496" s="2">
        <v>1</v>
      </c>
      <c r="E496" s="2">
        <v>38</v>
      </c>
      <c r="F496" s="2">
        <v>27.96</v>
      </c>
      <c r="G496" s="2">
        <v>27.96</v>
      </c>
      <c r="H496" s="2" t="s">
        <v>33</v>
      </c>
    </row>
    <row r="497" spans="1:8" customFormat="1">
      <c r="A497" s="2" t="s">
        <v>311</v>
      </c>
      <c r="B497" s="2">
        <v>141791</v>
      </c>
      <c r="C497" s="2" t="s">
        <v>32</v>
      </c>
      <c r="D497" s="2">
        <v>1</v>
      </c>
      <c r="E497" s="5">
        <v>1125</v>
      </c>
      <c r="F497" s="2">
        <v>828</v>
      </c>
      <c r="G497" s="2">
        <v>828</v>
      </c>
      <c r="H497" s="2" t="s">
        <v>33</v>
      </c>
    </row>
    <row r="498" spans="1:8" customFormat="1">
      <c r="A498" s="2" t="s">
        <v>312</v>
      </c>
      <c r="B498" s="2">
        <v>141791</v>
      </c>
      <c r="C498" s="2" t="s">
        <v>32</v>
      </c>
      <c r="D498" s="2">
        <v>1</v>
      </c>
      <c r="E498" s="2">
        <v>345</v>
      </c>
      <c r="F498" s="2">
        <v>253.92</v>
      </c>
      <c r="G498" s="2">
        <v>253.92</v>
      </c>
      <c r="H498" s="2" t="s">
        <v>33</v>
      </c>
    </row>
    <row r="499" spans="1:8" customFormat="1">
      <c r="A499" s="2" t="s">
        <v>313</v>
      </c>
      <c r="B499" s="2">
        <v>141791</v>
      </c>
      <c r="C499" s="2" t="s">
        <v>32</v>
      </c>
      <c r="D499" s="2">
        <v>1</v>
      </c>
      <c r="E499" s="2">
        <v>345</v>
      </c>
      <c r="F499" s="2">
        <v>253.92</v>
      </c>
      <c r="G499" s="2">
        <v>253.92</v>
      </c>
      <c r="H499" s="2" t="s">
        <v>33</v>
      </c>
    </row>
    <row r="500" spans="1:8" customFormat="1">
      <c r="A500" s="2" t="s">
        <v>314</v>
      </c>
      <c r="B500" s="2">
        <v>141792</v>
      </c>
      <c r="C500" s="2" t="s">
        <v>32</v>
      </c>
      <c r="D500" s="2">
        <v>1</v>
      </c>
      <c r="E500" s="2">
        <v>447</v>
      </c>
      <c r="F500" s="2">
        <v>328.99</v>
      </c>
      <c r="G500" s="2">
        <v>328.99</v>
      </c>
      <c r="H500" s="2" t="s">
        <v>33</v>
      </c>
    </row>
    <row r="501" spans="1:8" customFormat="1">
      <c r="A501" s="2" t="s">
        <v>170</v>
      </c>
      <c r="B501" s="2">
        <v>141793</v>
      </c>
      <c r="C501" s="2" t="s">
        <v>38</v>
      </c>
      <c r="D501" s="2">
        <v>2</v>
      </c>
      <c r="E501" s="2">
        <v>175</v>
      </c>
      <c r="F501" s="2">
        <v>128.80000000000001</v>
      </c>
      <c r="G501" s="2">
        <v>257.60000000000002</v>
      </c>
      <c r="H501" s="2" t="s">
        <v>63</v>
      </c>
    </row>
    <row r="502" spans="1:8" customFormat="1">
      <c r="A502" s="2" t="s">
        <v>98</v>
      </c>
      <c r="B502" s="2">
        <v>141794</v>
      </c>
      <c r="C502" s="2" t="s">
        <v>29</v>
      </c>
      <c r="D502" s="2">
        <v>2</v>
      </c>
      <c r="E502" s="2">
        <v>255</v>
      </c>
      <c r="F502" s="2">
        <v>216.75</v>
      </c>
      <c r="G502" s="2">
        <v>433.5</v>
      </c>
      <c r="H502" s="2" t="s">
        <v>30</v>
      </c>
    </row>
    <row r="503" spans="1:8" customFormat="1">
      <c r="A503" s="2" t="s">
        <v>315</v>
      </c>
      <c r="B503" s="2">
        <v>141795</v>
      </c>
      <c r="C503" s="2" t="s">
        <v>29</v>
      </c>
      <c r="D503" s="2">
        <v>1</v>
      </c>
      <c r="E503" s="5">
        <v>2625</v>
      </c>
      <c r="F503" s="5">
        <v>2100</v>
      </c>
      <c r="G503" s="2">
        <v>2100</v>
      </c>
      <c r="H503" s="2" t="s">
        <v>30</v>
      </c>
    </row>
    <row r="504" spans="1:8" customFormat="1">
      <c r="A504" s="2" t="s">
        <v>59</v>
      </c>
      <c r="B504" s="2">
        <v>141796</v>
      </c>
      <c r="C504" s="2" t="s">
        <v>29</v>
      </c>
      <c r="D504" s="2">
        <v>3</v>
      </c>
      <c r="E504" s="2">
        <v>225</v>
      </c>
      <c r="F504" s="2">
        <v>191.25</v>
      </c>
      <c r="G504" s="2">
        <v>573.75</v>
      </c>
      <c r="H504" s="2" t="s">
        <v>30</v>
      </c>
    </row>
    <row r="505" spans="1:8" customFormat="1">
      <c r="A505" s="2" t="s">
        <v>316</v>
      </c>
      <c r="B505" s="2">
        <v>141797</v>
      </c>
      <c r="C505" s="2" t="s">
        <v>29</v>
      </c>
      <c r="D505" s="2">
        <v>1</v>
      </c>
      <c r="E505" s="2">
        <v>425</v>
      </c>
      <c r="F505" s="2">
        <v>361.25</v>
      </c>
      <c r="G505" s="2">
        <v>361.25</v>
      </c>
      <c r="H505" s="2" t="s">
        <v>30</v>
      </c>
    </row>
    <row r="506" spans="1:8" customFormat="1">
      <c r="A506" s="2" t="s">
        <v>317</v>
      </c>
      <c r="B506" s="2">
        <v>141798</v>
      </c>
      <c r="C506" s="2" t="s">
        <v>29</v>
      </c>
      <c r="D506" s="2">
        <v>1</v>
      </c>
      <c r="E506" s="2">
        <v>387</v>
      </c>
      <c r="F506" s="2">
        <v>280.58</v>
      </c>
      <c r="G506" s="2">
        <v>280.58</v>
      </c>
      <c r="H506" s="2" t="s">
        <v>30</v>
      </c>
    </row>
    <row r="507" spans="1:8" customFormat="1">
      <c r="A507" s="2" t="s">
        <v>92</v>
      </c>
      <c r="B507" s="2">
        <v>141799</v>
      </c>
      <c r="C507" s="2" t="s">
        <v>38</v>
      </c>
      <c r="D507" s="2">
        <v>1</v>
      </c>
      <c r="E507" s="5">
        <v>2105</v>
      </c>
      <c r="F507" s="5">
        <v>1549.28</v>
      </c>
      <c r="G507" s="2">
        <v>1549.28</v>
      </c>
      <c r="H507" s="2" t="s">
        <v>33</v>
      </c>
    </row>
    <row r="508" spans="1:8" customFormat="1">
      <c r="A508" s="2" t="s">
        <v>59</v>
      </c>
      <c r="B508" s="2">
        <v>141800</v>
      </c>
      <c r="C508" s="2" t="s">
        <v>29</v>
      </c>
      <c r="D508" s="2">
        <v>3</v>
      </c>
      <c r="E508" s="2">
        <v>225</v>
      </c>
      <c r="F508" s="2">
        <v>191.25</v>
      </c>
      <c r="G508" s="2">
        <v>573.75</v>
      </c>
      <c r="H508" s="2" t="s">
        <v>33</v>
      </c>
    </row>
    <row r="509" spans="1:8" customFormat="1">
      <c r="A509" s="2" t="s">
        <v>255</v>
      </c>
      <c r="B509" s="2">
        <v>141801</v>
      </c>
      <c r="C509" s="2" t="s">
        <v>29</v>
      </c>
      <c r="D509" s="2">
        <v>2</v>
      </c>
      <c r="E509" s="2">
        <v>315</v>
      </c>
      <c r="F509" s="2">
        <v>267.75</v>
      </c>
      <c r="G509" s="2">
        <v>535.5</v>
      </c>
      <c r="H509" s="2" t="s">
        <v>30</v>
      </c>
    </row>
    <row r="510" spans="1:8" customFormat="1">
      <c r="A510" s="2" t="s">
        <v>263</v>
      </c>
      <c r="B510" s="2">
        <v>141802</v>
      </c>
      <c r="C510" s="2" t="s">
        <v>38</v>
      </c>
      <c r="D510" s="2">
        <v>1</v>
      </c>
      <c r="E510" s="5">
        <v>1545</v>
      </c>
      <c r="F510" s="5">
        <v>1137.1199999999999</v>
      </c>
      <c r="G510" s="2">
        <v>1137.1199999999999</v>
      </c>
      <c r="H510" s="2" t="s">
        <v>65</v>
      </c>
    </row>
    <row r="511" spans="1:8" customFormat="1">
      <c r="A511" s="2" t="s">
        <v>73</v>
      </c>
      <c r="B511" s="2">
        <v>141802</v>
      </c>
      <c r="C511" s="2" t="s">
        <v>38</v>
      </c>
      <c r="D511" s="2">
        <v>1</v>
      </c>
      <c r="E511" s="2">
        <v>100</v>
      </c>
      <c r="F511" s="2">
        <v>120</v>
      </c>
      <c r="G511" s="2">
        <v>120</v>
      </c>
      <c r="H511" s="2" t="s">
        <v>65</v>
      </c>
    </row>
    <row r="512" spans="1:8" customFormat="1">
      <c r="A512" s="2" t="s">
        <v>318</v>
      </c>
      <c r="B512" s="2">
        <v>141803</v>
      </c>
      <c r="C512" s="2" t="s">
        <v>38</v>
      </c>
      <c r="D512" s="2">
        <v>1</v>
      </c>
      <c r="E512" s="2">
        <v>505</v>
      </c>
      <c r="F512" s="2">
        <v>371.68</v>
      </c>
      <c r="G512" s="2">
        <v>371.68</v>
      </c>
      <c r="H512" s="2" t="s">
        <v>33</v>
      </c>
    </row>
    <row r="513" spans="1:8" customFormat="1">
      <c r="A513" s="2" t="s">
        <v>319</v>
      </c>
      <c r="B513" s="2">
        <v>141803</v>
      </c>
      <c r="C513" s="2" t="s">
        <v>38</v>
      </c>
      <c r="D513" s="2">
        <v>1</v>
      </c>
      <c r="E513" s="5">
        <v>1555</v>
      </c>
      <c r="F513" s="5">
        <v>1144.48</v>
      </c>
      <c r="G513" s="2">
        <v>1144.48</v>
      </c>
      <c r="H513" s="2" t="s">
        <v>65</v>
      </c>
    </row>
    <row r="514" spans="1:8" customFormat="1">
      <c r="A514" s="2" t="s">
        <v>59</v>
      </c>
      <c r="B514" s="2">
        <v>141804</v>
      </c>
      <c r="C514" s="2" t="s">
        <v>29</v>
      </c>
      <c r="D514" s="2">
        <v>1</v>
      </c>
      <c r="E514" s="2">
        <v>225</v>
      </c>
      <c r="F514" s="2">
        <v>191.25</v>
      </c>
      <c r="G514" s="2">
        <v>191.25</v>
      </c>
      <c r="H514" s="2" t="s">
        <v>30</v>
      </c>
    </row>
    <row r="515" spans="1:8" customFormat="1">
      <c r="A515" s="2" t="s">
        <v>59</v>
      </c>
      <c r="B515" s="2">
        <v>141805</v>
      </c>
      <c r="C515" s="2" t="s">
        <v>38</v>
      </c>
      <c r="D515" s="2">
        <v>3</v>
      </c>
      <c r="E515" s="2">
        <v>225</v>
      </c>
      <c r="F515" s="2">
        <v>165.6</v>
      </c>
      <c r="G515" s="2">
        <v>496.8</v>
      </c>
      <c r="H515" s="2" t="s">
        <v>42</v>
      </c>
    </row>
    <row r="516" spans="1:8" customFormat="1">
      <c r="A516" s="2" t="s">
        <v>320</v>
      </c>
      <c r="B516" s="2">
        <v>141806</v>
      </c>
      <c r="C516" s="2" t="s">
        <v>32</v>
      </c>
      <c r="D516" s="2">
        <v>1</v>
      </c>
      <c r="E516" s="2">
        <v>423</v>
      </c>
      <c r="F516" s="2">
        <v>308.69</v>
      </c>
      <c r="G516" s="2">
        <v>308.69</v>
      </c>
      <c r="H516" s="2" t="s">
        <v>42</v>
      </c>
    </row>
    <row r="517" spans="1:8" customFormat="1">
      <c r="A517" s="2" t="s">
        <v>321</v>
      </c>
      <c r="B517" s="2">
        <v>141807</v>
      </c>
      <c r="C517" s="2" t="s">
        <v>32</v>
      </c>
      <c r="D517" s="2">
        <v>1</v>
      </c>
      <c r="E517" s="2">
        <v>895</v>
      </c>
      <c r="F517" s="2">
        <v>658.72</v>
      </c>
      <c r="G517" s="2">
        <v>658.72</v>
      </c>
      <c r="H517" s="2" t="s">
        <v>33</v>
      </c>
    </row>
    <row r="518" spans="1:8" customFormat="1">
      <c r="A518" s="2" t="s">
        <v>322</v>
      </c>
      <c r="B518" s="2">
        <v>141808</v>
      </c>
      <c r="C518" s="2" t="s">
        <v>32</v>
      </c>
      <c r="D518" s="2">
        <v>3</v>
      </c>
      <c r="E518" s="2">
        <v>165</v>
      </c>
      <c r="F518" s="2">
        <v>121.44</v>
      </c>
      <c r="G518" s="2">
        <v>364.32</v>
      </c>
      <c r="H518" s="2" t="s">
        <v>42</v>
      </c>
    </row>
    <row r="519" spans="1:8" customFormat="1">
      <c r="A519" s="2" t="s">
        <v>323</v>
      </c>
      <c r="B519" s="2">
        <v>141808</v>
      </c>
      <c r="C519" s="2" t="s">
        <v>32</v>
      </c>
      <c r="D519" s="2">
        <v>2</v>
      </c>
      <c r="E519" s="2">
        <v>105</v>
      </c>
      <c r="F519" s="2">
        <v>77.28</v>
      </c>
      <c r="G519" s="2">
        <v>154.56</v>
      </c>
      <c r="H519" s="2" t="s">
        <v>42</v>
      </c>
    </row>
    <row r="520" spans="1:8" customFormat="1">
      <c r="A520" s="2" t="s">
        <v>324</v>
      </c>
      <c r="B520" s="2">
        <v>141809</v>
      </c>
      <c r="C520" s="2" t="s">
        <v>38</v>
      </c>
      <c r="D520" s="2">
        <v>1</v>
      </c>
      <c r="E520" s="2">
        <v>865</v>
      </c>
      <c r="F520" s="2">
        <v>636.64</v>
      </c>
      <c r="G520" s="2">
        <v>636.64</v>
      </c>
      <c r="H520" s="2" t="s">
        <v>33</v>
      </c>
    </row>
    <row r="521" spans="1:8" customFormat="1">
      <c r="A521" s="2" t="s">
        <v>158</v>
      </c>
      <c r="B521" s="2">
        <v>141809</v>
      </c>
      <c r="C521" s="2" t="s">
        <v>38</v>
      </c>
      <c r="D521" s="2">
        <v>1</v>
      </c>
      <c r="E521" s="5">
        <v>3545</v>
      </c>
      <c r="F521" s="5">
        <v>2609.12</v>
      </c>
      <c r="G521" s="2">
        <v>2609.12</v>
      </c>
      <c r="H521" s="2" t="s">
        <v>65</v>
      </c>
    </row>
    <row r="522" spans="1:8" customFormat="1">
      <c r="A522" s="2" t="s">
        <v>107</v>
      </c>
      <c r="B522" s="2">
        <v>141809</v>
      </c>
      <c r="C522" s="2" t="s">
        <v>38</v>
      </c>
      <c r="D522" s="2">
        <v>1</v>
      </c>
      <c r="E522" s="5">
        <v>1565</v>
      </c>
      <c r="F522" s="5">
        <v>1151.8399999999999</v>
      </c>
      <c r="G522" s="2">
        <v>1151.8399999999999</v>
      </c>
      <c r="H522" s="2" t="s">
        <v>65</v>
      </c>
    </row>
    <row r="523" spans="1:8" customFormat="1">
      <c r="A523" s="2" t="s">
        <v>325</v>
      </c>
      <c r="B523" s="2">
        <v>141809</v>
      </c>
      <c r="C523" s="2" t="s">
        <v>38</v>
      </c>
      <c r="D523" s="2">
        <v>6</v>
      </c>
      <c r="E523" s="2">
        <v>165</v>
      </c>
      <c r="F523" s="2">
        <v>121.44</v>
      </c>
      <c r="G523" s="2">
        <v>728.64</v>
      </c>
      <c r="H523" s="2" t="s">
        <v>65</v>
      </c>
    </row>
    <row r="524" spans="1:8" customFormat="1">
      <c r="A524" s="2" t="s">
        <v>326</v>
      </c>
      <c r="B524" s="2">
        <v>141809</v>
      </c>
      <c r="C524" s="2" t="s">
        <v>38</v>
      </c>
      <c r="D524" s="2">
        <v>1</v>
      </c>
      <c r="E524" s="5">
        <v>1405</v>
      </c>
      <c r="F524" s="5">
        <v>1034.08</v>
      </c>
      <c r="G524" s="2">
        <v>1034.08</v>
      </c>
      <c r="H524" s="2" t="s">
        <v>65</v>
      </c>
    </row>
    <row r="525" spans="1:8" customFormat="1">
      <c r="A525" s="2" t="s">
        <v>108</v>
      </c>
      <c r="B525" s="2">
        <v>141809</v>
      </c>
      <c r="C525" s="2" t="s">
        <v>38</v>
      </c>
      <c r="D525" s="2">
        <v>1</v>
      </c>
      <c r="E525" s="5">
        <v>1460</v>
      </c>
      <c r="F525" s="5">
        <v>1074.56</v>
      </c>
      <c r="G525" s="2">
        <v>1074.56</v>
      </c>
      <c r="H525" s="2" t="s">
        <v>65</v>
      </c>
    </row>
    <row r="526" spans="1:8" customFormat="1">
      <c r="A526" s="2" t="s">
        <v>327</v>
      </c>
      <c r="B526" s="2">
        <v>141810</v>
      </c>
      <c r="C526" s="2" t="s">
        <v>32</v>
      </c>
      <c r="D526" s="2">
        <v>2</v>
      </c>
      <c r="E526" s="2">
        <v>75</v>
      </c>
      <c r="F526" s="2">
        <v>55.2</v>
      </c>
      <c r="G526" s="2">
        <v>110.4</v>
      </c>
      <c r="H526" s="2" t="s">
        <v>42</v>
      </c>
    </row>
    <row r="527" spans="1:8" customFormat="1">
      <c r="A527" s="2" t="s">
        <v>327</v>
      </c>
      <c r="B527" s="2">
        <v>141811</v>
      </c>
      <c r="C527" s="2" t="s">
        <v>32</v>
      </c>
      <c r="D527" s="2">
        <v>1</v>
      </c>
      <c r="E527" s="2">
        <v>75</v>
      </c>
      <c r="F527" s="2">
        <v>55.2</v>
      </c>
      <c r="G527" s="2">
        <v>55.2</v>
      </c>
      <c r="H527" s="2" t="s">
        <v>42</v>
      </c>
    </row>
    <row r="528" spans="1:8" customFormat="1">
      <c r="A528" s="2" t="s">
        <v>257</v>
      </c>
      <c r="B528" s="2">
        <v>141812</v>
      </c>
      <c r="C528" s="2" t="s">
        <v>117</v>
      </c>
      <c r="D528" s="2">
        <v>1</v>
      </c>
      <c r="E528" s="5">
        <v>3247.28</v>
      </c>
      <c r="F528" s="5">
        <v>3247.28</v>
      </c>
      <c r="G528" s="2">
        <v>3247.28</v>
      </c>
      <c r="H528" s="2" t="s">
        <v>118</v>
      </c>
    </row>
    <row r="529" spans="1:8" customFormat="1">
      <c r="A529" s="2" t="s">
        <v>239</v>
      </c>
      <c r="B529" s="2">
        <v>141813</v>
      </c>
      <c r="C529" s="2" t="s">
        <v>32</v>
      </c>
      <c r="D529" s="2">
        <v>2</v>
      </c>
      <c r="E529" s="2">
        <v>245</v>
      </c>
      <c r="F529" s="2">
        <v>180.32</v>
      </c>
      <c r="G529" s="2">
        <v>360.64</v>
      </c>
      <c r="H529" s="2" t="s">
        <v>65</v>
      </c>
    </row>
    <row r="530" spans="1:8" customFormat="1">
      <c r="A530" s="2" t="s">
        <v>161</v>
      </c>
      <c r="B530" s="2">
        <v>141813</v>
      </c>
      <c r="C530" s="2" t="s">
        <v>32</v>
      </c>
      <c r="D530" s="2">
        <v>1</v>
      </c>
      <c r="E530" s="5">
        <v>1415</v>
      </c>
      <c r="F530" s="5">
        <v>1041.44</v>
      </c>
      <c r="G530" s="2">
        <v>1041.44</v>
      </c>
      <c r="H530" s="2" t="s">
        <v>65</v>
      </c>
    </row>
    <row r="531" spans="1:8" customFormat="1">
      <c r="A531" s="2" t="s">
        <v>328</v>
      </c>
      <c r="B531" s="2">
        <v>141813</v>
      </c>
      <c r="C531" s="2" t="s">
        <v>32</v>
      </c>
      <c r="D531" s="2">
        <v>1</v>
      </c>
      <c r="E531" s="2">
        <v>612</v>
      </c>
      <c r="F531" s="2">
        <v>450.43</v>
      </c>
      <c r="G531" s="2">
        <v>450.43</v>
      </c>
      <c r="H531" s="2" t="s">
        <v>65</v>
      </c>
    </row>
    <row r="532" spans="1:8" customFormat="1">
      <c r="A532" s="2" t="s">
        <v>329</v>
      </c>
      <c r="B532" s="2">
        <v>141814</v>
      </c>
      <c r="C532" s="2" t="s">
        <v>32</v>
      </c>
      <c r="D532" s="2">
        <v>1</v>
      </c>
      <c r="E532" s="2">
        <v>684</v>
      </c>
      <c r="F532" s="2">
        <v>503.42</v>
      </c>
      <c r="G532" s="2">
        <v>503.42</v>
      </c>
      <c r="H532" s="2" t="s">
        <v>65</v>
      </c>
    </row>
    <row r="533" spans="1:8" customFormat="1">
      <c r="A533" s="2" t="s">
        <v>268</v>
      </c>
      <c r="B533" s="2">
        <v>141814</v>
      </c>
      <c r="C533" s="2" t="s">
        <v>32</v>
      </c>
      <c r="D533" s="2">
        <v>1</v>
      </c>
      <c r="E533" s="2">
        <v>865</v>
      </c>
      <c r="F533" s="2">
        <v>636.64</v>
      </c>
      <c r="G533" s="2">
        <v>636.64</v>
      </c>
      <c r="H533" s="2" t="s">
        <v>65</v>
      </c>
    </row>
    <row r="534" spans="1:8" customFormat="1">
      <c r="A534" s="2" t="s">
        <v>160</v>
      </c>
      <c r="B534" s="2">
        <v>141814</v>
      </c>
      <c r="C534" s="2" t="s">
        <v>32</v>
      </c>
      <c r="D534" s="2">
        <v>1</v>
      </c>
      <c r="E534" s="5">
        <v>3605</v>
      </c>
      <c r="F534" s="5">
        <v>2653.28</v>
      </c>
      <c r="G534" s="2">
        <v>2653.28</v>
      </c>
      <c r="H534" s="2" t="s">
        <v>65</v>
      </c>
    </row>
    <row r="535" spans="1:8" customFormat="1">
      <c r="A535" s="2" t="s">
        <v>223</v>
      </c>
      <c r="B535" s="2">
        <v>141815</v>
      </c>
      <c r="C535" s="2" t="s">
        <v>38</v>
      </c>
      <c r="D535" s="2">
        <v>1</v>
      </c>
      <c r="E535" s="2">
        <v>685</v>
      </c>
      <c r="F535" s="2">
        <v>504.16</v>
      </c>
      <c r="G535" s="2">
        <v>504.16</v>
      </c>
      <c r="H535" s="2" t="s">
        <v>33</v>
      </c>
    </row>
    <row r="536" spans="1:8" customFormat="1">
      <c r="A536" s="2" t="s">
        <v>91</v>
      </c>
      <c r="B536" s="2">
        <v>141815</v>
      </c>
      <c r="C536" s="2" t="s">
        <v>38</v>
      </c>
      <c r="D536" s="2">
        <v>1</v>
      </c>
      <c r="E536" s="2">
        <v>207</v>
      </c>
      <c r="F536" s="2">
        <v>152.35</v>
      </c>
      <c r="G536" s="2">
        <v>152.35</v>
      </c>
      <c r="H536" s="2" t="s">
        <v>63</v>
      </c>
    </row>
    <row r="537" spans="1:8" customFormat="1">
      <c r="A537" s="2" t="s">
        <v>330</v>
      </c>
      <c r="B537" s="2">
        <v>141816</v>
      </c>
      <c r="C537" s="2" t="s">
        <v>32</v>
      </c>
      <c r="D537" s="2">
        <v>1</v>
      </c>
      <c r="E537" s="5">
        <v>1257</v>
      </c>
      <c r="F537" s="2">
        <v>925.15</v>
      </c>
      <c r="G537" s="2">
        <v>925.15</v>
      </c>
      <c r="H537" s="2" t="s">
        <v>33</v>
      </c>
    </row>
    <row r="538" spans="1:8" customFormat="1">
      <c r="A538" s="2" t="s">
        <v>73</v>
      </c>
      <c r="B538" s="2">
        <v>141816</v>
      </c>
      <c r="C538" s="2" t="s">
        <v>32</v>
      </c>
      <c r="D538" s="2">
        <v>1</v>
      </c>
      <c r="E538" s="2">
        <v>100</v>
      </c>
      <c r="F538" s="2">
        <v>125</v>
      </c>
      <c r="G538" s="2">
        <v>125</v>
      </c>
      <c r="H538" s="2" t="s">
        <v>33</v>
      </c>
    </row>
    <row r="539" spans="1:8" customFormat="1">
      <c r="A539" s="2" t="s">
        <v>171</v>
      </c>
      <c r="B539" s="2">
        <v>141817</v>
      </c>
      <c r="C539" s="2" t="s">
        <v>29</v>
      </c>
      <c r="D539" s="2">
        <v>1</v>
      </c>
      <c r="E539" s="2">
        <v>625</v>
      </c>
      <c r="F539" s="2">
        <v>531.25</v>
      </c>
      <c r="G539" s="2">
        <v>531.25</v>
      </c>
      <c r="H539" s="2" t="s">
        <v>30</v>
      </c>
    </row>
    <row r="540" spans="1:8" customFormat="1">
      <c r="A540" s="2" t="s">
        <v>331</v>
      </c>
      <c r="B540" s="2">
        <v>141818</v>
      </c>
      <c r="C540" s="2" t="s">
        <v>32</v>
      </c>
      <c r="D540" s="2">
        <v>1</v>
      </c>
      <c r="E540" s="2">
        <v>385</v>
      </c>
      <c r="F540" s="2">
        <v>283.36</v>
      </c>
      <c r="G540" s="2">
        <v>283.36</v>
      </c>
      <c r="H540" s="2" t="s">
        <v>33</v>
      </c>
    </row>
    <row r="541" spans="1:8" customFormat="1">
      <c r="A541" s="2" t="s">
        <v>276</v>
      </c>
      <c r="B541" s="2">
        <v>141819</v>
      </c>
      <c r="C541" s="2" t="s">
        <v>38</v>
      </c>
      <c r="D541" s="2">
        <v>1</v>
      </c>
      <c r="E541" s="5">
        <v>1745</v>
      </c>
      <c r="F541" s="5">
        <v>1155.8900000000001</v>
      </c>
      <c r="G541" s="2">
        <v>1155.8900000000001</v>
      </c>
      <c r="H541" s="2" t="s">
        <v>65</v>
      </c>
    </row>
    <row r="542" spans="1:8" customFormat="1">
      <c r="A542" s="2" t="s">
        <v>332</v>
      </c>
      <c r="B542" s="2">
        <v>141819</v>
      </c>
      <c r="C542" s="2" t="s">
        <v>38</v>
      </c>
      <c r="D542" s="2">
        <v>1</v>
      </c>
      <c r="E542" s="5">
        <v>2795</v>
      </c>
      <c r="F542" s="5">
        <v>2057.12</v>
      </c>
      <c r="G542" s="2">
        <v>2057.12</v>
      </c>
      <c r="H542" s="2" t="s">
        <v>65</v>
      </c>
    </row>
    <row r="543" spans="1:8" customFormat="1">
      <c r="A543" s="2" t="s">
        <v>193</v>
      </c>
      <c r="B543" s="2">
        <v>141820</v>
      </c>
      <c r="C543" s="2" t="s">
        <v>38</v>
      </c>
      <c r="D543" s="2">
        <v>1</v>
      </c>
      <c r="E543" s="5">
        <v>1175</v>
      </c>
      <c r="F543" s="2">
        <v>864.8</v>
      </c>
      <c r="G543" s="2">
        <v>864.8</v>
      </c>
      <c r="H543" s="2" t="s">
        <v>33</v>
      </c>
    </row>
    <row r="544" spans="1:8" customFormat="1">
      <c r="A544" s="2" t="s">
        <v>113</v>
      </c>
      <c r="B544" s="2">
        <v>141820</v>
      </c>
      <c r="C544" s="2" t="s">
        <v>38</v>
      </c>
      <c r="D544" s="2">
        <v>1</v>
      </c>
      <c r="E544" s="2">
        <v>935</v>
      </c>
      <c r="F544" s="2">
        <v>688.16</v>
      </c>
      <c r="G544" s="2">
        <v>688.16</v>
      </c>
      <c r="H544" s="2" t="s">
        <v>33</v>
      </c>
    </row>
    <row r="545" spans="1:8" customFormat="1">
      <c r="A545" s="2" t="s">
        <v>79</v>
      </c>
      <c r="B545" s="2">
        <v>141820</v>
      </c>
      <c r="C545" s="2" t="s">
        <v>38</v>
      </c>
      <c r="D545" s="2">
        <v>1</v>
      </c>
      <c r="E545" s="2">
        <v>775</v>
      </c>
      <c r="F545" s="2">
        <v>570.4</v>
      </c>
      <c r="G545" s="2">
        <v>570.4</v>
      </c>
      <c r="H545" s="2" t="s">
        <v>33</v>
      </c>
    </row>
    <row r="546" spans="1:8" customFormat="1">
      <c r="A546" s="2" t="s">
        <v>333</v>
      </c>
      <c r="B546" s="2">
        <v>141820</v>
      </c>
      <c r="C546" s="2" t="s">
        <v>38</v>
      </c>
      <c r="D546" s="2">
        <v>1</v>
      </c>
      <c r="E546" s="2">
        <v>845</v>
      </c>
      <c r="F546" s="2">
        <v>621.91999999999996</v>
      </c>
      <c r="G546" s="2">
        <v>621.91999999999996</v>
      </c>
      <c r="H546" s="2" t="s">
        <v>33</v>
      </c>
    </row>
    <row r="547" spans="1:8" customFormat="1">
      <c r="A547" s="2" t="s">
        <v>101</v>
      </c>
      <c r="B547" s="2">
        <v>141820</v>
      </c>
      <c r="C547" s="2" t="s">
        <v>38</v>
      </c>
      <c r="D547" s="2">
        <v>1</v>
      </c>
      <c r="E547" s="5">
        <v>1205</v>
      </c>
      <c r="F547" s="2">
        <v>886.88</v>
      </c>
      <c r="G547" s="2">
        <v>886.88</v>
      </c>
      <c r="H547" s="2" t="s">
        <v>33</v>
      </c>
    </row>
    <row r="548" spans="1:8" customFormat="1">
      <c r="A548" s="2" t="s">
        <v>334</v>
      </c>
      <c r="B548" s="2">
        <v>141820</v>
      </c>
      <c r="C548" s="2" t="s">
        <v>38</v>
      </c>
      <c r="D548" s="2">
        <v>1</v>
      </c>
      <c r="E548" s="2">
        <v>285</v>
      </c>
      <c r="F548" s="2">
        <v>209.76</v>
      </c>
      <c r="G548" s="2">
        <v>209.76</v>
      </c>
      <c r="H548" s="2" t="s">
        <v>33</v>
      </c>
    </row>
    <row r="549" spans="1:8" customFormat="1">
      <c r="A549" s="2" t="s">
        <v>275</v>
      </c>
      <c r="B549" s="2">
        <v>141820</v>
      </c>
      <c r="C549" s="2" t="s">
        <v>38</v>
      </c>
      <c r="D549" s="2">
        <v>4</v>
      </c>
      <c r="E549" s="2">
        <v>205</v>
      </c>
      <c r="F549" s="2">
        <v>150.88</v>
      </c>
      <c r="G549" s="2">
        <v>603.52</v>
      </c>
      <c r="H549" s="2" t="s">
        <v>33</v>
      </c>
    </row>
    <row r="550" spans="1:8" customFormat="1">
      <c r="A550" s="2" t="s">
        <v>79</v>
      </c>
      <c r="B550" s="2">
        <v>141821</v>
      </c>
      <c r="C550" s="2" t="s">
        <v>38</v>
      </c>
      <c r="D550" s="2">
        <v>1</v>
      </c>
      <c r="E550" s="2">
        <v>775</v>
      </c>
      <c r="F550" s="2">
        <v>570.4</v>
      </c>
      <c r="G550" s="2">
        <v>570.4</v>
      </c>
      <c r="H550" s="2" t="s">
        <v>42</v>
      </c>
    </row>
    <row r="551" spans="1:8" customFormat="1">
      <c r="A551" s="2" t="s">
        <v>335</v>
      </c>
      <c r="B551" s="2">
        <v>141822</v>
      </c>
      <c r="C551" s="2" t="s">
        <v>32</v>
      </c>
      <c r="D551" s="2">
        <v>1</v>
      </c>
      <c r="E551" s="2">
        <v>699</v>
      </c>
      <c r="F551" s="2">
        <v>514.46</v>
      </c>
      <c r="G551" s="2">
        <v>514.46</v>
      </c>
      <c r="H551" s="2" t="s">
        <v>33</v>
      </c>
    </row>
    <row r="552" spans="1:8" customFormat="1">
      <c r="A552" s="2" t="s">
        <v>336</v>
      </c>
      <c r="B552" s="2">
        <v>141823</v>
      </c>
      <c r="C552" s="2" t="s">
        <v>32</v>
      </c>
      <c r="D552" s="2">
        <v>1</v>
      </c>
      <c r="E552" s="2">
        <v>815</v>
      </c>
      <c r="F552" s="2">
        <v>599.84</v>
      </c>
      <c r="G552" s="2">
        <v>599.84</v>
      </c>
      <c r="H552" s="2" t="s">
        <v>33</v>
      </c>
    </row>
    <row r="553" spans="1:8" customFormat="1">
      <c r="A553" s="2" t="s">
        <v>112</v>
      </c>
      <c r="B553" s="2">
        <v>141824</v>
      </c>
      <c r="C553" s="2" t="s">
        <v>32</v>
      </c>
      <c r="D553" s="2">
        <v>3</v>
      </c>
      <c r="E553" s="2">
        <v>315</v>
      </c>
      <c r="F553" s="2">
        <v>231.84</v>
      </c>
      <c r="G553" s="2">
        <v>695.52</v>
      </c>
      <c r="H553" s="2" t="s">
        <v>63</v>
      </c>
    </row>
    <row r="554" spans="1:8" customFormat="1">
      <c r="A554" s="2" t="s">
        <v>167</v>
      </c>
      <c r="B554" s="2">
        <v>141825</v>
      </c>
      <c r="C554" s="2" t="s">
        <v>32</v>
      </c>
      <c r="D554" s="2">
        <v>1</v>
      </c>
      <c r="E554" s="5">
        <v>3025</v>
      </c>
      <c r="F554" s="5">
        <v>2226.4</v>
      </c>
      <c r="G554" s="2">
        <v>2226.4</v>
      </c>
      <c r="H554" s="2" t="s">
        <v>33</v>
      </c>
    </row>
    <row r="555" spans="1:8" customFormat="1">
      <c r="A555" s="2" t="s">
        <v>68</v>
      </c>
      <c r="B555" s="2">
        <v>141826</v>
      </c>
      <c r="C555" s="2" t="s">
        <v>29</v>
      </c>
      <c r="D555" s="2">
        <v>2</v>
      </c>
      <c r="E555" s="2">
        <v>225</v>
      </c>
      <c r="F555" s="2">
        <v>191.25</v>
      </c>
      <c r="G555" s="2">
        <v>382.5</v>
      </c>
      <c r="H555" s="2" t="s">
        <v>30</v>
      </c>
    </row>
    <row r="556" spans="1:8" customFormat="1">
      <c r="A556" s="2" t="s">
        <v>59</v>
      </c>
      <c r="B556" s="2">
        <v>141827</v>
      </c>
      <c r="C556" s="2" t="s">
        <v>32</v>
      </c>
      <c r="D556" s="2">
        <v>1</v>
      </c>
      <c r="E556" s="2">
        <v>225</v>
      </c>
      <c r="F556" s="2">
        <v>165.6</v>
      </c>
      <c r="G556" s="2">
        <v>165.6</v>
      </c>
      <c r="H556" s="2" t="s">
        <v>33</v>
      </c>
    </row>
    <row r="557" spans="1:8" customFormat="1">
      <c r="A557" s="2" t="s">
        <v>59</v>
      </c>
      <c r="B557" s="2">
        <v>141827</v>
      </c>
      <c r="C557" s="2" t="s">
        <v>32</v>
      </c>
      <c r="D557" s="2">
        <v>1</v>
      </c>
      <c r="E557" s="2">
        <v>225</v>
      </c>
      <c r="F557" s="2">
        <v>165.6</v>
      </c>
      <c r="G557" s="2">
        <v>165.6</v>
      </c>
      <c r="H557" s="2" t="s">
        <v>33</v>
      </c>
    </row>
    <row r="558" spans="1:8" customFormat="1">
      <c r="A558" s="2" t="s">
        <v>126</v>
      </c>
      <c r="B558" s="2">
        <v>141828</v>
      </c>
      <c r="C558" s="2" t="s">
        <v>29</v>
      </c>
      <c r="D558" s="2">
        <v>1</v>
      </c>
      <c r="E558" s="5">
        <v>1455</v>
      </c>
      <c r="F558" s="5">
        <v>1236.75</v>
      </c>
      <c r="G558" s="2">
        <v>1236.75</v>
      </c>
      <c r="H558" s="2" t="s">
        <v>30</v>
      </c>
    </row>
    <row r="559" spans="1:8" customFormat="1">
      <c r="A559" s="2" t="s">
        <v>109</v>
      </c>
      <c r="B559" s="2">
        <v>141829</v>
      </c>
      <c r="C559" s="2" t="s">
        <v>32</v>
      </c>
      <c r="D559" s="2">
        <v>1</v>
      </c>
      <c r="E559" s="5">
        <v>1980</v>
      </c>
      <c r="F559" s="5">
        <v>1457.28</v>
      </c>
      <c r="G559" s="2">
        <v>1457.28</v>
      </c>
      <c r="H559" s="2" t="s">
        <v>65</v>
      </c>
    </row>
    <row r="560" spans="1:8" customFormat="1">
      <c r="A560" s="2" t="s">
        <v>284</v>
      </c>
      <c r="B560" s="2">
        <v>141829</v>
      </c>
      <c r="C560" s="2" t="s">
        <v>32</v>
      </c>
      <c r="D560" s="2">
        <v>1</v>
      </c>
      <c r="E560" s="2">
        <v>225</v>
      </c>
      <c r="F560" s="2">
        <v>165.6</v>
      </c>
      <c r="G560" s="2">
        <v>165.6</v>
      </c>
      <c r="H560" s="2" t="s">
        <v>65</v>
      </c>
    </row>
    <row r="561" spans="1:8" customFormat="1">
      <c r="A561" s="2" t="s">
        <v>239</v>
      </c>
      <c r="B561" s="2">
        <v>141829</v>
      </c>
      <c r="C561" s="2" t="s">
        <v>32</v>
      </c>
      <c r="D561" s="2">
        <v>2</v>
      </c>
      <c r="E561" s="2">
        <v>245</v>
      </c>
      <c r="F561" s="2">
        <v>180.32</v>
      </c>
      <c r="G561" s="2">
        <v>360.64</v>
      </c>
      <c r="H561" s="2" t="s">
        <v>65</v>
      </c>
    </row>
    <row r="562" spans="1:8" customFormat="1">
      <c r="A562" s="2" t="s">
        <v>142</v>
      </c>
      <c r="B562" s="2">
        <v>141829</v>
      </c>
      <c r="C562" s="2" t="s">
        <v>32</v>
      </c>
      <c r="D562" s="2">
        <v>1</v>
      </c>
      <c r="E562" s="2">
        <v>225</v>
      </c>
      <c r="F562" s="2">
        <v>165.6</v>
      </c>
      <c r="G562" s="2">
        <v>165.6</v>
      </c>
      <c r="H562" s="2" t="s">
        <v>65</v>
      </c>
    </row>
    <row r="563" spans="1:8" customFormat="1">
      <c r="A563" s="2" t="s">
        <v>337</v>
      </c>
      <c r="B563" s="2">
        <v>141830</v>
      </c>
      <c r="C563" s="2" t="s">
        <v>32</v>
      </c>
      <c r="D563" s="2">
        <v>4</v>
      </c>
      <c r="E563" s="2">
        <v>210</v>
      </c>
      <c r="F563" s="2">
        <v>154.56</v>
      </c>
      <c r="G563" s="2">
        <v>618.24</v>
      </c>
      <c r="H563" s="2" t="s">
        <v>33</v>
      </c>
    </row>
    <row r="564" spans="1:8" customFormat="1">
      <c r="A564" s="2" t="s">
        <v>338</v>
      </c>
      <c r="B564" s="2">
        <v>141831</v>
      </c>
      <c r="C564" s="2" t="s">
        <v>32</v>
      </c>
      <c r="D564" s="2">
        <v>1</v>
      </c>
      <c r="E564" s="5">
        <v>1775</v>
      </c>
      <c r="F564" s="5">
        <v>1306.4000000000001</v>
      </c>
      <c r="G564" s="2">
        <v>1306.4000000000001</v>
      </c>
      <c r="H564" s="2" t="s">
        <v>65</v>
      </c>
    </row>
    <row r="565" spans="1:8" customFormat="1">
      <c r="A565" s="2" t="s">
        <v>62</v>
      </c>
      <c r="B565" s="2">
        <v>141831</v>
      </c>
      <c r="C565" s="2" t="s">
        <v>32</v>
      </c>
      <c r="D565" s="2">
        <v>4</v>
      </c>
      <c r="E565" s="2">
        <v>135</v>
      </c>
      <c r="F565" s="2">
        <v>99.36</v>
      </c>
      <c r="G565" s="2">
        <v>397.44</v>
      </c>
      <c r="H565" s="2" t="s">
        <v>65</v>
      </c>
    </row>
    <row r="566" spans="1:8" customFormat="1">
      <c r="A566" s="2" t="s">
        <v>270</v>
      </c>
      <c r="B566" s="2">
        <v>141831</v>
      </c>
      <c r="C566" s="2" t="s">
        <v>32</v>
      </c>
      <c r="D566" s="2">
        <v>2</v>
      </c>
      <c r="E566" s="2">
        <v>215</v>
      </c>
      <c r="F566" s="2">
        <v>158.24</v>
      </c>
      <c r="G566" s="2">
        <v>316.48</v>
      </c>
      <c r="H566" s="2" t="s">
        <v>65</v>
      </c>
    </row>
    <row r="567" spans="1:8" customFormat="1">
      <c r="A567" s="2" t="s">
        <v>304</v>
      </c>
      <c r="B567" s="2">
        <v>141831</v>
      </c>
      <c r="C567" s="2" t="s">
        <v>32</v>
      </c>
      <c r="D567" s="2">
        <v>2</v>
      </c>
      <c r="E567" s="2">
        <v>365</v>
      </c>
      <c r="F567" s="2">
        <v>268.64</v>
      </c>
      <c r="G567" s="2">
        <v>537.28</v>
      </c>
      <c r="H567" s="2" t="s">
        <v>65</v>
      </c>
    </row>
    <row r="568" spans="1:8" customFormat="1">
      <c r="A568" s="2" t="s">
        <v>268</v>
      </c>
      <c r="B568" s="2">
        <v>141831</v>
      </c>
      <c r="C568" s="2" t="s">
        <v>32</v>
      </c>
      <c r="D568" s="2">
        <v>1</v>
      </c>
      <c r="E568" s="2">
        <v>865</v>
      </c>
      <c r="F568" s="2">
        <v>636.64</v>
      </c>
      <c r="G568" s="2">
        <v>636.64</v>
      </c>
      <c r="H568" s="2" t="s">
        <v>65</v>
      </c>
    </row>
    <row r="569" spans="1:8" customFormat="1">
      <c r="A569" s="2" t="s">
        <v>287</v>
      </c>
      <c r="B569" s="2">
        <v>141831</v>
      </c>
      <c r="C569" s="2" t="s">
        <v>32</v>
      </c>
      <c r="D569" s="2">
        <v>1</v>
      </c>
      <c r="E569" s="2">
        <v>185</v>
      </c>
      <c r="F569" s="2">
        <v>136.16</v>
      </c>
      <c r="G569" s="2">
        <v>136.16</v>
      </c>
      <c r="H569" s="2" t="s">
        <v>65</v>
      </c>
    </row>
    <row r="570" spans="1:8" customFormat="1">
      <c r="A570" s="2" t="s">
        <v>140</v>
      </c>
      <c r="B570" s="2">
        <v>141831</v>
      </c>
      <c r="C570" s="2" t="s">
        <v>32</v>
      </c>
      <c r="D570" s="2">
        <v>1</v>
      </c>
      <c r="E570" s="2">
        <v>495</v>
      </c>
      <c r="F570" s="2">
        <v>364.32</v>
      </c>
      <c r="G570" s="2">
        <v>364.32</v>
      </c>
      <c r="H570" s="2" t="s">
        <v>65</v>
      </c>
    </row>
    <row r="571" spans="1:8" customFormat="1">
      <c r="A571" s="2" t="s">
        <v>73</v>
      </c>
      <c r="B571" s="2">
        <v>141831</v>
      </c>
      <c r="C571" s="2" t="s">
        <v>32</v>
      </c>
      <c r="D571" s="2">
        <v>1</v>
      </c>
      <c r="E571" s="2">
        <v>100</v>
      </c>
      <c r="F571" s="2">
        <v>284</v>
      </c>
      <c r="G571" s="2">
        <v>284</v>
      </c>
      <c r="H571" s="2" t="s">
        <v>65</v>
      </c>
    </row>
    <row r="572" spans="1:8" customFormat="1">
      <c r="A572" s="2" t="s">
        <v>339</v>
      </c>
      <c r="B572" s="2">
        <v>141831</v>
      </c>
      <c r="C572" s="2" t="s">
        <v>32</v>
      </c>
      <c r="D572" s="2">
        <v>1</v>
      </c>
      <c r="E572" s="2">
        <v>495</v>
      </c>
      <c r="F572" s="2">
        <v>495</v>
      </c>
      <c r="G572" s="2">
        <v>495</v>
      </c>
      <c r="H572" s="2" t="s">
        <v>65</v>
      </c>
    </row>
    <row r="573" spans="1:8" customFormat="1">
      <c r="A573" s="2" t="s">
        <v>59</v>
      </c>
      <c r="B573" s="2">
        <v>141832</v>
      </c>
      <c r="C573" s="2" t="s">
        <v>32</v>
      </c>
      <c r="D573" s="2">
        <v>3</v>
      </c>
      <c r="E573" s="2">
        <v>225</v>
      </c>
      <c r="F573" s="2">
        <v>132.27000000000001</v>
      </c>
      <c r="G573" s="2">
        <v>396.81</v>
      </c>
      <c r="H573" s="2" t="s">
        <v>33</v>
      </c>
    </row>
    <row r="574" spans="1:8" customFormat="1">
      <c r="A574" s="2" t="s">
        <v>102</v>
      </c>
      <c r="B574" s="2">
        <v>141833</v>
      </c>
      <c r="C574" s="2" t="s">
        <v>32</v>
      </c>
      <c r="D574" s="2">
        <v>1</v>
      </c>
      <c r="E574" s="2">
        <v>355</v>
      </c>
      <c r="F574" s="2">
        <v>182.9</v>
      </c>
      <c r="G574" s="2">
        <v>182.9</v>
      </c>
      <c r="H574" s="2" t="s">
        <v>33</v>
      </c>
    </row>
    <row r="575" spans="1:8" customFormat="1">
      <c r="A575" s="2" t="s">
        <v>340</v>
      </c>
      <c r="B575" s="2">
        <v>141834</v>
      </c>
      <c r="C575" s="2" t="s">
        <v>29</v>
      </c>
      <c r="D575" s="2">
        <v>1</v>
      </c>
      <c r="E575" s="2">
        <v>445</v>
      </c>
      <c r="F575" s="2">
        <v>378.25</v>
      </c>
      <c r="G575" s="2">
        <v>378.25</v>
      </c>
      <c r="H575" s="2" t="s">
        <v>30</v>
      </c>
    </row>
    <row r="576" spans="1:8" customFormat="1">
      <c r="A576" s="2" t="s">
        <v>158</v>
      </c>
      <c r="B576" s="2">
        <v>141835</v>
      </c>
      <c r="C576" s="2" t="s">
        <v>38</v>
      </c>
      <c r="D576" s="2">
        <v>1</v>
      </c>
      <c r="E576" s="5">
        <v>3545</v>
      </c>
      <c r="F576" s="5">
        <v>2609.12</v>
      </c>
      <c r="G576" s="2">
        <v>2609.12</v>
      </c>
      <c r="H576" s="2" t="s">
        <v>65</v>
      </c>
    </row>
    <row r="577" spans="1:8" customFormat="1">
      <c r="A577" s="2" t="s">
        <v>73</v>
      </c>
      <c r="B577" s="2">
        <v>141835</v>
      </c>
      <c r="C577" s="2" t="s">
        <v>38</v>
      </c>
      <c r="D577" s="2">
        <v>1</v>
      </c>
      <c r="E577" s="2">
        <v>100</v>
      </c>
      <c r="F577" s="2">
        <v>260.91000000000003</v>
      </c>
      <c r="G577" s="2">
        <v>260.91000000000003</v>
      </c>
      <c r="H577" s="2" t="s">
        <v>65</v>
      </c>
    </row>
    <row r="578" spans="1:8" customFormat="1">
      <c r="A578" s="2" t="s">
        <v>158</v>
      </c>
      <c r="B578" s="2">
        <v>141836</v>
      </c>
      <c r="C578" s="2" t="s">
        <v>38</v>
      </c>
      <c r="D578" s="2">
        <v>1</v>
      </c>
      <c r="E578" s="5">
        <v>3545</v>
      </c>
      <c r="F578" s="5">
        <v>2609.12</v>
      </c>
      <c r="G578" s="2">
        <v>2609.12</v>
      </c>
      <c r="H578" s="2" t="s">
        <v>65</v>
      </c>
    </row>
    <row r="579" spans="1:8" customFormat="1">
      <c r="A579" s="2" t="s">
        <v>132</v>
      </c>
      <c r="B579" s="2">
        <v>141836</v>
      </c>
      <c r="C579" s="2" t="s">
        <v>38</v>
      </c>
      <c r="D579" s="2">
        <v>1</v>
      </c>
      <c r="E579" s="2">
        <v>715</v>
      </c>
      <c r="F579" s="2">
        <v>526.24</v>
      </c>
      <c r="G579" s="2">
        <v>526.24</v>
      </c>
      <c r="H579" s="2" t="s">
        <v>65</v>
      </c>
    </row>
    <row r="580" spans="1:8" customFormat="1">
      <c r="A580" s="2" t="s">
        <v>96</v>
      </c>
      <c r="B580" s="2">
        <v>141837</v>
      </c>
      <c r="C580" s="2" t="s">
        <v>117</v>
      </c>
      <c r="D580" s="2">
        <v>1</v>
      </c>
      <c r="E580" s="2">
        <v>274.5</v>
      </c>
      <c r="F580" s="2">
        <v>274.5</v>
      </c>
      <c r="G580" s="2">
        <v>274.5</v>
      </c>
      <c r="H580" s="2" t="s">
        <v>118</v>
      </c>
    </row>
    <row r="581" spans="1:8" customFormat="1">
      <c r="A581" s="2" t="s">
        <v>155</v>
      </c>
      <c r="B581" s="2">
        <v>141838</v>
      </c>
      <c r="C581" s="2" t="s">
        <v>32</v>
      </c>
      <c r="D581" s="2">
        <v>4</v>
      </c>
      <c r="E581" s="2">
        <v>235</v>
      </c>
      <c r="F581" s="2">
        <v>172.96</v>
      </c>
      <c r="G581" s="2">
        <v>691.84</v>
      </c>
      <c r="H581" s="2" t="s">
        <v>65</v>
      </c>
    </row>
    <row r="582" spans="1:8" customFormat="1">
      <c r="A582" s="2" t="s">
        <v>112</v>
      </c>
      <c r="B582" s="2">
        <v>141839</v>
      </c>
      <c r="C582" s="2" t="s">
        <v>29</v>
      </c>
      <c r="D582" s="2">
        <v>1</v>
      </c>
      <c r="E582" s="2">
        <v>315</v>
      </c>
      <c r="F582" s="2">
        <v>267.75</v>
      </c>
      <c r="G582" s="2">
        <v>267.75</v>
      </c>
      <c r="H582" s="2" t="s">
        <v>30</v>
      </c>
    </row>
    <row r="583" spans="1:8" customFormat="1">
      <c r="A583" s="2" t="s">
        <v>112</v>
      </c>
      <c r="B583" s="2">
        <v>141840</v>
      </c>
      <c r="C583" s="2" t="s">
        <v>29</v>
      </c>
      <c r="D583" s="2">
        <v>7</v>
      </c>
      <c r="E583" s="2">
        <v>315</v>
      </c>
      <c r="F583" s="2">
        <v>267.75</v>
      </c>
      <c r="G583" s="2">
        <v>1874.25</v>
      </c>
      <c r="H583" s="2" t="s">
        <v>30</v>
      </c>
    </row>
    <row r="584" spans="1:8" customFormat="1">
      <c r="A584" s="2" t="s">
        <v>50</v>
      </c>
      <c r="B584" s="2">
        <v>141841</v>
      </c>
      <c r="C584" s="2" t="s">
        <v>29</v>
      </c>
      <c r="D584" s="2">
        <v>1</v>
      </c>
      <c r="E584" s="2">
        <v>755</v>
      </c>
      <c r="F584" s="2">
        <v>641.75</v>
      </c>
      <c r="G584" s="2">
        <v>641.75</v>
      </c>
      <c r="H584" s="2" t="s">
        <v>30</v>
      </c>
    </row>
    <row r="585" spans="1:8" customFormat="1">
      <c r="A585" s="2" t="s">
        <v>104</v>
      </c>
      <c r="B585" s="2">
        <v>141842</v>
      </c>
      <c r="C585" s="2" t="s">
        <v>45</v>
      </c>
      <c r="D585" s="2">
        <v>2</v>
      </c>
      <c r="E585" s="2">
        <v>275</v>
      </c>
      <c r="F585" s="2">
        <v>233.75</v>
      </c>
      <c r="G585" s="2">
        <v>467.5</v>
      </c>
      <c r="H585" s="2" t="s">
        <v>30</v>
      </c>
    </row>
    <row r="586" spans="1:8" customFormat="1">
      <c r="A586" s="2" t="s">
        <v>114</v>
      </c>
      <c r="B586" s="2">
        <v>141843</v>
      </c>
      <c r="C586" s="2" t="s">
        <v>29</v>
      </c>
      <c r="D586" s="2">
        <v>1</v>
      </c>
      <c r="E586" s="2">
        <v>585</v>
      </c>
      <c r="F586" s="2">
        <v>497.25</v>
      </c>
      <c r="G586" s="2">
        <v>497.25</v>
      </c>
      <c r="H586" s="2" t="s">
        <v>30</v>
      </c>
    </row>
    <row r="587" spans="1:8" customFormat="1">
      <c r="A587" s="2" t="s">
        <v>341</v>
      </c>
      <c r="B587" s="2">
        <v>141844</v>
      </c>
      <c r="C587" s="2" t="s">
        <v>29</v>
      </c>
      <c r="D587" s="2">
        <v>1</v>
      </c>
      <c r="E587" s="5">
        <v>1605</v>
      </c>
      <c r="F587" s="5">
        <v>1444.5</v>
      </c>
      <c r="G587" s="2">
        <v>1444.5</v>
      </c>
      <c r="H587" s="2" t="s">
        <v>30</v>
      </c>
    </row>
    <row r="588" spans="1:8" customFormat="1">
      <c r="A588" s="2" t="s">
        <v>135</v>
      </c>
      <c r="B588" s="2">
        <v>141845</v>
      </c>
      <c r="C588" s="2" t="s">
        <v>45</v>
      </c>
      <c r="D588" s="2">
        <v>1</v>
      </c>
      <c r="E588" s="2">
        <v>666</v>
      </c>
      <c r="F588" s="2">
        <v>466.82</v>
      </c>
      <c r="G588" s="2">
        <v>466.82</v>
      </c>
      <c r="H588" s="2" t="s">
        <v>30</v>
      </c>
    </row>
    <row r="589" spans="1:8" customFormat="1">
      <c r="A589" s="2" t="s">
        <v>275</v>
      </c>
      <c r="B589" s="2">
        <v>141846</v>
      </c>
      <c r="C589" s="2" t="s">
        <v>38</v>
      </c>
      <c r="D589" s="2">
        <v>6</v>
      </c>
      <c r="E589" s="2">
        <v>205</v>
      </c>
      <c r="F589" s="2">
        <v>150.88</v>
      </c>
      <c r="G589" s="2">
        <v>905.28</v>
      </c>
      <c r="H589" s="2" t="s">
        <v>65</v>
      </c>
    </row>
    <row r="590" spans="1:8" customFormat="1">
      <c r="A590" s="2" t="s">
        <v>333</v>
      </c>
      <c r="B590" s="2">
        <v>141847</v>
      </c>
      <c r="C590" s="2" t="s">
        <v>45</v>
      </c>
      <c r="D590" s="2">
        <v>1</v>
      </c>
      <c r="E590" s="2">
        <v>845</v>
      </c>
      <c r="F590" s="2">
        <v>660.79</v>
      </c>
      <c r="G590" s="2">
        <v>660.79</v>
      </c>
      <c r="H590" s="2" t="s">
        <v>30</v>
      </c>
    </row>
    <row r="591" spans="1:8" customFormat="1">
      <c r="A591" s="2" t="s">
        <v>112</v>
      </c>
      <c r="B591" s="2">
        <v>141848</v>
      </c>
      <c r="C591" s="2" t="s">
        <v>29</v>
      </c>
      <c r="D591" s="2">
        <v>4</v>
      </c>
      <c r="E591" s="2">
        <v>315</v>
      </c>
      <c r="F591" s="2">
        <v>267.75</v>
      </c>
      <c r="G591" s="2">
        <v>1071</v>
      </c>
      <c r="H591" s="2" t="s">
        <v>30</v>
      </c>
    </row>
    <row r="592" spans="1:8" customFormat="1">
      <c r="A592" s="2" t="s">
        <v>342</v>
      </c>
      <c r="B592" s="2">
        <v>141849</v>
      </c>
      <c r="C592" s="2" t="s">
        <v>32</v>
      </c>
      <c r="D592" s="2">
        <v>1</v>
      </c>
      <c r="E592" s="2">
        <v>374</v>
      </c>
      <c r="F592" s="2">
        <v>200.26</v>
      </c>
      <c r="G592" s="2">
        <v>200.26</v>
      </c>
      <c r="H592" s="2" t="s">
        <v>33</v>
      </c>
    </row>
    <row r="593" spans="1:8" customFormat="1">
      <c r="A593" s="2" t="s">
        <v>343</v>
      </c>
      <c r="B593" s="2">
        <v>141849</v>
      </c>
      <c r="C593" s="2" t="s">
        <v>32</v>
      </c>
      <c r="D593" s="2">
        <v>1</v>
      </c>
      <c r="E593" s="2">
        <v>430</v>
      </c>
      <c r="F593" s="2">
        <v>230.48</v>
      </c>
      <c r="G593" s="2">
        <v>230.48</v>
      </c>
      <c r="H593" s="2" t="s">
        <v>33</v>
      </c>
    </row>
    <row r="594" spans="1:8" customFormat="1">
      <c r="A594" s="2" t="s">
        <v>344</v>
      </c>
      <c r="B594" s="2">
        <v>141849</v>
      </c>
      <c r="C594" s="2" t="s">
        <v>32</v>
      </c>
      <c r="D594" s="2">
        <v>1</v>
      </c>
      <c r="E594" s="2">
        <v>199</v>
      </c>
      <c r="F594" s="2">
        <v>146.46</v>
      </c>
      <c r="G594" s="2">
        <v>146.46</v>
      </c>
      <c r="H594" s="2" t="s">
        <v>33</v>
      </c>
    </row>
    <row r="595" spans="1:8" customFormat="1">
      <c r="A595" s="2" t="s">
        <v>345</v>
      </c>
      <c r="B595" s="2">
        <v>141849</v>
      </c>
      <c r="C595" s="2" t="s">
        <v>32</v>
      </c>
      <c r="D595" s="2">
        <v>1</v>
      </c>
      <c r="E595" s="2">
        <v>55</v>
      </c>
      <c r="F595" s="2">
        <v>40.479999999999997</v>
      </c>
      <c r="G595" s="2">
        <v>40.479999999999997</v>
      </c>
      <c r="H595" s="2" t="s">
        <v>42</v>
      </c>
    </row>
    <row r="596" spans="1:8" customFormat="1">
      <c r="A596" s="2" t="s">
        <v>195</v>
      </c>
      <c r="B596" s="2">
        <v>141850</v>
      </c>
      <c r="C596" s="2" t="s">
        <v>29</v>
      </c>
      <c r="D596" s="2">
        <v>2</v>
      </c>
      <c r="E596" s="2">
        <v>225</v>
      </c>
      <c r="F596" s="2">
        <v>191.25</v>
      </c>
      <c r="G596" s="2">
        <v>382.5</v>
      </c>
      <c r="H596" s="2" t="s">
        <v>30</v>
      </c>
    </row>
    <row r="597" spans="1:8" customFormat="1">
      <c r="A597" s="2" t="s">
        <v>346</v>
      </c>
      <c r="B597" s="2">
        <v>141851</v>
      </c>
      <c r="C597" s="2" t="s">
        <v>29</v>
      </c>
      <c r="D597" s="2">
        <v>1</v>
      </c>
      <c r="E597" s="5">
        <v>1765</v>
      </c>
      <c r="F597" s="5">
        <v>1500.25</v>
      </c>
      <c r="G597" s="2">
        <v>1500.25</v>
      </c>
      <c r="H597" s="2" t="s">
        <v>33</v>
      </c>
    </row>
    <row r="598" spans="1:8" customFormat="1">
      <c r="A598" s="2" t="s">
        <v>115</v>
      </c>
      <c r="B598" s="2">
        <v>141852</v>
      </c>
      <c r="C598" s="2" t="s">
        <v>29</v>
      </c>
      <c r="D598" s="2">
        <v>4</v>
      </c>
      <c r="E598" s="2">
        <v>325</v>
      </c>
      <c r="F598" s="2">
        <v>276.25</v>
      </c>
      <c r="G598" s="2">
        <v>1105</v>
      </c>
      <c r="H598" s="2" t="s">
        <v>30</v>
      </c>
    </row>
    <row r="599" spans="1:8" customFormat="1">
      <c r="A599" s="2" t="s">
        <v>171</v>
      </c>
      <c r="B599" s="2">
        <v>141853</v>
      </c>
      <c r="C599" s="2" t="s">
        <v>29</v>
      </c>
      <c r="D599" s="2">
        <v>1</v>
      </c>
      <c r="E599" s="2">
        <v>625</v>
      </c>
      <c r="F599" s="2">
        <v>531.25</v>
      </c>
      <c r="G599" s="2">
        <v>531.25</v>
      </c>
      <c r="H599" s="2" t="s">
        <v>30</v>
      </c>
    </row>
    <row r="600" spans="1:8" customFormat="1">
      <c r="A600" s="2" t="s">
        <v>347</v>
      </c>
      <c r="B600" s="2">
        <v>141854</v>
      </c>
      <c r="C600" s="2" t="s">
        <v>29</v>
      </c>
      <c r="D600" s="2">
        <v>1</v>
      </c>
      <c r="E600" s="5">
        <v>1660</v>
      </c>
      <c r="F600" s="5">
        <v>1411</v>
      </c>
      <c r="G600" s="2">
        <v>1411</v>
      </c>
      <c r="H600" s="2" t="s">
        <v>30</v>
      </c>
    </row>
    <row r="601" spans="1:8" customFormat="1">
      <c r="A601" s="2" t="s">
        <v>94</v>
      </c>
      <c r="B601" s="2">
        <v>141855</v>
      </c>
      <c r="C601" s="2" t="s">
        <v>32</v>
      </c>
      <c r="D601" s="2">
        <v>1</v>
      </c>
      <c r="E601" s="5">
        <v>1125</v>
      </c>
      <c r="F601" s="2">
        <v>828</v>
      </c>
      <c r="G601" s="2">
        <v>828</v>
      </c>
      <c r="H601" s="2" t="s">
        <v>65</v>
      </c>
    </row>
    <row r="602" spans="1:8" customFormat="1">
      <c r="A602" s="2" t="s">
        <v>348</v>
      </c>
      <c r="B602" s="2">
        <v>141856</v>
      </c>
      <c r="C602" s="2" t="s">
        <v>32</v>
      </c>
      <c r="D602" s="2">
        <v>2</v>
      </c>
      <c r="E602" s="2">
        <v>335</v>
      </c>
      <c r="F602" s="2">
        <v>246.56</v>
      </c>
      <c r="G602" s="2">
        <v>493.12</v>
      </c>
      <c r="H602" s="2" t="s">
        <v>33</v>
      </c>
    </row>
    <row r="603" spans="1:8" customFormat="1">
      <c r="A603" s="2" t="s">
        <v>237</v>
      </c>
      <c r="B603" s="2">
        <v>141856</v>
      </c>
      <c r="C603" s="2" t="s">
        <v>32</v>
      </c>
      <c r="D603" s="2">
        <v>2</v>
      </c>
      <c r="E603" s="2">
        <v>75</v>
      </c>
      <c r="F603" s="2">
        <v>55.2</v>
      </c>
      <c r="G603" s="2">
        <v>110.4</v>
      </c>
      <c r="H603" s="2" t="s">
        <v>33</v>
      </c>
    </row>
    <row r="604" spans="1:8" customFormat="1">
      <c r="A604" s="2" t="s">
        <v>349</v>
      </c>
      <c r="B604" s="2">
        <v>141857</v>
      </c>
      <c r="C604" s="2" t="s">
        <v>32</v>
      </c>
      <c r="D604" s="2">
        <v>2</v>
      </c>
      <c r="E604" s="2">
        <v>75</v>
      </c>
      <c r="F604" s="2">
        <v>55.2</v>
      </c>
      <c r="G604" s="2">
        <v>110.4</v>
      </c>
      <c r="H604" s="2" t="s">
        <v>42</v>
      </c>
    </row>
    <row r="605" spans="1:8" customFormat="1">
      <c r="A605" s="2" t="s">
        <v>350</v>
      </c>
      <c r="B605" s="2">
        <v>141858</v>
      </c>
      <c r="C605" s="2" t="s">
        <v>32</v>
      </c>
      <c r="D605" s="2">
        <v>1</v>
      </c>
      <c r="E605" s="2">
        <v>415</v>
      </c>
      <c r="F605" s="2">
        <v>305.44</v>
      </c>
      <c r="G605" s="2">
        <v>305.44</v>
      </c>
      <c r="H605" s="2" t="s">
        <v>33</v>
      </c>
    </row>
    <row r="606" spans="1:8" customFormat="1">
      <c r="A606" s="2" t="s">
        <v>76</v>
      </c>
      <c r="B606" s="2">
        <v>141859</v>
      </c>
      <c r="C606" s="2" t="s">
        <v>29</v>
      </c>
      <c r="D606" s="2">
        <v>3</v>
      </c>
      <c r="E606" s="2">
        <v>215</v>
      </c>
      <c r="F606" s="2">
        <v>182.75</v>
      </c>
      <c r="G606" s="2">
        <v>548.25</v>
      </c>
      <c r="H606" s="2" t="s">
        <v>30</v>
      </c>
    </row>
    <row r="607" spans="1:8" customFormat="1">
      <c r="A607" s="2" t="s">
        <v>248</v>
      </c>
      <c r="B607" s="2">
        <v>141860</v>
      </c>
      <c r="C607" s="2" t="s">
        <v>29</v>
      </c>
      <c r="D607" s="2">
        <v>6</v>
      </c>
      <c r="E607" s="2">
        <v>255</v>
      </c>
      <c r="F607" s="2">
        <v>216.75</v>
      </c>
      <c r="G607" s="2">
        <v>1300.5</v>
      </c>
      <c r="H607" s="2" t="s">
        <v>30</v>
      </c>
    </row>
    <row r="608" spans="1:8" customFormat="1">
      <c r="A608" s="2" t="s">
        <v>59</v>
      </c>
      <c r="B608" s="2">
        <v>141861</v>
      </c>
      <c r="C608" s="2" t="s">
        <v>29</v>
      </c>
      <c r="D608" s="2">
        <v>4</v>
      </c>
      <c r="E608" s="2">
        <v>225</v>
      </c>
      <c r="F608" s="2">
        <v>191.25</v>
      </c>
      <c r="G608" s="2">
        <v>765</v>
      </c>
      <c r="H608" s="2" t="s">
        <v>30</v>
      </c>
    </row>
    <row r="609" spans="1:8" customFormat="1">
      <c r="A609" s="2" t="s">
        <v>218</v>
      </c>
      <c r="B609" s="2">
        <v>141862</v>
      </c>
      <c r="C609" s="2" t="s">
        <v>45</v>
      </c>
      <c r="D609" s="2">
        <v>1</v>
      </c>
      <c r="E609" s="2">
        <v>597</v>
      </c>
      <c r="F609" s="2">
        <v>350</v>
      </c>
      <c r="G609" s="2">
        <v>350</v>
      </c>
      <c r="H609" s="2" t="s">
        <v>30</v>
      </c>
    </row>
    <row r="610" spans="1:8" customFormat="1">
      <c r="A610" s="2" t="s">
        <v>59</v>
      </c>
      <c r="B610" s="2">
        <v>141863</v>
      </c>
      <c r="C610" s="2" t="s">
        <v>29</v>
      </c>
      <c r="D610" s="2">
        <v>1</v>
      </c>
      <c r="E610" s="2">
        <v>225</v>
      </c>
      <c r="F610" s="2">
        <v>191.25</v>
      </c>
      <c r="G610" s="2">
        <v>191.25</v>
      </c>
      <c r="H610" s="2" t="s">
        <v>30</v>
      </c>
    </row>
    <row r="611" spans="1:8" customFormat="1">
      <c r="A611" s="2" t="s">
        <v>350</v>
      </c>
      <c r="B611" s="2">
        <v>141864</v>
      </c>
      <c r="C611" s="2" t="s">
        <v>29</v>
      </c>
      <c r="D611" s="2">
        <v>1</v>
      </c>
      <c r="E611" s="2">
        <v>610</v>
      </c>
      <c r="F611" s="2">
        <v>518.5</v>
      </c>
      <c r="G611" s="2">
        <v>518.5</v>
      </c>
      <c r="H611" s="2" t="s">
        <v>30</v>
      </c>
    </row>
    <row r="612" spans="1:8" customFormat="1">
      <c r="A612" s="2" t="s">
        <v>180</v>
      </c>
      <c r="B612" s="2">
        <v>141864</v>
      </c>
      <c r="C612" s="2" t="s">
        <v>29</v>
      </c>
      <c r="D612" s="2">
        <v>1</v>
      </c>
      <c r="E612" s="2">
        <v>485</v>
      </c>
      <c r="F612" s="2">
        <v>412.25</v>
      </c>
      <c r="G612" s="2">
        <v>412.25</v>
      </c>
      <c r="H612" s="2" t="s">
        <v>30</v>
      </c>
    </row>
    <row r="613" spans="1:8" customFormat="1">
      <c r="A613" s="2" t="s">
        <v>145</v>
      </c>
      <c r="B613" s="2">
        <v>141865</v>
      </c>
      <c r="C613" s="2" t="s">
        <v>29</v>
      </c>
      <c r="D613" s="2">
        <v>1</v>
      </c>
      <c r="E613" s="5">
        <v>1415</v>
      </c>
      <c r="F613" s="5">
        <v>1273.5</v>
      </c>
      <c r="G613" s="2">
        <v>1273.5</v>
      </c>
      <c r="H613" s="2" t="s">
        <v>46</v>
      </c>
    </row>
    <row r="614" spans="1:8" customFormat="1">
      <c r="A614" s="2" t="s">
        <v>181</v>
      </c>
      <c r="B614" s="2">
        <v>141866</v>
      </c>
      <c r="C614" s="2" t="s">
        <v>32</v>
      </c>
      <c r="D614" s="2">
        <v>1</v>
      </c>
      <c r="E614" s="5">
        <v>1345</v>
      </c>
      <c r="F614" s="2">
        <v>989.92</v>
      </c>
      <c r="G614" s="2">
        <v>989.92</v>
      </c>
      <c r="H614" s="2" t="s">
        <v>65</v>
      </c>
    </row>
    <row r="615" spans="1:8" customFormat="1">
      <c r="A615" s="2" t="s">
        <v>73</v>
      </c>
      <c r="B615" s="2">
        <v>141866</v>
      </c>
      <c r="C615" s="2" t="s">
        <v>32</v>
      </c>
      <c r="D615" s="2">
        <v>1</v>
      </c>
      <c r="E615" s="2">
        <v>100</v>
      </c>
      <c r="F615" s="2">
        <v>134</v>
      </c>
      <c r="G615" s="2">
        <v>134</v>
      </c>
      <c r="H615" s="2" t="s">
        <v>65</v>
      </c>
    </row>
    <row r="616" spans="1:8" customFormat="1">
      <c r="A616" s="2" t="s">
        <v>270</v>
      </c>
      <c r="B616" s="2">
        <v>141867</v>
      </c>
      <c r="C616" s="2" t="s">
        <v>29</v>
      </c>
      <c r="D616" s="2">
        <v>2</v>
      </c>
      <c r="E616" s="2">
        <v>215</v>
      </c>
      <c r="F616" s="2">
        <v>182.75</v>
      </c>
      <c r="G616" s="2">
        <v>365.5</v>
      </c>
      <c r="H616" s="2" t="s">
        <v>30</v>
      </c>
    </row>
    <row r="617" spans="1:8" customFormat="1">
      <c r="A617" s="2" t="s">
        <v>270</v>
      </c>
      <c r="B617" s="2">
        <v>141868</v>
      </c>
      <c r="C617" s="2" t="s">
        <v>29</v>
      </c>
      <c r="D617" s="2">
        <v>3</v>
      </c>
      <c r="E617" s="2">
        <v>215</v>
      </c>
      <c r="F617" s="2">
        <v>182.75</v>
      </c>
      <c r="G617" s="2">
        <v>548.25</v>
      </c>
      <c r="H617" s="2" t="s">
        <v>30</v>
      </c>
    </row>
    <row r="618" spans="1:8" customFormat="1">
      <c r="A618" s="2" t="s">
        <v>270</v>
      </c>
      <c r="B618" s="2">
        <v>141868</v>
      </c>
      <c r="C618" s="2" t="s">
        <v>29</v>
      </c>
      <c r="D618" s="2">
        <v>3</v>
      </c>
      <c r="E618" s="2">
        <v>215</v>
      </c>
      <c r="F618" s="2">
        <v>182.75</v>
      </c>
      <c r="G618" s="2">
        <v>548.25</v>
      </c>
      <c r="H618" s="2" t="s">
        <v>30</v>
      </c>
    </row>
    <row r="619" spans="1:8" customFormat="1">
      <c r="A619" s="2" t="s">
        <v>351</v>
      </c>
      <c r="B619" s="2">
        <v>141868</v>
      </c>
      <c r="C619" s="2" t="s">
        <v>29</v>
      </c>
      <c r="D619" s="2">
        <v>1</v>
      </c>
      <c r="E619" s="2">
        <v>625</v>
      </c>
      <c r="F619" s="2">
        <v>531.25</v>
      </c>
      <c r="G619" s="2">
        <v>531.25</v>
      </c>
      <c r="H619" s="2" t="s">
        <v>30</v>
      </c>
    </row>
    <row r="620" spans="1:8" customFormat="1">
      <c r="A620" s="2" t="s">
        <v>352</v>
      </c>
      <c r="B620" s="2">
        <v>141868</v>
      </c>
      <c r="C620" s="2" t="s">
        <v>29</v>
      </c>
      <c r="D620" s="2">
        <v>1</v>
      </c>
      <c r="E620" s="2">
        <v>627</v>
      </c>
      <c r="F620" s="2">
        <v>454.58</v>
      </c>
      <c r="G620" s="2">
        <v>454.58</v>
      </c>
      <c r="H620" s="2" t="s">
        <v>30</v>
      </c>
    </row>
    <row r="621" spans="1:8" customFormat="1">
      <c r="A621" s="2" t="s">
        <v>61</v>
      </c>
      <c r="B621" s="2">
        <v>141869</v>
      </c>
      <c r="C621" s="2" t="s">
        <v>32</v>
      </c>
      <c r="D621" s="2">
        <v>1</v>
      </c>
      <c r="E621" s="2">
        <v>10</v>
      </c>
      <c r="F621" s="2">
        <v>137.5</v>
      </c>
      <c r="G621" s="2">
        <v>137.5</v>
      </c>
      <c r="H621" s="2" t="s">
        <v>42</v>
      </c>
    </row>
    <row r="622" spans="1:8" customFormat="1">
      <c r="A622" s="2" t="s">
        <v>282</v>
      </c>
      <c r="B622" s="2">
        <v>141870</v>
      </c>
      <c r="C622" s="2" t="s">
        <v>29</v>
      </c>
      <c r="D622" s="2">
        <v>1</v>
      </c>
      <c r="E622" s="5">
        <v>1045</v>
      </c>
      <c r="F622" s="2">
        <v>888.25</v>
      </c>
      <c r="G622" s="2">
        <v>888.25</v>
      </c>
      <c r="H622" s="2" t="s">
        <v>30</v>
      </c>
    </row>
    <row r="623" spans="1:8" customFormat="1">
      <c r="A623" s="2" t="s">
        <v>252</v>
      </c>
      <c r="B623" s="2">
        <v>141871</v>
      </c>
      <c r="C623" s="2" t="s">
        <v>38</v>
      </c>
      <c r="D623" s="2">
        <v>1</v>
      </c>
      <c r="E623" s="2">
        <v>535</v>
      </c>
      <c r="F623" s="2">
        <v>393.76</v>
      </c>
      <c r="G623" s="2">
        <v>393.76</v>
      </c>
      <c r="H623" s="2" t="s">
        <v>42</v>
      </c>
    </row>
    <row r="624" spans="1:8" customFormat="1">
      <c r="A624" s="2" t="s">
        <v>125</v>
      </c>
      <c r="B624" s="2">
        <v>141872</v>
      </c>
      <c r="C624" s="2" t="s">
        <v>32</v>
      </c>
      <c r="D624" s="2">
        <v>2</v>
      </c>
      <c r="E624" s="2">
        <v>255</v>
      </c>
      <c r="F624" s="2">
        <v>187.68</v>
      </c>
      <c r="G624" s="2">
        <v>375.36</v>
      </c>
      <c r="H624" s="2" t="s">
        <v>33</v>
      </c>
    </row>
    <row r="625" spans="1:8" customFormat="1">
      <c r="A625" s="2" t="s">
        <v>352</v>
      </c>
      <c r="B625" s="2">
        <v>141873</v>
      </c>
      <c r="C625" s="2" t="s">
        <v>32</v>
      </c>
      <c r="D625" s="2">
        <v>1</v>
      </c>
      <c r="E625" s="5">
        <v>2275</v>
      </c>
      <c r="F625" s="5">
        <v>1674.4</v>
      </c>
      <c r="G625" s="2">
        <v>1674.4</v>
      </c>
      <c r="H625" s="2" t="s">
        <v>65</v>
      </c>
    </row>
    <row r="626" spans="1:8" customFormat="1">
      <c r="A626" s="2" t="s">
        <v>37</v>
      </c>
      <c r="B626" s="2">
        <v>141874</v>
      </c>
      <c r="C626" s="2" t="s">
        <v>38</v>
      </c>
      <c r="D626" s="2">
        <v>1</v>
      </c>
      <c r="E626" s="2">
        <v>445</v>
      </c>
      <c r="F626" s="2">
        <v>327.52</v>
      </c>
      <c r="G626" s="2">
        <v>327.52</v>
      </c>
      <c r="H626" s="2" t="s">
        <v>33</v>
      </c>
    </row>
    <row r="627" spans="1:8" customFormat="1">
      <c r="A627" s="2" t="s">
        <v>158</v>
      </c>
      <c r="B627" s="2">
        <v>141874</v>
      </c>
      <c r="C627" s="2" t="s">
        <v>38</v>
      </c>
      <c r="D627" s="2">
        <v>1</v>
      </c>
      <c r="E627" s="5">
        <v>3545</v>
      </c>
      <c r="F627" s="5">
        <v>2609.12</v>
      </c>
      <c r="G627" s="2">
        <v>2609.12</v>
      </c>
      <c r="H627" s="2" t="s">
        <v>65</v>
      </c>
    </row>
    <row r="628" spans="1:8" customFormat="1">
      <c r="A628" s="2" t="s">
        <v>59</v>
      </c>
      <c r="B628" s="2">
        <v>141875</v>
      </c>
      <c r="C628" s="2" t="s">
        <v>29</v>
      </c>
      <c r="D628" s="2">
        <v>1</v>
      </c>
      <c r="E628" s="2">
        <v>225</v>
      </c>
      <c r="F628" s="2">
        <v>191.25</v>
      </c>
      <c r="G628" s="2">
        <v>191.25</v>
      </c>
      <c r="H628" s="2" t="s">
        <v>30</v>
      </c>
    </row>
    <row r="629" spans="1:8" customFormat="1">
      <c r="A629" s="2" t="s">
        <v>281</v>
      </c>
      <c r="B629" s="2">
        <v>141876</v>
      </c>
      <c r="C629" s="2" t="s">
        <v>29</v>
      </c>
      <c r="D629" s="2">
        <v>1</v>
      </c>
      <c r="E629" s="5">
        <v>2138</v>
      </c>
      <c r="F629" s="5">
        <v>1817.3</v>
      </c>
      <c r="G629" s="2">
        <v>1817.3</v>
      </c>
      <c r="H629" s="2" t="s">
        <v>30</v>
      </c>
    </row>
    <row r="630" spans="1:8" customFormat="1">
      <c r="A630" s="2" t="s">
        <v>86</v>
      </c>
      <c r="B630" s="2">
        <v>141877</v>
      </c>
      <c r="C630" s="2" t="s">
        <v>29</v>
      </c>
      <c r="D630" s="2">
        <v>1</v>
      </c>
      <c r="E630" s="2">
        <v>285</v>
      </c>
      <c r="F630" s="2">
        <v>242.25</v>
      </c>
      <c r="G630" s="2">
        <v>242.25</v>
      </c>
      <c r="H630" s="2" t="s">
        <v>30</v>
      </c>
    </row>
    <row r="631" spans="1:8" customFormat="1">
      <c r="A631" s="2" t="s">
        <v>268</v>
      </c>
      <c r="B631" s="2">
        <v>141878</v>
      </c>
      <c r="C631" s="2" t="s">
        <v>29</v>
      </c>
      <c r="D631" s="2">
        <v>1</v>
      </c>
      <c r="E631" s="2">
        <v>865</v>
      </c>
      <c r="F631" s="2">
        <v>735.25</v>
      </c>
      <c r="G631" s="2">
        <v>735.25</v>
      </c>
      <c r="H631" s="2" t="s">
        <v>30</v>
      </c>
    </row>
    <row r="632" spans="1:8" customFormat="1">
      <c r="A632" s="2" t="s">
        <v>353</v>
      </c>
      <c r="B632" s="2">
        <v>141879</v>
      </c>
      <c r="C632" s="2" t="s">
        <v>32</v>
      </c>
      <c r="D632" s="2">
        <v>1</v>
      </c>
      <c r="E632" s="5">
        <v>1265</v>
      </c>
      <c r="F632" s="2">
        <v>931.04</v>
      </c>
      <c r="G632" s="2">
        <v>931.04</v>
      </c>
      <c r="H632" s="2" t="s">
        <v>65</v>
      </c>
    </row>
    <row r="633" spans="1:8" customFormat="1">
      <c r="A633" s="2" t="s">
        <v>354</v>
      </c>
      <c r="B633" s="2">
        <v>141880</v>
      </c>
      <c r="C633" s="2" t="s">
        <v>32</v>
      </c>
      <c r="D633" s="2">
        <v>1</v>
      </c>
      <c r="E633" s="5">
        <v>1661</v>
      </c>
      <c r="F633" s="5">
        <v>1222.49</v>
      </c>
      <c r="G633" s="2">
        <v>1222.49</v>
      </c>
      <c r="H633" s="2" t="s">
        <v>33</v>
      </c>
    </row>
    <row r="634" spans="1:8" customFormat="1">
      <c r="A634" s="2" t="s">
        <v>301</v>
      </c>
      <c r="B634" s="2">
        <v>141881</v>
      </c>
      <c r="C634" s="2" t="s">
        <v>38</v>
      </c>
      <c r="D634" s="2">
        <v>1</v>
      </c>
      <c r="E634" s="2">
        <v>995</v>
      </c>
      <c r="F634" s="2">
        <v>732.32</v>
      </c>
      <c r="G634" s="2">
        <v>732.32</v>
      </c>
      <c r="H634" s="2" t="s">
        <v>33</v>
      </c>
    </row>
    <row r="635" spans="1:8" customFormat="1">
      <c r="A635" s="2" t="s">
        <v>316</v>
      </c>
      <c r="B635" s="2">
        <v>141882</v>
      </c>
      <c r="C635" s="2" t="s">
        <v>29</v>
      </c>
      <c r="D635" s="2">
        <v>2</v>
      </c>
      <c r="E635" s="2">
        <v>425</v>
      </c>
      <c r="F635" s="2">
        <v>361.25</v>
      </c>
      <c r="G635" s="2">
        <v>722.5</v>
      </c>
      <c r="H635" s="2" t="s">
        <v>30</v>
      </c>
    </row>
    <row r="636" spans="1:8" customFormat="1">
      <c r="A636" s="2" t="s">
        <v>355</v>
      </c>
      <c r="B636" s="2">
        <v>141883</v>
      </c>
      <c r="C636" s="2" t="s">
        <v>29</v>
      </c>
      <c r="D636" s="2">
        <v>1</v>
      </c>
      <c r="E636" s="2">
        <v>64</v>
      </c>
      <c r="F636" s="2">
        <v>54.4</v>
      </c>
      <c r="G636" s="2">
        <v>54.4</v>
      </c>
      <c r="H636" s="2" t="s">
        <v>30</v>
      </c>
    </row>
    <row r="637" spans="1:8" customFormat="1">
      <c r="A637" s="2" t="s">
        <v>177</v>
      </c>
      <c r="B637" s="2">
        <v>141884</v>
      </c>
      <c r="C637" s="2" t="s">
        <v>32</v>
      </c>
      <c r="D637" s="2">
        <v>1</v>
      </c>
      <c r="E637" s="5">
        <v>1625</v>
      </c>
      <c r="F637" s="5">
        <v>1196</v>
      </c>
      <c r="G637" s="2">
        <v>1196</v>
      </c>
      <c r="H637" s="2" t="s">
        <v>65</v>
      </c>
    </row>
    <row r="638" spans="1:8" customFormat="1">
      <c r="A638" s="2" t="s">
        <v>356</v>
      </c>
      <c r="B638" s="2">
        <v>141885</v>
      </c>
      <c r="C638" s="2" t="s">
        <v>32</v>
      </c>
      <c r="D638" s="2">
        <v>1</v>
      </c>
      <c r="E638" s="5">
        <v>2605</v>
      </c>
      <c r="F638" s="5">
        <v>1917.29</v>
      </c>
      <c r="G638" s="2">
        <v>1917.29</v>
      </c>
      <c r="H638" s="2" t="s">
        <v>65</v>
      </c>
    </row>
    <row r="639" spans="1:8" customFormat="1">
      <c r="A639" s="2" t="s">
        <v>351</v>
      </c>
      <c r="B639" s="2">
        <v>141886</v>
      </c>
      <c r="C639" s="2" t="s">
        <v>32</v>
      </c>
      <c r="D639" s="2">
        <v>1</v>
      </c>
      <c r="E639" s="2">
        <v>625</v>
      </c>
      <c r="F639" s="2">
        <v>460</v>
      </c>
      <c r="G639" s="2">
        <v>460</v>
      </c>
      <c r="H639" s="2" t="s">
        <v>33</v>
      </c>
    </row>
    <row r="640" spans="1:8" customFormat="1">
      <c r="A640" s="2" t="s">
        <v>333</v>
      </c>
      <c r="B640" s="2">
        <v>141887</v>
      </c>
      <c r="C640" s="2" t="s">
        <v>29</v>
      </c>
      <c r="D640" s="2">
        <v>1</v>
      </c>
      <c r="E640" s="2">
        <v>845</v>
      </c>
      <c r="F640" s="2">
        <v>718.25</v>
      </c>
      <c r="G640" s="2">
        <v>718.25</v>
      </c>
      <c r="H640" s="2" t="s">
        <v>30</v>
      </c>
    </row>
    <row r="641" spans="1:8" customFormat="1">
      <c r="A641" s="2" t="s">
        <v>357</v>
      </c>
      <c r="B641" s="2">
        <v>141888</v>
      </c>
      <c r="C641" s="2" t="s">
        <v>29</v>
      </c>
      <c r="D641" s="2">
        <v>1</v>
      </c>
      <c r="E641" s="5">
        <v>1344</v>
      </c>
      <c r="F641" s="5">
        <v>1022.79</v>
      </c>
      <c r="G641" s="2">
        <v>1022.79</v>
      </c>
      <c r="H641" s="2" t="s">
        <v>30</v>
      </c>
    </row>
    <row r="642" spans="1:8" customFormat="1">
      <c r="A642" s="2" t="s">
        <v>53</v>
      </c>
      <c r="B642" s="2">
        <v>141889</v>
      </c>
      <c r="C642" s="2" t="s">
        <v>117</v>
      </c>
      <c r="D642" s="2">
        <v>1</v>
      </c>
      <c r="E642" s="2">
        <v>355.5</v>
      </c>
      <c r="F642" s="2">
        <v>355.5</v>
      </c>
      <c r="G642" s="2">
        <v>355.5</v>
      </c>
      <c r="H642" s="2" t="s">
        <v>118</v>
      </c>
    </row>
    <row r="643" spans="1:8" customFormat="1">
      <c r="A643" s="2" t="s">
        <v>291</v>
      </c>
      <c r="B643" s="2">
        <v>141890</v>
      </c>
      <c r="C643" s="2" t="s">
        <v>29</v>
      </c>
      <c r="D643" s="2">
        <v>1</v>
      </c>
      <c r="E643" s="2">
        <v>605</v>
      </c>
      <c r="F643" s="2">
        <v>514.25</v>
      </c>
      <c r="G643" s="2">
        <v>514.25</v>
      </c>
      <c r="H643" s="2" t="s">
        <v>30</v>
      </c>
    </row>
    <row r="644" spans="1:8" customFormat="1">
      <c r="A644" s="2" t="s">
        <v>59</v>
      </c>
      <c r="B644" s="2">
        <v>141891</v>
      </c>
      <c r="C644" s="2" t="s">
        <v>29</v>
      </c>
      <c r="D644" s="2">
        <v>1</v>
      </c>
      <c r="E644" s="2">
        <v>225</v>
      </c>
      <c r="F644" s="2">
        <v>191.25</v>
      </c>
      <c r="G644" s="2">
        <v>191.25</v>
      </c>
      <c r="H644" s="2" t="s">
        <v>30</v>
      </c>
    </row>
    <row r="645" spans="1:8" customFormat="1">
      <c r="A645" s="2" t="s">
        <v>347</v>
      </c>
      <c r="B645" s="2">
        <v>141892</v>
      </c>
      <c r="C645" s="2" t="s">
        <v>29</v>
      </c>
      <c r="D645" s="2">
        <v>1</v>
      </c>
      <c r="E645" s="5">
        <v>1660</v>
      </c>
      <c r="F645" s="5">
        <v>1411</v>
      </c>
      <c r="G645" s="2">
        <v>1411</v>
      </c>
      <c r="H645" s="2" t="s">
        <v>46</v>
      </c>
    </row>
    <row r="646" spans="1:8" customFormat="1">
      <c r="A646" s="2" t="s">
        <v>135</v>
      </c>
      <c r="B646" s="2">
        <v>141892</v>
      </c>
      <c r="C646" s="2" t="s">
        <v>29</v>
      </c>
      <c r="D646" s="2">
        <v>2</v>
      </c>
      <c r="E646" s="2">
        <v>666</v>
      </c>
      <c r="F646" s="2">
        <v>506.83</v>
      </c>
      <c r="G646" s="2">
        <v>1013.66</v>
      </c>
      <c r="H646" s="2" t="s">
        <v>46</v>
      </c>
    </row>
    <row r="647" spans="1:8" customFormat="1">
      <c r="A647" s="2" t="s">
        <v>243</v>
      </c>
      <c r="B647" s="2">
        <v>141892</v>
      </c>
      <c r="C647" s="2" t="s">
        <v>29</v>
      </c>
      <c r="D647" s="2">
        <v>2</v>
      </c>
      <c r="E647" s="2">
        <v>425</v>
      </c>
      <c r="F647" s="2">
        <v>340</v>
      </c>
      <c r="G647" s="2">
        <v>680</v>
      </c>
      <c r="H647" s="2" t="s">
        <v>46</v>
      </c>
    </row>
    <row r="648" spans="1:8" customFormat="1">
      <c r="A648" s="2" t="s">
        <v>51</v>
      </c>
      <c r="B648" s="2">
        <v>141892</v>
      </c>
      <c r="C648" s="2" t="s">
        <v>29</v>
      </c>
      <c r="D648" s="2">
        <v>2</v>
      </c>
      <c r="E648" s="2">
        <v>665</v>
      </c>
      <c r="F648" s="2">
        <v>565.25</v>
      </c>
      <c r="G648" s="2">
        <v>1130.5</v>
      </c>
      <c r="H648" s="2" t="s">
        <v>46</v>
      </c>
    </row>
    <row r="649" spans="1:8" customFormat="1">
      <c r="A649" s="2" t="s">
        <v>195</v>
      </c>
      <c r="B649" s="2">
        <v>141893</v>
      </c>
      <c r="C649" s="2" t="s">
        <v>38</v>
      </c>
      <c r="D649" s="2">
        <v>3</v>
      </c>
      <c r="E649" s="2">
        <v>225</v>
      </c>
      <c r="F649" s="2">
        <v>165.6</v>
      </c>
      <c r="G649" s="2">
        <v>496.8</v>
      </c>
      <c r="H649" s="2" t="s">
        <v>63</v>
      </c>
    </row>
    <row r="650" spans="1:8" customFormat="1">
      <c r="A650" s="2" t="s">
        <v>358</v>
      </c>
      <c r="B650" s="2">
        <v>141894</v>
      </c>
      <c r="C650" s="2" t="s">
        <v>38</v>
      </c>
      <c r="D650" s="2">
        <v>1</v>
      </c>
      <c r="E650" s="5">
        <v>1645</v>
      </c>
      <c r="F650" s="5">
        <v>1210.72</v>
      </c>
      <c r="G650" s="2">
        <v>1210.72</v>
      </c>
      <c r="H650" s="2" t="s">
        <v>65</v>
      </c>
    </row>
    <row r="651" spans="1:8" customFormat="1">
      <c r="A651" s="2" t="s">
        <v>359</v>
      </c>
      <c r="B651" s="2">
        <v>141895</v>
      </c>
      <c r="C651" s="2" t="s">
        <v>32</v>
      </c>
      <c r="D651" s="2">
        <v>4</v>
      </c>
      <c r="E651" s="5">
        <v>1875</v>
      </c>
      <c r="F651" s="5">
        <v>1380</v>
      </c>
      <c r="G651" s="2">
        <v>5520</v>
      </c>
      <c r="H651" s="2" t="s">
        <v>65</v>
      </c>
    </row>
    <row r="652" spans="1:8" customFormat="1">
      <c r="A652" s="2" t="s">
        <v>239</v>
      </c>
      <c r="B652" s="2">
        <v>141896</v>
      </c>
      <c r="C652" s="2" t="s">
        <v>32</v>
      </c>
      <c r="D652" s="2">
        <v>2</v>
      </c>
      <c r="E652" s="2">
        <v>245</v>
      </c>
      <c r="F652" s="2">
        <v>180.32</v>
      </c>
      <c r="G652" s="2">
        <v>360.64</v>
      </c>
      <c r="H652" s="2" t="s">
        <v>33</v>
      </c>
    </row>
    <row r="653" spans="1:8" customFormat="1">
      <c r="A653" s="2" t="s">
        <v>331</v>
      </c>
      <c r="B653" s="2">
        <v>141897</v>
      </c>
      <c r="C653" s="2" t="s">
        <v>32</v>
      </c>
      <c r="D653" s="2">
        <v>1</v>
      </c>
      <c r="E653" s="2">
        <v>385</v>
      </c>
      <c r="F653" s="2">
        <v>283.36</v>
      </c>
      <c r="G653" s="2">
        <v>283.36</v>
      </c>
      <c r="H653" s="2" t="s">
        <v>33</v>
      </c>
    </row>
    <row r="654" spans="1:8" customFormat="1">
      <c r="A654" s="2" t="s">
        <v>86</v>
      </c>
      <c r="B654" s="2">
        <v>141898</v>
      </c>
      <c r="C654" s="2" t="s">
        <v>29</v>
      </c>
      <c r="D654" s="2">
        <v>3</v>
      </c>
      <c r="E654" s="2">
        <v>285</v>
      </c>
      <c r="F654" s="2">
        <v>242.25</v>
      </c>
      <c r="G654" s="2">
        <v>726.75</v>
      </c>
      <c r="H654" s="2" t="s">
        <v>30</v>
      </c>
    </row>
    <row r="655" spans="1:8" customFormat="1">
      <c r="A655" s="2" t="s">
        <v>112</v>
      </c>
      <c r="B655" s="2">
        <v>141899</v>
      </c>
      <c r="C655" s="2" t="s">
        <v>29</v>
      </c>
      <c r="D655" s="2">
        <v>3</v>
      </c>
      <c r="E655" s="2">
        <v>315</v>
      </c>
      <c r="F655" s="2">
        <v>267.75</v>
      </c>
      <c r="G655" s="2">
        <v>803.25</v>
      </c>
      <c r="H655" s="2" t="s">
        <v>30</v>
      </c>
    </row>
    <row r="656" spans="1:8" customFormat="1">
      <c r="A656" s="2" t="s">
        <v>124</v>
      </c>
      <c r="B656" s="2">
        <v>141900</v>
      </c>
      <c r="C656" s="2" t="s">
        <v>38</v>
      </c>
      <c r="D656" s="2">
        <v>1</v>
      </c>
      <c r="E656" s="5">
        <v>2015</v>
      </c>
      <c r="F656" s="5">
        <v>1483.04</v>
      </c>
      <c r="G656" s="2">
        <v>1483.04</v>
      </c>
      <c r="H656" s="2" t="s">
        <v>65</v>
      </c>
    </row>
    <row r="657" spans="1:8" customFormat="1">
      <c r="A657" s="2" t="s">
        <v>340</v>
      </c>
      <c r="B657" s="2">
        <v>141900</v>
      </c>
      <c r="C657" s="2" t="s">
        <v>38</v>
      </c>
      <c r="D657" s="2">
        <v>2</v>
      </c>
      <c r="E657" s="2">
        <v>445</v>
      </c>
      <c r="F657" s="2">
        <v>327.52</v>
      </c>
      <c r="G657" s="2">
        <v>655.04</v>
      </c>
      <c r="H657" s="2" t="s">
        <v>65</v>
      </c>
    </row>
    <row r="658" spans="1:8" customFormat="1">
      <c r="A658" s="2" t="s">
        <v>360</v>
      </c>
      <c r="B658" s="2">
        <v>141900</v>
      </c>
      <c r="C658" s="2" t="s">
        <v>38</v>
      </c>
      <c r="D658" s="2">
        <v>1</v>
      </c>
      <c r="E658" s="2">
        <v>925</v>
      </c>
      <c r="F658" s="2">
        <v>680.8</v>
      </c>
      <c r="G658" s="2">
        <v>680.8</v>
      </c>
      <c r="H658" s="2" t="s">
        <v>65</v>
      </c>
    </row>
    <row r="659" spans="1:8" customFormat="1">
      <c r="A659" s="2" t="s">
        <v>361</v>
      </c>
      <c r="B659" s="2">
        <v>141900</v>
      </c>
      <c r="C659" s="2" t="s">
        <v>38</v>
      </c>
      <c r="D659" s="2">
        <v>1</v>
      </c>
      <c r="E659" s="2">
        <v>495</v>
      </c>
      <c r="F659" s="2">
        <v>364.32</v>
      </c>
      <c r="G659" s="2">
        <v>364.32</v>
      </c>
      <c r="H659" s="2" t="s">
        <v>65</v>
      </c>
    </row>
    <row r="660" spans="1:8" customFormat="1">
      <c r="A660" s="2" t="s">
        <v>362</v>
      </c>
      <c r="B660" s="2">
        <v>141900</v>
      </c>
      <c r="C660" s="2" t="s">
        <v>38</v>
      </c>
      <c r="D660" s="2">
        <v>1</v>
      </c>
      <c r="E660" s="2">
        <v>180</v>
      </c>
      <c r="F660" s="2">
        <v>132.47999999999999</v>
      </c>
      <c r="G660" s="2">
        <v>132.47999999999999</v>
      </c>
      <c r="H660" s="2" t="s">
        <v>65</v>
      </c>
    </row>
    <row r="661" spans="1:8" customFormat="1">
      <c r="A661" s="2" t="s">
        <v>220</v>
      </c>
      <c r="B661" s="2">
        <v>141901</v>
      </c>
      <c r="C661" s="2" t="s">
        <v>32</v>
      </c>
      <c r="D661" s="2">
        <v>2</v>
      </c>
      <c r="E661" s="2">
        <v>335</v>
      </c>
      <c r="F661" s="2">
        <v>246.56</v>
      </c>
      <c r="G661" s="2">
        <v>493.12</v>
      </c>
      <c r="H661" s="2" t="s">
        <v>33</v>
      </c>
    </row>
    <row r="662" spans="1:8" customFormat="1">
      <c r="A662" s="2" t="s">
        <v>158</v>
      </c>
      <c r="B662" s="2">
        <v>141902</v>
      </c>
      <c r="C662" s="2" t="s">
        <v>38</v>
      </c>
      <c r="D662" s="2">
        <v>1</v>
      </c>
      <c r="E662" s="5">
        <v>3545</v>
      </c>
      <c r="F662" s="5">
        <v>2609.12</v>
      </c>
      <c r="G662" s="2">
        <v>2609.12</v>
      </c>
      <c r="H662" s="2" t="s">
        <v>65</v>
      </c>
    </row>
    <row r="663" spans="1:8" customFormat="1">
      <c r="A663" s="2" t="s">
        <v>363</v>
      </c>
      <c r="B663" s="2">
        <v>141903</v>
      </c>
      <c r="C663" s="2" t="s">
        <v>32</v>
      </c>
      <c r="D663" s="2">
        <v>1</v>
      </c>
      <c r="E663" s="2">
        <v>44</v>
      </c>
      <c r="F663" s="2">
        <v>25.76</v>
      </c>
      <c r="G663" s="2">
        <v>25.76</v>
      </c>
      <c r="H663" s="2" t="s">
        <v>33</v>
      </c>
    </row>
    <row r="664" spans="1:8" customFormat="1">
      <c r="A664" s="2" t="s">
        <v>309</v>
      </c>
      <c r="B664" s="2">
        <v>141904</v>
      </c>
      <c r="C664" s="2" t="s">
        <v>29</v>
      </c>
      <c r="D664" s="2">
        <v>1</v>
      </c>
      <c r="E664" s="5">
        <v>1425</v>
      </c>
      <c r="F664" s="5">
        <v>1282.5</v>
      </c>
      <c r="G664" s="2">
        <v>1282.5</v>
      </c>
      <c r="H664" s="2" t="s">
        <v>30</v>
      </c>
    </row>
    <row r="665" spans="1:8" customFormat="1">
      <c r="A665" s="2" t="s">
        <v>364</v>
      </c>
      <c r="B665" s="2">
        <v>141905</v>
      </c>
      <c r="C665" s="2" t="s">
        <v>38</v>
      </c>
      <c r="D665" s="2">
        <v>1</v>
      </c>
      <c r="E665" s="5">
        <v>2015</v>
      </c>
      <c r="F665" s="5">
        <v>1483.04</v>
      </c>
      <c r="G665" s="2">
        <v>1483.04</v>
      </c>
      <c r="H665" s="2" t="s">
        <v>65</v>
      </c>
    </row>
    <row r="666" spans="1:8" customFormat="1">
      <c r="A666" s="2" t="s">
        <v>172</v>
      </c>
      <c r="B666" s="2">
        <v>141906</v>
      </c>
      <c r="C666" s="2" t="s">
        <v>32</v>
      </c>
      <c r="D666" s="2">
        <v>1</v>
      </c>
      <c r="E666" s="2">
        <v>557</v>
      </c>
      <c r="F666" s="2">
        <v>409.95</v>
      </c>
      <c r="G666" s="2">
        <v>409.95</v>
      </c>
      <c r="H666" s="2" t="s">
        <v>46</v>
      </c>
    </row>
    <row r="667" spans="1:8" customFormat="1">
      <c r="A667" s="2" t="s">
        <v>365</v>
      </c>
      <c r="B667" s="2">
        <v>141906</v>
      </c>
      <c r="C667" s="2" t="s">
        <v>32</v>
      </c>
      <c r="D667" s="2">
        <v>1</v>
      </c>
      <c r="E667" s="2">
        <v>785</v>
      </c>
      <c r="F667" s="2">
        <v>576.04</v>
      </c>
      <c r="G667" s="2">
        <v>576.04</v>
      </c>
      <c r="H667" s="2" t="s">
        <v>46</v>
      </c>
    </row>
    <row r="668" spans="1:8" customFormat="1">
      <c r="A668" s="2" t="s">
        <v>263</v>
      </c>
      <c r="B668" s="2">
        <v>141907</v>
      </c>
      <c r="C668" s="2" t="s">
        <v>38</v>
      </c>
      <c r="D668" s="2">
        <v>1</v>
      </c>
      <c r="E668" s="5">
        <v>1545</v>
      </c>
      <c r="F668" s="5">
        <v>1137.1199999999999</v>
      </c>
      <c r="G668" s="2">
        <v>1137.1199999999999</v>
      </c>
      <c r="H668" s="2" t="s">
        <v>65</v>
      </c>
    </row>
    <row r="669" spans="1:8" customFormat="1">
      <c r="A669" s="2" t="s">
        <v>61</v>
      </c>
      <c r="B669" s="2">
        <v>141908</v>
      </c>
      <c r="C669" s="2" t="s">
        <v>32</v>
      </c>
      <c r="D669" s="2">
        <v>1</v>
      </c>
      <c r="E669" s="2">
        <v>10</v>
      </c>
      <c r="F669" s="2">
        <v>315.74</v>
      </c>
      <c r="G669" s="2">
        <v>315.74</v>
      </c>
      <c r="H669" s="2" t="s">
        <v>33</v>
      </c>
    </row>
    <row r="670" spans="1:8" customFormat="1">
      <c r="A670" s="2" t="s">
        <v>366</v>
      </c>
      <c r="B670" s="2">
        <v>141909</v>
      </c>
      <c r="C670" s="2" t="s">
        <v>32</v>
      </c>
      <c r="D670" s="2">
        <v>1</v>
      </c>
      <c r="E670" s="2">
        <v>295</v>
      </c>
      <c r="F670" s="2">
        <v>217.12</v>
      </c>
      <c r="G670" s="2">
        <v>217.12</v>
      </c>
      <c r="H670" s="2" t="s">
        <v>42</v>
      </c>
    </row>
    <row r="671" spans="1:8" customFormat="1">
      <c r="A671" s="2" t="s">
        <v>367</v>
      </c>
      <c r="B671" s="2">
        <v>141910</v>
      </c>
      <c r="C671" s="2" t="s">
        <v>38</v>
      </c>
      <c r="D671" s="2">
        <v>1</v>
      </c>
      <c r="E671" s="5">
        <v>3245</v>
      </c>
      <c r="F671" s="5">
        <v>2388.3200000000002</v>
      </c>
      <c r="G671" s="2">
        <v>2388.3200000000002</v>
      </c>
      <c r="H671" s="2" t="s">
        <v>46</v>
      </c>
    </row>
    <row r="672" spans="1:8" customFormat="1">
      <c r="A672" s="2" t="s">
        <v>368</v>
      </c>
      <c r="B672" s="2">
        <v>141911</v>
      </c>
      <c r="C672" s="2" t="s">
        <v>38</v>
      </c>
      <c r="D672" s="2">
        <v>2</v>
      </c>
      <c r="E672" s="2">
        <v>105</v>
      </c>
      <c r="F672" s="2">
        <v>77.28</v>
      </c>
      <c r="G672" s="2">
        <v>154.56</v>
      </c>
      <c r="H672" s="2" t="s">
        <v>33</v>
      </c>
    </row>
    <row r="673" spans="1:8" customFormat="1">
      <c r="A673" s="2" t="s">
        <v>369</v>
      </c>
      <c r="B673" s="2">
        <v>141911</v>
      </c>
      <c r="C673" s="2" t="s">
        <v>38</v>
      </c>
      <c r="D673" s="2">
        <v>2</v>
      </c>
      <c r="E673" s="2">
        <v>775</v>
      </c>
      <c r="F673" s="2">
        <v>422.36</v>
      </c>
      <c r="G673" s="2">
        <v>844.72</v>
      </c>
      <c r="H673" s="2" t="s">
        <v>370</v>
      </c>
    </row>
    <row r="674" spans="1:8" customFormat="1">
      <c r="A674" s="2" t="s">
        <v>40</v>
      </c>
      <c r="B674" s="2">
        <v>141912</v>
      </c>
      <c r="C674" s="2" t="s">
        <v>29</v>
      </c>
      <c r="D674" s="2">
        <v>1</v>
      </c>
      <c r="E674" s="2">
        <v>605</v>
      </c>
      <c r="F674" s="2">
        <v>514.25</v>
      </c>
      <c r="G674" s="2">
        <v>514.25</v>
      </c>
      <c r="H674" s="2" t="s">
        <v>30</v>
      </c>
    </row>
    <row r="675" spans="1:8" customFormat="1">
      <c r="A675" s="2" t="s">
        <v>73</v>
      </c>
      <c r="B675" s="2">
        <v>141913</v>
      </c>
      <c r="C675" s="2" t="s">
        <v>32</v>
      </c>
      <c r="D675" s="2">
        <v>1</v>
      </c>
      <c r="E675" s="2">
        <v>100</v>
      </c>
      <c r="F675" s="2">
        <v>155</v>
      </c>
      <c r="G675" s="2">
        <v>155</v>
      </c>
      <c r="H675" s="2" t="s">
        <v>33</v>
      </c>
    </row>
    <row r="676" spans="1:8" customFormat="1">
      <c r="A676" s="2" t="s">
        <v>371</v>
      </c>
      <c r="B676" s="2">
        <v>141913</v>
      </c>
      <c r="C676" s="2" t="s">
        <v>32</v>
      </c>
      <c r="D676" s="2">
        <v>6</v>
      </c>
      <c r="E676" s="2">
        <v>351</v>
      </c>
      <c r="F676" s="2">
        <v>258.33999999999997</v>
      </c>
      <c r="G676" s="2">
        <v>1550.04</v>
      </c>
      <c r="H676" s="2" t="s">
        <v>33</v>
      </c>
    </row>
    <row r="677" spans="1:8" customFormat="1">
      <c r="A677" s="2" t="s">
        <v>183</v>
      </c>
      <c r="B677" s="2">
        <v>141914</v>
      </c>
      <c r="C677" s="2" t="s">
        <v>38</v>
      </c>
      <c r="D677" s="2">
        <v>1</v>
      </c>
      <c r="E677" s="2">
        <v>989</v>
      </c>
      <c r="F677" s="2">
        <v>727.9</v>
      </c>
      <c r="G677" s="2">
        <v>727.9</v>
      </c>
      <c r="H677" s="2" t="s">
        <v>33</v>
      </c>
    </row>
    <row r="678" spans="1:8" customFormat="1">
      <c r="A678" s="2" t="s">
        <v>372</v>
      </c>
      <c r="B678" s="2">
        <v>141915</v>
      </c>
      <c r="C678" s="2" t="s">
        <v>32</v>
      </c>
      <c r="D678" s="2">
        <v>2</v>
      </c>
      <c r="E678" s="2">
        <v>315</v>
      </c>
      <c r="F678" s="2">
        <v>231.84</v>
      </c>
      <c r="G678" s="2">
        <v>463.68</v>
      </c>
      <c r="H678" s="2" t="s">
        <v>65</v>
      </c>
    </row>
    <row r="679" spans="1:8" customFormat="1">
      <c r="A679" s="2" t="s">
        <v>54</v>
      </c>
      <c r="B679" s="2">
        <v>141916</v>
      </c>
      <c r="C679" s="2" t="s">
        <v>32</v>
      </c>
      <c r="D679" s="2">
        <v>2</v>
      </c>
      <c r="E679" s="2">
        <v>75</v>
      </c>
      <c r="F679" s="2">
        <v>55.2</v>
      </c>
      <c r="G679" s="2">
        <v>110.4</v>
      </c>
      <c r="H679" s="2" t="s">
        <v>42</v>
      </c>
    </row>
    <row r="680" spans="1:8" customFormat="1">
      <c r="A680" s="2" t="s">
        <v>61</v>
      </c>
      <c r="B680" s="2">
        <v>141917</v>
      </c>
      <c r="C680" s="2" t="s">
        <v>38</v>
      </c>
      <c r="D680" s="2">
        <v>1</v>
      </c>
      <c r="E680" s="2">
        <v>10</v>
      </c>
      <c r="F680" s="2">
        <v>97.36</v>
      </c>
      <c r="G680" s="2">
        <v>97.36</v>
      </c>
      <c r="H680" s="2" t="s">
        <v>42</v>
      </c>
    </row>
    <row r="681" spans="1:8" customFormat="1">
      <c r="A681" s="2" t="s">
        <v>200</v>
      </c>
      <c r="B681" s="2">
        <v>141918</v>
      </c>
      <c r="C681" s="2" t="s">
        <v>32</v>
      </c>
      <c r="D681" s="2">
        <v>1</v>
      </c>
      <c r="E681" s="5">
        <v>1605</v>
      </c>
      <c r="F681" s="5">
        <v>1181.28</v>
      </c>
      <c r="G681" s="2">
        <v>1181.28</v>
      </c>
      <c r="H681" s="2" t="s">
        <v>65</v>
      </c>
    </row>
    <row r="682" spans="1:8" customFormat="1">
      <c r="A682" s="2" t="s">
        <v>106</v>
      </c>
      <c r="B682" s="2">
        <v>141918</v>
      </c>
      <c r="C682" s="2" t="s">
        <v>32</v>
      </c>
      <c r="D682" s="2">
        <v>1</v>
      </c>
      <c r="E682" s="2">
        <v>255</v>
      </c>
      <c r="F682" s="2">
        <v>187.68</v>
      </c>
      <c r="G682" s="2">
        <v>187.68</v>
      </c>
      <c r="H682" s="2" t="s">
        <v>65</v>
      </c>
    </row>
    <row r="683" spans="1:8" customFormat="1">
      <c r="A683" s="2" t="s">
        <v>299</v>
      </c>
      <c r="B683" s="2">
        <v>141919</v>
      </c>
      <c r="C683" s="2" t="s">
        <v>32</v>
      </c>
      <c r="D683" s="2">
        <v>1</v>
      </c>
      <c r="E683" s="2">
        <v>985</v>
      </c>
      <c r="F683" s="2">
        <v>724.96</v>
      </c>
      <c r="G683" s="2">
        <v>724.96</v>
      </c>
      <c r="H683" s="2" t="s">
        <v>33</v>
      </c>
    </row>
    <row r="684" spans="1:8" customFormat="1">
      <c r="A684" s="2" t="s">
        <v>239</v>
      </c>
      <c r="B684" s="2">
        <v>141919</v>
      </c>
      <c r="C684" s="2" t="s">
        <v>32</v>
      </c>
      <c r="D684" s="2">
        <v>2</v>
      </c>
      <c r="E684" s="2">
        <v>245</v>
      </c>
      <c r="F684" s="2">
        <v>180.32</v>
      </c>
      <c r="G684" s="2">
        <v>360.64</v>
      </c>
      <c r="H684" s="2" t="s">
        <v>33</v>
      </c>
    </row>
    <row r="685" spans="1:8" customFormat="1">
      <c r="A685" s="2" t="s">
        <v>373</v>
      </c>
      <c r="B685" s="2">
        <v>141919</v>
      </c>
      <c r="C685" s="2" t="s">
        <v>32</v>
      </c>
      <c r="D685" s="2">
        <v>1</v>
      </c>
      <c r="E685" s="2">
        <v>82</v>
      </c>
      <c r="F685" s="2">
        <v>45.35</v>
      </c>
      <c r="G685" s="2">
        <v>45.35</v>
      </c>
      <c r="H685" s="2" t="s">
        <v>42</v>
      </c>
    </row>
    <row r="686" spans="1:8" customFormat="1">
      <c r="A686" s="2" t="s">
        <v>374</v>
      </c>
      <c r="B686" s="2">
        <v>141919</v>
      </c>
      <c r="C686" s="2" t="s">
        <v>32</v>
      </c>
      <c r="D686" s="2">
        <v>1</v>
      </c>
      <c r="E686" s="2">
        <v>82</v>
      </c>
      <c r="F686" s="2">
        <v>45.35</v>
      </c>
      <c r="G686" s="2">
        <v>45.35</v>
      </c>
      <c r="H686" s="2" t="s">
        <v>42</v>
      </c>
    </row>
    <row r="687" spans="1:8" customFormat="1">
      <c r="A687" s="2" t="s">
        <v>145</v>
      </c>
      <c r="B687" s="2">
        <v>141920</v>
      </c>
      <c r="C687" s="2" t="s">
        <v>32</v>
      </c>
      <c r="D687" s="2">
        <v>1</v>
      </c>
      <c r="E687" s="5">
        <v>1415</v>
      </c>
      <c r="F687" s="5">
        <v>1041.44</v>
      </c>
      <c r="G687" s="2">
        <v>1041.44</v>
      </c>
      <c r="H687" s="2" t="s">
        <v>65</v>
      </c>
    </row>
    <row r="688" spans="1:8" customFormat="1">
      <c r="A688" s="2" t="s">
        <v>375</v>
      </c>
      <c r="B688" s="2">
        <v>141921</v>
      </c>
      <c r="C688" s="2" t="s">
        <v>38</v>
      </c>
      <c r="D688" s="2">
        <v>1</v>
      </c>
      <c r="E688" s="5">
        <v>3595</v>
      </c>
      <c r="F688" s="5">
        <v>2645.92</v>
      </c>
      <c r="G688" s="2">
        <v>2645.92</v>
      </c>
      <c r="H688" s="2" t="s">
        <v>46</v>
      </c>
    </row>
    <row r="689" spans="1:8" customFormat="1">
      <c r="A689" s="2" t="s">
        <v>188</v>
      </c>
      <c r="B689" s="2">
        <v>141921</v>
      </c>
      <c r="C689" s="2" t="s">
        <v>38</v>
      </c>
      <c r="D689" s="2">
        <v>1</v>
      </c>
      <c r="E689" s="2">
        <v>725</v>
      </c>
      <c r="F689" s="2">
        <v>533.6</v>
      </c>
      <c r="G689" s="2">
        <v>533.6</v>
      </c>
      <c r="H689" s="2" t="s">
        <v>46</v>
      </c>
    </row>
    <row r="690" spans="1:8" customFormat="1">
      <c r="A690" s="2" t="s">
        <v>89</v>
      </c>
      <c r="B690" s="2">
        <v>141922</v>
      </c>
      <c r="C690" s="2" t="s">
        <v>32</v>
      </c>
      <c r="D690" s="2">
        <v>2</v>
      </c>
      <c r="E690" s="2">
        <v>455</v>
      </c>
      <c r="F690" s="2">
        <v>334.88</v>
      </c>
      <c r="G690" s="2">
        <v>669.76</v>
      </c>
      <c r="H690" s="2" t="s">
        <v>33</v>
      </c>
    </row>
    <row r="691" spans="1:8" customFormat="1">
      <c r="A691" s="2" t="s">
        <v>324</v>
      </c>
      <c r="B691" s="2">
        <v>141922</v>
      </c>
      <c r="C691" s="2" t="s">
        <v>32</v>
      </c>
      <c r="D691" s="2">
        <v>1</v>
      </c>
      <c r="E691" s="2">
        <v>865</v>
      </c>
      <c r="F691" s="2">
        <v>636.64</v>
      </c>
      <c r="G691" s="2">
        <v>636.64</v>
      </c>
      <c r="H691" s="2" t="s">
        <v>33</v>
      </c>
    </row>
    <row r="692" spans="1:8" customFormat="1">
      <c r="A692" s="2" t="s">
        <v>376</v>
      </c>
      <c r="B692" s="2">
        <v>141923</v>
      </c>
      <c r="C692" s="2" t="s">
        <v>32</v>
      </c>
      <c r="D692" s="2">
        <v>1</v>
      </c>
      <c r="E692" s="5">
        <v>7975</v>
      </c>
      <c r="F692" s="5">
        <v>5869.6</v>
      </c>
      <c r="G692" s="2">
        <v>5869.6</v>
      </c>
      <c r="H692" s="2" t="s">
        <v>65</v>
      </c>
    </row>
    <row r="693" spans="1:8" customFormat="1">
      <c r="A693" s="2" t="s">
        <v>73</v>
      </c>
      <c r="B693" s="2">
        <v>141923</v>
      </c>
      <c r="C693" s="2" t="s">
        <v>32</v>
      </c>
      <c r="D693" s="2">
        <v>1</v>
      </c>
      <c r="E693" s="2">
        <v>100</v>
      </c>
      <c r="F693" s="2">
        <v>400</v>
      </c>
      <c r="G693" s="2">
        <v>400</v>
      </c>
      <c r="H693" s="2" t="s">
        <v>65</v>
      </c>
    </row>
    <row r="694" spans="1:8" customFormat="1">
      <c r="A694" s="2" t="s">
        <v>278</v>
      </c>
      <c r="B694" s="2">
        <v>141923</v>
      </c>
      <c r="C694" s="2" t="s">
        <v>32</v>
      </c>
      <c r="D694" s="2">
        <v>1</v>
      </c>
      <c r="E694" s="2">
        <v>605</v>
      </c>
      <c r="F694" s="2">
        <v>445.28</v>
      </c>
      <c r="G694" s="2">
        <v>445.28</v>
      </c>
      <c r="H694" s="2" t="s">
        <v>65</v>
      </c>
    </row>
    <row r="695" spans="1:8" customFormat="1">
      <c r="A695" s="2" t="s">
        <v>125</v>
      </c>
      <c r="B695" s="2">
        <v>141923</v>
      </c>
      <c r="C695" s="2" t="s">
        <v>32</v>
      </c>
      <c r="D695" s="2">
        <v>5</v>
      </c>
      <c r="E695" s="2">
        <v>255</v>
      </c>
      <c r="F695" s="2">
        <v>187.68</v>
      </c>
      <c r="G695" s="2">
        <v>938.4</v>
      </c>
      <c r="H695" s="2" t="s">
        <v>65</v>
      </c>
    </row>
    <row r="696" spans="1:8" customFormat="1">
      <c r="A696" s="2" t="s">
        <v>76</v>
      </c>
      <c r="B696" s="2">
        <v>141924</v>
      </c>
      <c r="C696" s="2" t="s">
        <v>29</v>
      </c>
      <c r="D696" s="2">
        <v>2</v>
      </c>
      <c r="E696" s="2">
        <v>215</v>
      </c>
      <c r="F696" s="2">
        <v>182.75</v>
      </c>
      <c r="G696" s="2">
        <v>365.5</v>
      </c>
      <c r="H696" s="2" t="s">
        <v>30</v>
      </c>
    </row>
    <row r="697" spans="1:8" customFormat="1">
      <c r="A697" s="2" t="s">
        <v>377</v>
      </c>
      <c r="B697" s="2">
        <v>141925</v>
      </c>
      <c r="C697" s="2" t="s">
        <v>32</v>
      </c>
      <c r="D697" s="2">
        <v>1</v>
      </c>
      <c r="E697" s="5">
        <v>1661</v>
      </c>
      <c r="F697" s="2">
        <v>830</v>
      </c>
      <c r="G697" s="2">
        <v>830</v>
      </c>
      <c r="H697" s="2" t="s">
        <v>42</v>
      </c>
    </row>
    <row r="698" spans="1:8" customFormat="1">
      <c r="A698" s="2" t="s">
        <v>283</v>
      </c>
      <c r="B698" s="2">
        <v>141925</v>
      </c>
      <c r="C698" s="2" t="s">
        <v>32</v>
      </c>
      <c r="D698" s="2">
        <v>1</v>
      </c>
      <c r="E698" s="2">
        <v>955</v>
      </c>
      <c r="F698" s="2">
        <v>573</v>
      </c>
      <c r="G698" s="2">
        <v>573</v>
      </c>
      <c r="H698" s="2" t="s">
        <v>42</v>
      </c>
    </row>
    <row r="699" spans="1:8" customFormat="1">
      <c r="A699" s="2" t="s">
        <v>178</v>
      </c>
      <c r="B699" s="2">
        <v>141925</v>
      </c>
      <c r="C699" s="2" t="s">
        <v>32</v>
      </c>
      <c r="D699" s="2">
        <v>6</v>
      </c>
      <c r="E699" s="2">
        <v>225</v>
      </c>
      <c r="F699" s="2">
        <v>135</v>
      </c>
      <c r="G699" s="2">
        <v>810</v>
      </c>
      <c r="H699" s="2" t="s">
        <v>42</v>
      </c>
    </row>
    <row r="700" spans="1:8" customFormat="1">
      <c r="A700" s="2" t="s">
        <v>378</v>
      </c>
      <c r="B700" s="2">
        <v>141926</v>
      </c>
      <c r="C700" s="2" t="s">
        <v>38</v>
      </c>
      <c r="D700" s="2">
        <v>1</v>
      </c>
      <c r="E700" s="2">
        <v>645</v>
      </c>
      <c r="F700" s="2">
        <v>386.4</v>
      </c>
      <c r="G700" s="2">
        <v>386.4</v>
      </c>
      <c r="H700" s="2" t="s">
        <v>33</v>
      </c>
    </row>
    <row r="701" spans="1:8" customFormat="1">
      <c r="A701" s="2" t="s">
        <v>59</v>
      </c>
      <c r="B701" s="2">
        <v>141927</v>
      </c>
      <c r="C701" s="2" t="s">
        <v>32</v>
      </c>
      <c r="D701" s="2">
        <v>4</v>
      </c>
      <c r="E701" s="2">
        <v>225</v>
      </c>
      <c r="F701" s="2">
        <v>165.6</v>
      </c>
      <c r="G701" s="2">
        <v>662.4</v>
      </c>
      <c r="H701" s="2" t="s">
        <v>42</v>
      </c>
    </row>
    <row r="702" spans="1:8" customFormat="1">
      <c r="A702" s="2" t="s">
        <v>144</v>
      </c>
      <c r="B702" s="2">
        <v>141928</v>
      </c>
      <c r="C702" s="2" t="s">
        <v>45</v>
      </c>
      <c r="D702" s="2">
        <v>1</v>
      </c>
      <c r="E702" s="5">
        <v>1735</v>
      </c>
      <c r="F702" s="5">
        <v>1474.75</v>
      </c>
      <c r="G702" s="2">
        <v>1474.75</v>
      </c>
      <c r="H702" s="2" t="s">
        <v>65</v>
      </c>
    </row>
    <row r="703" spans="1:8" customFormat="1">
      <c r="A703" s="2" t="s">
        <v>89</v>
      </c>
      <c r="B703" s="2">
        <v>141928</v>
      </c>
      <c r="C703" s="2" t="s">
        <v>45</v>
      </c>
      <c r="D703" s="2">
        <v>2</v>
      </c>
      <c r="E703" s="2">
        <v>455</v>
      </c>
      <c r="F703" s="2">
        <v>386.75</v>
      </c>
      <c r="G703" s="2">
        <v>773.5</v>
      </c>
      <c r="H703" s="2" t="s">
        <v>65</v>
      </c>
    </row>
    <row r="704" spans="1:8" customFormat="1">
      <c r="A704" s="2" t="s">
        <v>76</v>
      </c>
      <c r="B704" s="2">
        <v>141929</v>
      </c>
      <c r="C704" s="2" t="s">
        <v>29</v>
      </c>
      <c r="D704" s="2">
        <v>3</v>
      </c>
      <c r="E704" s="2">
        <v>215</v>
      </c>
      <c r="F704" s="2">
        <v>182.75</v>
      </c>
      <c r="G704" s="2">
        <v>548.25</v>
      </c>
      <c r="H704" s="2" t="s">
        <v>30</v>
      </c>
    </row>
    <row r="705" spans="1:8" customFormat="1">
      <c r="A705" s="2" t="s">
        <v>83</v>
      </c>
      <c r="B705" s="2">
        <v>141930</v>
      </c>
      <c r="C705" s="2" t="s">
        <v>38</v>
      </c>
      <c r="D705" s="2">
        <v>1</v>
      </c>
      <c r="E705" s="2">
        <v>255</v>
      </c>
      <c r="F705" s="2">
        <v>187.68</v>
      </c>
      <c r="G705" s="2">
        <v>187.68</v>
      </c>
      <c r="H705" s="2" t="s">
        <v>33</v>
      </c>
    </row>
    <row r="706" spans="1:8" customFormat="1">
      <c r="A706" s="2" t="s">
        <v>53</v>
      </c>
      <c r="B706" s="2">
        <v>141930</v>
      </c>
      <c r="C706" s="2" t="s">
        <v>38</v>
      </c>
      <c r="D706" s="2">
        <v>1</v>
      </c>
      <c r="E706" s="2">
        <v>395</v>
      </c>
      <c r="F706" s="2">
        <v>290.72000000000003</v>
      </c>
      <c r="G706" s="2">
        <v>290.72000000000003</v>
      </c>
      <c r="H706" s="2" t="s">
        <v>33</v>
      </c>
    </row>
    <row r="707" spans="1:8" customFormat="1">
      <c r="A707" s="2" t="s">
        <v>379</v>
      </c>
      <c r="B707" s="2">
        <v>141931</v>
      </c>
      <c r="C707" s="2" t="s">
        <v>38</v>
      </c>
      <c r="D707" s="2">
        <v>1</v>
      </c>
      <c r="E707" s="2">
        <v>295</v>
      </c>
      <c r="F707" s="2">
        <v>217.12</v>
      </c>
      <c r="G707" s="2">
        <v>217.12</v>
      </c>
      <c r="H707" s="2" t="s">
        <v>33</v>
      </c>
    </row>
    <row r="708" spans="1:8" customFormat="1">
      <c r="A708" s="2" t="s">
        <v>126</v>
      </c>
      <c r="B708" s="2">
        <v>141932</v>
      </c>
      <c r="C708" s="2" t="s">
        <v>38</v>
      </c>
      <c r="D708" s="2">
        <v>1</v>
      </c>
      <c r="E708" s="5">
        <v>1455</v>
      </c>
      <c r="F708" s="5">
        <v>1070.8800000000001</v>
      </c>
      <c r="G708" s="2">
        <v>1070.8800000000001</v>
      </c>
      <c r="H708" s="2" t="s">
        <v>65</v>
      </c>
    </row>
    <row r="709" spans="1:8" customFormat="1">
      <c r="A709" s="2" t="s">
        <v>380</v>
      </c>
      <c r="B709" s="2">
        <v>141932</v>
      </c>
      <c r="C709" s="2" t="s">
        <v>38</v>
      </c>
      <c r="D709" s="2">
        <v>1</v>
      </c>
      <c r="E709" s="2">
        <v>415</v>
      </c>
      <c r="F709" s="2">
        <v>305.44</v>
      </c>
      <c r="G709" s="2">
        <v>305.44</v>
      </c>
      <c r="H709" s="2" t="s">
        <v>65</v>
      </c>
    </row>
    <row r="710" spans="1:8" customFormat="1">
      <c r="A710" s="2" t="s">
        <v>251</v>
      </c>
      <c r="B710" s="2">
        <v>141932</v>
      </c>
      <c r="C710" s="2" t="s">
        <v>38</v>
      </c>
      <c r="D710" s="2">
        <v>1</v>
      </c>
      <c r="E710" s="2">
        <v>425</v>
      </c>
      <c r="F710" s="2">
        <v>244.4</v>
      </c>
      <c r="G710" s="2">
        <v>244.4</v>
      </c>
      <c r="H710" s="2" t="s">
        <v>65</v>
      </c>
    </row>
    <row r="711" spans="1:8" customFormat="1">
      <c r="A711" s="2" t="s">
        <v>381</v>
      </c>
      <c r="B711" s="2">
        <v>141933</v>
      </c>
      <c r="C711" s="2" t="s">
        <v>32</v>
      </c>
      <c r="D711" s="2">
        <v>1</v>
      </c>
      <c r="E711" s="5">
        <v>1175</v>
      </c>
      <c r="F711" s="2">
        <v>864.8</v>
      </c>
      <c r="G711" s="2">
        <v>864.8</v>
      </c>
      <c r="H711" s="2" t="s">
        <v>65</v>
      </c>
    </row>
    <row r="712" spans="1:8" customFormat="1">
      <c r="A712" s="2" t="s">
        <v>128</v>
      </c>
      <c r="B712" s="2">
        <v>141934</v>
      </c>
      <c r="C712" s="2" t="s">
        <v>32</v>
      </c>
      <c r="D712" s="2">
        <v>1</v>
      </c>
      <c r="E712" s="5">
        <v>1335</v>
      </c>
      <c r="F712" s="2">
        <v>982.56</v>
      </c>
      <c r="G712" s="2">
        <v>982.56</v>
      </c>
      <c r="H712" s="2" t="s">
        <v>33</v>
      </c>
    </row>
    <row r="713" spans="1:8" customFormat="1">
      <c r="A713" s="2" t="s">
        <v>340</v>
      </c>
      <c r="B713" s="2">
        <v>141934</v>
      </c>
      <c r="C713" s="2" t="s">
        <v>32</v>
      </c>
      <c r="D713" s="2">
        <v>1</v>
      </c>
      <c r="E713" s="2">
        <v>445</v>
      </c>
      <c r="F713" s="2">
        <v>327.52</v>
      </c>
      <c r="G713" s="2">
        <v>327.52</v>
      </c>
      <c r="H713" s="2" t="s">
        <v>33</v>
      </c>
    </row>
    <row r="714" spans="1:8" customFormat="1">
      <c r="A714" s="2" t="s">
        <v>204</v>
      </c>
      <c r="B714" s="2">
        <v>141935</v>
      </c>
      <c r="C714" s="2" t="s">
        <v>29</v>
      </c>
      <c r="D714" s="2">
        <v>1</v>
      </c>
      <c r="E714" s="2">
        <v>445</v>
      </c>
      <c r="F714" s="2">
        <v>356</v>
      </c>
      <c r="G714" s="2">
        <v>356</v>
      </c>
      <c r="H714" s="2" t="s">
        <v>33</v>
      </c>
    </row>
    <row r="715" spans="1:8" customFormat="1">
      <c r="A715" s="2" t="s">
        <v>299</v>
      </c>
      <c r="B715" s="2">
        <v>141936</v>
      </c>
      <c r="C715" s="2" t="s">
        <v>32</v>
      </c>
      <c r="D715" s="2">
        <v>1</v>
      </c>
      <c r="E715" s="2">
        <v>985</v>
      </c>
      <c r="F715" s="2">
        <v>724.96</v>
      </c>
      <c r="G715" s="2">
        <v>724.96</v>
      </c>
      <c r="H715" s="2" t="s">
        <v>33</v>
      </c>
    </row>
    <row r="716" spans="1:8" customFormat="1">
      <c r="A716" s="2" t="s">
        <v>382</v>
      </c>
      <c r="B716" s="2">
        <v>141937</v>
      </c>
      <c r="C716" s="2" t="s">
        <v>38</v>
      </c>
      <c r="D716" s="2">
        <v>2</v>
      </c>
      <c r="E716" s="2">
        <v>945</v>
      </c>
      <c r="F716" s="2">
        <v>695.52</v>
      </c>
      <c r="G716" s="2">
        <v>1391.04</v>
      </c>
      <c r="H716" s="2" t="s">
        <v>33</v>
      </c>
    </row>
    <row r="717" spans="1:8" customFormat="1">
      <c r="A717" s="2" t="s">
        <v>383</v>
      </c>
      <c r="B717" s="2">
        <v>141937</v>
      </c>
      <c r="C717" s="2" t="s">
        <v>38</v>
      </c>
      <c r="D717" s="2">
        <v>2</v>
      </c>
      <c r="E717" s="2">
        <v>435</v>
      </c>
      <c r="F717" s="2">
        <v>320.16000000000003</v>
      </c>
      <c r="G717" s="2">
        <v>640.32000000000005</v>
      </c>
      <c r="H717" s="2" t="s">
        <v>33</v>
      </c>
    </row>
    <row r="718" spans="1:8" customFormat="1">
      <c r="A718" s="2" t="s">
        <v>380</v>
      </c>
      <c r="B718" s="2">
        <v>141938</v>
      </c>
      <c r="C718" s="2" t="s">
        <v>38</v>
      </c>
      <c r="D718" s="2">
        <v>1</v>
      </c>
      <c r="E718" s="2">
        <v>415</v>
      </c>
      <c r="F718" s="2">
        <v>305.44</v>
      </c>
      <c r="G718" s="2">
        <v>305.44</v>
      </c>
      <c r="H718" s="2" t="s">
        <v>33</v>
      </c>
    </row>
    <row r="719" spans="1:8" customFormat="1">
      <c r="A719" s="2" t="s">
        <v>157</v>
      </c>
      <c r="B719" s="2">
        <v>141938</v>
      </c>
      <c r="C719" s="2" t="s">
        <v>38</v>
      </c>
      <c r="D719" s="2">
        <v>1</v>
      </c>
      <c r="E719" s="5">
        <v>1055</v>
      </c>
      <c r="F719" s="2">
        <v>776.48</v>
      </c>
      <c r="G719" s="2">
        <v>776.48</v>
      </c>
      <c r="H719" s="2" t="s">
        <v>33</v>
      </c>
    </row>
    <row r="720" spans="1:8" customFormat="1">
      <c r="A720" s="2" t="s">
        <v>144</v>
      </c>
      <c r="B720" s="2">
        <v>141939</v>
      </c>
      <c r="C720" s="2" t="s">
        <v>38</v>
      </c>
      <c r="D720" s="2">
        <v>1</v>
      </c>
      <c r="E720" s="5">
        <v>1735</v>
      </c>
      <c r="F720" s="2">
        <v>383.09</v>
      </c>
      <c r="G720" s="2">
        <v>383.09</v>
      </c>
      <c r="H720" s="2" t="s">
        <v>65</v>
      </c>
    </row>
    <row r="721" spans="1:8" customFormat="1">
      <c r="A721" s="2" t="s">
        <v>139</v>
      </c>
      <c r="B721" s="2">
        <v>141939</v>
      </c>
      <c r="C721" s="2" t="s">
        <v>38</v>
      </c>
      <c r="D721" s="2">
        <v>1</v>
      </c>
      <c r="E721" s="5">
        <v>4265</v>
      </c>
      <c r="F721" s="2">
        <v>941.71</v>
      </c>
      <c r="G721" s="2">
        <v>941.71</v>
      </c>
      <c r="H721" s="2" t="s">
        <v>65</v>
      </c>
    </row>
    <row r="722" spans="1:8" customFormat="1">
      <c r="A722" s="2" t="s">
        <v>147</v>
      </c>
      <c r="B722" s="2">
        <v>141939</v>
      </c>
      <c r="C722" s="2" t="s">
        <v>38</v>
      </c>
      <c r="D722" s="2">
        <v>1</v>
      </c>
      <c r="E722" s="2">
        <v>885</v>
      </c>
      <c r="F722" s="2">
        <v>195.41</v>
      </c>
      <c r="G722" s="2">
        <v>195.41</v>
      </c>
      <c r="H722" s="2" t="s">
        <v>65</v>
      </c>
    </row>
    <row r="723" spans="1:8" customFormat="1">
      <c r="A723" s="2" t="s">
        <v>61</v>
      </c>
      <c r="B723" s="2">
        <v>141939</v>
      </c>
      <c r="C723" s="2" t="s">
        <v>38</v>
      </c>
      <c r="D723" s="2">
        <v>1</v>
      </c>
      <c r="E723" s="2">
        <v>10</v>
      </c>
      <c r="F723" s="2">
        <v>0</v>
      </c>
      <c r="G723" s="2">
        <v>0</v>
      </c>
      <c r="H723" s="2" t="s">
        <v>42</v>
      </c>
    </row>
    <row r="724" spans="1:8" customFormat="1">
      <c r="A724" s="2" t="s">
        <v>384</v>
      </c>
      <c r="B724" s="2">
        <v>141940</v>
      </c>
      <c r="C724" s="2" t="s">
        <v>32</v>
      </c>
      <c r="D724" s="2">
        <v>1</v>
      </c>
      <c r="E724" s="5">
        <v>2765</v>
      </c>
      <c r="F724" s="5">
        <v>2035.04</v>
      </c>
      <c r="G724" s="2">
        <v>2035.04</v>
      </c>
      <c r="H724" s="2" t="s">
        <v>65</v>
      </c>
    </row>
    <row r="725" spans="1:8" customFormat="1">
      <c r="A725" s="2" t="s">
        <v>106</v>
      </c>
      <c r="B725" s="2">
        <v>141940</v>
      </c>
      <c r="C725" s="2" t="s">
        <v>32</v>
      </c>
      <c r="D725" s="2">
        <v>1</v>
      </c>
      <c r="E725" s="2">
        <v>255</v>
      </c>
      <c r="F725" s="2">
        <v>187.68</v>
      </c>
      <c r="G725" s="2">
        <v>187.68</v>
      </c>
      <c r="H725" s="2" t="s">
        <v>65</v>
      </c>
    </row>
    <row r="726" spans="1:8" customFormat="1">
      <c r="A726" s="2" t="s">
        <v>73</v>
      </c>
      <c r="B726" s="2">
        <v>141940</v>
      </c>
      <c r="C726" s="2" t="s">
        <v>32</v>
      </c>
      <c r="D726" s="2">
        <v>1</v>
      </c>
      <c r="E726" s="2">
        <v>100</v>
      </c>
      <c r="F726" s="2">
        <v>222.27</v>
      </c>
      <c r="G726" s="2">
        <v>222.27</v>
      </c>
      <c r="H726" s="2" t="s">
        <v>65</v>
      </c>
    </row>
    <row r="727" spans="1:8" customFormat="1">
      <c r="A727" s="2" t="s">
        <v>367</v>
      </c>
      <c r="B727" s="2">
        <v>141941</v>
      </c>
      <c r="C727" s="2" t="s">
        <v>38</v>
      </c>
      <c r="D727" s="2">
        <v>1</v>
      </c>
      <c r="E727" s="5">
        <v>3245</v>
      </c>
      <c r="F727" s="5">
        <v>2388.3200000000002</v>
      </c>
      <c r="G727" s="2">
        <v>2388.3200000000002</v>
      </c>
      <c r="H727" s="2" t="s">
        <v>65</v>
      </c>
    </row>
    <row r="728" spans="1:8" customFormat="1">
      <c r="A728" s="2" t="s">
        <v>270</v>
      </c>
      <c r="B728" s="2">
        <v>141941</v>
      </c>
      <c r="C728" s="2" t="s">
        <v>38</v>
      </c>
      <c r="D728" s="2">
        <v>2</v>
      </c>
      <c r="E728" s="2">
        <v>215</v>
      </c>
      <c r="F728" s="2">
        <v>158.24</v>
      </c>
      <c r="G728" s="2">
        <v>316.48</v>
      </c>
      <c r="H728" s="2" t="s">
        <v>65</v>
      </c>
    </row>
    <row r="729" spans="1:8" customFormat="1">
      <c r="A729" s="2" t="s">
        <v>385</v>
      </c>
      <c r="B729" s="2">
        <v>141941</v>
      </c>
      <c r="C729" s="2" t="s">
        <v>38</v>
      </c>
      <c r="D729" s="2">
        <v>1</v>
      </c>
      <c r="E729" s="2">
        <v>525</v>
      </c>
      <c r="F729" s="2">
        <v>386.4</v>
      </c>
      <c r="G729" s="2">
        <v>386.4</v>
      </c>
      <c r="H729" s="2" t="s">
        <v>65</v>
      </c>
    </row>
    <row r="730" spans="1:8" customFormat="1">
      <c r="A730" s="2" t="s">
        <v>386</v>
      </c>
      <c r="B730" s="2">
        <v>141941</v>
      </c>
      <c r="C730" s="2" t="s">
        <v>38</v>
      </c>
      <c r="D730" s="2">
        <v>1</v>
      </c>
      <c r="E730" s="5">
        <v>1159</v>
      </c>
      <c r="F730" s="2">
        <v>853.02</v>
      </c>
      <c r="G730" s="2">
        <v>853.02</v>
      </c>
      <c r="H730" s="2" t="s">
        <v>65</v>
      </c>
    </row>
    <row r="731" spans="1:8" customFormat="1">
      <c r="A731" s="2" t="s">
        <v>387</v>
      </c>
      <c r="B731" s="2">
        <v>141942</v>
      </c>
      <c r="C731" s="2" t="s">
        <v>38</v>
      </c>
      <c r="D731" s="2">
        <v>2</v>
      </c>
      <c r="E731" s="2">
        <v>75</v>
      </c>
      <c r="F731" s="2">
        <v>55.2</v>
      </c>
      <c r="G731" s="2">
        <v>110.4</v>
      </c>
      <c r="H731" s="2" t="s">
        <v>42</v>
      </c>
    </row>
    <row r="732" spans="1:8" customFormat="1">
      <c r="A732" s="2" t="s">
        <v>67</v>
      </c>
      <c r="B732" s="2">
        <v>141942</v>
      </c>
      <c r="C732" s="2" t="s">
        <v>38</v>
      </c>
      <c r="D732" s="2">
        <v>2</v>
      </c>
      <c r="E732" s="2">
        <v>75</v>
      </c>
      <c r="F732" s="2">
        <v>55.2</v>
      </c>
      <c r="G732" s="2">
        <v>110.4</v>
      </c>
      <c r="H732" s="2" t="s">
        <v>42</v>
      </c>
    </row>
    <row r="733" spans="1:8" customFormat="1">
      <c r="A733" s="2" t="s">
        <v>340</v>
      </c>
      <c r="B733" s="2">
        <v>141943</v>
      </c>
      <c r="C733" s="2" t="s">
        <v>38</v>
      </c>
      <c r="D733" s="2">
        <v>2</v>
      </c>
      <c r="E733" s="2">
        <v>445</v>
      </c>
      <c r="F733" s="2">
        <v>327.52</v>
      </c>
      <c r="G733" s="2">
        <v>655.04</v>
      </c>
      <c r="H733" s="2" t="s">
        <v>33</v>
      </c>
    </row>
    <row r="734" spans="1:8" customFormat="1">
      <c r="A734" s="2" t="s">
        <v>39</v>
      </c>
      <c r="B734" s="2">
        <v>141944</v>
      </c>
      <c r="C734" s="2" t="s">
        <v>29</v>
      </c>
      <c r="D734" s="2">
        <v>2</v>
      </c>
      <c r="E734" s="2">
        <v>147</v>
      </c>
      <c r="F734" s="2">
        <v>111.87</v>
      </c>
      <c r="G734" s="2">
        <v>223.74</v>
      </c>
      <c r="H734" s="2" t="s">
        <v>30</v>
      </c>
    </row>
    <row r="735" spans="1:8" customFormat="1">
      <c r="A735" s="2" t="s">
        <v>256</v>
      </c>
      <c r="B735" s="2">
        <v>141945</v>
      </c>
      <c r="C735" s="2" t="s">
        <v>32</v>
      </c>
      <c r="D735" s="2">
        <v>4</v>
      </c>
      <c r="E735" s="2">
        <v>105</v>
      </c>
      <c r="F735" s="2">
        <v>77.28</v>
      </c>
      <c r="G735" s="2">
        <v>309.12</v>
      </c>
      <c r="H735" s="2" t="s">
        <v>33</v>
      </c>
    </row>
    <row r="736" spans="1:8" customFormat="1">
      <c r="A736" s="2" t="s">
        <v>256</v>
      </c>
      <c r="B736" s="2">
        <v>141945</v>
      </c>
      <c r="C736" s="2" t="s">
        <v>32</v>
      </c>
      <c r="D736" s="2">
        <v>2</v>
      </c>
      <c r="E736" s="2">
        <v>105</v>
      </c>
      <c r="F736" s="2">
        <v>105</v>
      </c>
      <c r="G736" s="2">
        <v>210</v>
      </c>
      <c r="H736" s="2" t="s">
        <v>33</v>
      </c>
    </row>
    <row r="737" spans="1:8" customFormat="1">
      <c r="A737" s="2" t="s">
        <v>256</v>
      </c>
      <c r="B737" s="2">
        <v>141945</v>
      </c>
      <c r="C737" s="2" t="s">
        <v>32</v>
      </c>
      <c r="D737" s="2">
        <v>2</v>
      </c>
      <c r="E737" s="2">
        <v>105</v>
      </c>
      <c r="F737" s="2">
        <v>77.28</v>
      </c>
      <c r="G737" s="2">
        <v>154.56</v>
      </c>
      <c r="H737" s="2" t="s">
        <v>33</v>
      </c>
    </row>
    <row r="738" spans="1:8" customFormat="1">
      <c r="A738" s="2" t="s">
        <v>388</v>
      </c>
      <c r="B738" s="2">
        <v>141946</v>
      </c>
      <c r="C738" s="2" t="s">
        <v>32</v>
      </c>
      <c r="D738" s="2">
        <v>1</v>
      </c>
      <c r="E738" s="5">
        <v>1925</v>
      </c>
      <c r="F738" s="5">
        <v>1416.8</v>
      </c>
      <c r="G738" s="2">
        <v>1416.8</v>
      </c>
      <c r="H738" s="2" t="s">
        <v>65</v>
      </c>
    </row>
    <row r="739" spans="1:8" customFormat="1">
      <c r="A739" s="2" t="s">
        <v>249</v>
      </c>
      <c r="B739" s="2">
        <v>141946</v>
      </c>
      <c r="C739" s="2" t="s">
        <v>32</v>
      </c>
      <c r="D739" s="2">
        <v>8</v>
      </c>
      <c r="E739" s="2">
        <v>225</v>
      </c>
      <c r="F739" s="2">
        <v>165.6</v>
      </c>
      <c r="G739" s="2">
        <v>1324.8</v>
      </c>
      <c r="H739" s="2" t="s">
        <v>65</v>
      </c>
    </row>
    <row r="740" spans="1:8" customFormat="1">
      <c r="A740" s="2" t="s">
        <v>191</v>
      </c>
      <c r="B740" s="2">
        <v>141946</v>
      </c>
      <c r="C740" s="2" t="s">
        <v>32</v>
      </c>
      <c r="D740" s="2">
        <v>1</v>
      </c>
      <c r="E740" s="5">
        <v>1335</v>
      </c>
      <c r="F740" s="2">
        <v>982.56</v>
      </c>
      <c r="G740" s="2">
        <v>982.56</v>
      </c>
      <c r="H740" s="2" t="s">
        <v>65</v>
      </c>
    </row>
    <row r="741" spans="1:8" customFormat="1">
      <c r="A741" s="2" t="s">
        <v>53</v>
      </c>
      <c r="B741" s="2">
        <v>141947</v>
      </c>
      <c r="C741" s="2" t="s">
        <v>32</v>
      </c>
      <c r="D741" s="2">
        <v>1</v>
      </c>
      <c r="E741" s="2">
        <v>395</v>
      </c>
      <c r="F741" s="2">
        <v>290.72000000000003</v>
      </c>
      <c r="G741" s="2">
        <v>290.72000000000003</v>
      </c>
      <c r="H741" s="2" t="s">
        <v>33</v>
      </c>
    </row>
    <row r="742" spans="1:8" customFormat="1">
      <c r="A742" s="2" t="s">
        <v>83</v>
      </c>
      <c r="B742" s="2">
        <v>141947</v>
      </c>
      <c r="C742" s="2" t="s">
        <v>32</v>
      </c>
      <c r="D742" s="2">
        <v>1</v>
      </c>
      <c r="E742" s="2">
        <v>255</v>
      </c>
      <c r="F742" s="2">
        <v>187.68</v>
      </c>
      <c r="G742" s="2">
        <v>187.68</v>
      </c>
      <c r="H742" s="2" t="s">
        <v>33</v>
      </c>
    </row>
    <row r="743" spans="1:8" customFormat="1">
      <c r="A743" s="2" t="s">
        <v>126</v>
      </c>
      <c r="B743" s="2">
        <v>141948</v>
      </c>
      <c r="C743" s="2" t="s">
        <v>29</v>
      </c>
      <c r="D743" s="2">
        <v>1</v>
      </c>
      <c r="E743" s="5">
        <v>1335</v>
      </c>
      <c r="F743" s="5">
        <v>1134.75</v>
      </c>
      <c r="G743" s="2">
        <v>1134.75</v>
      </c>
      <c r="H743" s="2" t="s">
        <v>30</v>
      </c>
    </row>
    <row r="744" spans="1:8" customFormat="1">
      <c r="A744" s="2" t="s">
        <v>339</v>
      </c>
      <c r="B744" s="2">
        <v>141948</v>
      </c>
      <c r="C744" s="2" t="s">
        <v>29</v>
      </c>
      <c r="D744" s="2">
        <v>1</v>
      </c>
      <c r="E744" s="2">
        <v>495</v>
      </c>
      <c r="F744" s="2">
        <v>358.88</v>
      </c>
      <c r="G744" s="2">
        <v>358.88</v>
      </c>
      <c r="H744" s="2" t="s">
        <v>30</v>
      </c>
    </row>
    <row r="745" spans="1:8" customFormat="1">
      <c r="A745" s="2" t="s">
        <v>61</v>
      </c>
      <c r="B745" s="2">
        <v>141949</v>
      </c>
      <c r="C745" s="2" t="s">
        <v>32</v>
      </c>
      <c r="D745" s="2">
        <v>1</v>
      </c>
      <c r="E745" s="2">
        <v>10</v>
      </c>
      <c r="F745" s="2">
        <v>165.6</v>
      </c>
      <c r="G745" s="2">
        <v>165.6</v>
      </c>
      <c r="H745" s="2" t="s">
        <v>42</v>
      </c>
    </row>
    <row r="746" spans="1:8" customFormat="1">
      <c r="A746" s="2" t="s">
        <v>107</v>
      </c>
      <c r="B746" s="2">
        <v>141950</v>
      </c>
      <c r="C746" s="2" t="s">
        <v>29</v>
      </c>
      <c r="D746" s="2">
        <v>1</v>
      </c>
      <c r="E746" s="5">
        <v>1565</v>
      </c>
      <c r="F746" s="5">
        <v>1330.25</v>
      </c>
      <c r="G746" s="2">
        <v>1330.25</v>
      </c>
      <c r="H746" s="2" t="s">
        <v>30</v>
      </c>
    </row>
    <row r="747" spans="1:8" customFormat="1">
      <c r="A747" s="2" t="s">
        <v>108</v>
      </c>
      <c r="B747" s="2">
        <v>141951</v>
      </c>
      <c r="C747" s="2" t="s">
        <v>38</v>
      </c>
      <c r="D747" s="2">
        <v>1</v>
      </c>
      <c r="E747" s="5">
        <v>1460</v>
      </c>
      <c r="F747" s="5">
        <v>1074.56</v>
      </c>
      <c r="G747" s="2">
        <v>1074.56</v>
      </c>
      <c r="H747" s="2" t="s">
        <v>33</v>
      </c>
    </row>
    <row r="748" spans="1:8" customFormat="1">
      <c r="A748" s="2" t="s">
        <v>193</v>
      </c>
      <c r="B748" s="2">
        <v>141951</v>
      </c>
      <c r="C748" s="2" t="s">
        <v>38</v>
      </c>
      <c r="D748" s="2">
        <v>1</v>
      </c>
      <c r="E748" s="5">
        <v>1175</v>
      </c>
      <c r="F748" s="2">
        <v>864.8</v>
      </c>
      <c r="G748" s="2">
        <v>864.8</v>
      </c>
      <c r="H748" s="2" t="s">
        <v>33</v>
      </c>
    </row>
    <row r="749" spans="1:8" customFormat="1">
      <c r="A749" s="2" t="s">
        <v>389</v>
      </c>
      <c r="B749" s="2">
        <v>141952</v>
      </c>
      <c r="C749" s="2" t="s">
        <v>38</v>
      </c>
      <c r="D749" s="2">
        <v>1</v>
      </c>
      <c r="E749" s="2">
        <v>83</v>
      </c>
      <c r="F749" s="2">
        <v>43.08</v>
      </c>
      <c r="G749" s="2">
        <v>43.08</v>
      </c>
      <c r="H749" s="2" t="s">
        <v>42</v>
      </c>
    </row>
    <row r="750" spans="1:8" customFormat="1">
      <c r="A750" s="2" t="s">
        <v>390</v>
      </c>
      <c r="B750" s="2">
        <v>141953</v>
      </c>
      <c r="C750" s="2" t="s">
        <v>32</v>
      </c>
      <c r="D750" s="2">
        <v>1</v>
      </c>
      <c r="E750" s="2">
        <v>699</v>
      </c>
      <c r="F750" s="2">
        <v>514.46</v>
      </c>
      <c r="G750" s="2">
        <v>514.46</v>
      </c>
      <c r="H750" s="2" t="s">
        <v>65</v>
      </c>
    </row>
    <row r="751" spans="1:8" customFormat="1">
      <c r="A751" s="2" t="s">
        <v>391</v>
      </c>
      <c r="B751" s="2">
        <v>141953</v>
      </c>
      <c r="C751" s="2" t="s">
        <v>32</v>
      </c>
      <c r="D751" s="2">
        <v>1</v>
      </c>
      <c r="E751" s="2">
        <v>625</v>
      </c>
      <c r="F751" s="2">
        <v>460</v>
      </c>
      <c r="G751" s="2">
        <v>460</v>
      </c>
      <c r="H751" s="2" t="s">
        <v>65</v>
      </c>
    </row>
    <row r="752" spans="1:8" customFormat="1">
      <c r="A752" s="2" t="s">
        <v>95</v>
      </c>
      <c r="B752" s="2">
        <v>141954</v>
      </c>
      <c r="C752" s="2" t="s">
        <v>38</v>
      </c>
      <c r="D752" s="2">
        <v>1</v>
      </c>
      <c r="E752" s="2">
        <v>255</v>
      </c>
      <c r="F752" s="2">
        <v>187.68</v>
      </c>
      <c r="G752" s="2">
        <v>187.68</v>
      </c>
      <c r="H752" s="2" t="s">
        <v>63</v>
      </c>
    </row>
    <row r="753" spans="1:8" customFormat="1">
      <c r="A753" s="2" t="s">
        <v>95</v>
      </c>
      <c r="B753" s="2">
        <v>141954</v>
      </c>
      <c r="C753" s="2" t="s">
        <v>38</v>
      </c>
      <c r="D753" s="2">
        <v>1</v>
      </c>
      <c r="E753" s="2">
        <v>255</v>
      </c>
      <c r="F753" s="2">
        <v>187.68</v>
      </c>
      <c r="G753" s="2">
        <v>187.68</v>
      </c>
      <c r="H753" s="2" t="s">
        <v>63</v>
      </c>
    </row>
    <row r="754" spans="1:8" customFormat="1">
      <c r="A754" s="2" t="s">
        <v>128</v>
      </c>
      <c r="B754" s="2">
        <v>141955</v>
      </c>
      <c r="C754" s="2" t="s">
        <v>38</v>
      </c>
      <c r="D754" s="2">
        <v>1</v>
      </c>
      <c r="E754" s="5">
        <v>1455</v>
      </c>
      <c r="F754" s="5">
        <v>1070.8800000000001</v>
      </c>
      <c r="G754" s="2">
        <v>1070.8800000000001</v>
      </c>
      <c r="H754" s="2" t="s">
        <v>65</v>
      </c>
    </row>
    <row r="755" spans="1:8" customFormat="1">
      <c r="A755" s="2" t="s">
        <v>73</v>
      </c>
      <c r="B755" s="2">
        <v>141955</v>
      </c>
      <c r="C755" s="2" t="s">
        <v>38</v>
      </c>
      <c r="D755" s="2">
        <v>1</v>
      </c>
      <c r="E755" s="2">
        <v>100</v>
      </c>
      <c r="F755" s="2">
        <v>120</v>
      </c>
      <c r="G755" s="2">
        <v>120</v>
      </c>
      <c r="H755" s="2" t="s">
        <v>65</v>
      </c>
    </row>
    <row r="756" spans="1:8" customFormat="1">
      <c r="A756" s="2" t="s">
        <v>264</v>
      </c>
      <c r="B756" s="2">
        <v>141956</v>
      </c>
      <c r="C756" s="2" t="s">
        <v>32</v>
      </c>
      <c r="D756" s="2">
        <v>2</v>
      </c>
      <c r="E756" s="2">
        <v>225</v>
      </c>
      <c r="F756" s="2">
        <v>165.6</v>
      </c>
      <c r="G756" s="2">
        <v>331.2</v>
      </c>
      <c r="H756" s="2" t="s">
        <v>33</v>
      </c>
    </row>
    <row r="757" spans="1:8" customFormat="1">
      <c r="A757" s="2" t="s">
        <v>280</v>
      </c>
      <c r="B757" s="2">
        <v>141956</v>
      </c>
      <c r="C757" s="2" t="s">
        <v>32</v>
      </c>
      <c r="D757" s="2">
        <v>1</v>
      </c>
      <c r="E757" s="2">
        <v>315</v>
      </c>
      <c r="F757" s="2">
        <v>231.84</v>
      </c>
      <c r="G757" s="2">
        <v>231.84</v>
      </c>
      <c r="H757" s="2" t="s">
        <v>33</v>
      </c>
    </row>
    <row r="758" spans="1:8" customFormat="1">
      <c r="A758" s="2" t="s">
        <v>40</v>
      </c>
      <c r="B758" s="2">
        <v>141956</v>
      </c>
      <c r="C758" s="2" t="s">
        <v>32</v>
      </c>
      <c r="D758" s="2">
        <v>1</v>
      </c>
      <c r="E758" s="2">
        <v>605</v>
      </c>
      <c r="F758" s="2">
        <v>445.28</v>
      </c>
      <c r="G758" s="2">
        <v>445.28</v>
      </c>
      <c r="H758" s="2" t="s">
        <v>33</v>
      </c>
    </row>
    <row r="759" spans="1:8" customFormat="1">
      <c r="A759" s="2" t="s">
        <v>102</v>
      </c>
      <c r="B759" s="2">
        <v>141956</v>
      </c>
      <c r="C759" s="2" t="s">
        <v>32</v>
      </c>
      <c r="D759" s="2">
        <v>1</v>
      </c>
      <c r="E759" s="2">
        <v>355</v>
      </c>
      <c r="F759" s="2">
        <v>261.27999999999997</v>
      </c>
      <c r="G759" s="2">
        <v>261.27999999999997</v>
      </c>
      <c r="H759" s="2" t="s">
        <v>33</v>
      </c>
    </row>
    <row r="760" spans="1:8" customFormat="1">
      <c r="A760" s="2" t="s">
        <v>255</v>
      </c>
      <c r="B760" s="2">
        <v>141957</v>
      </c>
      <c r="C760" s="2" t="s">
        <v>29</v>
      </c>
      <c r="D760" s="2">
        <v>4</v>
      </c>
      <c r="E760" s="2">
        <v>315</v>
      </c>
      <c r="F760" s="2">
        <v>267.75</v>
      </c>
      <c r="G760" s="2">
        <v>1071</v>
      </c>
      <c r="H760" s="2" t="s">
        <v>30</v>
      </c>
    </row>
    <row r="761" spans="1:8" customFormat="1">
      <c r="A761" s="2" t="s">
        <v>113</v>
      </c>
      <c r="B761" s="2">
        <v>141958</v>
      </c>
      <c r="C761" s="2" t="s">
        <v>38</v>
      </c>
      <c r="D761" s="2">
        <v>1</v>
      </c>
      <c r="E761" s="2">
        <v>935</v>
      </c>
      <c r="F761" s="2">
        <v>688.16</v>
      </c>
      <c r="G761" s="2">
        <v>688.16</v>
      </c>
      <c r="H761" s="2" t="s">
        <v>65</v>
      </c>
    </row>
    <row r="762" spans="1:8" customFormat="1">
      <c r="A762" s="2" t="s">
        <v>223</v>
      </c>
      <c r="B762" s="2">
        <v>141958</v>
      </c>
      <c r="C762" s="2" t="s">
        <v>38</v>
      </c>
      <c r="D762" s="2">
        <v>2</v>
      </c>
      <c r="E762" s="2">
        <v>685</v>
      </c>
      <c r="F762" s="2">
        <v>504.16</v>
      </c>
      <c r="G762" s="2">
        <v>1008.32</v>
      </c>
      <c r="H762" s="2" t="s">
        <v>65</v>
      </c>
    </row>
    <row r="763" spans="1:8" customFormat="1">
      <c r="A763" s="2" t="s">
        <v>392</v>
      </c>
      <c r="B763" s="2">
        <v>141959</v>
      </c>
      <c r="C763" s="2" t="s">
        <v>38</v>
      </c>
      <c r="D763" s="2">
        <v>1</v>
      </c>
      <c r="E763" s="2">
        <v>775</v>
      </c>
      <c r="F763" s="2">
        <v>570.4</v>
      </c>
      <c r="G763" s="2">
        <v>570.4</v>
      </c>
      <c r="H763" s="2" t="s">
        <v>63</v>
      </c>
    </row>
    <row r="764" spans="1:8" customFormat="1">
      <c r="A764" s="2" t="s">
        <v>219</v>
      </c>
      <c r="B764" s="2">
        <v>141959</v>
      </c>
      <c r="C764" s="2" t="s">
        <v>38</v>
      </c>
      <c r="D764" s="2">
        <v>1</v>
      </c>
      <c r="E764" s="2">
        <v>355</v>
      </c>
      <c r="F764" s="2">
        <v>217.12</v>
      </c>
      <c r="G764" s="2">
        <v>217.12</v>
      </c>
      <c r="H764" s="2" t="s">
        <v>42</v>
      </c>
    </row>
    <row r="765" spans="1:8" customFormat="1">
      <c r="A765" s="2" t="s">
        <v>393</v>
      </c>
      <c r="B765" s="2">
        <v>141960</v>
      </c>
      <c r="C765" s="2" t="s">
        <v>32</v>
      </c>
      <c r="D765" s="2">
        <v>1</v>
      </c>
      <c r="E765" s="2">
        <v>625</v>
      </c>
      <c r="F765" s="2">
        <v>460</v>
      </c>
      <c r="G765" s="2">
        <v>460</v>
      </c>
      <c r="H765" s="2" t="s">
        <v>65</v>
      </c>
    </row>
    <row r="766" spans="1:8" customFormat="1">
      <c r="A766" s="2" t="s">
        <v>143</v>
      </c>
      <c r="B766" s="2">
        <v>141960</v>
      </c>
      <c r="C766" s="2" t="s">
        <v>32</v>
      </c>
      <c r="D766" s="2">
        <v>1</v>
      </c>
      <c r="E766" s="5">
        <v>1595</v>
      </c>
      <c r="F766" s="5">
        <v>1173.92</v>
      </c>
      <c r="G766" s="2">
        <v>1173.92</v>
      </c>
      <c r="H766" s="2" t="s">
        <v>65</v>
      </c>
    </row>
    <row r="767" spans="1:8" customFormat="1">
      <c r="A767" s="2" t="s">
        <v>170</v>
      </c>
      <c r="B767" s="2">
        <v>141960</v>
      </c>
      <c r="C767" s="2" t="s">
        <v>32</v>
      </c>
      <c r="D767" s="2">
        <v>6</v>
      </c>
      <c r="E767" s="2">
        <v>175</v>
      </c>
      <c r="F767" s="2">
        <v>128.80000000000001</v>
      </c>
      <c r="G767" s="2">
        <v>772.8</v>
      </c>
      <c r="H767" s="2" t="s">
        <v>65</v>
      </c>
    </row>
    <row r="768" spans="1:8" customFormat="1">
      <c r="A768" s="2" t="s">
        <v>394</v>
      </c>
      <c r="B768" s="2">
        <v>141960</v>
      </c>
      <c r="C768" s="2" t="s">
        <v>32</v>
      </c>
      <c r="D768" s="2">
        <v>1</v>
      </c>
      <c r="E768" s="2">
        <v>15</v>
      </c>
      <c r="F768" s="2">
        <v>11.04</v>
      </c>
      <c r="G768" s="2">
        <v>11.04</v>
      </c>
      <c r="H768" s="2" t="s">
        <v>65</v>
      </c>
    </row>
    <row r="769" spans="1:8" customFormat="1">
      <c r="A769" s="2" t="s">
        <v>149</v>
      </c>
      <c r="B769" s="2">
        <v>141960</v>
      </c>
      <c r="C769" s="2" t="s">
        <v>32</v>
      </c>
      <c r="D769" s="2">
        <v>1</v>
      </c>
      <c r="E769" s="2">
        <v>15</v>
      </c>
      <c r="F769" s="2">
        <v>11.04</v>
      </c>
      <c r="G769" s="2">
        <v>11.04</v>
      </c>
      <c r="H769" s="2" t="s">
        <v>65</v>
      </c>
    </row>
    <row r="770" spans="1:8" customFormat="1">
      <c r="A770" s="2" t="s">
        <v>61</v>
      </c>
      <c r="B770" s="2">
        <v>141960</v>
      </c>
      <c r="C770" s="2" t="s">
        <v>32</v>
      </c>
      <c r="D770" s="2">
        <v>1</v>
      </c>
      <c r="E770" s="2">
        <v>10</v>
      </c>
      <c r="F770" s="2">
        <v>52.58</v>
      </c>
      <c r="G770" s="2">
        <v>52.58</v>
      </c>
      <c r="H770" s="2" t="s">
        <v>65</v>
      </c>
    </row>
    <row r="771" spans="1:8" customFormat="1">
      <c r="A771" s="2" t="s">
        <v>341</v>
      </c>
      <c r="B771" s="2">
        <v>141961</v>
      </c>
      <c r="C771" s="2" t="s">
        <v>29</v>
      </c>
      <c r="D771" s="2">
        <v>1</v>
      </c>
      <c r="E771" s="5">
        <v>1605</v>
      </c>
      <c r="F771" s="5">
        <v>1444.5</v>
      </c>
      <c r="G771" s="2">
        <v>1444.5</v>
      </c>
      <c r="H771" s="2" t="s">
        <v>30</v>
      </c>
    </row>
    <row r="772" spans="1:8" customFormat="1">
      <c r="A772" s="2" t="s">
        <v>395</v>
      </c>
      <c r="B772" s="2">
        <v>141962</v>
      </c>
      <c r="C772" s="2" t="s">
        <v>38</v>
      </c>
      <c r="D772" s="2">
        <v>1</v>
      </c>
      <c r="E772" s="2">
        <v>375</v>
      </c>
      <c r="F772" s="2">
        <v>276</v>
      </c>
      <c r="G772" s="2">
        <v>276</v>
      </c>
      <c r="H772" s="2" t="s">
        <v>42</v>
      </c>
    </row>
    <row r="773" spans="1:8" customFormat="1">
      <c r="A773" s="2" t="s">
        <v>144</v>
      </c>
      <c r="B773" s="2">
        <v>141963</v>
      </c>
      <c r="C773" s="2" t="s">
        <v>32</v>
      </c>
      <c r="D773" s="2">
        <v>1</v>
      </c>
      <c r="E773" s="5">
        <v>1735</v>
      </c>
      <c r="F773" s="5">
        <v>1276.96</v>
      </c>
      <c r="G773" s="2">
        <v>1276.96</v>
      </c>
      <c r="H773" s="2" t="s">
        <v>65</v>
      </c>
    </row>
    <row r="774" spans="1:8" customFormat="1">
      <c r="A774" s="2" t="s">
        <v>89</v>
      </c>
      <c r="B774" s="2">
        <v>141963</v>
      </c>
      <c r="C774" s="2" t="s">
        <v>32</v>
      </c>
      <c r="D774" s="2">
        <v>2</v>
      </c>
      <c r="E774" s="2">
        <v>455</v>
      </c>
      <c r="F774" s="2">
        <v>334.88</v>
      </c>
      <c r="G774" s="2">
        <v>669.76</v>
      </c>
      <c r="H774" s="2" t="s">
        <v>65</v>
      </c>
    </row>
    <row r="775" spans="1:8" customFormat="1">
      <c r="A775" s="2" t="s">
        <v>396</v>
      </c>
      <c r="B775" s="2">
        <v>141964</v>
      </c>
      <c r="C775" s="2" t="s">
        <v>38</v>
      </c>
      <c r="D775" s="2">
        <v>1</v>
      </c>
      <c r="E775" s="2">
        <v>795</v>
      </c>
      <c r="F775" s="2">
        <v>585.12</v>
      </c>
      <c r="G775" s="2">
        <v>585.12</v>
      </c>
      <c r="H775" s="2" t="s">
        <v>33</v>
      </c>
    </row>
    <row r="776" spans="1:8" customFormat="1">
      <c r="A776" s="2" t="s">
        <v>124</v>
      </c>
      <c r="B776" s="2">
        <v>141965</v>
      </c>
      <c r="C776" s="2" t="s">
        <v>38</v>
      </c>
      <c r="D776" s="2">
        <v>1</v>
      </c>
      <c r="E776" s="5">
        <v>2015</v>
      </c>
      <c r="F776" s="5">
        <v>1483.04</v>
      </c>
      <c r="G776" s="2">
        <v>1483.04</v>
      </c>
      <c r="H776" s="2" t="s">
        <v>65</v>
      </c>
    </row>
    <row r="777" spans="1:8" customFormat="1">
      <c r="A777" s="2" t="s">
        <v>270</v>
      </c>
      <c r="B777" s="2">
        <v>141965</v>
      </c>
      <c r="C777" s="2" t="s">
        <v>38</v>
      </c>
      <c r="D777" s="2">
        <v>1</v>
      </c>
      <c r="E777" s="2">
        <v>215</v>
      </c>
      <c r="F777" s="2">
        <v>158.24</v>
      </c>
      <c r="G777" s="2">
        <v>158.24</v>
      </c>
      <c r="H777" s="2" t="s">
        <v>65</v>
      </c>
    </row>
    <row r="778" spans="1:8" customFormat="1">
      <c r="A778" s="2" t="s">
        <v>37</v>
      </c>
      <c r="B778" s="2">
        <v>141965</v>
      </c>
      <c r="C778" s="2" t="s">
        <v>38</v>
      </c>
      <c r="D778" s="2">
        <v>1</v>
      </c>
      <c r="E778" s="2">
        <v>445</v>
      </c>
      <c r="F778" s="2">
        <v>327.52</v>
      </c>
      <c r="G778" s="2">
        <v>327.52</v>
      </c>
      <c r="H778" s="2" t="s">
        <v>65</v>
      </c>
    </row>
    <row r="779" spans="1:8" customFormat="1">
      <c r="A779" s="2" t="s">
        <v>397</v>
      </c>
      <c r="B779" s="2">
        <v>141965</v>
      </c>
      <c r="C779" s="2" t="s">
        <v>38</v>
      </c>
      <c r="D779" s="2">
        <v>1</v>
      </c>
      <c r="E779" s="2">
        <v>875</v>
      </c>
      <c r="F779" s="2">
        <v>644</v>
      </c>
      <c r="G779" s="2">
        <v>644</v>
      </c>
      <c r="H779" s="2" t="s">
        <v>65</v>
      </c>
    </row>
    <row r="780" spans="1:8" customFormat="1">
      <c r="A780" s="2" t="s">
        <v>270</v>
      </c>
      <c r="B780" s="2">
        <v>141965</v>
      </c>
      <c r="C780" s="2" t="s">
        <v>38</v>
      </c>
      <c r="D780" s="2">
        <v>1</v>
      </c>
      <c r="E780" s="2">
        <v>215</v>
      </c>
      <c r="F780" s="2">
        <v>158.24</v>
      </c>
      <c r="G780" s="2">
        <v>158.24</v>
      </c>
      <c r="H780" s="2" t="s">
        <v>65</v>
      </c>
    </row>
    <row r="781" spans="1:8" customFormat="1">
      <c r="A781" s="2" t="s">
        <v>270</v>
      </c>
      <c r="B781" s="2">
        <v>141965</v>
      </c>
      <c r="C781" s="2" t="s">
        <v>38</v>
      </c>
      <c r="D781" s="2">
        <v>1</v>
      </c>
      <c r="E781" s="2">
        <v>215</v>
      </c>
      <c r="F781" s="2">
        <v>158.24</v>
      </c>
      <c r="G781" s="2">
        <v>158.24</v>
      </c>
      <c r="H781" s="2" t="s">
        <v>65</v>
      </c>
    </row>
    <row r="782" spans="1:8" customFormat="1">
      <c r="A782" s="2" t="s">
        <v>185</v>
      </c>
      <c r="B782" s="2">
        <v>141966</v>
      </c>
      <c r="C782" s="2" t="s">
        <v>32</v>
      </c>
      <c r="D782" s="2">
        <v>1</v>
      </c>
      <c r="E782" s="2">
        <v>399</v>
      </c>
      <c r="F782" s="2">
        <v>268.64</v>
      </c>
      <c r="G782" s="2">
        <v>268.64</v>
      </c>
      <c r="H782" s="2" t="s">
        <v>42</v>
      </c>
    </row>
    <row r="783" spans="1:8" customFormat="1">
      <c r="A783" s="2" t="s">
        <v>398</v>
      </c>
      <c r="B783" s="2">
        <v>141966</v>
      </c>
      <c r="C783" s="2" t="s">
        <v>32</v>
      </c>
      <c r="D783" s="2">
        <v>1</v>
      </c>
      <c r="E783" s="2">
        <v>94</v>
      </c>
      <c r="F783" s="2">
        <v>55.2</v>
      </c>
      <c r="G783" s="2">
        <v>55.2</v>
      </c>
      <c r="H783" s="2" t="s">
        <v>42</v>
      </c>
    </row>
    <row r="784" spans="1:8" customFormat="1">
      <c r="A784" s="2" t="s">
        <v>399</v>
      </c>
      <c r="B784" s="2">
        <v>141966</v>
      </c>
      <c r="C784" s="2" t="s">
        <v>32</v>
      </c>
      <c r="D784" s="2">
        <v>1</v>
      </c>
      <c r="E784" s="2">
        <v>119</v>
      </c>
      <c r="F784" s="2">
        <v>69.92</v>
      </c>
      <c r="G784" s="2">
        <v>69.92</v>
      </c>
      <c r="H784" s="2" t="s">
        <v>42</v>
      </c>
    </row>
    <row r="785" spans="1:8" customFormat="1">
      <c r="A785" s="2" t="s">
        <v>106</v>
      </c>
      <c r="B785" s="2">
        <v>141967</v>
      </c>
      <c r="C785" s="2" t="s">
        <v>38</v>
      </c>
      <c r="D785" s="2">
        <v>1</v>
      </c>
      <c r="E785" s="2">
        <v>255</v>
      </c>
      <c r="F785" s="2">
        <v>187.68</v>
      </c>
      <c r="G785" s="2">
        <v>187.68</v>
      </c>
      <c r="H785" s="2" t="s">
        <v>33</v>
      </c>
    </row>
    <row r="786" spans="1:8" customFormat="1">
      <c r="A786" s="2" t="s">
        <v>62</v>
      </c>
      <c r="B786" s="2">
        <v>141968</v>
      </c>
      <c r="C786" s="2" t="s">
        <v>32</v>
      </c>
      <c r="D786" s="2">
        <v>6</v>
      </c>
      <c r="E786" s="2">
        <v>135</v>
      </c>
      <c r="F786" s="2">
        <v>99.36</v>
      </c>
      <c r="G786" s="2">
        <v>596.16</v>
      </c>
      <c r="H786" s="2" t="s">
        <v>65</v>
      </c>
    </row>
    <row r="787" spans="1:8" customFormat="1">
      <c r="A787" s="2" t="s">
        <v>143</v>
      </c>
      <c r="B787" s="2">
        <v>141968</v>
      </c>
      <c r="C787" s="2" t="s">
        <v>32</v>
      </c>
      <c r="D787" s="2">
        <v>1</v>
      </c>
      <c r="E787" s="5">
        <v>1595</v>
      </c>
      <c r="F787" s="5">
        <v>1173.92</v>
      </c>
      <c r="G787" s="2">
        <v>1173.92</v>
      </c>
      <c r="H787" s="2" t="s">
        <v>65</v>
      </c>
    </row>
    <row r="788" spans="1:8" customFormat="1">
      <c r="A788" s="2" t="s">
        <v>268</v>
      </c>
      <c r="B788" s="2">
        <v>141968</v>
      </c>
      <c r="C788" s="2" t="s">
        <v>32</v>
      </c>
      <c r="D788" s="2">
        <v>1</v>
      </c>
      <c r="E788" s="2">
        <v>865</v>
      </c>
      <c r="F788" s="2">
        <v>636.64</v>
      </c>
      <c r="G788" s="2">
        <v>636.64</v>
      </c>
      <c r="H788" s="2" t="s">
        <v>65</v>
      </c>
    </row>
    <row r="789" spans="1:8" customFormat="1">
      <c r="A789" s="2" t="s">
        <v>285</v>
      </c>
      <c r="B789" s="2">
        <v>141968</v>
      </c>
      <c r="C789" s="2" t="s">
        <v>32</v>
      </c>
      <c r="D789" s="2">
        <v>1</v>
      </c>
      <c r="E789" s="2">
        <v>675</v>
      </c>
      <c r="F789" s="2">
        <v>496.8</v>
      </c>
      <c r="G789" s="2">
        <v>496.8</v>
      </c>
      <c r="H789" s="2" t="s">
        <v>65</v>
      </c>
    </row>
    <row r="790" spans="1:8" customFormat="1">
      <c r="A790" s="2" t="s">
        <v>95</v>
      </c>
      <c r="B790" s="2">
        <v>141968</v>
      </c>
      <c r="C790" s="2" t="s">
        <v>32</v>
      </c>
      <c r="D790" s="2">
        <v>3</v>
      </c>
      <c r="E790" s="2">
        <v>255</v>
      </c>
      <c r="F790" s="2">
        <v>187.68</v>
      </c>
      <c r="G790" s="2">
        <v>563.04</v>
      </c>
      <c r="H790" s="2" t="s">
        <v>42</v>
      </c>
    </row>
    <row r="791" spans="1:8" customFormat="1">
      <c r="A791" s="2" t="s">
        <v>264</v>
      </c>
      <c r="B791" s="2">
        <v>141969</v>
      </c>
      <c r="C791" s="2" t="s">
        <v>29</v>
      </c>
      <c r="D791" s="2">
        <v>2</v>
      </c>
      <c r="E791" s="2">
        <v>225</v>
      </c>
      <c r="F791" s="2">
        <v>191.25</v>
      </c>
      <c r="G791" s="2">
        <v>382.5</v>
      </c>
      <c r="H791" s="2" t="s">
        <v>30</v>
      </c>
    </row>
    <row r="792" spans="1:8" customFormat="1">
      <c r="A792" s="2" t="s">
        <v>224</v>
      </c>
      <c r="B792" s="2">
        <v>141970</v>
      </c>
      <c r="C792" s="2" t="s">
        <v>29</v>
      </c>
      <c r="D792" s="2">
        <v>1</v>
      </c>
      <c r="E792" s="2">
        <v>415</v>
      </c>
      <c r="F792" s="2">
        <v>352.75</v>
      </c>
      <c r="G792" s="2">
        <v>352.75</v>
      </c>
      <c r="H792" s="2" t="s">
        <v>30</v>
      </c>
    </row>
    <row r="793" spans="1:8" customFormat="1">
      <c r="A793" s="2" t="s">
        <v>138</v>
      </c>
      <c r="B793" s="2">
        <v>141971</v>
      </c>
      <c r="C793" s="2" t="s">
        <v>29</v>
      </c>
      <c r="D793" s="2">
        <v>4</v>
      </c>
      <c r="E793" s="2">
        <v>275</v>
      </c>
      <c r="F793" s="2">
        <v>220</v>
      </c>
      <c r="G793" s="2">
        <v>880</v>
      </c>
      <c r="H793" s="2" t="s">
        <v>30</v>
      </c>
    </row>
    <row r="794" spans="1:8" customFormat="1">
      <c r="A794" s="2" t="s">
        <v>91</v>
      </c>
      <c r="B794" s="2">
        <v>141972</v>
      </c>
      <c r="C794" s="2" t="s">
        <v>32</v>
      </c>
      <c r="D794" s="2">
        <v>3</v>
      </c>
      <c r="E794" s="2">
        <v>207</v>
      </c>
      <c r="F794" s="2">
        <v>152.35</v>
      </c>
      <c r="G794" s="2">
        <v>457.05</v>
      </c>
      <c r="H794" s="2" t="s">
        <v>33</v>
      </c>
    </row>
    <row r="795" spans="1:8" customFormat="1">
      <c r="A795" s="2" t="s">
        <v>140</v>
      </c>
      <c r="B795" s="2">
        <v>141972</v>
      </c>
      <c r="C795" s="2" t="s">
        <v>32</v>
      </c>
      <c r="D795" s="2">
        <v>1</v>
      </c>
      <c r="E795" s="2">
        <v>495</v>
      </c>
      <c r="F795" s="2">
        <v>364.32</v>
      </c>
      <c r="G795" s="2">
        <v>364.32</v>
      </c>
      <c r="H795" s="2" t="s">
        <v>33</v>
      </c>
    </row>
    <row r="796" spans="1:8" customFormat="1">
      <c r="A796" s="2" t="s">
        <v>64</v>
      </c>
      <c r="B796" s="2">
        <v>141973</v>
      </c>
      <c r="C796" s="2" t="s">
        <v>32</v>
      </c>
      <c r="D796" s="2">
        <v>1</v>
      </c>
      <c r="E796" s="2">
        <v>855</v>
      </c>
      <c r="F796" s="2">
        <v>629.28</v>
      </c>
      <c r="G796" s="2">
        <v>629.28</v>
      </c>
      <c r="H796" s="2" t="s">
        <v>33</v>
      </c>
    </row>
    <row r="797" spans="1:8" customFormat="1">
      <c r="A797" s="2" t="s">
        <v>400</v>
      </c>
      <c r="B797" s="2">
        <v>141973</v>
      </c>
      <c r="C797" s="2" t="s">
        <v>32</v>
      </c>
      <c r="D797" s="2">
        <v>1</v>
      </c>
      <c r="E797" s="2">
        <v>610</v>
      </c>
      <c r="F797" s="2">
        <v>448.96</v>
      </c>
      <c r="G797" s="2">
        <v>448.96</v>
      </c>
      <c r="H797" s="2" t="s">
        <v>33</v>
      </c>
    </row>
    <row r="798" spans="1:8" customFormat="1">
      <c r="A798" s="2" t="s">
        <v>324</v>
      </c>
      <c r="B798" s="2">
        <v>141974</v>
      </c>
      <c r="C798" s="2" t="s">
        <v>32</v>
      </c>
      <c r="D798" s="2">
        <v>1</v>
      </c>
      <c r="E798" s="2">
        <v>865</v>
      </c>
      <c r="F798" s="2">
        <v>636.64</v>
      </c>
      <c r="G798" s="2">
        <v>636.64</v>
      </c>
      <c r="H798" s="2" t="s">
        <v>65</v>
      </c>
    </row>
    <row r="799" spans="1:8" customFormat="1">
      <c r="A799" s="2" t="s">
        <v>401</v>
      </c>
      <c r="B799" s="2">
        <v>141975</v>
      </c>
      <c r="C799" s="2" t="s">
        <v>45</v>
      </c>
      <c r="D799" s="2">
        <v>5</v>
      </c>
      <c r="E799" s="2">
        <v>699</v>
      </c>
      <c r="F799" s="2">
        <v>244.15</v>
      </c>
      <c r="G799" s="2">
        <v>1220.75</v>
      </c>
      <c r="H799" s="2" t="s">
        <v>33</v>
      </c>
    </row>
    <row r="800" spans="1:8" customFormat="1">
      <c r="A800" s="2" t="s">
        <v>402</v>
      </c>
      <c r="B800" s="2">
        <v>141975</v>
      </c>
      <c r="C800" s="2" t="s">
        <v>45</v>
      </c>
      <c r="D800" s="2">
        <v>3</v>
      </c>
      <c r="E800" s="2">
        <v>699</v>
      </c>
      <c r="F800" s="2">
        <v>244.15</v>
      </c>
      <c r="G800" s="2">
        <v>732.45</v>
      </c>
      <c r="H800" s="2" t="s">
        <v>33</v>
      </c>
    </row>
    <row r="801" spans="1:8" customFormat="1">
      <c r="A801" s="2" t="s">
        <v>403</v>
      </c>
      <c r="B801" s="2">
        <v>141975</v>
      </c>
      <c r="C801" s="2" t="s">
        <v>45</v>
      </c>
      <c r="D801" s="2">
        <v>3</v>
      </c>
      <c r="E801" s="2">
        <v>799</v>
      </c>
      <c r="F801" s="2">
        <v>315.14999999999998</v>
      </c>
      <c r="G801" s="2">
        <v>945.45</v>
      </c>
      <c r="H801" s="2" t="s">
        <v>33</v>
      </c>
    </row>
    <row r="802" spans="1:8" customFormat="1">
      <c r="A802" s="2" t="s">
        <v>335</v>
      </c>
      <c r="B802" s="2">
        <v>141975</v>
      </c>
      <c r="C802" s="2" t="s">
        <v>45</v>
      </c>
      <c r="D802" s="2">
        <v>1</v>
      </c>
      <c r="E802" s="2">
        <v>699</v>
      </c>
      <c r="F802" s="2">
        <v>244.15</v>
      </c>
      <c r="G802" s="2">
        <v>244.15</v>
      </c>
      <c r="H802" s="2" t="s">
        <v>33</v>
      </c>
    </row>
    <row r="803" spans="1:8" customFormat="1">
      <c r="A803" s="2" t="s">
        <v>404</v>
      </c>
      <c r="B803" s="2">
        <v>141975</v>
      </c>
      <c r="C803" s="2" t="s">
        <v>45</v>
      </c>
      <c r="D803" s="2">
        <v>2</v>
      </c>
      <c r="E803" s="2">
        <v>699</v>
      </c>
      <c r="F803" s="2">
        <v>699</v>
      </c>
      <c r="G803" s="2">
        <v>1398</v>
      </c>
      <c r="H803" s="2" t="s">
        <v>33</v>
      </c>
    </row>
    <row r="804" spans="1:8" customFormat="1">
      <c r="A804" s="2" t="s">
        <v>402</v>
      </c>
      <c r="B804" s="2">
        <v>141976</v>
      </c>
      <c r="C804" s="2" t="s">
        <v>45</v>
      </c>
      <c r="D804" s="2">
        <v>1</v>
      </c>
      <c r="E804" s="2">
        <v>699</v>
      </c>
      <c r="F804" s="2">
        <v>594.15</v>
      </c>
      <c r="G804" s="2">
        <v>594.15</v>
      </c>
      <c r="H804" s="2" t="s">
        <v>30</v>
      </c>
    </row>
    <row r="805" spans="1:8" customFormat="1">
      <c r="A805" s="2" t="s">
        <v>198</v>
      </c>
      <c r="B805" s="2">
        <v>141977</v>
      </c>
      <c r="C805" s="2" t="s">
        <v>32</v>
      </c>
      <c r="D805" s="2">
        <v>1</v>
      </c>
      <c r="E805" s="2">
        <v>985</v>
      </c>
      <c r="F805" s="2">
        <v>724.96</v>
      </c>
      <c r="G805" s="2">
        <v>724.96</v>
      </c>
      <c r="H805" s="2" t="s">
        <v>65</v>
      </c>
    </row>
    <row r="806" spans="1:8" customFormat="1">
      <c r="A806" s="2" t="s">
        <v>57</v>
      </c>
      <c r="B806" s="2">
        <v>141977</v>
      </c>
      <c r="C806" s="2" t="s">
        <v>32</v>
      </c>
      <c r="D806" s="2">
        <v>4</v>
      </c>
      <c r="E806" s="2">
        <v>175</v>
      </c>
      <c r="F806" s="2">
        <v>128.80000000000001</v>
      </c>
      <c r="G806" s="2">
        <v>515.20000000000005</v>
      </c>
      <c r="H806" s="2" t="s">
        <v>65</v>
      </c>
    </row>
    <row r="807" spans="1:8" customFormat="1">
      <c r="A807" s="2" t="s">
        <v>214</v>
      </c>
      <c r="B807" s="2">
        <v>141977</v>
      </c>
      <c r="C807" s="2" t="s">
        <v>32</v>
      </c>
      <c r="D807" s="2">
        <v>1</v>
      </c>
      <c r="E807" s="5">
        <v>2795</v>
      </c>
      <c r="F807" s="5">
        <v>2057.12</v>
      </c>
      <c r="G807" s="2">
        <v>2057.12</v>
      </c>
      <c r="H807" s="2" t="s">
        <v>65</v>
      </c>
    </row>
    <row r="808" spans="1:8" customFormat="1">
      <c r="A808" s="2" t="s">
        <v>397</v>
      </c>
      <c r="B808" s="2">
        <v>141977</v>
      </c>
      <c r="C808" s="2" t="s">
        <v>32</v>
      </c>
      <c r="D808" s="2">
        <v>1</v>
      </c>
      <c r="E808" s="2">
        <v>875</v>
      </c>
      <c r="F808" s="2">
        <v>644</v>
      </c>
      <c r="G808" s="2">
        <v>644</v>
      </c>
      <c r="H808" s="2" t="s">
        <v>65</v>
      </c>
    </row>
    <row r="809" spans="1:8" customFormat="1">
      <c r="A809" s="2" t="s">
        <v>298</v>
      </c>
      <c r="B809" s="2">
        <v>141977</v>
      </c>
      <c r="C809" s="2" t="s">
        <v>32</v>
      </c>
      <c r="D809" s="2">
        <v>1</v>
      </c>
      <c r="E809" s="5">
        <v>1035</v>
      </c>
      <c r="F809" s="2">
        <v>761.76</v>
      </c>
      <c r="G809" s="2">
        <v>761.76</v>
      </c>
      <c r="H809" s="2" t="s">
        <v>65</v>
      </c>
    </row>
    <row r="810" spans="1:8" customFormat="1">
      <c r="A810" s="2" t="s">
        <v>108</v>
      </c>
      <c r="B810" s="2">
        <v>141977</v>
      </c>
      <c r="C810" s="2" t="s">
        <v>32</v>
      </c>
      <c r="D810" s="2">
        <v>1</v>
      </c>
      <c r="E810" s="5">
        <v>1660</v>
      </c>
      <c r="F810" s="5">
        <v>1221.76</v>
      </c>
      <c r="G810" s="2">
        <v>1221.76</v>
      </c>
      <c r="H810" s="2" t="s">
        <v>65</v>
      </c>
    </row>
    <row r="811" spans="1:8" customFormat="1">
      <c r="A811" s="2" t="s">
        <v>61</v>
      </c>
      <c r="B811" s="2">
        <v>141977</v>
      </c>
      <c r="C811" s="2" t="s">
        <v>32</v>
      </c>
      <c r="D811" s="2">
        <v>1</v>
      </c>
      <c r="E811" s="2">
        <v>10</v>
      </c>
      <c r="F811" s="2">
        <v>50</v>
      </c>
      <c r="G811" s="2">
        <v>50</v>
      </c>
      <c r="H811" s="2" t="s">
        <v>65</v>
      </c>
    </row>
    <row r="812" spans="1:8" customFormat="1">
      <c r="A812" s="2" t="s">
        <v>86</v>
      </c>
      <c r="B812" s="2">
        <v>141978</v>
      </c>
      <c r="C812" s="2" t="s">
        <v>32</v>
      </c>
      <c r="D812" s="2">
        <v>3</v>
      </c>
      <c r="E812" s="2">
        <v>285</v>
      </c>
      <c r="F812" s="2">
        <v>222.87</v>
      </c>
      <c r="G812" s="2">
        <v>668.61</v>
      </c>
      <c r="H812" s="2" t="s">
        <v>30</v>
      </c>
    </row>
    <row r="813" spans="1:8" customFormat="1">
      <c r="A813" s="2" t="s">
        <v>210</v>
      </c>
      <c r="B813" s="2">
        <v>141979</v>
      </c>
      <c r="C813" s="2" t="s">
        <v>29</v>
      </c>
      <c r="D813" s="2">
        <v>1</v>
      </c>
      <c r="E813" s="5">
        <v>1481</v>
      </c>
      <c r="F813" s="5">
        <v>1258.8499999999999</v>
      </c>
      <c r="G813" s="2">
        <v>1258.8499999999999</v>
      </c>
      <c r="H813" s="2" t="s">
        <v>30</v>
      </c>
    </row>
    <row r="814" spans="1:8" customFormat="1">
      <c r="A814" s="2" t="s">
        <v>87</v>
      </c>
      <c r="B814" s="2">
        <v>141980</v>
      </c>
      <c r="C814" s="2" t="s">
        <v>38</v>
      </c>
      <c r="D814" s="2">
        <v>1</v>
      </c>
      <c r="E814" s="2">
        <v>15</v>
      </c>
      <c r="F814" s="2">
        <v>11.04</v>
      </c>
      <c r="G814" s="2">
        <v>11.04</v>
      </c>
      <c r="H814" s="2" t="s">
        <v>33</v>
      </c>
    </row>
    <row r="815" spans="1:8" customFormat="1">
      <c r="A815" s="2" t="s">
        <v>405</v>
      </c>
      <c r="B815" s="2">
        <v>141980</v>
      </c>
      <c r="C815" s="2" t="s">
        <v>38</v>
      </c>
      <c r="D815" s="2">
        <v>1</v>
      </c>
      <c r="E815" s="2">
        <v>194</v>
      </c>
      <c r="F815" s="2">
        <v>96.78</v>
      </c>
      <c r="G815" s="2">
        <v>96.78</v>
      </c>
      <c r="H815" s="2" t="s">
        <v>42</v>
      </c>
    </row>
    <row r="816" spans="1:8" customFormat="1">
      <c r="A816" s="2" t="s">
        <v>406</v>
      </c>
      <c r="B816" s="2">
        <v>141980</v>
      </c>
      <c r="C816" s="2" t="s">
        <v>38</v>
      </c>
      <c r="D816" s="2">
        <v>1</v>
      </c>
      <c r="E816" s="2">
        <v>182</v>
      </c>
      <c r="F816" s="2">
        <v>87.95</v>
      </c>
      <c r="G816" s="2">
        <v>87.95</v>
      </c>
      <c r="H816" s="2" t="s">
        <v>42</v>
      </c>
    </row>
    <row r="817" spans="1:8" customFormat="1">
      <c r="A817" s="2" t="s">
        <v>407</v>
      </c>
      <c r="B817" s="2">
        <v>141981</v>
      </c>
      <c r="C817" s="2" t="s">
        <v>29</v>
      </c>
      <c r="D817" s="2">
        <v>1</v>
      </c>
      <c r="E817" s="2">
        <v>186</v>
      </c>
      <c r="F817" s="2">
        <v>141.55000000000001</v>
      </c>
      <c r="G817" s="2">
        <v>141.55000000000001</v>
      </c>
      <c r="H817" s="2" t="s">
        <v>30</v>
      </c>
    </row>
    <row r="818" spans="1:8" customFormat="1">
      <c r="A818" s="2" t="s">
        <v>223</v>
      </c>
      <c r="B818" s="2">
        <v>141982</v>
      </c>
      <c r="C818" s="2" t="s">
        <v>38</v>
      </c>
      <c r="D818" s="2">
        <v>1</v>
      </c>
      <c r="E818" s="2">
        <v>685</v>
      </c>
      <c r="F818" s="2">
        <v>504.16</v>
      </c>
      <c r="G818" s="2">
        <v>504.16</v>
      </c>
      <c r="H818" s="2" t="s">
        <v>65</v>
      </c>
    </row>
    <row r="819" spans="1:8" customFormat="1">
      <c r="A819" s="2" t="s">
        <v>113</v>
      </c>
      <c r="B819" s="2">
        <v>141982</v>
      </c>
      <c r="C819" s="2" t="s">
        <v>38</v>
      </c>
      <c r="D819" s="2">
        <v>1</v>
      </c>
      <c r="E819" s="2">
        <v>935</v>
      </c>
      <c r="F819" s="2">
        <v>688.16</v>
      </c>
      <c r="G819" s="2">
        <v>688.16</v>
      </c>
      <c r="H819" s="2" t="s">
        <v>65</v>
      </c>
    </row>
    <row r="820" spans="1:8" customFormat="1">
      <c r="A820" s="2" t="s">
        <v>193</v>
      </c>
      <c r="B820" s="2">
        <v>141982</v>
      </c>
      <c r="C820" s="2" t="s">
        <v>38</v>
      </c>
      <c r="D820" s="2">
        <v>1</v>
      </c>
      <c r="E820" s="5">
        <v>1175</v>
      </c>
      <c r="F820" s="2">
        <v>864.8</v>
      </c>
      <c r="G820" s="2">
        <v>864.8</v>
      </c>
      <c r="H820" s="2" t="s">
        <v>65</v>
      </c>
    </row>
    <row r="821" spans="1:8" customFormat="1">
      <c r="A821" s="2" t="s">
        <v>347</v>
      </c>
      <c r="B821" s="2">
        <v>141982</v>
      </c>
      <c r="C821" s="2" t="s">
        <v>38</v>
      </c>
      <c r="D821" s="2">
        <v>1</v>
      </c>
      <c r="E821" s="5">
        <v>1660</v>
      </c>
      <c r="F821" s="5">
        <v>1221.76</v>
      </c>
      <c r="G821" s="2">
        <v>1221.76</v>
      </c>
      <c r="H821" s="2" t="s">
        <v>65</v>
      </c>
    </row>
    <row r="822" spans="1:8" customFormat="1">
      <c r="A822" s="2" t="s">
        <v>73</v>
      </c>
      <c r="B822" s="2">
        <v>141983</v>
      </c>
      <c r="C822" s="2" t="s">
        <v>38</v>
      </c>
      <c r="D822" s="2">
        <v>1</v>
      </c>
      <c r="E822" s="2">
        <v>100</v>
      </c>
      <c r="F822" s="2">
        <v>260.91000000000003</v>
      </c>
      <c r="G822" s="2">
        <v>260.91000000000003</v>
      </c>
      <c r="H822" s="2" t="s">
        <v>65</v>
      </c>
    </row>
    <row r="823" spans="1:8" customFormat="1">
      <c r="A823" s="2" t="s">
        <v>408</v>
      </c>
      <c r="B823" s="2">
        <v>141983</v>
      </c>
      <c r="C823" s="2" t="s">
        <v>38</v>
      </c>
      <c r="D823" s="2">
        <v>1</v>
      </c>
      <c r="E823" s="5">
        <v>1495</v>
      </c>
      <c r="F823" s="5">
        <v>1100.32</v>
      </c>
      <c r="G823" s="2">
        <v>1100.32</v>
      </c>
      <c r="H823" s="2" t="s">
        <v>65</v>
      </c>
    </row>
    <row r="824" spans="1:8" customFormat="1">
      <c r="A824" s="2" t="s">
        <v>409</v>
      </c>
      <c r="B824" s="2">
        <v>141983</v>
      </c>
      <c r="C824" s="2" t="s">
        <v>38</v>
      </c>
      <c r="D824" s="2">
        <v>1</v>
      </c>
      <c r="E824" s="5">
        <v>1205</v>
      </c>
      <c r="F824" s="2">
        <v>886.88</v>
      </c>
      <c r="G824" s="2">
        <v>886.88</v>
      </c>
      <c r="H824" s="2" t="s">
        <v>65</v>
      </c>
    </row>
    <row r="825" spans="1:8" customFormat="1">
      <c r="A825" s="2" t="s">
        <v>409</v>
      </c>
      <c r="B825" s="2">
        <v>141983</v>
      </c>
      <c r="C825" s="2" t="s">
        <v>38</v>
      </c>
      <c r="D825" s="2">
        <v>1</v>
      </c>
      <c r="E825" s="2">
        <v>845</v>
      </c>
      <c r="F825" s="2">
        <v>621.91999999999996</v>
      </c>
      <c r="G825" s="2">
        <v>621.91999999999996</v>
      </c>
      <c r="H825" s="2" t="s">
        <v>65</v>
      </c>
    </row>
    <row r="826" spans="1:8" customFormat="1">
      <c r="A826" s="2" t="s">
        <v>131</v>
      </c>
      <c r="B826" s="2">
        <v>141984</v>
      </c>
      <c r="C826" s="2" t="s">
        <v>32</v>
      </c>
      <c r="D826" s="2">
        <v>1</v>
      </c>
      <c r="E826" s="2">
        <v>650</v>
      </c>
      <c r="F826" s="2">
        <v>478.4</v>
      </c>
      <c r="G826" s="2">
        <v>478.4</v>
      </c>
      <c r="H826" s="2" t="s">
        <v>65</v>
      </c>
    </row>
    <row r="827" spans="1:8" customFormat="1">
      <c r="A827" s="2" t="s">
        <v>382</v>
      </c>
      <c r="B827" s="2">
        <v>141984</v>
      </c>
      <c r="C827" s="2" t="s">
        <v>32</v>
      </c>
      <c r="D827" s="2">
        <v>1</v>
      </c>
      <c r="E827" s="2">
        <v>945</v>
      </c>
      <c r="F827" s="2">
        <v>695.52</v>
      </c>
      <c r="G827" s="2">
        <v>695.52</v>
      </c>
      <c r="H827" s="2" t="s">
        <v>65</v>
      </c>
    </row>
    <row r="828" spans="1:8" customFormat="1">
      <c r="A828" s="2" t="s">
        <v>39</v>
      </c>
      <c r="B828" s="2">
        <v>141984</v>
      </c>
      <c r="C828" s="2" t="s">
        <v>32</v>
      </c>
      <c r="D828" s="2">
        <v>1</v>
      </c>
      <c r="E828" s="2">
        <v>147</v>
      </c>
      <c r="F828" s="2">
        <v>108.19</v>
      </c>
      <c r="G828" s="2">
        <v>108.19</v>
      </c>
      <c r="H828" s="2" t="s">
        <v>65</v>
      </c>
    </row>
    <row r="829" spans="1:8" customFormat="1">
      <c r="A829" s="2" t="s">
        <v>203</v>
      </c>
      <c r="B829" s="2">
        <v>141985</v>
      </c>
      <c r="C829" s="2" t="s">
        <v>32</v>
      </c>
      <c r="D829" s="2">
        <v>1</v>
      </c>
      <c r="E829" s="2">
        <v>75</v>
      </c>
      <c r="F829" s="2">
        <v>55.2</v>
      </c>
      <c r="G829" s="2">
        <v>55.2</v>
      </c>
      <c r="H829" s="2" t="s">
        <v>33</v>
      </c>
    </row>
    <row r="830" spans="1:8" customFormat="1">
      <c r="A830" s="2" t="s">
        <v>410</v>
      </c>
      <c r="B830" s="2">
        <v>141985</v>
      </c>
      <c r="C830" s="2" t="s">
        <v>32</v>
      </c>
      <c r="D830" s="2">
        <v>1</v>
      </c>
      <c r="E830" s="2">
        <v>75</v>
      </c>
      <c r="F830" s="2">
        <v>55.2</v>
      </c>
      <c r="G830" s="2">
        <v>55.2</v>
      </c>
      <c r="H830" s="2" t="s">
        <v>33</v>
      </c>
    </row>
    <row r="831" spans="1:8" customFormat="1">
      <c r="A831" s="2" t="s">
        <v>411</v>
      </c>
      <c r="B831" s="2">
        <v>141985</v>
      </c>
      <c r="C831" s="2" t="s">
        <v>32</v>
      </c>
      <c r="D831" s="2">
        <v>1</v>
      </c>
      <c r="E831" s="2">
        <v>75</v>
      </c>
      <c r="F831" s="2">
        <v>55.2</v>
      </c>
      <c r="G831" s="2">
        <v>55.2</v>
      </c>
      <c r="H831" s="2" t="s">
        <v>33</v>
      </c>
    </row>
    <row r="832" spans="1:8" customFormat="1">
      <c r="A832" s="2" t="s">
        <v>347</v>
      </c>
      <c r="B832" s="2">
        <v>141986</v>
      </c>
      <c r="C832" s="2" t="s">
        <v>38</v>
      </c>
      <c r="D832" s="2">
        <v>1</v>
      </c>
      <c r="E832" s="5">
        <v>1660</v>
      </c>
      <c r="F832" s="5">
        <v>1221.76</v>
      </c>
      <c r="G832" s="2">
        <v>1221.76</v>
      </c>
      <c r="H832" s="2" t="s">
        <v>65</v>
      </c>
    </row>
    <row r="833" spans="1:8" customFormat="1">
      <c r="A833" s="2" t="s">
        <v>73</v>
      </c>
      <c r="B833" s="2">
        <v>141986</v>
      </c>
      <c r="C833" s="2" t="s">
        <v>38</v>
      </c>
      <c r="D833" s="2">
        <v>1</v>
      </c>
      <c r="E833" s="2">
        <v>100</v>
      </c>
      <c r="F833" s="2">
        <v>122.18</v>
      </c>
      <c r="G833" s="2">
        <v>122.18</v>
      </c>
      <c r="H833" s="2" t="s">
        <v>65</v>
      </c>
    </row>
    <row r="834" spans="1:8" customFormat="1">
      <c r="A834" s="2" t="s">
        <v>407</v>
      </c>
      <c r="B834" s="2">
        <v>141987</v>
      </c>
      <c r="C834" s="2" t="s">
        <v>32</v>
      </c>
      <c r="D834" s="2">
        <v>1</v>
      </c>
      <c r="E834" s="5">
        <v>1835</v>
      </c>
      <c r="F834" s="5">
        <v>1350.56</v>
      </c>
      <c r="G834" s="2">
        <v>1350.56</v>
      </c>
      <c r="H834" s="2" t="s">
        <v>65</v>
      </c>
    </row>
    <row r="835" spans="1:8" customFormat="1">
      <c r="A835" s="2" t="s">
        <v>161</v>
      </c>
      <c r="B835" s="2">
        <v>141988</v>
      </c>
      <c r="C835" s="2" t="s">
        <v>32</v>
      </c>
      <c r="D835" s="2">
        <v>1</v>
      </c>
      <c r="E835" s="5">
        <v>1415</v>
      </c>
      <c r="F835" s="5">
        <v>1041.44</v>
      </c>
      <c r="G835" s="2">
        <v>1041.44</v>
      </c>
      <c r="H835" s="2" t="s">
        <v>33</v>
      </c>
    </row>
    <row r="836" spans="1:8" customFormat="1">
      <c r="A836" s="2" t="s">
        <v>177</v>
      </c>
      <c r="B836" s="2">
        <v>141989</v>
      </c>
      <c r="C836" s="2" t="s">
        <v>29</v>
      </c>
      <c r="D836" s="2">
        <v>1</v>
      </c>
      <c r="E836" s="5">
        <v>1625</v>
      </c>
      <c r="F836" s="5">
        <v>1381.25</v>
      </c>
      <c r="G836" s="2">
        <v>1381.25</v>
      </c>
      <c r="H836" s="2" t="s">
        <v>46</v>
      </c>
    </row>
    <row r="837" spans="1:8" customFormat="1">
      <c r="A837" s="2" t="s">
        <v>412</v>
      </c>
      <c r="B837" s="2">
        <v>141990</v>
      </c>
      <c r="C837" s="2" t="s">
        <v>38</v>
      </c>
      <c r="D837" s="2">
        <v>1</v>
      </c>
      <c r="E837" s="2">
        <v>435</v>
      </c>
      <c r="F837" s="2">
        <v>320.16000000000003</v>
      </c>
      <c r="G837" s="2">
        <v>320.16000000000003</v>
      </c>
      <c r="H837" s="2" t="s">
        <v>63</v>
      </c>
    </row>
    <row r="838" spans="1:8" customFormat="1">
      <c r="A838" s="2" t="s">
        <v>61</v>
      </c>
      <c r="B838" s="2">
        <v>141991</v>
      </c>
      <c r="C838" s="2" t="s">
        <v>32</v>
      </c>
      <c r="D838" s="2">
        <v>2</v>
      </c>
      <c r="E838" s="2">
        <v>10</v>
      </c>
      <c r="F838" s="2">
        <v>276</v>
      </c>
      <c r="G838" s="2">
        <v>552</v>
      </c>
      <c r="H838" s="2" t="s">
        <v>33</v>
      </c>
    </row>
    <row r="839" spans="1:8" customFormat="1">
      <c r="A839" s="2" t="s">
        <v>167</v>
      </c>
      <c r="B839" s="2">
        <v>141992</v>
      </c>
      <c r="C839" s="2" t="s">
        <v>38</v>
      </c>
      <c r="D839" s="2">
        <v>1</v>
      </c>
      <c r="E839" s="5">
        <v>3025</v>
      </c>
      <c r="F839" s="5">
        <v>2226.4</v>
      </c>
      <c r="G839" s="2">
        <v>2226.4</v>
      </c>
      <c r="H839" s="2" t="s">
        <v>46</v>
      </c>
    </row>
    <row r="840" spans="1:8" customFormat="1">
      <c r="A840" s="2" t="s">
        <v>61</v>
      </c>
      <c r="B840" s="2">
        <v>141993</v>
      </c>
      <c r="C840" s="2" t="s">
        <v>32</v>
      </c>
      <c r="D840" s="2">
        <v>1</v>
      </c>
      <c r="E840" s="2">
        <v>10</v>
      </c>
      <c r="F840" s="2">
        <v>17.66</v>
      </c>
      <c r="G840" s="2">
        <v>17.66</v>
      </c>
      <c r="H840" s="2" t="s">
        <v>33</v>
      </c>
    </row>
    <row r="841" spans="1:8" customFormat="1">
      <c r="A841" s="2" t="s">
        <v>303</v>
      </c>
      <c r="B841" s="2">
        <v>141994</v>
      </c>
      <c r="C841" s="2" t="s">
        <v>38</v>
      </c>
      <c r="D841" s="2">
        <v>1</v>
      </c>
      <c r="E841" s="5">
        <v>2065</v>
      </c>
      <c r="F841" s="5">
        <v>1519.84</v>
      </c>
      <c r="G841" s="2">
        <v>1519.84</v>
      </c>
      <c r="H841" s="2" t="s">
        <v>65</v>
      </c>
    </row>
    <row r="842" spans="1:8" customFormat="1">
      <c r="A842" s="2" t="s">
        <v>186</v>
      </c>
      <c r="B842" s="2">
        <v>141994</v>
      </c>
      <c r="C842" s="2" t="s">
        <v>38</v>
      </c>
      <c r="D842" s="2">
        <v>1</v>
      </c>
      <c r="E842" s="5">
        <v>2365</v>
      </c>
      <c r="F842" s="5">
        <v>1740.64</v>
      </c>
      <c r="G842" s="2">
        <v>1740.64</v>
      </c>
      <c r="H842" s="2" t="s">
        <v>65</v>
      </c>
    </row>
    <row r="843" spans="1:8" customFormat="1">
      <c r="A843" s="2" t="s">
        <v>73</v>
      </c>
      <c r="B843" s="2">
        <v>141994</v>
      </c>
      <c r="C843" s="2" t="s">
        <v>38</v>
      </c>
      <c r="D843" s="2">
        <v>1</v>
      </c>
      <c r="E843" s="2">
        <v>100</v>
      </c>
      <c r="F843" s="2">
        <v>326.05</v>
      </c>
      <c r="G843" s="2">
        <v>326.05</v>
      </c>
      <c r="H843" s="2" t="s">
        <v>65</v>
      </c>
    </row>
    <row r="844" spans="1:8" customFormat="1">
      <c r="A844" s="2" t="s">
        <v>413</v>
      </c>
      <c r="B844" s="2">
        <v>141995</v>
      </c>
      <c r="C844" s="2" t="s">
        <v>32</v>
      </c>
      <c r="D844" s="2">
        <v>1</v>
      </c>
      <c r="E844" s="2">
        <v>995</v>
      </c>
      <c r="F844" s="2">
        <v>732.32</v>
      </c>
      <c r="G844" s="2">
        <v>732.32</v>
      </c>
      <c r="H844" s="2" t="s">
        <v>65</v>
      </c>
    </row>
    <row r="845" spans="1:8" customFormat="1">
      <c r="A845" s="2" t="s">
        <v>57</v>
      </c>
      <c r="B845" s="2">
        <v>141995</v>
      </c>
      <c r="C845" s="2" t="s">
        <v>32</v>
      </c>
      <c r="D845" s="2">
        <v>4</v>
      </c>
      <c r="E845" s="2">
        <v>175</v>
      </c>
      <c r="F845" s="2">
        <v>128.80000000000001</v>
      </c>
      <c r="G845" s="2">
        <v>515.20000000000005</v>
      </c>
      <c r="H845" s="2" t="s">
        <v>65</v>
      </c>
    </row>
    <row r="846" spans="1:8" customFormat="1">
      <c r="A846" s="2" t="s">
        <v>414</v>
      </c>
      <c r="B846" s="2">
        <v>141996</v>
      </c>
      <c r="C846" s="2" t="s">
        <v>29</v>
      </c>
      <c r="D846" s="2">
        <v>1</v>
      </c>
      <c r="E846" s="5">
        <v>2380</v>
      </c>
      <c r="F846" s="5">
        <v>2023</v>
      </c>
      <c r="G846" s="2">
        <v>2023</v>
      </c>
      <c r="H846" s="2" t="s">
        <v>30</v>
      </c>
    </row>
    <row r="847" spans="1:8" customFormat="1">
      <c r="A847" s="2" t="s">
        <v>415</v>
      </c>
      <c r="B847" s="2">
        <v>141997</v>
      </c>
      <c r="C847" s="2" t="s">
        <v>32</v>
      </c>
      <c r="D847" s="2">
        <v>1</v>
      </c>
      <c r="E847" s="5">
        <v>2105</v>
      </c>
      <c r="F847" s="5">
        <v>1549.28</v>
      </c>
      <c r="G847" s="2">
        <v>1549.28</v>
      </c>
      <c r="H847" s="2" t="s">
        <v>65</v>
      </c>
    </row>
    <row r="848" spans="1:8" customFormat="1">
      <c r="A848" s="2" t="s">
        <v>390</v>
      </c>
      <c r="B848" s="2">
        <v>141997</v>
      </c>
      <c r="C848" s="2" t="s">
        <v>32</v>
      </c>
      <c r="D848" s="2">
        <v>1</v>
      </c>
      <c r="E848" s="2">
        <v>699</v>
      </c>
      <c r="F848" s="2">
        <v>514.46</v>
      </c>
      <c r="G848" s="2">
        <v>514.46</v>
      </c>
      <c r="H848" s="2" t="s">
        <v>65</v>
      </c>
    </row>
    <row r="849" spans="1:8" customFormat="1">
      <c r="A849" s="2" t="s">
        <v>193</v>
      </c>
      <c r="B849" s="2">
        <v>141998</v>
      </c>
      <c r="C849" s="2" t="s">
        <v>38</v>
      </c>
      <c r="D849" s="2">
        <v>1</v>
      </c>
      <c r="E849" s="5">
        <v>1175</v>
      </c>
      <c r="F849" s="2">
        <v>864.8</v>
      </c>
      <c r="G849" s="2">
        <v>864.8</v>
      </c>
      <c r="H849" s="2" t="s">
        <v>65</v>
      </c>
    </row>
    <row r="850" spans="1:8" customFormat="1">
      <c r="A850" s="2" t="s">
        <v>113</v>
      </c>
      <c r="B850" s="2">
        <v>141998</v>
      </c>
      <c r="C850" s="2" t="s">
        <v>38</v>
      </c>
      <c r="D850" s="2">
        <v>1</v>
      </c>
      <c r="E850" s="2">
        <v>935</v>
      </c>
      <c r="F850" s="2">
        <v>688.16</v>
      </c>
      <c r="G850" s="2">
        <v>688.16</v>
      </c>
      <c r="H850" s="2" t="s">
        <v>65</v>
      </c>
    </row>
    <row r="851" spans="1:8" customFormat="1">
      <c r="A851" s="2" t="s">
        <v>223</v>
      </c>
      <c r="B851" s="2">
        <v>141998</v>
      </c>
      <c r="C851" s="2" t="s">
        <v>38</v>
      </c>
      <c r="D851" s="2">
        <v>1</v>
      </c>
      <c r="E851" s="2">
        <v>685</v>
      </c>
      <c r="F851" s="2">
        <v>504.16</v>
      </c>
      <c r="G851" s="2">
        <v>504.16</v>
      </c>
      <c r="H851" s="2" t="s">
        <v>65</v>
      </c>
    </row>
    <row r="852" spans="1:8" customFormat="1">
      <c r="A852" s="2" t="s">
        <v>126</v>
      </c>
      <c r="B852" s="2">
        <v>141998</v>
      </c>
      <c r="C852" s="2" t="s">
        <v>38</v>
      </c>
      <c r="D852" s="2">
        <v>1</v>
      </c>
      <c r="E852" s="5">
        <v>1455</v>
      </c>
      <c r="F852" s="5">
        <v>1070.8800000000001</v>
      </c>
      <c r="G852" s="2">
        <v>1070.8800000000001</v>
      </c>
      <c r="H852" s="2" t="s">
        <v>65</v>
      </c>
    </row>
    <row r="853" spans="1:8" customFormat="1">
      <c r="A853" s="2" t="s">
        <v>86</v>
      </c>
      <c r="B853" s="2">
        <v>141999</v>
      </c>
      <c r="C853" s="2" t="s">
        <v>38</v>
      </c>
      <c r="D853" s="2">
        <v>1</v>
      </c>
      <c r="E853" s="2">
        <v>285</v>
      </c>
      <c r="F853" s="2">
        <v>209.76</v>
      </c>
      <c r="G853" s="2">
        <v>209.76</v>
      </c>
      <c r="H853" s="2" t="s">
        <v>33</v>
      </c>
    </row>
    <row r="854" spans="1:8" customFormat="1">
      <c r="A854" s="2" t="s">
        <v>39</v>
      </c>
      <c r="B854" s="2">
        <v>141999</v>
      </c>
      <c r="C854" s="2" t="s">
        <v>38</v>
      </c>
      <c r="D854" s="2">
        <v>1</v>
      </c>
      <c r="E854" s="2">
        <v>147</v>
      </c>
      <c r="F854" s="2">
        <v>108.19</v>
      </c>
      <c r="G854" s="2">
        <v>108.19</v>
      </c>
      <c r="H854" s="2" t="s">
        <v>33</v>
      </c>
    </row>
    <row r="855" spans="1:8" customFormat="1">
      <c r="A855" s="2" t="s">
        <v>39</v>
      </c>
      <c r="B855" s="2">
        <v>141999</v>
      </c>
      <c r="C855" s="2" t="s">
        <v>38</v>
      </c>
      <c r="D855" s="2">
        <v>1</v>
      </c>
      <c r="E855" s="2">
        <v>147</v>
      </c>
      <c r="F855" s="2">
        <v>108.19</v>
      </c>
      <c r="G855" s="2">
        <v>108.19</v>
      </c>
      <c r="H855" s="2" t="s">
        <v>33</v>
      </c>
    </row>
    <row r="856" spans="1:8" customFormat="1">
      <c r="A856" s="2" t="s">
        <v>385</v>
      </c>
      <c r="B856" s="2">
        <v>141999</v>
      </c>
      <c r="C856" s="2" t="s">
        <v>38</v>
      </c>
      <c r="D856" s="2">
        <v>2</v>
      </c>
      <c r="E856" s="2">
        <v>525</v>
      </c>
      <c r="F856" s="2">
        <v>386.4</v>
      </c>
      <c r="G856" s="2">
        <v>772.8</v>
      </c>
      <c r="H856" s="2" t="s">
        <v>33</v>
      </c>
    </row>
    <row r="857" spans="1:8" customFormat="1">
      <c r="A857" s="2" t="s">
        <v>223</v>
      </c>
      <c r="B857" s="2">
        <v>141999</v>
      </c>
      <c r="C857" s="2" t="s">
        <v>38</v>
      </c>
      <c r="D857" s="2">
        <v>1</v>
      </c>
      <c r="E857" s="2">
        <v>685</v>
      </c>
      <c r="F857" s="2">
        <v>504.16</v>
      </c>
      <c r="G857" s="2">
        <v>504.16</v>
      </c>
      <c r="H857" s="2" t="s">
        <v>33</v>
      </c>
    </row>
    <row r="858" spans="1:8" customFormat="1">
      <c r="A858" s="2" t="s">
        <v>73</v>
      </c>
      <c r="B858" s="2">
        <v>141999</v>
      </c>
      <c r="C858" s="2" t="s">
        <v>38</v>
      </c>
      <c r="D858" s="2">
        <v>1</v>
      </c>
      <c r="E858" s="2">
        <v>100</v>
      </c>
      <c r="F858" s="2">
        <v>199.36</v>
      </c>
      <c r="G858" s="2">
        <v>199.36</v>
      </c>
      <c r="H858" s="2" t="s">
        <v>33</v>
      </c>
    </row>
    <row r="859" spans="1:8" customFormat="1">
      <c r="A859" s="2" t="s">
        <v>416</v>
      </c>
      <c r="B859" s="2">
        <v>142000</v>
      </c>
      <c r="C859" s="2" t="s">
        <v>32</v>
      </c>
      <c r="D859" s="2">
        <v>1</v>
      </c>
      <c r="E859" s="2">
        <v>699</v>
      </c>
      <c r="F859" s="2">
        <v>514.46</v>
      </c>
      <c r="G859" s="2">
        <v>514.46</v>
      </c>
      <c r="H859" s="2" t="s">
        <v>33</v>
      </c>
    </row>
    <row r="860" spans="1:8" customFormat="1">
      <c r="A860" s="2" t="s">
        <v>319</v>
      </c>
      <c r="B860" s="2">
        <v>142001</v>
      </c>
      <c r="C860" s="2" t="s">
        <v>32</v>
      </c>
      <c r="D860" s="2">
        <v>1</v>
      </c>
      <c r="E860" s="5">
        <v>1555</v>
      </c>
      <c r="F860" s="5">
        <v>1144.48</v>
      </c>
      <c r="G860" s="2">
        <v>1144.48</v>
      </c>
      <c r="H860" s="2" t="s">
        <v>65</v>
      </c>
    </row>
    <row r="861" spans="1:8" customFormat="1">
      <c r="A861" s="2" t="s">
        <v>417</v>
      </c>
      <c r="B861" s="2">
        <v>142001</v>
      </c>
      <c r="C861" s="2" t="s">
        <v>32</v>
      </c>
      <c r="D861" s="2">
        <v>1</v>
      </c>
      <c r="E861" s="5">
        <v>1470</v>
      </c>
      <c r="F861" s="5">
        <v>1081.92</v>
      </c>
      <c r="G861" s="2">
        <v>1081.92</v>
      </c>
      <c r="H861" s="2" t="s">
        <v>65</v>
      </c>
    </row>
    <row r="862" spans="1:8" customFormat="1">
      <c r="A862" s="2" t="s">
        <v>319</v>
      </c>
      <c r="B862" s="2">
        <v>142002</v>
      </c>
      <c r="C862" s="2" t="s">
        <v>32</v>
      </c>
      <c r="D862" s="2">
        <v>1</v>
      </c>
      <c r="E862" s="5">
        <v>1555</v>
      </c>
      <c r="F862" s="5">
        <v>1144.48</v>
      </c>
      <c r="G862" s="2">
        <v>1144.48</v>
      </c>
      <c r="H862" s="2" t="s">
        <v>65</v>
      </c>
    </row>
    <row r="863" spans="1:8" customFormat="1">
      <c r="A863" s="2" t="s">
        <v>417</v>
      </c>
      <c r="B863" s="2">
        <v>142002</v>
      </c>
      <c r="C863" s="2" t="s">
        <v>32</v>
      </c>
      <c r="D863" s="2">
        <v>1</v>
      </c>
      <c r="E863" s="5">
        <v>1470</v>
      </c>
      <c r="F863" s="5">
        <v>1081.92</v>
      </c>
      <c r="G863" s="2">
        <v>1081.92</v>
      </c>
      <c r="H863" s="2" t="s">
        <v>65</v>
      </c>
    </row>
    <row r="864" spans="1:8" customFormat="1">
      <c r="A864" s="2" t="s">
        <v>102</v>
      </c>
      <c r="B864" s="2">
        <v>142003</v>
      </c>
      <c r="C864" s="2" t="s">
        <v>38</v>
      </c>
      <c r="D864" s="2">
        <v>1</v>
      </c>
      <c r="E864" s="2">
        <v>355</v>
      </c>
      <c r="F864" s="2">
        <v>261.27999999999997</v>
      </c>
      <c r="G864" s="2">
        <v>261.27999999999997</v>
      </c>
      <c r="H864" s="2" t="s">
        <v>33</v>
      </c>
    </row>
    <row r="865" spans="1:8" customFormat="1">
      <c r="A865" s="2" t="s">
        <v>59</v>
      </c>
      <c r="B865" s="2">
        <v>142004</v>
      </c>
      <c r="C865" s="2" t="s">
        <v>32</v>
      </c>
      <c r="D865" s="2">
        <v>3</v>
      </c>
      <c r="E865" s="2">
        <v>225</v>
      </c>
      <c r="F865" s="2">
        <v>165.6</v>
      </c>
      <c r="G865" s="2">
        <v>496.8</v>
      </c>
      <c r="H865" s="2" t="s">
        <v>33</v>
      </c>
    </row>
    <row r="866" spans="1:8" customFormat="1">
      <c r="A866" s="2" t="s">
        <v>418</v>
      </c>
      <c r="B866" s="2">
        <v>142004</v>
      </c>
      <c r="C866" s="2" t="s">
        <v>32</v>
      </c>
      <c r="D866" s="2">
        <v>2</v>
      </c>
      <c r="E866" s="2">
        <v>305</v>
      </c>
      <c r="F866" s="2">
        <v>224.48</v>
      </c>
      <c r="G866" s="2">
        <v>448.96</v>
      </c>
      <c r="H866" s="2" t="s">
        <v>33</v>
      </c>
    </row>
    <row r="867" spans="1:8" customFormat="1">
      <c r="A867" s="2" t="s">
        <v>191</v>
      </c>
      <c r="B867" s="2">
        <v>142005</v>
      </c>
      <c r="C867" s="2" t="s">
        <v>32</v>
      </c>
      <c r="D867" s="2">
        <v>1</v>
      </c>
      <c r="E867" s="5">
        <v>1335</v>
      </c>
      <c r="F867" s="2">
        <v>982.56</v>
      </c>
      <c r="G867" s="2">
        <v>982.56</v>
      </c>
      <c r="H867" s="2" t="s">
        <v>65</v>
      </c>
    </row>
    <row r="868" spans="1:8" customFormat="1">
      <c r="A868" s="2" t="s">
        <v>249</v>
      </c>
      <c r="B868" s="2">
        <v>142005</v>
      </c>
      <c r="C868" s="2" t="s">
        <v>32</v>
      </c>
      <c r="D868" s="2">
        <v>4</v>
      </c>
      <c r="E868" s="2">
        <v>225</v>
      </c>
      <c r="F868" s="2">
        <v>165.6</v>
      </c>
      <c r="G868" s="2">
        <v>662.4</v>
      </c>
      <c r="H868" s="2" t="s">
        <v>65</v>
      </c>
    </row>
    <row r="869" spans="1:8" customFormat="1">
      <c r="A869" s="2" t="s">
        <v>256</v>
      </c>
      <c r="B869" s="2">
        <v>142006</v>
      </c>
      <c r="C869" s="2" t="s">
        <v>32</v>
      </c>
      <c r="D869" s="2">
        <v>6</v>
      </c>
      <c r="E869" s="2">
        <v>105</v>
      </c>
      <c r="F869" s="2">
        <v>77.28</v>
      </c>
      <c r="G869" s="2">
        <v>463.68</v>
      </c>
      <c r="H869" s="2" t="s">
        <v>33</v>
      </c>
    </row>
    <row r="870" spans="1:8" customFormat="1">
      <c r="A870" s="2" t="s">
        <v>270</v>
      </c>
      <c r="B870" s="2">
        <v>142007</v>
      </c>
      <c r="C870" s="2" t="s">
        <v>38</v>
      </c>
      <c r="D870" s="2">
        <v>3</v>
      </c>
      <c r="E870" s="2">
        <v>215</v>
      </c>
      <c r="F870" s="2">
        <v>158.24</v>
      </c>
      <c r="G870" s="2">
        <v>474.72</v>
      </c>
      <c r="H870" s="2" t="s">
        <v>63</v>
      </c>
    </row>
    <row r="871" spans="1:8" customFormat="1">
      <c r="A871" s="2" t="s">
        <v>86</v>
      </c>
      <c r="B871" s="2">
        <v>142008</v>
      </c>
      <c r="C871" s="2" t="s">
        <v>38</v>
      </c>
      <c r="D871" s="2">
        <v>2</v>
      </c>
      <c r="E871" s="2">
        <v>285</v>
      </c>
      <c r="F871" s="2">
        <v>209.76</v>
      </c>
      <c r="G871" s="2">
        <v>419.52</v>
      </c>
      <c r="H871" s="2" t="s">
        <v>63</v>
      </c>
    </row>
    <row r="872" spans="1:8" customFormat="1">
      <c r="A872" s="2" t="s">
        <v>86</v>
      </c>
      <c r="B872" s="2">
        <v>142008</v>
      </c>
      <c r="C872" s="2" t="s">
        <v>38</v>
      </c>
      <c r="D872" s="2">
        <v>1</v>
      </c>
      <c r="E872" s="2">
        <v>285</v>
      </c>
      <c r="F872" s="2">
        <v>209.76</v>
      </c>
      <c r="G872" s="2">
        <v>209.76</v>
      </c>
      <c r="H872" s="2" t="s">
        <v>63</v>
      </c>
    </row>
    <row r="873" spans="1:8" customFormat="1">
      <c r="A873" s="2" t="s">
        <v>111</v>
      </c>
      <c r="B873" s="2">
        <v>142009</v>
      </c>
      <c r="C873" s="2" t="s">
        <v>32</v>
      </c>
      <c r="D873" s="2">
        <v>6</v>
      </c>
      <c r="E873" s="2">
        <v>168</v>
      </c>
      <c r="F873" s="2">
        <v>123.64</v>
      </c>
      <c r="G873" s="2">
        <v>741.84</v>
      </c>
      <c r="H873" s="2" t="s">
        <v>33</v>
      </c>
    </row>
    <row r="874" spans="1:8" customFormat="1">
      <c r="A874" s="2" t="s">
        <v>95</v>
      </c>
      <c r="B874" s="2">
        <v>142010</v>
      </c>
      <c r="C874" s="2" t="s">
        <v>38</v>
      </c>
      <c r="D874" s="2">
        <v>2</v>
      </c>
      <c r="E874" s="2">
        <v>255</v>
      </c>
      <c r="F874" s="2">
        <v>187.68</v>
      </c>
      <c r="G874" s="2">
        <v>375.36</v>
      </c>
      <c r="H874" s="2" t="s">
        <v>63</v>
      </c>
    </row>
    <row r="875" spans="1:8" customFormat="1">
      <c r="A875" s="2" t="s">
        <v>161</v>
      </c>
      <c r="B875" s="2">
        <v>142011</v>
      </c>
      <c r="C875" s="2" t="s">
        <v>38</v>
      </c>
      <c r="D875" s="2">
        <v>1</v>
      </c>
      <c r="E875" s="5">
        <v>1415</v>
      </c>
      <c r="F875" s="5">
        <v>1041.44</v>
      </c>
      <c r="G875" s="2">
        <v>1041.44</v>
      </c>
      <c r="H875" s="2" t="s">
        <v>65</v>
      </c>
    </row>
    <row r="876" spans="1:8" customFormat="1">
      <c r="A876" s="2" t="s">
        <v>205</v>
      </c>
      <c r="B876" s="2">
        <v>142011</v>
      </c>
      <c r="C876" s="2" t="s">
        <v>38</v>
      </c>
      <c r="D876" s="2">
        <v>1</v>
      </c>
      <c r="E876" s="2">
        <v>685</v>
      </c>
      <c r="F876" s="2">
        <v>504.16</v>
      </c>
      <c r="G876" s="2">
        <v>504.16</v>
      </c>
      <c r="H876" s="2" t="s">
        <v>65</v>
      </c>
    </row>
    <row r="877" spans="1:8" customFormat="1">
      <c r="A877" s="2" t="s">
        <v>73</v>
      </c>
      <c r="B877" s="2">
        <v>142011</v>
      </c>
      <c r="C877" s="2" t="s">
        <v>38</v>
      </c>
      <c r="D877" s="2">
        <v>1</v>
      </c>
      <c r="E877" s="2">
        <v>100</v>
      </c>
      <c r="F877" s="2">
        <v>154.56</v>
      </c>
      <c r="G877" s="2">
        <v>154.56</v>
      </c>
      <c r="H877" s="2" t="s">
        <v>65</v>
      </c>
    </row>
    <row r="878" spans="1:8" customFormat="1">
      <c r="A878" s="2" t="s">
        <v>419</v>
      </c>
      <c r="B878" s="2">
        <v>142012</v>
      </c>
      <c r="C878" s="2" t="s">
        <v>32</v>
      </c>
      <c r="D878" s="2">
        <v>1</v>
      </c>
      <c r="E878" s="5">
        <v>2165</v>
      </c>
      <c r="F878" s="5">
        <v>1593.44</v>
      </c>
      <c r="G878" s="2">
        <v>1593.44</v>
      </c>
      <c r="H878" s="2" t="s">
        <v>65</v>
      </c>
    </row>
    <row r="879" spans="1:8" customFormat="1">
      <c r="A879" s="2" t="s">
        <v>76</v>
      </c>
      <c r="B879" s="2">
        <v>142013</v>
      </c>
      <c r="C879" s="2" t="s">
        <v>29</v>
      </c>
      <c r="D879" s="2">
        <v>2</v>
      </c>
      <c r="E879" s="2">
        <v>215</v>
      </c>
      <c r="F879" s="2">
        <v>182.75</v>
      </c>
      <c r="G879" s="2">
        <v>365.5</v>
      </c>
      <c r="H879" s="2" t="s">
        <v>30</v>
      </c>
    </row>
    <row r="880" spans="1:8" customFormat="1">
      <c r="A880" s="2" t="s">
        <v>233</v>
      </c>
      <c r="B880" s="2">
        <v>142014</v>
      </c>
      <c r="C880" s="2" t="s">
        <v>38</v>
      </c>
      <c r="D880" s="2">
        <v>1</v>
      </c>
      <c r="E880" s="2">
        <v>175</v>
      </c>
      <c r="F880" s="2">
        <v>128.80000000000001</v>
      </c>
      <c r="G880" s="2">
        <v>128.80000000000001</v>
      </c>
      <c r="H880" s="2" t="s">
        <v>42</v>
      </c>
    </row>
    <row r="881" spans="1:8" customFormat="1">
      <c r="A881" s="2" t="s">
        <v>73</v>
      </c>
      <c r="B881" s="2">
        <v>142015</v>
      </c>
      <c r="C881" s="2" t="s">
        <v>32</v>
      </c>
      <c r="D881" s="2">
        <v>1</v>
      </c>
      <c r="E881" s="2">
        <v>100</v>
      </c>
      <c r="F881" s="2">
        <v>400</v>
      </c>
      <c r="G881" s="2">
        <v>400</v>
      </c>
      <c r="H881" s="2" t="s">
        <v>65</v>
      </c>
    </row>
    <row r="882" spans="1:8" customFormat="1">
      <c r="A882" s="2" t="s">
        <v>376</v>
      </c>
      <c r="B882" s="2">
        <v>142015</v>
      </c>
      <c r="C882" s="2" t="s">
        <v>32</v>
      </c>
      <c r="D882" s="2">
        <v>1</v>
      </c>
      <c r="E882" s="5">
        <v>7975</v>
      </c>
      <c r="F882" s="5">
        <v>5869.5</v>
      </c>
      <c r="G882" s="2">
        <v>5869.5</v>
      </c>
      <c r="H882" s="2" t="s">
        <v>65</v>
      </c>
    </row>
    <row r="883" spans="1:8" customFormat="1">
      <c r="A883" s="2" t="s">
        <v>79</v>
      </c>
      <c r="B883" s="2">
        <v>142015</v>
      </c>
      <c r="C883" s="2" t="s">
        <v>32</v>
      </c>
      <c r="D883" s="2">
        <v>1</v>
      </c>
      <c r="E883" s="2">
        <v>775</v>
      </c>
      <c r="F883" s="2">
        <v>570.4</v>
      </c>
      <c r="G883" s="2">
        <v>570.4</v>
      </c>
      <c r="H883" s="2" t="s">
        <v>65</v>
      </c>
    </row>
    <row r="884" spans="1:8" customFormat="1">
      <c r="A884" s="2" t="s">
        <v>420</v>
      </c>
      <c r="B884" s="2">
        <v>142015</v>
      </c>
      <c r="C884" s="2" t="s">
        <v>32</v>
      </c>
      <c r="D884" s="2">
        <v>1</v>
      </c>
      <c r="E884" s="2">
        <v>709</v>
      </c>
      <c r="F884" s="2">
        <v>521.82000000000005</v>
      </c>
      <c r="G884" s="2">
        <v>521.82000000000005</v>
      </c>
      <c r="H884" s="2" t="s">
        <v>65</v>
      </c>
    </row>
    <row r="885" spans="1:8" customFormat="1">
      <c r="A885" s="2" t="s">
        <v>160</v>
      </c>
      <c r="B885" s="2">
        <v>142015</v>
      </c>
      <c r="C885" s="2" t="s">
        <v>32</v>
      </c>
      <c r="D885" s="2">
        <v>1</v>
      </c>
      <c r="E885" s="5">
        <v>3605</v>
      </c>
      <c r="F885" s="5">
        <v>2653.28</v>
      </c>
      <c r="G885" s="2">
        <v>2653.28</v>
      </c>
      <c r="H885" s="2" t="s">
        <v>65</v>
      </c>
    </row>
    <row r="886" spans="1:8" customFormat="1">
      <c r="A886" s="2" t="s">
        <v>329</v>
      </c>
      <c r="B886" s="2">
        <v>142015</v>
      </c>
      <c r="C886" s="2" t="s">
        <v>32</v>
      </c>
      <c r="D886" s="2">
        <v>1</v>
      </c>
      <c r="E886" s="2">
        <v>684</v>
      </c>
      <c r="F886" s="2">
        <v>503.42</v>
      </c>
      <c r="G886" s="2">
        <v>503.42</v>
      </c>
      <c r="H886" s="2" t="s">
        <v>65</v>
      </c>
    </row>
    <row r="887" spans="1:8" customFormat="1">
      <c r="A887" s="2" t="s">
        <v>84</v>
      </c>
      <c r="B887" s="2">
        <v>142015</v>
      </c>
      <c r="C887" s="2" t="s">
        <v>32</v>
      </c>
      <c r="D887" s="2">
        <v>1</v>
      </c>
      <c r="E887" s="2">
        <v>561</v>
      </c>
      <c r="F887" s="2">
        <v>412.9</v>
      </c>
      <c r="G887" s="2">
        <v>412.9</v>
      </c>
      <c r="H887" s="2" t="s">
        <v>65</v>
      </c>
    </row>
    <row r="888" spans="1:8" customFormat="1">
      <c r="A888" s="2" t="s">
        <v>421</v>
      </c>
      <c r="B888" s="2">
        <v>142015</v>
      </c>
      <c r="C888" s="2" t="s">
        <v>32</v>
      </c>
      <c r="D888" s="2">
        <v>1</v>
      </c>
      <c r="E888" s="5">
        <v>3745</v>
      </c>
      <c r="F888" s="5">
        <v>2756.32</v>
      </c>
      <c r="G888" s="2">
        <v>2756.32</v>
      </c>
      <c r="H888" s="2" t="s">
        <v>65</v>
      </c>
    </row>
    <row r="889" spans="1:8" customFormat="1">
      <c r="A889" s="2" t="s">
        <v>230</v>
      </c>
      <c r="B889" s="2">
        <v>142015</v>
      </c>
      <c r="C889" s="2" t="s">
        <v>32</v>
      </c>
      <c r="D889" s="2">
        <v>1</v>
      </c>
      <c r="E889" s="2">
        <v>735</v>
      </c>
      <c r="F889" s="2">
        <v>540.96</v>
      </c>
      <c r="G889" s="2">
        <v>540.96</v>
      </c>
      <c r="H889" s="2" t="s">
        <v>65</v>
      </c>
    </row>
    <row r="890" spans="1:8" customFormat="1">
      <c r="A890" s="2" t="s">
        <v>422</v>
      </c>
      <c r="B890" s="2">
        <v>142015</v>
      </c>
      <c r="C890" s="2" t="s">
        <v>32</v>
      </c>
      <c r="D890" s="2">
        <v>1</v>
      </c>
      <c r="E890" s="2">
        <v>565</v>
      </c>
      <c r="F890" s="2">
        <v>415.84</v>
      </c>
      <c r="G890" s="2">
        <v>415.84</v>
      </c>
      <c r="H890" s="2" t="s">
        <v>65</v>
      </c>
    </row>
    <row r="891" spans="1:8" customFormat="1">
      <c r="A891" s="2" t="s">
        <v>347</v>
      </c>
      <c r="B891" s="2">
        <v>142016</v>
      </c>
      <c r="C891" s="2" t="s">
        <v>38</v>
      </c>
      <c r="D891" s="2">
        <v>1</v>
      </c>
      <c r="E891" s="5">
        <v>1660</v>
      </c>
      <c r="F891" s="5">
        <v>1221.76</v>
      </c>
      <c r="G891" s="2">
        <v>1221.76</v>
      </c>
      <c r="H891" s="2" t="s">
        <v>65</v>
      </c>
    </row>
    <row r="892" spans="1:8" customFormat="1">
      <c r="A892" s="2" t="s">
        <v>73</v>
      </c>
      <c r="B892" s="2">
        <v>142016</v>
      </c>
      <c r="C892" s="2" t="s">
        <v>38</v>
      </c>
      <c r="D892" s="2">
        <v>1</v>
      </c>
      <c r="E892" s="2">
        <v>100</v>
      </c>
      <c r="F892" s="2">
        <v>122.18</v>
      </c>
      <c r="G892" s="2">
        <v>122.18</v>
      </c>
      <c r="H892" s="2" t="s">
        <v>65</v>
      </c>
    </row>
    <row r="893" spans="1:8" customFormat="1">
      <c r="A893" s="2" t="s">
        <v>423</v>
      </c>
      <c r="B893" s="2">
        <v>142017</v>
      </c>
      <c r="C893" s="2" t="s">
        <v>32</v>
      </c>
      <c r="D893" s="2">
        <v>1</v>
      </c>
      <c r="E893" s="5">
        <v>3765</v>
      </c>
      <c r="F893" s="5">
        <v>2771.04</v>
      </c>
      <c r="G893" s="2">
        <v>2771.04</v>
      </c>
      <c r="H893" s="2" t="s">
        <v>65</v>
      </c>
    </row>
    <row r="894" spans="1:8" customFormat="1">
      <c r="A894" s="2" t="s">
        <v>382</v>
      </c>
      <c r="B894" s="2">
        <v>142017</v>
      </c>
      <c r="C894" s="2" t="s">
        <v>32</v>
      </c>
      <c r="D894" s="2">
        <v>1</v>
      </c>
      <c r="E894" s="2">
        <v>945</v>
      </c>
      <c r="F894" s="2">
        <v>695.52</v>
      </c>
      <c r="G894" s="2">
        <v>695.52</v>
      </c>
      <c r="H894" s="2" t="s">
        <v>65</v>
      </c>
    </row>
    <row r="895" spans="1:8" customFormat="1">
      <c r="A895" s="2" t="s">
        <v>383</v>
      </c>
      <c r="B895" s="2">
        <v>142017</v>
      </c>
      <c r="C895" s="2" t="s">
        <v>32</v>
      </c>
      <c r="D895" s="2">
        <v>1</v>
      </c>
      <c r="E895" s="2">
        <v>435</v>
      </c>
      <c r="F895" s="2">
        <v>320.16000000000003</v>
      </c>
      <c r="G895" s="2">
        <v>320.16000000000003</v>
      </c>
      <c r="H895" s="2" t="s">
        <v>65</v>
      </c>
    </row>
    <row r="896" spans="1:8" customFormat="1">
      <c r="A896" s="2" t="s">
        <v>109</v>
      </c>
      <c r="B896" s="2">
        <v>142018</v>
      </c>
      <c r="C896" s="2" t="s">
        <v>32</v>
      </c>
      <c r="D896" s="2">
        <v>1</v>
      </c>
      <c r="E896" s="5">
        <v>1980</v>
      </c>
      <c r="F896" s="5">
        <v>1457.28</v>
      </c>
      <c r="G896" s="2">
        <v>1457.28</v>
      </c>
      <c r="H896" s="2" t="s">
        <v>65</v>
      </c>
    </row>
    <row r="897" spans="1:8" customFormat="1">
      <c r="A897" s="2" t="s">
        <v>62</v>
      </c>
      <c r="B897" s="2">
        <v>142018</v>
      </c>
      <c r="C897" s="2" t="s">
        <v>32</v>
      </c>
      <c r="D897" s="2">
        <v>4</v>
      </c>
      <c r="E897" s="2">
        <v>135</v>
      </c>
      <c r="F897" s="2">
        <v>99.36</v>
      </c>
      <c r="G897" s="2">
        <v>397.44</v>
      </c>
      <c r="H897" s="2" t="s">
        <v>65</v>
      </c>
    </row>
    <row r="898" spans="1:8" customFormat="1">
      <c r="A898" s="2" t="s">
        <v>193</v>
      </c>
      <c r="B898" s="2">
        <v>142019</v>
      </c>
      <c r="C898" s="2" t="s">
        <v>38</v>
      </c>
      <c r="D898" s="2">
        <v>1</v>
      </c>
      <c r="E898" s="5">
        <v>1175</v>
      </c>
      <c r="F898" s="2">
        <v>864.8</v>
      </c>
      <c r="G898" s="2">
        <v>864.8</v>
      </c>
      <c r="H898" s="2" t="s">
        <v>33</v>
      </c>
    </row>
    <row r="899" spans="1:8" customFormat="1">
      <c r="A899" s="2" t="s">
        <v>113</v>
      </c>
      <c r="B899" s="2">
        <v>142019</v>
      </c>
      <c r="C899" s="2" t="s">
        <v>38</v>
      </c>
      <c r="D899" s="2">
        <v>1</v>
      </c>
      <c r="E899" s="2">
        <v>935</v>
      </c>
      <c r="F899" s="2">
        <v>688.16</v>
      </c>
      <c r="G899" s="2">
        <v>688.16</v>
      </c>
      <c r="H899" s="2" t="s">
        <v>33</v>
      </c>
    </row>
    <row r="900" spans="1:8" customFormat="1">
      <c r="A900" s="2" t="s">
        <v>128</v>
      </c>
      <c r="B900" s="2">
        <v>142019</v>
      </c>
      <c r="C900" s="2" t="s">
        <v>38</v>
      </c>
      <c r="D900" s="2">
        <v>1</v>
      </c>
      <c r="E900" s="5">
        <v>1455</v>
      </c>
      <c r="F900" s="5">
        <v>1070.8800000000001</v>
      </c>
      <c r="G900" s="2">
        <v>1070.8800000000001</v>
      </c>
      <c r="H900" s="2" t="s">
        <v>65</v>
      </c>
    </row>
    <row r="901" spans="1:8" customFormat="1">
      <c r="A901" s="2" t="s">
        <v>59</v>
      </c>
      <c r="B901" s="2">
        <v>142020</v>
      </c>
      <c r="C901" s="2" t="s">
        <v>29</v>
      </c>
      <c r="D901" s="2">
        <v>3</v>
      </c>
      <c r="E901" s="2">
        <v>225</v>
      </c>
      <c r="F901" s="2">
        <v>191.25</v>
      </c>
      <c r="G901" s="2">
        <v>573.75</v>
      </c>
      <c r="H901" s="2" t="s">
        <v>30</v>
      </c>
    </row>
    <row r="902" spans="1:8" customFormat="1">
      <c r="A902" s="2" t="s">
        <v>424</v>
      </c>
      <c r="B902" s="2">
        <v>142021</v>
      </c>
      <c r="C902" s="2" t="s">
        <v>32</v>
      </c>
      <c r="D902" s="2">
        <v>1</v>
      </c>
      <c r="E902" s="5">
        <v>3720</v>
      </c>
      <c r="F902" s="5">
        <v>2737.92</v>
      </c>
      <c r="G902" s="2">
        <v>2737.92</v>
      </c>
      <c r="H902" s="2" t="s">
        <v>65</v>
      </c>
    </row>
    <row r="903" spans="1:8" customFormat="1">
      <c r="A903" s="2" t="s">
        <v>73</v>
      </c>
      <c r="B903" s="2">
        <v>142021</v>
      </c>
      <c r="C903" s="2" t="s">
        <v>32</v>
      </c>
      <c r="D903" s="2">
        <v>1</v>
      </c>
      <c r="E903" s="2">
        <v>100</v>
      </c>
      <c r="F903" s="2">
        <v>273.79000000000002</v>
      </c>
      <c r="G903" s="2">
        <v>273.79000000000002</v>
      </c>
      <c r="H903" s="2" t="s">
        <v>65</v>
      </c>
    </row>
    <row r="904" spans="1:8" customFormat="1">
      <c r="A904" s="2" t="s">
        <v>425</v>
      </c>
      <c r="B904" s="2">
        <v>142022</v>
      </c>
      <c r="C904" s="2" t="s">
        <v>32</v>
      </c>
      <c r="D904" s="2">
        <v>1</v>
      </c>
      <c r="E904" s="5">
        <v>1065</v>
      </c>
      <c r="F904" s="2">
        <v>783.84</v>
      </c>
      <c r="G904" s="2">
        <v>783.84</v>
      </c>
      <c r="H904" s="2" t="s">
        <v>33</v>
      </c>
    </row>
    <row r="905" spans="1:8" customFormat="1">
      <c r="A905" s="2" t="s">
        <v>113</v>
      </c>
      <c r="B905" s="2">
        <v>142023</v>
      </c>
      <c r="C905" s="2" t="s">
        <v>38</v>
      </c>
      <c r="D905" s="2">
        <v>1</v>
      </c>
      <c r="E905" s="2">
        <v>935</v>
      </c>
      <c r="F905" s="2">
        <v>688.16</v>
      </c>
      <c r="G905" s="2">
        <v>688.16</v>
      </c>
      <c r="H905" s="2" t="s">
        <v>65</v>
      </c>
    </row>
    <row r="906" spans="1:8" customFormat="1">
      <c r="A906" s="2" t="s">
        <v>193</v>
      </c>
      <c r="B906" s="2">
        <v>142023</v>
      </c>
      <c r="C906" s="2" t="s">
        <v>38</v>
      </c>
      <c r="D906" s="2">
        <v>1</v>
      </c>
      <c r="E906" s="5">
        <v>1175</v>
      </c>
      <c r="F906" s="2">
        <v>864.8</v>
      </c>
      <c r="G906" s="2">
        <v>864.8</v>
      </c>
      <c r="H906" s="2" t="s">
        <v>65</v>
      </c>
    </row>
    <row r="907" spans="1:8" customFormat="1">
      <c r="A907" s="2" t="s">
        <v>102</v>
      </c>
      <c r="B907" s="2">
        <v>142023</v>
      </c>
      <c r="C907" s="2" t="s">
        <v>38</v>
      </c>
      <c r="D907" s="2">
        <v>1</v>
      </c>
      <c r="E907" s="2">
        <v>355</v>
      </c>
      <c r="F907" s="2">
        <v>261.27999999999997</v>
      </c>
      <c r="G907" s="2">
        <v>261.27999999999997</v>
      </c>
      <c r="H907" s="2" t="s">
        <v>65</v>
      </c>
    </row>
    <row r="908" spans="1:8" customFormat="1">
      <c r="A908" s="2" t="s">
        <v>97</v>
      </c>
      <c r="B908" s="2">
        <v>142023</v>
      </c>
      <c r="C908" s="2" t="s">
        <v>38</v>
      </c>
      <c r="D908" s="2">
        <v>1</v>
      </c>
      <c r="E908" s="2">
        <v>270</v>
      </c>
      <c r="F908" s="2">
        <v>198.72</v>
      </c>
      <c r="G908" s="2">
        <v>198.72</v>
      </c>
      <c r="H908" s="2" t="s">
        <v>65</v>
      </c>
    </row>
    <row r="909" spans="1:8" customFormat="1">
      <c r="A909" s="2" t="s">
        <v>91</v>
      </c>
      <c r="B909" s="2">
        <v>142023</v>
      </c>
      <c r="C909" s="2" t="s">
        <v>38</v>
      </c>
      <c r="D909" s="2">
        <v>1</v>
      </c>
      <c r="E909" s="2">
        <v>207</v>
      </c>
      <c r="F909" s="2">
        <v>152.35</v>
      </c>
      <c r="G909" s="2">
        <v>152.35</v>
      </c>
      <c r="H909" s="2" t="s">
        <v>65</v>
      </c>
    </row>
    <row r="910" spans="1:8" customFormat="1">
      <c r="A910" s="2" t="s">
        <v>91</v>
      </c>
      <c r="B910" s="2">
        <v>142023</v>
      </c>
      <c r="C910" s="2" t="s">
        <v>38</v>
      </c>
      <c r="D910" s="2">
        <v>1</v>
      </c>
      <c r="E910" s="2">
        <v>207</v>
      </c>
      <c r="F910" s="2">
        <v>152.35</v>
      </c>
      <c r="G910" s="2">
        <v>152.35</v>
      </c>
      <c r="H910" s="2" t="s">
        <v>65</v>
      </c>
    </row>
    <row r="911" spans="1:8" customFormat="1">
      <c r="A911" s="2" t="s">
        <v>426</v>
      </c>
      <c r="B911" s="2">
        <v>142023</v>
      </c>
      <c r="C911" s="2" t="s">
        <v>38</v>
      </c>
      <c r="D911" s="2">
        <v>1</v>
      </c>
      <c r="E911" s="2">
        <v>783</v>
      </c>
      <c r="F911" s="2">
        <v>576.28</v>
      </c>
      <c r="G911" s="2">
        <v>576.28</v>
      </c>
      <c r="H911" s="2" t="s">
        <v>65</v>
      </c>
    </row>
    <row r="912" spans="1:8" customFormat="1">
      <c r="A912" s="2" t="s">
        <v>337</v>
      </c>
      <c r="B912" s="2">
        <v>142023</v>
      </c>
      <c r="C912" s="2" t="s">
        <v>38</v>
      </c>
      <c r="D912" s="2">
        <v>4</v>
      </c>
      <c r="E912" s="2">
        <v>210</v>
      </c>
      <c r="F912" s="2">
        <v>154.56</v>
      </c>
      <c r="G912" s="2">
        <v>618.24</v>
      </c>
      <c r="H912" s="2" t="s">
        <v>65</v>
      </c>
    </row>
    <row r="913" spans="1:8" customFormat="1">
      <c r="A913" s="2" t="s">
        <v>73</v>
      </c>
      <c r="B913" s="2">
        <v>142023</v>
      </c>
      <c r="C913" s="2" t="s">
        <v>38</v>
      </c>
      <c r="D913" s="2">
        <v>1</v>
      </c>
      <c r="E913" s="2">
        <v>100</v>
      </c>
      <c r="F913" s="2">
        <v>400</v>
      </c>
      <c r="G913" s="2">
        <v>400</v>
      </c>
      <c r="H913" s="2" t="s">
        <v>65</v>
      </c>
    </row>
    <row r="914" spans="1:8" customFormat="1">
      <c r="A914" s="2" t="s">
        <v>427</v>
      </c>
      <c r="B914" s="2">
        <v>142023</v>
      </c>
      <c r="C914" s="2" t="s">
        <v>38</v>
      </c>
      <c r="D914" s="2">
        <v>1</v>
      </c>
      <c r="E914" s="5">
        <v>1065</v>
      </c>
      <c r="F914" s="2">
        <v>783.84</v>
      </c>
      <c r="G914" s="2">
        <v>783.84</v>
      </c>
      <c r="H914" s="2" t="s">
        <v>65</v>
      </c>
    </row>
    <row r="915" spans="1:8" customFormat="1">
      <c r="A915" s="2" t="s">
        <v>428</v>
      </c>
      <c r="B915" s="2">
        <v>142023</v>
      </c>
      <c r="C915" s="2" t="s">
        <v>38</v>
      </c>
      <c r="D915" s="2">
        <v>1</v>
      </c>
      <c r="E915" s="2">
        <v>95</v>
      </c>
      <c r="F915" s="2">
        <v>69.92</v>
      </c>
      <c r="G915" s="2">
        <v>69.92</v>
      </c>
      <c r="H915" s="2" t="s">
        <v>42</v>
      </c>
    </row>
    <row r="916" spans="1:8" customFormat="1">
      <c r="A916" s="2" t="s">
        <v>429</v>
      </c>
      <c r="B916" s="2">
        <v>142023</v>
      </c>
      <c r="C916" s="2" t="s">
        <v>38</v>
      </c>
      <c r="D916" s="2">
        <v>2</v>
      </c>
      <c r="E916" s="2">
        <v>55</v>
      </c>
      <c r="F916" s="2">
        <v>40.479999999999997</v>
      </c>
      <c r="G916" s="2">
        <v>80.959999999999994</v>
      </c>
      <c r="H916" s="2" t="s">
        <v>42</v>
      </c>
    </row>
    <row r="917" spans="1:8" customFormat="1">
      <c r="A917" s="2" t="s">
        <v>430</v>
      </c>
      <c r="B917" s="2">
        <v>142024</v>
      </c>
      <c r="C917" s="2" t="s">
        <v>29</v>
      </c>
      <c r="D917" s="2">
        <v>1</v>
      </c>
      <c r="E917" s="2">
        <v>699</v>
      </c>
      <c r="F917" s="2">
        <v>594.15</v>
      </c>
      <c r="G917" s="2">
        <v>594.15</v>
      </c>
      <c r="H917" s="2" t="s">
        <v>30</v>
      </c>
    </row>
    <row r="918" spans="1:8" customFormat="1">
      <c r="A918" s="2" t="s">
        <v>425</v>
      </c>
      <c r="B918" s="2">
        <v>142025</v>
      </c>
      <c r="C918" s="2" t="s">
        <v>32</v>
      </c>
      <c r="D918" s="2">
        <v>1</v>
      </c>
      <c r="E918" s="5">
        <v>1065</v>
      </c>
      <c r="F918" s="2">
        <v>726.43</v>
      </c>
      <c r="G918" s="2">
        <v>726.43</v>
      </c>
      <c r="H918" s="2" t="s">
        <v>33</v>
      </c>
    </row>
    <row r="919" spans="1:8" customFormat="1">
      <c r="A919" s="2" t="s">
        <v>126</v>
      </c>
      <c r="B919" s="2">
        <v>142026</v>
      </c>
      <c r="C919" s="2" t="s">
        <v>29</v>
      </c>
      <c r="D919" s="2">
        <v>1</v>
      </c>
      <c r="E919" s="5">
        <v>1455</v>
      </c>
      <c r="F919" s="5">
        <v>1137.81</v>
      </c>
      <c r="G919" s="2">
        <v>1137.81</v>
      </c>
      <c r="H919" s="2" t="s">
        <v>30</v>
      </c>
    </row>
    <row r="920" spans="1:8" customFormat="1">
      <c r="A920" s="2" t="s">
        <v>95</v>
      </c>
      <c r="B920" s="2">
        <v>142027</v>
      </c>
      <c r="C920" s="2" t="s">
        <v>38</v>
      </c>
      <c r="D920" s="2">
        <v>2</v>
      </c>
      <c r="E920" s="2">
        <v>255</v>
      </c>
      <c r="F920" s="2">
        <v>187.68</v>
      </c>
      <c r="G920" s="2">
        <v>375.36</v>
      </c>
      <c r="H920" s="2" t="s">
        <v>33</v>
      </c>
    </row>
    <row r="921" spans="1:8" customFormat="1">
      <c r="A921" s="2" t="s">
        <v>431</v>
      </c>
      <c r="B921" s="2">
        <v>142027</v>
      </c>
      <c r="C921" s="2" t="s">
        <v>38</v>
      </c>
      <c r="D921" s="2">
        <v>1</v>
      </c>
      <c r="E921" s="2">
        <v>995</v>
      </c>
      <c r="F921" s="2">
        <v>696.5</v>
      </c>
      <c r="G921" s="2">
        <v>696.5</v>
      </c>
      <c r="H921" s="2" t="s">
        <v>33</v>
      </c>
    </row>
    <row r="922" spans="1:8" customFormat="1">
      <c r="A922" s="2" t="s">
        <v>126</v>
      </c>
      <c r="B922" s="2">
        <v>142028</v>
      </c>
      <c r="C922" s="2" t="s">
        <v>29</v>
      </c>
      <c r="D922" s="2">
        <v>1</v>
      </c>
      <c r="E922" s="5">
        <v>1455</v>
      </c>
      <c r="F922" s="5">
        <v>1236.75</v>
      </c>
      <c r="G922" s="2">
        <v>1236.75</v>
      </c>
      <c r="H922" s="2" t="s">
        <v>33</v>
      </c>
    </row>
    <row r="923" spans="1:8" customFormat="1">
      <c r="A923" s="2" t="s">
        <v>64</v>
      </c>
      <c r="B923" s="2">
        <v>142029</v>
      </c>
      <c r="C923" s="2" t="s">
        <v>29</v>
      </c>
      <c r="D923" s="2">
        <v>1</v>
      </c>
      <c r="E923" s="2">
        <v>855</v>
      </c>
      <c r="F923" s="2">
        <v>726.75</v>
      </c>
      <c r="G923" s="2">
        <v>726.75</v>
      </c>
      <c r="H923" s="2" t="s">
        <v>30</v>
      </c>
    </row>
    <row r="924" spans="1:8" customFormat="1">
      <c r="A924" s="2" t="s">
        <v>400</v>
      </c>
      <c r="B924" s="2">
        <v>142029</v>
      </c>
      <c r="C924" s="2" t="s">
        <v>29</v>
      </c>
      <c r="D924" s="2">
        <v>1</v>
      </c>
      <c r="E924" s="2">
        <v>610</v>
      </c>
      <c r="F924" s="2">
        <v>518.5</v>
      </c>
      <c r="G924" s="2">
        <v>518.5</v>
      </c>
      <c r="H924" s="2" t="s">
        <v>30</v>
      </c>
    </row>
    <row r="925" spans="1:8" customFormat="1">
      <c r="A925" s="2" t="s">
        <v>432</v>
      </c>
      <c r="B925" s="2">
        <v>142030</v>
      </c>
      <c r="C925" s="2" t="s">
        <v>29</v>
      </c>
      <c r="D925" s="2">
        <v>1</v>
      </c>
      <c r="E925" s="2">
        <v>995</v>
      </c>
      <c r="F925" s="2">
        <v>845.75</v>
      </c>
      <c r="G925" s="2">
        <v>845.75</v>
      </c>
      <c r="H925" s="2" t="s">
        <v>30</v>
      </c>
    </row>
    <row r="926" spans="1:8" customFormat="1">
      <c r="A926" s="2" t="s">
        <v>340</v>
      </c>
      <c r="B926" s="2">
        <v>142030</v>
      </c>
      <c r="C926" s="2" t="s">
        <v>29</v>
      </c>
      <c r="D926" s="2">
        <v>2</v>
      </c>
      <c r="E926" s="2">
        <v>445</v>
      </c>
      <c r="F926" s="2">
        <v>378.25</v>
      </c>
      <c r="G926" s="2">
        <v>756.5</v>
      </c>
      <c r="H926" s="2" t="s">
        <v>30</v>
      </c>
    </row>
    <row r="927" spans="1:8" customFormat="1">
      <c r="A927" s="2" t="s">
        <v>280</v>
      </c>
      <c r="B927" s="2">
        <v>142031</v>
      </c>
      <c r="C927" s="2" t="s">
        <v>29</v>
      </c>
      <c r="D927" s="2">
        <v>1</v>
      </c>
      <c r="E927" s="2">
        <v>315</v>
      </c>
      <c r="F927" s="2">
        <v>252</v>
      </c>
      <c r="G927" s="2">
        <v>252</v>
      </c>
      <c r="H927" s="2" t="s">
        <v>30</v>
      </c>
    </row>
    <row r="928" spans="1:8" customFormat="1">
      <c r="A928" s="2" t="s">
        <v>270</v>
      </c>
      <c r="B928" s="2">
        <v>142031</v>
      </c>
      <c r="C928" s="2" t="s">
        <v>29</v>
      </c>
      <c r="D928" s="2">
        <v>2</v>
      </c>
      <c r="E928" s="2">
        <v>215</v>
      </c>
      <c r="F928" s="2">
        <v>193.5</v>
      </c>
      <c r="G928" s="2">
        <v>387</v>
      </c>
      <c r="H928" s="2" t="s">
        <v>30</v>
      </c>
    </row>
    <row r="929" spans="1:8" customFormat="1">
      <c r="A929" s="2" t="s">
        <v>433</v>
      </c>
      <c r="B929" s="2">
        <v>142032</v>
      </c>
      <c r="C929" s="2" t="s">
        <v>29</v>
      </c>
      <c r="D929" s="2">
        <v>1</v>
      </c>
      <c r="E929" s="2">
        <v>805</v>
      </c>
      <c r="F929" s="2">
        <v>724.5</v>
      </c>
      <c r="G929" s="2">
        <v>724.5</v>
      </c>
      <c r="H929" s="2" t="s">
        <v>30</v>
      </c>
    </row>
    <row r="930" spans="1:8" customFormat="1">
      <c r="A930" s="2" t="s">
        <v>98</v>
      </c>
      <c r="B930" s="2">
        <v>142033</v>
      </c>
      <c r="C930" s="2" t="s">
        <v>29</v>
      </c>
      <c r="D930" s="2">
        <v>4</v>
      </c>
      <c r="E930" s="2">
        <v>255</v>
      </c>
      <c r="F930" s="2">
        <v>229.5</v>
      </c>
      <c r="G930" s="2">
        <v>918</v>
      </c>
      <c r="H930" s="2" t="s">
        <v>30</v>
      </c>
    </row>
    <row r="931" spans="1:8" customFormat="1">
      <c r="A931" s="2" t="s">
        <v>375</v>
      </c>
      <c r="B931" s="2">
        <v>142034</v>
      </c>
      <c r="C931" s="2" t="s">
        <v>38</v>
      </c>
      <c r="D931" s="2">
        <v>1</v>
      </c>
      <c r="E931" s="5">
        <v>3595</v>
      </c>
      <c r="F931" s="5">
        <v>2645.92</v>
      </c>
      <c r="G931" s="2">
        <v>2645.92</v>
      </c>
      <c r="H931" s="2" t="s">
        <v>65</v>
      </c>
    </row>
    <row r="932" spans="1:8" customFormat="1">
      <c r="A932" s="2" t="s">
        <v>73</v>
      </c>
      <c r="B932" s="2">
        <v>142034</v>
      </c>
      <c r="C932" s="2" t="s">
        <v>38</v>
      </c>
      <c r="D932" s="2">
        <v>1</v>
      </c>
      <c r="E932" s="2">
        <v>100</v>
      </c>
      <c r="F932" s="2">
        <v>264.58999999999997</v>
      </c>
      <c r="G932" s="2">
        <v>264.58999999999997</v>
      </c>
      <c r="H932" s="2" t="s">
        <v>65</v>
      </c>
    </row>
    <row r="933" spans="1:8" customFormat="1">
      <c r="A933" s="2" t="s">
        <v>256</v>
      </c>
      <c r="B933" s="2">
        <v>142035</v>
      </c>
      <c r="C933" s="2" t="s">
        <v>32</v>
      </c>
      <c r="D933" s="2">
        <v>6</v>
      </c>
      <c r="E933" s="2">
        <v>105</v>
      </c>
      <c r="F933" s="2">
        <v>77.28</v>
      </c>
      <c r="G933" s="2">
        <v>463.68</v>
      </c>
      <c r="H933" s="2" t="s">
        <v>33</v>
      </c>
    </row>
    <row r="934" spans="1:8" customFormat="1">
      <c r="A934" s="2" t="s">
        <v>61</v>
      </c>
      <c r="B934" s="2">
        <v>142036</v>
      </c>
      <c r="C934" s="2" t="s">
        <v>32</v>
      </c>
      <c r="D934" s="2">
        <v>3</v>
      </c>
      <c r="E934" s="2">
        <v>10</v>
      </c>
      <c r="F934" s="2">
        <v>10</v>
      </c>
      <c r="G934" s="2">
        <v>30</v>
      </c>
      <c r="H934" s="2" t="s">
        <v>42</v>
      </c>
    </row>
    <row r="935" spans="1:8" customFormat="1">
      <c r="A935" s="2" t="s">
        <v>145</v>
      </c>
      <c r="B935" s="2">
        <v>142037</v>
      </c>
      <c r="C935" s="2" t="s">
        <v>29</v>
      </c>
      <c r="D935" s="2">
        <v>1</v>
      </c>
      <c r="E935" s="5">
        <v>1415</v>
      </c>
      <c r="F935" s="5">
        <v>1273.5</v>
      </c>
      <c r="G935" s="2">
        <v>1273.5</v>
      </c>
      <c r="H935" s="2" t="s">
        <v>46</v>
      </c>
    </row>
    <row r="936" spans="1:8" customFormat="1">
      <c r="A936" s="2" t="s">
        <v>316</v>
      </c>
      <c r="B936" s="2">
        <v>142038</v>
      </c>
      <c r="C936" s="2" t="s">
        <v>29</v>
      </c>
      <c r="D936" s="2">
        <v>2</v>
      </c>
      <c r="E936" s="2">
        <v>425</v>
      </c>
      <c r="F936" s="2">
        <v>382.5</v>
      </c>
      <c r="G936" s="2">
        <v>765</v>
      </c>
      <c r="H936" s="2" t="s">
        <v>30</v>
      </c>
    </row>
    <row r="937" spans="1:8" customFormat="1">
      <c r="A937" s="2" t="s">
        <v>47</v>
      </c>
      <c r="B937" s="2">
        <v>142039</v>
      </c>
      <c r="C937" s="2" t="s">
        <v>29</v>
      </c>
      <c r="D937" s="2">
        <v>1</v>
      </c>
      <c r="E937" s="5">
        <v>1775</v>
      </c>
      <c r="F937" s="5">
        <v>1597.5</v>
      </c>
      <c r="G937" s="2">
        <v>1597.5</v>
      </c>
      <c r="H937" s="2" t="s">
        <v>30</v>
      </c>
    </row>
    <row r="938" spans="1:8" customFormat="1">
      <c r="A938" s="2" t="s">
        <v>434</v>
      </c>
      <c r="B938" s="2">
        <v>142039</v>
      </c>
      <c r="C938" s="2" t="s">
        <v>29</v>
      </c>
      <c r="D938" s="2">
        <v>2</v>
      </c>
      <c r="E938" s="2">
        <v>435</v>
      </c>
      <c r="F938" s="2">
        <v>435</v>
      </c>
      <c r="G938" s="2">
        <v>870</v>
      </c>
      <c r="H938" s="2" t="s">
        <v>30</v>
      </c>
    </row>
    <row r="939" spans="1:8" customFormat="1">
      <c r="A939" s="2" t="s">
        <v>59</v>
      </c>
      <c r="B939" s="2">
        <v>142040</v>
      </c>
      <c r="C939" s="2" t="s">
        <v>29</v>
      </c>
      <c r="D939" s="2">
        <v>3</v>
      </c>
      <c r="E939" s="2">
        <v>225</v>
      </c>
      <c r="F939" s="2">
        <v>202.5</v>
      </c>
      <c r="G939" s="2">
        <v>607.5</v>
      </c>
      <c r="H939" s="2" t="s">
        <v>46</v>
      </c>
    </row>
    <row r="940" spans="1:8" customFormat="1">
      <c r="A940" s="2" t="s">
        <v>435</v>
      </c>
      <c r="B940" s="2">
        <v>142040</v>
      </c>
      <c r="C940" s="2" t="s">
        <v>29</v>
      </c>
      <c r="D940" s="2">
        <v>1</v>
      </c>
      <c r="E940" s="2">
        <v>120</v>
      </c>
      <c r="F940" s="2">
        <v>120</v>
      </c>
      <c r="G940" s="2">
        <v>120</v>
      </c>
      <c r="H940" s="2" t="s">
        <v>46</v>
      </c>
    </row>
    <row r="941" spans="1:8" customFormat="1">
      <c r="A941" s="2" t="s">
        <v>114</v>
      </c>
      <c r="B941" s="2">
        <v>142041</v>
      </c>
      <c r="C941" s="2" t="s">
        <v>29</v>
      </c>
      <c r="D941" s="2">
        <v>1</v>
      </c>
      <c r="E941" s="2">
        <v>585</v>
      </c>
      <c r="F941" s="2">
        <v>585</v>
      </c>
      <c r="G941" s="2">
        <v>585</v>
      </c>
      <c r="H941" s="2" t="s">
        <v>30</v>
      </c>
    </row>
    <row r="942" spans="1:8" customFormat="1">
      <c r="A942" s="2" t="s">
        <v>59</v>
      </c>
      <c r="B942" s="2">
        <v>142042</v>
      </c>
      <c r="C942" s="2" t="s">
        <v>45</v>
      </c>
      <c r="D942" s="2">
        <v>2</v>
      </c>
      <c r="E942" s="2">
        <v>225</v>
      </c>
      <c r="F942" s="2">
        <v>203</v>
      </c>
      <c r="G942" s="2">
        <v>406</v>
      </c>
      <c r="H942" s="2" t="s">
        <v>30</v>
      </c>
    </row>
    <row r="943" spans="1:8" customFormat="1">
      <c r="A943" s="2" t="s">
        <v>91</v>
      </c>
      <c r="B943" s="2">
        <v>142043</v>
      </c>
      <c r="C943" s="2" t="s">
        <v>29</v>
      </c>
      <c r="D943" s="2">
        <v>1</v>
      </c>
      <c r="E943" s="2">
        <v>207</v>
      </c>
      <c r="F943" s="2">
        <v>138.01</v>
      </c>
      <c r="G943" s="2">
        <v>138.01</v>
      </c>
      <c r="H943" s="2" t="s">
        <v>30</v>
      </c>
    </row>
    <row r="944" spans="1:8" customFormat="1">
      <c r="A944" s="2" t="s">
        <v>91</v>
      </c>
      <c r="B944" s="2">
        <v>142043</v>
      </c>
      <c r="C944" s="2" t="s">
        <v>29</v>
      </c>
      <c r="D944" s="2">
        <v>1</v>
      </c>
      <c r="E944" s="2">
        <v>207</v>
      </c>
      <c r="F944" s="2">
        <v>138.01</v>
      </c>
      <c r="G944" s="2">
        <v>138.01</v>
      </c>
      <c r="H944" s="2" t="s">
        <v>30</v>
      </c>
    </row>
    <row r="945" spans="1:8" customFormat="1">
      <c r="A945" s="2" t="s">
        <v>347</v>
      </c>
      <c r="B945" s="2">
        <v>142044</v>
      </c>
      <c r="C945" s="2" t="s">
        <v>45</v>
      </c>
      <c r="D945" s="2">
        <v>1</v>
      </c>
      <c r="E945" s="5">
        <v>1460</v>
      </c>
      <c r="F945" s="5">
        <v>1314</v>
      </c>
      <c r="G945" s="2">
        <v>1314</v>
      </c>
      <c r="H945" s="2" t="s">
        <v>46</v>
      </c>
    </row>
    <row r="946" spans="1:8" customFormat="1">
      <c r="A946" s="2" t="s">
        <v>316</v>
      </c>
      <c r="B946" s="2">
        <v>142045</v>
      </c>
      <c r="C946" s="2" t="s">
        <v>29</v>
      </c>
      <c r="D946" s="2">
        <v>1</v>
      </c>
      <c r="E946" s="2">
        <v>425</v>
      </c>
      <c r="F946" s="2">
        <v>382.5</v>
      </c>
      <c r="G946" s="2">
        <v>382.5</v>
      </c>
      <c r="H946" s="2" t="s">
        <v>30</v>
      </c>
    </row>
    <row r="947" spans="1:8" customFormat="1">
      <c r="A947" s="2" t="s">
        <v>106</v>
      </c>
      <c r="B947" s="2">
        <v>142046</v>
      </c>
      <c r="C947" s="2" t="s">
        <v>117</v>
      </c>
      <c r="D947" s="2">
        <v>1</v>
      </c>
      <c r="E947" s="2">
        <v>255</v>
      </c>
      <c r="F947" s="2">
        <v>255</v>
      </c>
      <c r="G947" s="2">
        <v>255</v>
      </c>
      <c r="H947" s="2" t="s">
        <v>118</v>
      </c>
    </row>
    <row r="948" spans="1:8" customFormat="1">
      <c r="A948" s="2" t="s">
        <v>436</v>
      </c>
      <c r="B948" s="2">
        <v>142047</v>
      </c>
      <c r="C948" s="2" t="s">
        <v>29</v>
      </c>
      <c r="D948" s="2">
        <v>1</v>
      </c>
      <c r="E948" s="2">
        <v>597</v>
      </c>
      <c r="F948" s="2">
        <v>398.02</v>
      </c>
      <c r="G948" s="2">
        <v>398.02</v>
      </c>
      <c r="H948" s="2" t="s">
        <v>30</v>
      </c>
    </row>
    <row r="949" spans="1:8" customFormat="1">
      <c r="A949" s="2" t="s">
        <v>437</v>
      </c>
      <c r="B949" s="2">
        <v>142047</v>
      </c>
      <c r="C949" s="2" t="s">
        <v>29</v>
      </c>
      <c r="D949" s="2">
        <v>2</v>
      </c>
      <c r="E949" s="2">
        <v>387</v>
      </c>
      <c r="F949" s="2">
        <v>258.02</v>
      </c>
      <c r="G949" s="2">
        <v>516.04</v>
      </c>
      <c r="H949" s="2" t="s">
        <v>30</v>
      </c>
    </row>
    <row r="950" spans="1:8" customFormat="1">
      <c r="A950" s="2" t="s">
        <v>59</v>
      </c>
      <c r="B950" s="2">
        <v>142048</v>
      </c>
      <c r="C950" s="2" t="s">
        <v>29</v>
      </c>
      <c r="D950" s="2">
        <v>3</v>
      </c>
      <c r="E950" s="2">
        <v>225</v>
      </c>
      <c r="F950" s="2">
        <v>202.5</v>
      </c>
      <c r="G950" s="2">
        <v>607.5</v>
      </c>
      <c r="H950" s="2" t="s">
        <v>30</v>
      </c>
    </row>
    <row r="951" spans="1:8" customFormat="1">
      <c r="A951" s="2" t="s">
        <v>59</v>
      </c>
      <c r="B951" s="2">
        <v>142049</v>
      </c>
      <c r="C951" s="2" t="s">
        <v>29</v>
      </c>
      <c r="D951" s="2">
        <v>4</v>
      </c>
      <c r="E951" s="2">
        <v>225</v>
      </c>
      <c r="F951" s="2">
        <v>202.5</v>
      </c>
      <c r="G951" s="2">
        <v>810</v>
      </c>
      <c r="H951" s="2" t="s">
        <v>30</v>
      </c>
    </row>
    <row r="952" spans="1:8" customFormat="1">
      <c r="A952" s="2" t="s">
        <v>131</v>
      </c>
      <c r="B952" s="2">
        <v>142050</v>
      </c>
      <c r="C952" s="2" t="s">
        <v>117</v>
      </c>
      <c r="D952" s="2">
        <v>1</v>
      </c>
      <c r="E952" s="2">
        <v>585</v>
      </c>
      <c r="F952" s="2">
        <v>585</v>
      </c>
      <c r="G952" s="2">
        <v>585</v>
      </c>
      <c r="H952" s="2" t="s">
        <v>118</v>
      </c>
    </row>
    <row r="953" spans="1:8" customFormat="1">
      <c r="A953" s="2" t="s">
        <v>95</v>
      </c>
      <c r="B953" s="2">
        <v>142051</v>
      </c>
      <c r="C953" s="2" t="s">
        <v>29</v>
      </c>
      <c r="D953" s="2">
        <v>2</v>
      </c>
      <c r="E953" s="2">
        <v>255</v>
      </c>
      <c r="F953" s="2">
        <v>229.5</v>
      </c>
      <c r="G953" s="2">
        <v>459</v>
      </c>
      <c r="H953" s="2" t="s">
        <v>30</v>
      </c>
    </row>
    <row r="954" spans="1:8" customFormat="1">
      <c r="A954" s="2" t="s">
        <v>161</v>
      </c>
      <c r="B954" s="2">
        <v>142052</v>
      </c>
      <c r="C954" s="2" t="s">
        <v>29</v>
      </c>
      <c r="D954" s="2">
        <v>1</v>
      </c>
      <c r="E954" s="5">
        <v>1415</v>
      </c>
      <c r="F954" s="5">
        <v>1273.5</v>
      </c>
      <c r="G954" s="2">
        <v>1273.5</v>
      </c>
      <c r="H954" s="2" t="s">
        <v>30</v>
      </c>
    </row>
    <row r="955" spans="1:8" customFormat="1">
      <c r="A955" s="2" t="s">
        <v>438</v>
      </c>
      <c r="B955" s="2">
        <v>142053</v>
      </c>
      <c r="C955" s="2" t="s">
        <v>32</v>
      </c>
      <c r="D955" s="2">
        <v>1</v>
      </c>
      <c r="E955" s="5">
        <v>1279</v>
      </c>
      <c r="F955" s="5">
        <v>1151.0999999999999</v>
      </c>
      <c r="G955" s="2">
        <v>1151.0999999999999</v>
      </c>
      <c r="H955" s="2" t="s">
        <v>33</v>
      </c>
    </row>
    <row r="956" spans="1:8" customFormat="1">
      <c r="A956" s="2" t="s">
        <v>439</v>
      </c>
      <c r="B956" s="2">
        <v>142054</v>
      </c>
      <c r="C956" s="2" t="s">
        <v>29</v>
      </c>
      <c r="D956" s="2">
        <v>1</v>
      </c>
      <c r="E956" s="5">
        <v>2185</v>
      </c>
      <c r="F956" s="5">
        <v>1966.5</v>
      </c>
      <c r="G956" s="2">
        <v>1966.5</v>
      </c>
      <c r="H956" s="2" t="s">
        <v>46</v>
      </c>
    </row>
    <row r="957" spans="1:8" customFormat="1">
      <c r="A957" s="2" t="s">
        <v>316</v>
      </c>
      <c r="B957" s="2">
        <v>142055</v>
      </c>
      <c r="C957" s="2" t="s">
        <v>29</v>
      </c>
      <c r="D957" s="2">
        <v>3</v>
      </c>
      <c r="E957" s="2">
        <v>425</v>
      </c>
      <c r="F957" s="2">
        <v>382.5</v>
      </c>
      <c r="G957" s="2">
        <v>1147.5</v>
      </c>
      <c r="H957" s="2" t="s">
        <v>46</v>
      </c>
    </row>
    <row r="958" spans="1:8" customFormat="1">
      <c r="A958" s="2" t="s">
        <v>440</v>
      </c>
      <c r="B958" s="2">
        <v>142056</v>
      </c>
      <c r="C958" s="2" t="s">
        <v>32</v>
      </c>
      <c r="D958" s="2">
        <v>3</v>
      </c>
      <c r="E958" s="2">
        <v>15</v>
      </c>
      <c r="F958" s="2">
        <v>15</v>
      </c>
      <c r="G958" s="2">
        <v>45</v>
      </c>
      <c r="H958" s="2" t="s">
        <v>33</v>
      </c>
    </row>
    <row r="959" spans="1:8" customFormat="1">
      <c r="A959" s="2" t="s">
        <v>441</v>
      </c>
      <c r="B959" s="2">
        <v>142056</v>
      </c>
      <c r="C959" s="2" t="s">
        <v>32</v>
      </c>
      <c r="D959" s="2">
        <v>1</v>
      </c>
      <c r="E959" s="2">
        <v>107</v>
      </c>
      <c r="F959" s="2">
        <v>85</v>
      </c>
      <c r="G959" s="2">
        <v>85</v>
      </c>
      <c r="H959" s="2" t="s">
        <v>33</v>
      </c>
    </row>
    <row r="960" spans="1:8" customFormat="1">
      <c r="A960" s="2" t="s">
        <v>95</v>
      </c>
      <c r="B960" s="2">
        <v>142057</v>
      </c>
      <c r="C960" s="2" t="s">
        <v>29</v>
      </c>
      <c r="D960" s="2">
        <v>2</v>
      </c>
      <c r="E960" s="2">
        <v>255</v>
      </c>
      <c r="F960" s="2">
        <v>229.5</v>
      </c>
      <c r="G960" s="2">
        <v>459</v>
      </c>
      <c r="H960" s="2" t="s">
        <v>30</v>
      </c>
    </row>
    <row r="961" spans="1:8" customFormat="1">
      <c r="A961" s="2" t="s">
        <v>170</v>
      </c>
      <c r="B961" s="2">
        <v>142058</v>
      </c>
      <c r="C961" s="2" t="s">
        <v>29</v>
      </c>
      <c r="D961" s="2">
        <v>2</v>
      </c>
      <c r="E961" s="2">
        <v>175</v>
      </c>
      <c r="F961" s="2">
        <v>157.5</v>
      </c>
      <c r="G961" s="2">
        <v>315</v>
      </c>
      <c r="H961" s="2" t="s">
        <v>30</v>
      </c>
    </row>
    <row r="962" spans="1:8" customFormat="1">
      <c r="A962" s="2" t="s">
        <v>442</v>
      </c>
      <c r="B962" s="2">
        <v>142059</v>
      </c>
      <c r="C962" s="2" t="s">
        <v>29</v>
      </c>
      <c r="D962" s="2">
        <v>1</v>
      </c>
      <c r="E962" s="2">
        <v>685</v>
      </c>
      <c r="F962" s="2">
        <v>616.5</v>
      </c>
      <c r="G962" s="2">
        <v>616.5</v>
      </c>
      <c r="H962" s="2" t="s">
        <v>30</v>
      </c>
    </row>
    <row r="963" spans="1:8" customFormat="1">
      <c r="A963" s="2" t="s">
        <v>108</v>
      </c>
      <c r="B963" s="2">
        <v>142060</v>
      </c>
      <c r="C963" s="2" t="s">
        <v>32</v>
      </c>
      <c r="D963" s="2">
        <v>1</v>
      </c>
      <c r="E963" s="5">
        <v>1660</v>
      </c>
      <c r="F963" s="5">
        <v>1494</v>
      </c>
      <c r="G963" s="2">
        <v>1494</v>
      </c>
      <c r="H963" s="2" t="s">
        <v>65</v>
      </c>
    </row>
    <row r="964" spans="1:8" customFormat="1">
      <c r="A964" s="2" t="s">
        <v>229</v>
      </c>
      <c r="B964" s="2">
        <v>142060</v>
      </c>
      <c r="C964" s="2" t="s">
        <v>32</v>
      </c>
      <c r="D964" s="2">
        <v>1</v>
      </c>
      <c r="E964" s="5">
        <v>2765</v>
      </c>
      <c r="F964" s="5">
        <v>2488.5</v>
      </c>
      <c r="G964" s="2">
        <v>2488.5</v>
      </c>
      <c r="H964" s="2" t="s">
        <v>65</v>
      </c>
    </row>
    <row r="965" spans="1:8" customFormat="1">
      <c r="A965" s="2" t="s">
        <v>147</v>
      </c>
      <c r="B965" s="2">
        <v>142060</v>
      </c>
      <c r="C965" s="2" t="s">
        <v>32</v>
      </c>
      <c r="D965" s="2">
        <v>1</v>
      </c>
      <c r="E965" s="2">
        <v>885</v>
      </c>
      <c r="F965" s="2">
        <v>796.5</v>
      </c>
      <c r="G965" s="2">
        <v>796.5</v>
      </c>
      <c r="H965" s="2" t="s">
        <v>65</v>
      </c>
    </row>
    <row r="966" spans="1:8" customFormat="1">
      <c r="A966" s="2" t="s">
        <v>161</v>
      </c>
      <c r="B966" s="2">
        <v>142061</v>
      </c>
      <c r="C966" s="2" t="s">
        <v>32</v>
      </c>
      <c r="D966" s="2">
        <v>1</v>
      </c>
      <c r="E966" s="5">
        <v>1415</v>
      </c>
      <c r="F966" s="5">
        <v>1273.5</v>
      </c>
      <c r="G966" s="2">
        <v>1273.5</v>
      </c>
      <c r="H966" s="2" t="s">
        <v>65</v>
      </c>
    </row>
    <row r="967" spans="1:8" customFormat="1">
      <c r="A967" s="2" t="s">
        <v>205</v>
      </c>
      <c r="B967" s="2">
        <v>142061</v>
      </c>
      <c r="C967" s="2" t="s">
        <v>32</v>
      </c>
      <c r="D967" s="2">
        <v>1</v>
      </c>
      <c r="E967" s="2">
        <v>685</v>
      </c>
      <c r="F967" s="2">
        <v>616.5</v>
      </c>
      <c r="G967" s="2">
        <v>616.5</v>
      </c>
      <c r="H967" s="2" t="s">
        <v>65</v>
      </c>
    </row>
    <row r="968" spans="1:8" customFormat="1">
      <c r="A968" s="2" t="s">
        <v>390</v>
      </c>
      <c r="B968" s="2">
        <v>142062</v>
      </c>
      <c r="C968" s="2" t="s">
        <v>32</v>
      </c>
      <c r="D968" s="2">
        <v>1</v>
      </c>
      <c r="E968" s="2">
        <v>699</v>
      </c>
      <c r="F968" s="2">
        <v>629.1</v>
      </c>
      <c r="G968" s="2">
        <v>629.1</v>
      </c>
      <c r="H968" s="2" t="s">
        <v>33</v>
      </c>
    </row>
    <row r="969" spans="1:8" customFormat="1">
      <c r="A969" s="2" t="s">
        <v>404</v>
      </c>
      <c r="B969" s="2">
        <v>142062</v>
      </c>
      <c r="C969" s="2" t="s">
        <v>32</v>
      </c>
      <c r="D969" s="2">
        <v>1</v>
      </c>
      <c r="E969" s="2">
        <v>699</v>
      </c>
      <c r="F969" s="2">
        <v>629.1</v>
      </c>
      <c r="G969" s="2">
        <v>629.1</v>
      </c>
      <c r="H969" s="2" t="s">
        <v>33</v>
      </c>
    </row>
    <row r="970" spans="1:8" customFormat="1">
      <c r="A970" s="2" t="s">
        <v>209</v>
      </c>
      <c r="B970" s="2">
        <v>142063</v>
      </c>
      <c r="C970" s="2" t="s">
        <v>32</v>
      </c>
      <c r="D970" s="2">
        <v>1</v>
      </c>
      <c r="E970" s="5">
        <v>4985</v>
      </c>
      <c r="F970" s="5">
        <v>4486.5</v>
      </c>
      <c r="G970" s="2">
        <v>4486.5</v>
      </c>
      <c r="H970" s="2" t="s">
        <v>33</v>
      </c>
    </row>
    <row r="971" spans="1:8" customFormat="1">
      <c r="A971" s="2" t="s">
        <v>53</v>
      </c>
      <c r="B971" s="2">
        <v>142063</v>
      </c>
      <c r="C971" s="2" t="s">
        <v>32</v>
      </c>
      <c r="D971" s="2">
        <v>1</v>
      </c>
      <c r="E971" s="2">
        <v>395</v>
      </c>
      <c r="F971" s="2">
        <v>355.5</v>
      </c>
      <c r="G971" s="2">
        <v>355.5</v>
      </c>
      <c r="H971" s="2" t="s">
        <v>33</v>
      </c>
    </row>
    <row r="972" spans="1:8" customFormat="1">
      <c r="A972" s="2" t="s">
        <v>95</v>
      </c>
      <c r="B972" s="2">
        <v>142063</v>
      </c>
      <c r="C972" s="2" t="s">
        <v>32</v>
      </c>
      <c r="D972" s="2">
        <v>4</v>
      </c>
      <c r="E972" s="2">
        <v>255</v>
      </c>
      <c r="F972" s="2">
        <v>229.5</v>
      </c>
      <c r="G972" s="2">
        <v>918</v>
      </c>
      <c r="H972" s="2" t="s">
        <v>33</v>
      </c>
    </row>
    <row r="973" spans="1:8" customFormat="1">
      <c r="A973" s="2" t="s">
        <v>443</v>
      </c>
      <c r="B973" s="2">
        <v>142063</v>
      </c>
      <c r="C973" s="2" t="s">
        <v>32</v>
      </c>
      <c r="D973" s="2">
        <v>1</v>
      </c>
      <c r="E973" s="5">
        <v>1785</v>
      </c>
      <c r="F973" s="2">
        <v>892.5</v>
      </c>
      <c r="G973" s="2">
        <v>892.5</v>
      </c>
      <c r="H973" s="2" t="s">
        <v>33</v>
      </c>
    </row>
    <row r="974" spans="1:8" customFormat="1">
      <c r="A974" s="2" t="s">
        <v>59</v>
      </c>
      <c r="B974" s="2">
        <v>142064</v>
      </c>
      <c r="C974" s="2" t="s">
        <v>32</v>
      </c>
      <c r="D974" s="2">
        <v>3</v>
      </c>
      <c r="E974" s="2">
        <v>225</v>
      </c>
      <c r="F974" s="2">
        <v>202.5</v>
      </c>
      <c r="G974" s="2">
        <v>607.5</v>
      </c>
      <c r="H974" s="2" t="s">
        <v>33</v>
      </c>
    </row>
    <row r="975" spans="1:8" customFormat="1">
      <c r="A975" s="2" t="s">
        <v>91</v>
      </c>
      <c r="B975" s="2">
        <v>142065</v>
      </c>
      <c r="C975" s="2" t="s">
        <v>32</v>
      </c>
      <c r="D975" s="2">
        <v>2</v>
      </c>
      <c r="E975" s="2">
        <v>207</v>
      </c>
      <c r="F975" s="2">
        <v>138</v>
      </c>
      <c r="G975" s="2">
        <v>276</v>
      </c>
      <c r="H975" s="2" t="s">
        <v>33</v>
      </c>
    </row>
    <row r="976" spans="1:8" customFormat="1">
      <c r="A976" s="2" t="s">
        <v>116</v>
      </c>
      <c r="B976" s="2">
        <v>142066</v>
      </c>
      <c r="C976" s="2" t="s">
        <v>117</v>
      </c>
      <c r="D976" s="2">
        <v>1</v>
      </c>
      <c r="E976" s="2">
        <v>166.5</v>
      </c>
      <c r="F976" s="2">
        <v>166.5</v>
      </c>
      <c r="G976" s="2">
        <v>166.5</v>
      </c>
      <c r="H976" s="2" t="s">
        <v>118</v>
      </c>
    </row>
    <row r="977" spans="1:8" customFormat="1">
      <c r="A977" s="2" t="s">
        <v>85</v>
      </c>
      <c r="B977" s="2">
        <v>142067</v>
      </c>
      <c r="C977" s="2" t="s">
        <v>32</v>
      </c>
      <c r="D977" s="2">
        <v>1</v>
      </c>
      <c r="E977" s="2">
        <v>515</v>
      </c>
      <c r="F977" s="2">
        <v>463.5</v>
      </c>
      <c r="G977" s="2">
        <v>463.5</v>
      </c>
      <c r="H977" s="2" t="s">
        <v>33</v>
      </c>
    </row>
    <row r="978" spans="1:8" customFormat="1">
      <c r="A978" s="2" t="s">
        <v>347</v>
      </c>
      <c r="B978" s="2">
        <v>142068</v>
      </c>
      <c r="C978" s="2" t="s">
        <v>32</v>
      </c>
      <c r="D978" s="2">
        <v>1</v>
      </c>
      <c r="E978" s="5">
        <v>1460</v>
      </c>
      <c r="F978" s="5">
        <v>1314</v>
      </c>
      <c r="G978" s="2">
        <v>1314</v>
      </c>
      <c r="H978" s="2" t="s">
        <v>65</v>
      </c>
    </row>
    <row r="979" spans="1:8" customFormat="1">
      <c r="A979" s="2" t="s">
        <v>171</v>
      </c>
      <c r="B979" s="2">
        <v>142069</v>
      </c>
      <c r="C979" s="2" t="s">
        <v>32</v>
      </c>
      <c r="D979" s="2">
        <v>1</v>
      </c>
      <c r="E979" s="2">
        <v>625</v>
      </c>
      <c r="F979" s="2">
        <v>500</v>
      </c>
      <c r="G979" s="2">
        <v>500</v>
      </c>
      <c r="H979" s="2" t="s">
        <v>33</v>
      </c>
    </row>
    <row r="980" spans="1:8" customFormat="1">
      <c r="A980" s="2" t="s">
        <v>252</v>
      </c>
      <c r="B980" s="2">
        <v>142070</v>
      </c>
      <c r="C980" s="2" t="s">
        <v>32</v>
      </c>
      <c r="D980" s="2">
        <v>1</v>
      </c>
      <c r="E980" s="2">
        <v>535</v>
      </c>
      <c r="F980" s="2">
        <v>481.5</v>
      </c>
      <c r="G980" s="2">
        <v>481.5</v>
      </c>
      <c r="H980" s="2" t="s">
        <v>65</v>
      </c>
    </row>
    <row r="981" spans="1:8" customFormat="1">
      <c r="A981" s="2" t="s">
        <v>178</v>
      </c>
      <c r="B981" s="2">
        <v>142070</v>
      </c>
      <c r="C981" s="2" t="s">
        <v>32</v>
      </c>
      <c r="D981" s="2">
        <v>4</v>
      </c>
      <c r="E981" s="2">
        <v>225</v>
      </c>
      <c r="F981" s="2">
        <v>202.5</v>
      </c>
      <c r="G981" s="2">
        <v>810</v>
      </c>
      <c r="H981" s="2" t="s">
        <v>65</v>
      </c>
    </row>
    <row r="982" spans="1:8" customFormat="1">
      <c r="A982" s="2" t="s">
        <v>59</v>
      </c>
      <c r="B982" s="2">
        <v>142071</v>
      </c>
      <c r="C982" s="2" t="s">
        <v>32</v>
      </c>
      <c r="D982" s="2">
        <v>1</v>
      </c>
      <c r="E982" s="2">
        <v>225</v>
      </c>
      <c r="F982" s="2">
        <v>202.5</v>
      </c>
      <c r="G982" s="2">
        <v>202.5</v>
      </c>
      <c r="H982" s="2" t="s">
        <v>65</v>
      </c>
    </row>
    <row r="983" spans="1:8" customFormat="1">
      <c r="A983" s="2" t="s">
        <v>59</v>
      </c>
      <c r="B983" s="2">
        <v>142071</v>
      </c>
      <c r="C983" s="2" t="s">
        <v>32</v>
      </c>
      <c r="D983" s="2">
        <v>1</v>
      </c>
      <c r="E983" s="2">
        <v>225</v>
      </c>
      <c r="F983" s="2">
        <v>202.5</v>
      </c>
      <c r="G983" s="2">
        <v>202.5</v>
      </c>
      <c r="H983" s="2" t="s">
        <v>65</v>
      </c>
    </row>
    <row r="984" spans="1:8" customFormat="1">
      <c r="A984" s="2" t="s">
        <v>59</v>
      </c>
      <c r="B984" s="2">
        <v>142071</v>
      </c>
      <c r="C984" s="2" t="s">
        <v>32</v>
      </c>
      <c r="D984" s="2">
        <v>1</v>
      </c>
      <c r="E984" s="2">
        <v>225</v>
      </c>
      <c r="F984" s="2">
        <v>202.5</v>
      </c>
      <c r="G984" s="2">
        <v>202.5</v>
      </c>
      <c r="H984" s="2" t="s">
        <v>65</v>
      </c>
    </row>
    <row r="985" spans="1:8" customFormat="1">
      <c r="A985" s="2" t="s">
        <v>59</v>
      </c>
      <c r="B985" s="2">
        <v>142071</v>
      </c>
      <c r="C985" s="2" t="s">
        <v>32</v>
      </c>
      <c r="D985" s="2">
        <v>1</v>
      </c>
      <c r="E985" s="2">
        <v>225</v>
      </c>
      <c r="F985" s="2">
        <v>202.5</v>
      </c>
      <c r="G985" s="2">
        <v>202.5</v>
      </c>
      <c r="H985" s="2" t="s">
        <v>65</v>
      </c>
    </row>
    <row r="986" spans="1:8" customFormat="1">
      <c r="A986" s="2" t="s">
        <v>444</v>
      </c>
      <c r="B986" s="2">
        <v>142072</v>
      </c>
      <c r="C986" s="2" t="s">
        <v>32</v>
      </c>
      <c r="D986" s="2">
        <v>1</v>
      </c>
      <c r="E986" s="2">
        <v>575</v>
      </c>
      <c r="F986" s="2">
        <v>345</v>
      </c>
      <c r="G986" s="2">
        <v>345</v>
      </c>
      <c r="H986" s="2" t="s">
        <v>42</v>
      </c>
    </row>
    <row r="987" spans="1:8" customFormat="1">
      <c r="A987" s="2" t="s">
        <v>61</v>
      </c>
      <c r="B987" s="2">
        <v>142072</v>
      </c>
      <c r="C987" s="2" t="s">
        <v>32</v>
      </c>
      <c r="D987" s="2">
        <v>1</v>
      </c>
      <c r="E987" s="2">
        <v>10</v>
      </c>
      <c r="F987" s="2">
        <v>208</v>
      </c>
      <c r="G987" s="2">
        <v>208</v>
      </c>
      <c r="H987" s="2" t="s">
        <v>42</v>
      </c>
    </row>
    <row r="988" spans="1:8" customFormat="1">
      <c r="A988" s="2" t="s">
        <v>445</v>
      </c>
      <c r="B988" s="2">
        <v>142073</v>
      </c>
      <c r="C988" s="2" t="s">
        <v>117</v>
      </c>
      <c r="D988" s="2">
        <v>1</v>
      </c>
      <c r="E988" s="2">
        <v>562.5</v>
      </c>
      <c r="F988" s="2">
        <v>562.5</v>
      </c>
      <c r="G988" s="2">
        <v>562.5</v>
      </c>
      <c r="H988" s="2" t="s">
        <v>118</v>
      </c>
    </row>
    <row r="989" spans="1:8" customFormat="1">
      <c r="A989" s="2" t="s">
        <v>210</v>
      </c>
      <c r="B989" s="2">
        <v>142074</v>
      </c>
      <c r="C989" s="2" t="s">
        <v>29</v>
      </c>
      <c r="D989" s="2">
        <v>1</v>
      </c>
      <c r="E989" s="5">
        <v>1481</v>
      </c>
      <c r="F989" s="5">
        <v>1332.9</v>
      </c>
      <c r="G989" s="2">
        <v>1332.9</v>
      </c>
      <c r="H989" s="2" t="s">
        <v>30</v>
      </c>
    </row>
    <row r="990" spans="1:8" customFormat="1">
      <c r="A990" s="2" t="s">
        <v>446</v>
      </c>
      <c r="B990" s="2">
        <v>142075</v>
      </c>
      <c r="C990" s="2" t="s">
        <v>29</v>
      </c>
      <c r="D990" s="2">
        <v>2</v>
      </c>
      <c r="E990" s="2">
        <v>657</v>
      </c>
      <c r="F990" s="2">
        <v>438.03</v>
      </c>
      <c r="G990" s="2">
        <v>876.06</v>
      </c>
      <c r="H990" s="2" t="s">
        <v>30</v>
      </c>
    </row>
    <row r="991" spans="1:8" customFormat="1">
      <c r="A991" s="2" t="s">
        <v>447</v>
      </c>
      <c r="B991" s="2">
        <v>142075</v>
      </c>
      <c r="C991" s="2" t="s">
        <v>29</v>
      </c>
      <c r="D991" s="2">
        <v>2</v>
      </c>
      <c r="E991" s="2">
        <v>807</v>
      </c>
      <c r="F991" s="2">
        <v>538.03</v>
      </c>
      <c r="G991" s="2">
        <v>1076.06</v>
      </c>
      <c r="H991" s="2" t="s">
        <v>30</v>
      </c>
    </row>
    <row r="992" spans="1:8" customFormat="1">
      <c r="A992" s="2" t="s">
        <v>448</v>
      </c>
      <c r="B992" s="2">
        <v>142075</v>
      </c>
      <c r="C992" s="2" t="s">
        <v>29</v>
      </c>
      <c r="D992" s="2">
        <v>1</v>
      </c>
      <c r="E992" s="2">
        <v>387</v>
      </c>
      <c r="F992" s="2">
        <v>258.02</v>
      </c>
      <c r="G992" s="2">
        <v>258.02</v>
      </c>
      <c r="H992" s="2" t="s">
        <v>30</v>
      </c>
    </row>
    <row r="993" spans="1:8" customFormat="1">
      <c r="A993" s="2" t="s">
        <v>449</v>
      </c>
      <c r="B993" s="2">
        <v>142075</v>
      </c>
      <c r="C993" s="2" t="s">
        <v>29</v>
      </c>
      <c r="D993" s="2">
        <v>1</v>
      </c>
      <c r="E993" s="2">
        <v>987</v>
      </c>
      <c r="F993" s="2">
        <v>658.04</v>
      </c>
      <c r="G993" s="2">
        <v>658.04</v>
      </c>
      <c r="H993" s="2" t="s">
        <v>30</v>
      </c>
    </row>
    <row r="994" spans="1:8" customFormat="1">
      <c r="A994" s="2" t="s">
        <v>408</v>
      </c>
      <c r="B994" s="2">
        <v>142076</v>
      </c>
      <c r="C994" s="2" t="s">
        <v>38</v>
      </c>
      <c r="D994" s="2">
        <v>1</v>
      </c>
      <c r="E994" s="5">
        <v>1495</v>
      </c>
      <c r="F994" s="5">
        <v>1196</v>
      </c>
      <c r="G994" s="2">
        <v>1196</v>
      </c>
      <c r="H994" s="2" t="s">
        <v>65</v>
      </c>
    </row>
    <row r="995" spans="1:8" customFormat="1">
      <c r="A995" s="2" t="s">
        <v>409</v>
      </c>
      <c r="B995" s="2">
        <v>142076</v>
      </c>
      <c r="C995" s="2" t="s">
        <v>38</v>
      </c>
      <c r="D995" s="2">
        <v>1</v>
      </c>
      <c r="E995" s="5">
        <v>1205</v>
      </c>
      <c r="F995" s="2">
        <v>964</v>
      </c>
      <c r="G995" s="2">
        <v>964</v>
      </c>
      <c r="H995" s="2" t="s">
        <v>65</v>
      </c>
    </row>
    <row r="996" spans="1:8" customFormat="1">
      <c r="A996" s="2" t="s">
        <v>450</v>
      </c>
      <c r="B996" s="2">
        <v>142076</v>
      </c>
      <c r="C996" s="2" t="s">
        <v>38</v>
      </c>
      <c r="D996" s="2">
        <v>1</v>
      </c>
      <c r="E996" s="2">
        <v>633</v>
      </c>
      <c r="F996" s="2">
        <v>569.70000000000005</v>
      </c>
      <c r="G996" s="2">
        <v>569.70000000000005</v>
      </c>
      <c r="H996" s="2" t="s">
        <v>65</v>
      </c>
    </row>
    <row r="997" spans="1:8" customFormat="1">
      <c r="A997" s="2" t="s">
        <v>451</v>
      </c>
      <c r="B997" s="2">
        <v>142077</v>
      </c>
      <c r="C997" s="2" t="s">
        <v>32</v>
      </c>
      <c r="D997" s="2">
        <v>1</v>
      </c>
      <c r="E997" s="5">
        <v>5795</v>
      </c>
      <c r="F997" s="5">
        <v>3695</v>
      </c>
      <c r="G997" s="2">
        <v>3695</v>
      </c>
      <c r="H997" s="2" t="s">
        <v>33</v>
      </c>
    </row>
    <row r="998" spans="1:8" customFormat="1">
      <c r="A998" s="2" t="s">
        <v>95</v>
      </c>
      <c r="B998" s="2">
        <v>142078</v>
      </c>
      <c r="C998" s="2" t="s">
        <v>29</v>
      </c>
      <c r="D998" s="2">
        <v>1</v>
      </c>
      <c r="E998" s="2">
        <v>255</v>
      </c>
      <c r="F998" s="2">
        <v>229.5</v>
      </c>
      <c r="G998" s="2">
        <v>229.5</v>
      </c>
      <c r="H998" s="2" t="s">
        <v>30</v>
      </c>
    </row>
    <row r="999" spans="1:8" customFormat="1">
      <c r="A999" s="2" t="s">
        <v>193</v>
      </c>
      <c r="B999" s="2">
        <v>142079</v>
      </c>
      <c r="C999" s="2" t="s">
        <v>29</v>
      </c>
      <c r="D999" s="2">
        <v>1</v>
      </c>
      <c r="E999" s="5">
        <v>1175</v>
      </c>
      <c r="F999" s="5">
        <v>1057.5</v>
      </c>
      <c r="G999" s="2">
        <v>1057.5</v>
      </c>
      <c r="H999" s="2" t="s">
        <v>30</v>
      </c>
    </row>
    <row r="1000" spans="1:8" customFormat="1">
      <c r="A1000" s="2" t="s">
        <v>270</v>
      </c>
      <c r="B1000" s="2">
        <v>142080</v>
      </c>
      <c r="C1000" s="2" t="s">
        <v>29</v>
      </c>
      <c r="D1000" s="2">
        <v>2</v>
      </c>
      <c r="E1000" s="2">
        <v>215</v>
      </c>
      <c r="F1000" s="2">
        <v>193.5</v>
      </c>
      <c r="G1000" s="2">
        <v>387</v>
      </c>
      <c r="H1000" s="2" t="s">
        <v>30</v>
      </c>
    </row>
    <row r="1001" spans="1:8" customFormat="1">
      <c r="A1001" s="2" t="s">
        <v>95</v>
      </c>
      <c r="B1001" s="2">
        <v>142081</v>
      </c>
      <c r="C1001" s="2" t="s">
        <v>117</v>
      </c>
      <c r="D1001" s="2">
        <v>2</v>
      </c>
      <c r="E1001" s="2">
        <v>229.5</v>
      </c>
      <c r="F1001" s="2">
        <v>229.5</v>
      </c>
      <c r="G1001" s="2">
        <v>459</v>
      </c>
      <c r="H1001" s="2" t="s">
        <v>118</v>
      </c>
    </row>
    <row r="1002" spans="1:8" customFormat="1">
      <c r="A1002" s="2" t="s">
        <v>112</v>
      </c>
      <c r="B1002" s="2">
        <v>142082</v>
      </c>
      <c r="C1002" s="2" t="s">
        <v>29</v>
      </c>
      <c r="D1002" s="2">
        <v>1</v>
      </c>
      <c r="E1002" s="2">
        <v>315</v>
      </c>
      <c r="F1002" s="2">
        <v>283.5</v>
      </c>
      <c r="G1002" s="2">
        <v>283.5</v>
      </c>
      <c r="H1002" s="2" t="s">
        <v>30</v>
      </c>
    </row>
    <row r="1003" spans="1:8" customFormat="1">
      <c r="A1003" s="2" t="s">
        <v>114</v>
      </c>
      <c r="B1003" s="2">
        <v>142083</v>
      </c>
      <c r="C1003" s="2" t="s">
        <v>29</v>
      </c>
      <c r="D1003" s="2">
        <v>1</v>
      </c>
      <c r="E1003" s="2">
        <v>585</v>
      </c>
      <c r="F1003" s="2">
        <v>526.5</v>
      </c>
      <c r="G1003" s="2">
        <v>526.5</v>
      </c>
      <c r="H1003" s="2" t="s">
        <v>30</v>
      </c>
    </row>
    <row r="1004" spans="1:8" customFormat="1">
      <c r="A1004" s="2" t="s">
        <v>115</v>
      </c>
      <c r="B1004" s="2">
        <v>142084</v>
      </c>
      <c r="C1004" s="2" t="s">
        <v>45</v>
      </c>
      <c r="D1004" s="2">
        <v>1</v>
      </c>
      <c r="E1004" s="2">
        <v>325</v>
      </c>
      <c r="F1004" s="2">
        <v>293</v>
      </c>
      <c r="G1004" s="2">
        <v>293</v>
      </c>
      <c r="H1004" s="2" t="s">
        <v>30</v>
      </c>
    </row>
    <row r="1005" spans="1:8" customFormat="1">
      <c r="A1005" s="2" t="s">
        <v>452</v>
      </c>
      <c r="B1005" s="2">
        <v>142085</v>
      </c>
      <c r="C1005" s="2" t="s">
        <v>38</v>
      </c>
      <c r="D1005" s="2">
        <v>1</v>
      </c>
      <c r="E1005" s="2">
        <v>132</v>
      </c>
      <c r="F1005" s="2">
        <v>112.5</v>
      </c>
      <c r="G1005" s="2">
        <v>112.5</v>
      </c>
      <c r="H1005" s="2" t="s">
        <v>42</v>
      </c>
    </row>
    <row r="1006" spans="1:8" customFormat="1">
      <c r="A1006" s="2" t="s">
        <v>453</v>
      </c>
      <c r="B1006" s="2">
        <v>142086</v>
      </c>
      <c r="C1006" s="2" t="s">
        <v>117</v>
      </c>
      <c r="D1006" s="2">
        <v>2</v>
      </c>
      <c r="E1006" s="2">
        <v>301.5</v>
      </c>
      <c r="F1006" s="2">
        <v>301.5</v>
      </c>
      <c r="G1006" s="2">
        <v>603</v>
      </c>
      <c r="H1006" s="2" t="s">
        <v>118</v>
      </c>
    </row>
    <row r="1007" spans="1:8" customFormat="1">
      <c r="A1007" s="2" t="s">
        <v>144</v>
      </c>
      <c r="B1007" s="2">
        <v>142087</v>
      </c>
      <c r="C1007" s="2" t="s">
        <v>32</v>
      </c>
      <c r="D1007" s="2">
        <v>1</v>
      </c>
      <c r="E1007" s="5">
        <v>1535</v>
      </c>
      <c r="F1007" s="5">
        <v>1381.5</v>
      </c>
      <c r="G1007" s="2">
        <v>1381.5</v>
      </c>
      <c r="H1007" s="2" t="s">
        <v>65</v>
      </c>
    </row>
    <row r="1008" spans="1:8" customFormat="1">
      <c r="A1008" s="2" t="s">
        <v>454</v>
      </c>
      <c r="B1008" s="2">
        <v>142087</v>
      </c>
      <c r="C1008" s="2" t="s">
        <v>32</v>
      </c>
      <c r="D1008" s="2">
        <v>1</v>
      </c>
      <c r="E1008" s="2">
        <v>315</v>
      </c>
      <c r="F1008" s="2">
        <v>236.25</v>
      </c>
      <c r="G1008" s="2">
        <v>236.25</v>
      </c>
      <c r="H1008" s="2" t="s">
        <v>65</v>
      </c>
    </row>
    <row r="1009" spans="1:8" customFormat="1">
      <c r="A1009" s="2" t="s">
        <v>454</v>
      </c>
      <c r="B1009" s="2">
        <v>142087</v>
      </c>
      <c r="C1009" s="2" t="s">
        <v>32</v>
      </c>
      <c r="D1009" s="2">
        <v>1</v>
      </c>
      <c r="E1009" s="2">
        <v>315</v>
      </c>
      <c r="F1009" s="2">
        <v>236.25</v>
      </c>
      <c r="G1009" s="2">
        <v>236.25</v>
      </c>
      <c r="H1009" s="2" t="s">
        <v>65</v>
      </c>
    </row>
    <row r="1010" spans="1:8" customFormat="1">
      <c r="A1010" s="2" t="s">
        <v>59</v>
      </c>
      <c r="B1010" s="2">
        <v>142088</v>
      </c>
      <c r="C1010" s="2" t="s">
        <v>29</v>
      </c>
      <c r="D1010" s="2">
        <v>2</v>
      </c>
      <c r="E1010" s="2">
        <v>225</v>
      </c>
      <c r="F1010" s="2">
        <v>202.5</v>
      </c>
      <c r="G1010" s="2">
        <v>405</v>
      </c>
      <c r="H1010" s="2" t="s">
        <v>30</v>
      </c>
    </row>
    <row r="1011" spans="1:8" customFormat="1">
      <c r="A1011" s="2" t="s">
        <v>102</v>
      </c>
      <c r="B1011" s="2">
        <v>142088</v>
      </c>
      <c r="C1011" s="2" t="s">
        <v>29</v>
      </c>
      <c r="D1011" s="2">
        <v>1</v>
      </c>
      <c r="E1011" s="2">
        <v>355</v>
      </c>
      <c r="F1011" s="2">
        <v>319.5</v>
      </c>
      <c r="G1011" s="2">
        <v>319.5</v>
      </c>
      <c r="H1011" s="2" t="s">
        <v>30</v>
      </c>
    </row>
    <row r="1012" spans="1:8" customFormat="1">
      <c r="A1012" s="2" t="s">
        <v>59</v>
      </c>
      <c r="B1012" s="2">
        <v>142089</v>
      </c>
      <c r="C1012" s="2" t="s">
        <v>29</v>
      </c>
      <c r="D1012" s="2">
        <v>1</v>
      </c>
      <c r="E1012" s="2">
        <v>225</v>
      </c>
      <c r="F1012" s="2">
        <v>202.5</v>
      </c>
      <c r="G1012" s="2">
        <v>202.5</v>
      </c>
      <c r="H1012" s="2" t="s">
        <v>30</v>
      </c>
    </row>
    <row r="1013" spans="1:8" customFormat="1">
      <c r="A1013" s="2" t="s">
        <v>455</v>
      </c>
      <c r="B1013" s="2">
        <v>142090</v>
      </c>
      <c r="C1013" s="2" t="s">
        <v>29</v>
      </c>
      <c r="D1013" s="2">
        <v>5</v>
      </c>
      <c r="E1013" s="2">
        <v>537</v>
      </c>
      <c r="F1013" s="2">
        <v>358.02</v>
      </c>
      <c r="G1013" s="2">
        <v>1790.1</v>
      </c>
      <c r="H1013" s="2" t="s">
        <v>30</v>
      </c>
    </row>
    <row r="1014" spans="1:8" customFormat="1">
      <c r="A1014" s="2" t="s">
        <v>61</v>
      </c>
      <c r="B1014" s="2">
        <v>142091</v>
      </c>
      <c r="C1014" s="2" t="s">
        <v>32</v>
      </c>
      <c r="D1014" s="2">
        <v>1</v>
      </c>
      <c r="E1014" s="2">
        <v>10</v>
      </c>
      <c r="F1014" s="2">
        <v>100</v>
      </c>
      <c r="G1014" s="2">
        <v>100</v>
      </c>
      <c r="H1014" s="2" t="s">
        <v>33</v>
      </c>
    </row>
    <row r="1015" spans="1:8" customFormat="1">
      <c r="A1015" s="2" t="s">
        <v>456</v>
      </c>
      <c r="B1015" s="2">
        <v>142092</v>
      </c>
      <c r="C1015" s="2" t="s">
        <v>45</v>
      </c>
      <c r="D1015" s="2">
        <v>2</v>
      </c>
      <c r="E1015" s="2">
        <v>665</v>
      </c>
      <c r="F1015" s="2">
        <v>598.5</v>
      </c>
      <c r="G1015" s="2">
        <v>1197</v>
      </c>
      <c r="H1015" s="2" t="s">
        <v>30</v>
      </c>
    </row>
    <row r="1016" spans="1:8" customFormat="1">
      <c r="A1016" s="2" t="s">
        <v>335</v>
      </c>
      <c r="B1016" s="2">
        <v>142093</v>
      </c>
      <c r="C1016" s="2" t="s">
        <v>45</v>
      </c>
      <c r="D1016" s="2">
        <v>1</v>
      </c>
      <c r="E1016" s="2">
        <v>699</v>
      </c>
      <c r="F1016" s="2">
        <v>546.62</v>
      </c>
      <c r="G1016" s="2">
        <v>546.62</v>
      </c>
      <c r="H1016" s="2" t="s">
        <v>457</v>
      </c>
    </row>
    <row r="1017" spans="1:8" customFormat="1">
      <c r="A1017" s="2" t="s">
        <v>86</v>
      </c>
      <c r="B1017" s="2">
        <v>142094</v>
      </c>
      <c r="C1017" s="2" t="s">
        <v>29</v>
      </c>
      <c r="D1017" s="2">
        <v>2</v>
      </c>
      <c r="E1017" s="2">
        <v>285</v>
      </c>
      <c r="F1017" s="2">
        <v>256.5</v>
      </c>
      <c r="G1017" s="2">
        <v>513</v>
      </c>
      <c r="H1017" s="2" t="s">
        <v>30</v>
      </c>
    </row>
    <row r="1018" spans="1:8" customFormat="1">
      <c r="A1018" s="2" t="s">
        <v>214</v>
      </c>
      <c r="B1018" s="2">
        <v>142095</v>
      </c>
      <c r="C1018" s="2" t="s">
        <v>38</v>
      </c>
      <c r="D1018" s="2">
        <v>1</v>
      </c>
      <c r="E1018" s="5">
        <v>2795</v>
      </c>
      <c r="F1018" s="5">
        <v>2515.5</v>
      </c>
      <c r="G1018" s="2">
        <v>2515.5</v>
      </c>
      <c r="H1018" s="2" t="s">
        <v>65</v>
      </c>
    </row>
    <row r="1019" spans="1:8" customFormat="1">
      <c r="A1019" s="2" t="s">
        <v>72</v>
      </c>
      <c r="B1019" s="2">
        <v>142096</v>
      </c>
      <c r="C1019" s="2" t="s">
        <v>38</v>
      </c>
      <c r="D1019" s="2">
        <v>1</v>
      </c>
      <c r="E1019" s="5">
        <v>1735</v>
      </c>
      <c r="F1019" s="5">
        <v>1388</v>
      </c>
      <c r="G1019" s="2">
        <v>1388</v>
      </c>
      <c r="H1019" s="2" t="s">
        <v>33</v>
      </c>
    </row>
    <row r="1020" spans="1:8" customFormat="1">
      <c r="A1020" s="2" t="s">
        <v>59</v>
      </c>
      <c r="B1020" s="2">
        <v>142097</v>
      </c>
      <c r="C1020" s="2" t="s">
        <v>29</v>
      </c>
      <c r="D1020" s="2">
        <v>2</v>
      </c>
      <c r="E1020" s="2">
        <v>225</v>
      </c>
      <c r="F1020" s="2">
        <v>202.5</v>
      </c>
      <c r="G1020" s="2">
        <v>405</v>
      </c>
      <c r="H1020" s="2" t="s">
        <v>30</v>
      </c>
    </row>
    <row r="1021" spans="1:8" customFormat="1">
      <c r="A1021" s="2" t="s">
        <v>76</v>
      </c>
      <c r="B1021" s="2">
        <v>142098</v>
      </c>
      <c r="C1021" s="2" t="s">
        <v>29</v>
      </c>
      <c r="D1021" s="2">
        <v>2</v>
      </c>
      <c r="E1021" s="2">
        <v>215</v>
      </c>
      <c r="F1021" s="2">
        <v>193.5</v>
      </c>
      <c r="G1021" s="2">
        <v>387</v>
      </c>
      <c r="H1021" s="2" t="s">
        <v>30</v>
      </c>
    </row>
    <row r="1022" spans="1:8" customFormat="1">
      <c r="A1022" s="2" t="s">
        <v>258</v>
      </c>
      <c r="B1022" s="2">
        <v>142099</v>
      </c>
      <c r="C1022" s="2" t="s">
        <v>117</v>
      </c>
      <c r="D1022" s="2">
        <v>1</v>
      </c>
      <c r="E1022" s="2">
        <v>838.05</v>
      </c>
      <c r="F1022" s="2">
        <v>838.05</v>
      </c>
      <c r="G1022" s="2">
        <v>838.05</v>
      </c>
      <c r="H1022" s="2" t="s">
        <v>118</v>
      </c>
    </row>
    <row r="1023" spans="1:8" customFormat="1">
      <c r="A1023" s="2" t="s">
        <v>112</v>
      </c>
      <c r="B1023" s="2">
        <v>142100</v>
      </c>
      <c r="C1023" s="2" t="s">
        <v>29</v>
      </c>
      <c r="D1023" s="2">
        <v>5</v>
      </c>
      <c r="E1023" s="2">
        <v>315</v>
      </c>
      <c r="F1023" s="2">
        <v>283.5</v>
      </c>
      <c r="G1023" s="2">
        <v>1417.5</v>
      </c>
      <c r="H1023" s="2" t="s">
        <v>30</v>
      </c>
    </row>
    <row r="1024" spans="1:8" customFormat="1">
      <c r="A1024" s="2" t="s">
        <v>156</v>
      </c>
      <c r="B1024" s="2">
        <v>142101</v>
      </c>
      <c r="C1024" s="2" t="s">
        <v>29</v>
      </c>
      <c r="D1024" s="2">
        <v>1</v>
      </c>
      <c r="E1024" s="5">
        <v>1245</v>
      </c>
      <c r="F1024" s="5">
        <v>1120.5</v>
      </c>
      <c r="G1024" s="2">
        <v>1120.5</v>
      </c>
      <c r="H1024" s="2" t="s">
        <v>46</v>
      </c>
    </row>
    <row r="1025" spans="1:8" customFormat="1">
      <c r="A1025" s="2" t="s">
        <v>140</v>
      </c>
      <c r="B1025" s="2">
        <v>142102</v>
      </c>
      <c r="C1025" s="2" t="s">
        <v>38</v>
      </c>
      <c r="D1025" s="2">
        <v>1</v>
      </c>
      <c r="E1025" s="2">
        <v>495</v>
      </c>
      <c r="F1025" s="2">
        <v>445.5</v>
      </c>
      <c r="G1025" s="2">
        <v>445.5</v>
      </c>
      <c r="H1025" s="2" t="s">
        <v>33</v>
      </c>
    </row>
    <row r="1026" spans="1:8" customFormat="1">
      <c r="A1026" s="2" t="s">
        <v>170</v>
      </c>
      <c r="B1026" s="2">
        <v>142103</v>
      </c>
      <c r="C1026" s="2" t="s">
        <v>32</v>
      </c>
      <c r="D1026" s="2">
        <v>6</v>
      </c>
      <c r="E1026" s="2">
        <v>175</v>
      </c>
      <c r="F1026" s="2">
        <v>157.5</v>
      </c>
      <c r="G1026" s="2">
        <v>945</v>
      </c>
      <c r="H1026" s="2" t="s">
        <v>33</v>
      </c>
    </row>
    <row r="1027" spans="1:8" customFormat="1">
      <c r="A1027" s="2" t="s">
        <v>50</v>
      </c>
      <c r="B1027" s="2">
        <v>142104</v>
      </c>
      <c r="C1027" s="2" t="s">
        <v>32</v>
      </c>
      <c r="D1027" s="2">
        <v>1</v>
      </c>
      <c r="E1027" s="2">
        <v>755</v>
      </c>
      <c r="F1027" s="2">
        <v>453</v>
      </c>
      <c r="G1027" s="2">
        <v>453</v>
      </c>
      <c r="H1027" s="2" t="s">
        <v>42</v>
      </c>
    </row>
    <row r="1028" spans="1:8" customFormat="1">
      <c r="A1028" s="2" t="s">
        <v>138</v>
      </c>
      <c r="B1028" s="2">
        <v>142105</v>
      </c>
      <c r="C1028" s="2" t="s">
        <v>29</v>
      </c>
      <c r="D1028" s="2">
        <v>7</v>
      </c>
      <c r="E1028" s="2">
        <v>275</v>
      </c>
      <c r="F1028" s="2">
        <v>220</v>
      </c>
      <c r="G1028" s="2">
        <v>1540</v>
      </c>
      <c r="H1028" s="2" t="s">
        <v>30</v>
      </c>
    </row>
    <row r="1029" spans="1:8" customFormat="1">
      <c r="A1029" s="2" t="s">
        <v>40</v>
      </c>
      <c r="B1029" s="2">
        <v>142106</v>
      </c>
      <c r="C1029" s="2" t="s">
        <v>29</v>
      </c>
      <c r="D1029" s="2">
        <v>2</v>
      </c>
      <c r="E1029" s="2">
        <v>605</v>
      </c>
      <c r="F1029" s="2">
        <v>544.5</v>
      </c>
      <c r="G1029" s="2">
        <v>1089</v>
      </c>
      <c r="H1029" s="2" t="s">
        <v>30</v>
      </c>
    </row>
    <row r="1030" spans="1:8" customFormat="1">
      <c r="A1030" s="2" t="s">
        <v>458</v>
      </c>
      <c r="B1030" s="2">
        <v>142107</v>
      </c>
      <c r="C1030" s="2" t="s">
        <v>117</v>
      </c>
      <c r="D1030" s="2">
        <v>1</v>
      </c>
      <c r="E1030" s="2">
        <v>337.5</v>
      </c>
      <c r="F1030" s="2">
        <v>337.5</v>
      </c>
      <c r="G1030" s="2">
        <v>337.5</v>
      </c>
      <c r="H1030" s="2" t="s">
        <v>118</v>
      </c>
    </row>
    <row r="1031" spans="1:8" customFormat="1">
      <c r="A1031" s="2" t="s">
        <v>210</v>
      </c>
      <c r="B1031" s="2">
        <v>142108</v>
      </c>
      <c r="C1031" s="2" t="s">
        <v>38</v>
      </c>
      <c r="D1031" s="2">
        <v>1</v>
      </c>
      <c r="E1031" s="5">
        <v>1481</v>
      </c>
      <c r="F1031" s="5">
        <v>1332.9</v>
      </c>
      <c r="G1031" s="2">
        <v>1332.9</v>
      </c>
      <c r="H1031" s="2" t="s">
        <v>65</v>
      </c>
    </row>
    <row r="1032" spans="1:8" customFormat="1">
      <c r="A1032" s="2" t="s">
        <v>73</v>
      </c>
      <c r="B1032" s="2">
        <v>142108</v>
      </c>
      <c r="C1032" s="2" t="s">
        <v>38</v>
      </c>
      <c r="D1032" s="2">
        <v>1</v>
      </c>
      <c r="E1032" s="2">
        <v>100</v>
      </c>
      <c r="F1032" s="2">
        <v>133.29</v>
      </c>
      <c r="G1032" s="2">
        <v>133.29</v>
      </c>
      <c r="H1032" s="2" t="s">
        <v>65</v>
      </c>
    </row>
    <row r="1033" spans="1:8" customFormat="1">
      <c r="A1033" s="2" t="s">
        <v>334</v>
      </c>
      <c r="B1033" s="2">
        <v>142109</v>
      </c>
      <c r="C1033" s="2" t="s">
        <v>45</v>
      </c>
      <c r="D1033" s="2">
        <v>2</v>
      </c>
      <c r="E1033" s="2">
        <v>285</v>
      </c>
      <c r="F1033" s="2">
        <v>256.5</v>
      </c>
      <c r="G1033" s="2">
        <v>513</v>
      </c>
      <c r="H1033" s="2" t="s">
        <v>30</v>
      </c>
    </row>
    <row r="1034" spans="1:8" customFormat="1">
      <c r="A1034" s="2" t="s">
        <v>114</v>
      </c>
      <c r="B1034" s="2">
        <v>142109</v>
      </c>
      <c r="C1034" s="2" t="s">
        <v>45</v>
      </c>
      <c r="D1034" s="2">
        <v>1</v>
      </c>
      <c r="E1034" s="2">
        <v>585</v>
      </c>
      <c r="F1034" s="2">
        <v>526.5</v>
      </c>
      <c r="G1034" s="2">
        <v>526.5</v>
      </c>
      <c r="H1034" s="2" t="s">
        <v>30</v>
      </c>
    </row>
    <row r="1035" spans="1:8" customFormat="1">
      <c r="A1035" s="2" t="s">
        <v>145</v>
      </c>
      <c r="B1035" s="2">
        <v>142110</v>
      </c>
      <c r="C1035" s="2" t="s">
        <v>45</v>
      </c>
      <c r="D1035" s="2">
        <v>1</v>
      </c>
      <c r="E1035" s="5">
        <v>1415</v>
      </c>
      <c r="F1035" s="5">
        <v>1132</v>
      </c>
      <c r="G1035" s="2">
        <v>1132</v>
      </c>
      <c r="H1035" s="2" t="s">
        <v>46</v>
      </c>
    </row>
    <row r="1036" spans="1:8" customFormat="1">
      <c r="A1036" s="2" t="s">
        <v>459</v>
      </c>
      <c r="B1036" s="2">
        <v>142111</v>
      </c>
      <c r="C1036" s="2" t="s">
        <v>32</v>
      </c>
      <c r="D1036" s="2">
        <v>1</v>
      </c>
      <c r="E1036" s="5">
        <v>1465</v>
      </c>
      <c r="F1036" s="5">
        <v>1098.75</v>
      </c>
      <c r="G1036" s="2">
        <v>1098.75</v>
      </c>
      <c r="H1036" s="2" t="s">
        <v>33</v>
      </c>
    </row>
    <row r="1037" spans="1:8" customFormat="1">
      <c r="A1037" s="2" t="s">
        <v>460</v>
      </c>
      <c r="B1037" s="2">
        <v>142112</v>
      </c>
      <c r="C1037" s="2" t="s">
        <v>29</v>
      </c>
      <c r="D1037" s="2">
        <v>1</v>
      </c>
      <c r="E1037" s="5">
        <v>1925</v>
      </c>
      <c r="F1037" s="5">
        <v>1732.5</v>
      </c>
      <c r="G1037" s="2">
        <v>1732.5</v>
      </c>
      <c r="H1037" s="2" t="s">
        <v>30</v>
      </c>
    </row>
    <row r="1038" spans="1:8" customFormat="1">
      <c r="A1038" s="2" t="s">
        <v>461</v>
      </c>
      <c r="B1038" s="2">
        <v>142113</v>
      </c>
      <c r="C1038" s="2" t="s">
        <v>29</v>
      </c>
      <c r="D1038" s="2">
        <v>3</v>
      </c>
      <c r="E1038" s="2">
        <v>225</v>
      </c>
      <c r="F1038" s="2">
        <v>180</v>
      </c>
      <c r="G1038" s="2">
        <v>540</v>
      </c>
      <c r="H1038" s="2" t="s">
        <v>30</v>
      </c>
    </row>
    <row r="1039" spans="1:8" customFormat="1">
      <c r="A1039" s="2" t="s">
        <v>462</v>
      </c>
      <c r="B1039" s="2">
        <v>142114</v>
      </c>
      <c r="C1039" s="2" t="s">
        <v>45</v>
      </c>
      <c r="D1039" s="2">
        <v>1</v>
      </c>
      <c r="E1039" s="5">
        <v>1498</v>
      </c>
      <c r="F1039" s="5">
        <v>1347.75</v>
      </c>
      <c r="G1039" s="2">
        <v>1347.75</v>
      </c>
      <c r="H1039" s="2" t="s">
        <v>46</v>
      </c>
    </row>
    <row r="1040" spans="1:8" customFormat="1">
      <c r="A1040" s="2" t="s">
        <v>463</v>
      </c>
      <c r="B1040" s="2">
        <v>142114</v>
      </c>
      <c r="C1040" s="2" t="s">
        <v>45</v>
      </c>
      <c r="D1040" s="2">
        <v>8</v>
      </c>
      <c r="E1040" s="2">
        <v>198</v>
      </c>
      <c r="F1040" s="2">
        <v>177.75</v>
      </c>
      <c r="G1040" s="2">
        <v>1422</v>
      </c>
      <c r="H1040" s="2" t="s">
        <v>46</v>
      </c>
    </row>
    <row r="1041" spans="1:8" customFormat="1">
      <c r="A1041" s="2" t="s">
        <v>464</v>
      </c>
      <c r="B1041" s="2">
        <v>142115</v>
      </c>
      <c r="C1041" s="2" t="s">
        <v>32</v>
      </c>
      <c r="D1041" s="2">
        <v>1</v>
      </c>
      <c r="E1041" s="2">
        <v>125</v>
      </c>
      <c r="F1041" s="2">
        <v>112.5</v>
      </c>
      <c r="G1041" s="2">
        <v>112.5</v>
      </c>
      <c r="H1041" s="2" t="s">
        <v>33</v>
      </c>
    </row>
    <row r="1042" spans="1:8" customFormat="1">
      <c r="A1042" s="2" t="s">
        <v>61</v>
      </c>
      <c r="B1042" s="2">
        <v>142115</v>
      </c>
      <c r="C1042" s="2" t="s">
        <v>32</v>
      </c>
      <c r="D1042" s="2">
        <v>1</v>
      </c>
      <c r="E1042" s="2">
        <v>10</v>
      </c>
      <c r="F1042" s="2">
        <v>20</v>
      </c>
      <c r="G1042" s="2">
        <v>20</v>
      </c>
      <c r="H1042" s="2" t="s">
        <v>33</v>
      </c>
    </row>
    <row r="1043" spans="1:8" customFormat="1">
      <c r="A1043" s="2" t="s">
        <v>465</v>
      </c>
      <c r="B1043" s="2">
        <v>142116</v>
      </c>
      <c r="C1043" s="2" t="s">
        <v>32</v>
      </c>
      <c r="D1043" s="2">
        <v>1</v>
      </c>
      <c r="E1043" s="2">
        <v>685</v>
      </c>
      <c r="F1043" s="2">
        <v>513.75</v>
      </c>
      <c r="G1043" s="2">
        <v>513.75</v>
      </c>
      <c r="H1043" s="2" t="s">
        <v>42</v>
      </c>
    </row>
    <row r="1044" spans="1:8" customFormat="1">
      <c r="A1044" s="2" t="s">
        <v>61</v>
      </c>
      <c r="B1044" s="2">
        <v>142116</v>
      </c>
      <c r="C1044" s="2" t="s">
        <v>32</v>
      </c>
      <c r="D1044" s="2">
        <v>1</v>
      </c>
      <c r="E1044" s="2">
        <v>10</v>
      </c>
      <c r="F1044" s="2">
        <v>87.3</v>
      </c>
      <c r="G1044" s="2">
        <v>87.3</v>
      </c>
      <c r="H1044" s="2" t="s">
        <v>42</v>
      </c>
    </row>
    <row r="1045" spans="1:8" customFormat="1">
      <c r="A1045" s="2" t="s">
        <v>466</v>
      </c>
      <c r="B1045" s="2">
        <v>142117</v>
      </c>
      <c r="C1045" s="2" t="s">
        <v>32</v>
      </c>
      <c r="D1045" s="2">
        <v>1</v>
      </c>
      <c r="E1045" s="2">
        <v>94</v>
      </c>
      <c r="F1045" s="2">
        <v>84.6</v>
      </c>
      <c r="G1045" s="2">
        <v>84.6</v>
      </c>
      <c r="H1045" s="2" t="s">
        <v>42</v>
      </c>
    </row>
    <row r="1046" spans="1:8" customFormat="1">
      <c r="A1046" s="2" t="s">
        <v>466</v>
      </c>
      <c r="B1046" s="2">
        <v>142117</v>
      </c>
      <c r="C1046" s="2" t="s">
        <v>32</v>
      </c>
      <c r="D1046" s="2">
        <v>1</v>
      </c>
      <c r="E1046" s="2">
        <v>94</v>
      </c>
      <c r="F1046" s="2">
        <v>47</v>
      </c>
      <c r="G1046" s="2">
        <v>47</v>
      </c>
      <c r="H1046" s="2" t="s">
        <v>42</v>
      </c>
    </row>
    <row r="1047" spans="1:8" customFormat="1">
      <c r="A1047" s="2" t="s">
        <v>467</v>
      </c>
      <c r="B1047" s="2">
        <v>142117</v>
      </c>
      <c r="C1047" s="2" t="s">
        <v>32</v>
      </c>
      <c r="D1047" s="2">
        <v>1</v>
      </c>
      <c r="E1047" s="2">
        <v>132</v>
      </c>
      <c r="F1047" s="2">
        <v>118.8</v>
      </c>
      <c r="G1047" s="2">
        <v>118.8</v>
      </c>
      <c r="H1047" s="2" t="s">
        <v>42</v>
      </c>
    </row>
    <row r="1048" spans="1:8" customFormat="1">
      <c r="A1048" s="2" t="s">
        <v>468</v>
      </c>
      <c r="B1048" s="2">
        <v>142117</v>
      </c>
      <c r="C1048" s="2" t="s">
        <v>32</v>
      </c>
      <c r="D1048" s="2">
        <v>1</v>
      </c>
      <c r="E1048" s="2">
        <v>194</v>
      </c>
      <c r="F1048" s="2">
        <v>174.6</v>
      </c>
      <c r="G1048" s="2">
        <v>174.6</v>
      </c>
      <c r="H1048" s="2" t="s">
        <v>42</v>
      </c>
    </row>
    <row r="1049" spans="1:8" customFormat="1">
      <c r="A1049" s="2" t="s">
        <v>452</v>
      </c>
      <c r="B1049" s="2">
        <v>142117</v>
      </c>
      <c r="C1049" s="2" t="s">
        <v>32</v>
      </c>
      <c r="D1049" s="2">
        <v>1</v>
      </c>
      <c r="E1049" s="2">
        <v>132</v>
      </c>
      <c r="F1049" s="2">
        <v>118.8</v>
      </c>
      <c r="G1049" s="2">
        <v>118.8</v>
      </c>
      <c r="H1049" s="2" t="s">
        <v>42</v>
      </c>
    </row>
    <row r="1050" spans="1:8" customFormat="1">
      <c r="A1050" s="2" t="s">
        <v>469</v>
      </c>
      <c r="B1050" s="2">
        <v>142117</v>
      </c>
      <c r="C1050" s="2" t="s">
        <v>32</v>
      </c>
      <c r="D1050" s="2">
        <v>2</v>
      </c>
      <c r="E1050" s="2">
        <v>444</v>
      </c>
      <c r="F1050" s="2">
        <v>319.5</v>
      </c>
      <c r="G1050" s="2">
        <v>639</v>
      </c>
      <c r="H1050" s="2" t="s">
        <v>42</v>
      </c>
    </row>
    <row r="1051" spans="1:8" customFormat="1">
      <c r="A1051" s="2" t="s">
        <v>156</v>
      </c>
      <c r="B1051" s="2">
        <v>142118</v>
      </c>
      <c r="C1051" s="2" t="s">
        <v>45</v>
      </c>
      <c r="D1051" s="2">
        <v>1</v>
      </c>
      <c r="E1051" s="5">
        <v>1245</v>
      </c>
      <c r="F1051" s="5">
        <v>1058.25</v>
      </c>
      <c r="G1051" s="2">
        <v>1058.25</v>
      </c>
      <c r="H1051" s="2" t="s">
        <v>46</v>
      </c>
    </row>
    <row r="1052" spans="1:8" customFormat="1">
      <c r="A1052" s="2" t="s">
        <v>442</v>
      </c>
      <c r="B1052" s="2">
        <v>142118</v>
      </c>
      <c r="C1052" s="2" t="s">
        <v>45</v>
      </c>
      <c r="D1052" s="2">
        <v>1</v>
      </c>
      <c r="E1052" s="2">
        <v>685</v>
      </c>
      <c r="F1052" s="2">
        <v>582.25</v>
      </c>
      <c r="G1052" s="2">
        <v>582.25</v>
      </c>
      <c r="H1052" s="2" t="s">
        <v>46</v>
      </c>
    </row>
    <row r="1053" spans="1:8" customFormat="1">
      <c r="A1053" s="2" t="s">
        <v>239</v>
      </c>
      <c r="B1053" s="2">
        <v>142119</v>
      </c>
      <c r="C1053" s="2" t="s">
        <v>38</v>
      </c>
      <c r="D1053" s="2">
        <v>2</v>
      </c>
      <c r="E1053" s="2">
        <v>245</v>
      </c>
      <c r="F1053" s="2">
        <v>220.5</v>
      </c>
      <c r="G1053" s="2">
        <v>441</v>
      </c>
      <c r="H1053" s="2" t="s">
        <v>63</v>
      </c>
    </row>
    <row r="1054" spans="1:8" customFormat="1">
      <c r="A1054" s="2" t="s">
        <v>239</v>
      </c>
      <c r="B1054" s="2">
        <v>142119</v>
      </c>
      <c r="C1054" s="2" t="s">
        <v>38</v>
      </c>
      <c r="D1054" s="2">
        <v>2</v>
      </c>
      <c r="E1054" s="2">
        <v>245</v>
      </c>
      <c r="F1054" s="2">
        <v>220.5</v>
      </c>
      <c r="G1054" s="2">
        <v>441</v>
      </c>
      <c r="H1054" s="2" t="s">
        <v>63</v>
      </c>
    </row>
    <row r="1055" spans="1:8" customFormat="1">
      <c r="A1055" s="2" t="s">
        <v>73</v>
      </c>
      <c r="B1055" s="2">
        <v>142119</v>
      </c>
      <c r="C1055" s="2" t="s">
        <v>38</v>
      </c>
      <c r="D1055" s="2">
        <v>1</v>
      </c>
      <c r="E1055" s="2">
        <v>100</v>
      </c>
      <c r="F1055" s="2">
        <v>120</v>
      </c>
      <c r="G1055" s="2">
        <v>120</v>
      </c>
      <c r="H1055" s="2" t="s">
        <v>63</v>
      </c>
    </row>
    <row r="1056" spans="1:8" customFormat="1">
      <c r="A1056" s="2" t="s">
        <v>59</v>
      </c>
      <c r="B1056" s="2">
        <v>142120</v>
      </c>
      <c r="C1056" s="2" t="s">
        <v>29</v>
      </c>
      <c r="D1056" s="2">
        <v>1</v>
      </c>
      <c r="E1056" s="2">
        <v>225</v>
      </c>
      <c r="F1056" s="2">
        <v>202.5</v>
      </c>
      <c r="G1056" s="2">
        <v>202.5</v>
      </c>
      <c r="H1056" s="2" t="s">
        <v>30</v>
      </c>
    </row>
    <row r="1057" spans="1:8" customFormat="1">
      <c r="A1057" s="2" t="s">
        <v>291</v>
      </c>
      <c r="B1057" s="2">
        <v>142121</v>
      </c>
      <c r="C1057" s="2" t="s">
        <v>29</v>
      </c>
      <c r="D1057" s="2">
        <v>1</v>
      </c>
      <c r="E1057" s="2">
        <v>605</v>
      </c>
      <c r="F1057" s="2">
        <v>544.5</v>
      </c>
      <c r="G1057" s="2">
        <v>544.5</v>
      </c>
      <c r="H1057" s="2" t="s">
        <v>30</v>
      </c>
    </row>
    <row r="1058" spans="1:8" customFormat="1">
      <c r="A1058" s="2" t="s">
        <v>470</v>
      </c>
      <c r="B1058" s="2">
        <v>142122</v>
      </c>
      <c r="C1058" s="2" t="s">
        <v>38</v>
      </c>
      <c r="D1058" s="2">
        <v>1</v>
      </c>
      <c r="E1058" s="2">
        <v>94</v>
      </c>
      <c r="F1058" s="2">
        <v>67.5</v>
      </c>
      <c r="G1058" s="2">
        <v>67.5</v>
      </c>
      <c r="H1058" s="2" t="s">
        <v>63</v>
      </c>
    </row>
    <row r="1059" spans="1:8" customFormat="1">
      <c r="A1059" s="2" t="s">
        <v>471</v>
      </c>
      <c r="B1059" s="2">
        <v>142122</v>
      </c>
      <c r="C1059" s="2" t="s">
        <v>38</v>
      </c>
      <c r="D1059" s="2">
        <v>1</v>
      </c>
      <c r="E1059" s="2">
        <v>35</v>
      </c>
      <c r="F1059" s="2">
        <v>31.5</v>
      </c>
      <c r="G1059" s="2">
        <v>31.5</v>
      </c>
      <c r="H1059" s="2" t="s">
        <v>63</v>
      </c>
    </row>
    <row r="1060" spans="1:8" customFormat="1">
      <c r="A1060" s="2" t="s">
        <v>472</v>
      </c>
      <c r="B1060" s="2">
        <v>142122</v>
      </c>
      <c r="C1060" s="2" t="s">
        <v>38</v>
      </c>
      <c r="D1060" s="2">
        <v>1</v>
      </c>
      <c r="E1060" s="2">
        <v>100</v>
      </c>
      <c r="F1060" s="2">
        <v>90</v>
      </c>
      <c r="G1060" s="2">
        <v>90</v>
      </c>
      <c r="H1060" s="2" t="s">
        <v>42</v>
      </c>
    </row>
    <row r="1061" spans="1:8" customFormat="1">
      <c r="A1061" s="2" t="s">
        <v>152</v>
      </c>
      <c r="B1061" s="2">
        <v>142122</v>
      </c>
      <c r="C1061" s="2" t="s">
        <v>38</v>
      </c>
      <c r="D1061" s="2">
        <v>1</v>
      </c>
      <c r="E1061" s="2">
        <v>119</v>
      </c>
      <c r="F1061" s="2">
        <v>85.5</v>
      </c>
      <c r="G1061" s="2">
        <v>85.5</v>
      </c>
      <c r="H1061" s="2" t="s">
        <v>42</v>
      </c>
    </row>
    <row r="1062" spans="1:8" customFormat="1">
      <c r="A1062" s="2" t="s">
        <v>59</v>
      </c>
      <c r="B1062" s="2">
        <v>142123</v>
      </c>
      <c r="C1062" s="2" t="s">
        <v>29</v>
      </c>
      <c r="D1062" s="2">
        <v>5</v>
      </c>
      <c r="E1062" s="2">
        <v>225</v>
      </c>
      <c r="F1062" s="2">
        <v>202.5</v>
      </c>
      <c r="G1062" s="2">
        <v>1012.5</v>
      </c>
      <c r="H1062" s="2" t="s">
        <v>30</v>
      </c>
    </row>
    <row r="1063" spans="1:8" customFormat="1">
      <c r="A1063" s="2" t="s">
        <v>86</v>
      </c>
      <c r="B1063" s="2">
        <v>142124</v>
      </c>
      <c r="C1063" s="2" t="s">
        <v>29</v>
      </c>
      <c r="D1063" s="2">
        <v>1</v>
      </c>
      <c r="E1063" s="2">
        <v>285</v>
      </c>
      <c r="F1063" s="2">
        <v>256.5</v>
      </c>
      <c r="G1063" s="2">
        <v>256.5</v>
      </c>
      <c r="H1063" s="2" t="s">
        <v>30</v>
      </c>
    </row>
    <row r="1064" spans="1:8" customFormat="1">
      <c r="A1064" s="2" t="s">
        <v>239</v>
      </c>
      <c r="B1064" s="2">
        <v>142125</v>
      </c>
      <c r="C1064" s="2" t="s">
        <v>32</v>
      </c>
      <c r="D1064" s="2">
        <v>2</v>
      </c>
      <c r="E1064" s="2">
        <v>245</v>
      </c>
      <c r="F1064" s="2">
        <v>220.5</v>
      </c>
      <c r="G1064" s="2">
        <v>441</v>
      </c>
      <c r="H1064" s="2" t="s">
        <v>33</v>
      </c>
    </row>
    <row r="1065" spans="1:8" customFormat="1">
      <c r="A1065" s="2" t="s">
        <v>59</v>
      </c>
      <c r="B1065" s="2">
        <v>142126</v>
      </c>
      <c r="C1065" s="2" t="s">
        <v>32</v>
      </c>
      <c r="D1065" s="2">
        <v>2</v>
      </c>
      <c r="E1065" s="2">
        <v>225</v>
      </c>
      <c r="F1065" s="2">
        <v>169</v>
      </c>
      <c r="G1065" s="2">
        <v>338</v>
      </c>
      <c r="H1065" s="2" t="s">
        <v>33</v>
      </c>
    </row>
    <row r="1066" spans="1:8" customFormat="1">
      <c r="A1066" s="2" t="s">
        <v>57</v>
      </c>
      <c r="B1066" s="2">
        <v>142127</v>
      </c>
      <c r="C1066" s="2" t="s">
        <v>32</v>
      </c>
      <c r="D1066" s="2">
        <v>6</v>
      </c>
      <c r="E1066" s="2">
        <v>175</v>
      </c>
      <c r="F1066" s="2">
        <v>140</v>
      </c>
      <c r="G1066" s="2">
        <v>840</v>
      </c>
      <c r="H1066" s="2" t="s">
        <v>65</v>
      </c>
    </row>
    <row r="1067" spans="1:8" customFormat="1">
      <c r="A1067" s="2" t="s">
        <v>338</v>
      </c>
      <c r="B1067" s="2">
        <v>142127</v>
      </c>
      <c r="C1067" s="2" t="s">
        <v>32</v>
      </c>
      <c r="D1067" s="2">
        <v>1</v>
      </c>
      <c r="E1067" s="5">
        <v>1775</v>
      </c>
      <c r="F1067" s="5">
        <v>1420</v>
      </c>
      <c r="G1067" s="2">
        <v>1420</v>
      </c>
      <c r="H1067" s="2" t="s">
        <v>65</v>
      </c>
    </row>
    <row r="1068" spans="1:8" customFormat="1">
      <c r="A1068" s="2" t="s">
        <v>270</v>
      </c>
      <c r="B1068" s="2">
        <v>142128</v>
      </c>
      <c r="C1068" s="2" t="s">
        <v>29</v>
      </c>
      <c r="D1068" s="2">
        <v>3</v>
      </c>
      <c r="E1068" s="2">
        <v>215</v>
      </c>
      <c r="F1068" s="2">
        <v>193.5</v>
      </c>
      <c r="G1068" s="2">
        <v>580.5</v>
      </c>
      <c r="H1068" s="2" t="s">
        <v>30</v>
      </c>
    </row>
    <row r="1069" spans="1:8" customFormat="1">
      <c r="A1069" s="2" t="s">
        <v>270</v>
      </c>
      <c r="B1069" s="2">
        <v>142128</v>
      </c>
      <c r="C1069" s="2" t="s">
        <v>29</v>
      </c>
      <c r="D1069" s="2">
        <v>3</v>
      </c>
      <c r="E1069" s="2">
        <v>215</v>
      </c>
      <c r="F1069" s="2">
        <v>193.5</v>
      </c>
      <c r="G1069" s="2">
        <v>580.5</v>
      </c>
      <c r="H1069" s="2" t="s">
        <v>30</v>
      </c>
    </row>
    <row r="1070" spans="1:8" customFormat="1">
      <c r="A1070" s="2" t="s">
        <v>98</v>
      </c>
      <c r="B1070" s="2">
        <v>142129</v>
      </c>
      <c r="C1070" s="2" t="s">
        <v>32</v>
      </c>
      <c r="D1070" s="2">
        <v>1</v>
      </c>
      <c r="E1070" s="2">
        <v>255</v>
      </c>
      <c r="F1070" s="2">
        <v>229.5</v>
      </c>
      <c r="G1070" s="2">
        <v>229.5</v>
      </c>
      <c r="H1070" s="2" t="s">
        <v>33</v>
      </c>
    </row>
    <row r="1071" spans="1:8" customFormat="1">
      <c r="A1071" s="2" t="s">
        <v>37</v>
      </c>
      <c r="B1071" s="2">
        <v>142129</v>
      </c>
      <c r="C1071" s="2" t="s">
        <v>32</v>
      </c>
      <c r="D1071" s="2">
        <v>1</v>
      </c>
      <c r="E1071" s="2">
        <v>445</v>
      </c>
      <c r="F1071" s="2">
        <v>400.5</v>
      </c>
      <c r="G1071" s="2">
        <v>400.5</v>
      </c>
      <c r="H1071" s="2" t="s">
        <v>33</v>
      </c>
    </row>
    <row r="1072" spans="1:8" customFormat="1">
      <c r="A1072" s="2" t="s">
        <v>256</v>
      </c>
      <c r="B1072" s="2">
        <v>142130</v>
      </c>
      <c r="C1072" s="2" t="s">
        <v>32</v>
      </c>
      <c r="D1072" s="2">
        <v>10</v>
      </c>
      <c r="E1072" s="2">
        <v>105</v>
      </c>
      <c r="F1072" s="2">
        <v>94.5</v>
      </c>
      <c r="G1072" s="2">
        <v>945</v>
      </c>
      <c r="H1072" s="2" t="s">
        <v>33</v>
      </c>
    </row>
    <row r="1073" spans="1:8" customFormat="1">
      <c r="A1073" s="2" t="s">
        <v>378</v>
      </c>
      <c r="B1073" s="2">
        <v>142130</v>
      </c>
      <c r="C1073" s="2" t="s">
        <v>32</v>
      </c>
      <c r="D1073" s="2">
        <v>1</v>
      </c>
      <c r="E1073" s="2">
        <v>645</v>
      </c>
      <c r="F1073" s="2">
        <v>472.5</v>
      </c>
      <c r="G1073" s="2">
        <v>472.5</v>
      </c>
      <c r="H1073" s="2" t="s">
        <v>33</v>
      </c>
    </row>
    <row r="1074" spans="1:8" customFormat="1">
      <c r="A1074" s="2" t="s">
        <v>95</v>
      </c>
      <c r="B1074" s="2">
        <v>142131</v>
      </c>
      <c r="C1074" s="2" t="s">
        <v>29</v>
      </c>
      <c r="D1074" s="2">
        <v>4</v>
      </c>
      <c r="E1074" s="2">
        <v>255</v>
      </c>
      <c r="F1074" s="2">
        <v>229.5</v>
      </c>
      <c r="G1074" s="2">
        <v>918</v>
      </c>
      <c r="H1074" s="2" t="s">
        <v>30</v>
      </c>
    </row>
    <row r="1075" spans="1:8" customFormat="1">
      <c r="A1075" s="2" t="s">
        <v>473</v>
      </c>
      <c r="B1075" s="2">
        <v>142132</v>
      </c>
      <c r="C1075" s="2" t="s">
        <v>29</v>
      </c>
      <c r="D1075" s="2">
        <v>1</v>
      </c>
      <c r="E1075" s="2">
        <v>981</v>
      </c>
      <c r="F1075" s="2">
        <v>686.7</v>
      </c>
      <c r="G1075" s="2">
        <v>686.7</v>
      </c>
      <c r="H1075" s="2" t="s">
        <v>30</v>
      </c>
    </row>
    <row r="1076" spans="1:8" customFormat="1">
      <c r="A1076" s="2" t="s">
        <v>59</v>
      </c>
      <c r="B1076" s="2">
        <v>142132</v>
      </c>
      <c r="C1076" s="2" t="s">
        <v>29</v>
      </c>
      <c r="D1076" s="2">
        <v>2</v>
      </c>
      <c r="E1076" s="2">
        <v>225</v>
      </c>
      <c r="F1076" s="2">
        <v>180</v>
      </c>
      <c r="G1076" s="2">
        <v>360</v>
      </c>
      <c r="H1076" s="2" t="s">
        <v>30</v>
      </c>
    </row>
    <row r="1077" spans="1:8" customFormat="1">
      <c r="A1077" s="2" t="s">
        <v>131</v>
      </c>
      <c r="B1077" s="2">
        <v>142133</v>
      </c>
      <c r="C1077" s="2" t="s">
        <v>117</v>
      </c>
      <c r="D1077" s="2">
        <v>1</v>
      </c>
      <c r="E1077" s="2">
        <v>585</v>
      </c>
      <c r="F1077" s="2">
        <v>585</v>
      </c>
      <c r="G1077" s="2">
        <v>585</v>
      </c>
      <c r="H1077" s="2" t="s">
        <v>196</v>
      </c>
    </row>
    <row r="1078" spans="1:8" customFormat="1">
      <c r="A1078" s="2" t="s">
        <v>61</v>
      </c>
      <c r="B1078" s="2">
        <v>142134</v>
      </c>
      <c r="C1078" s="2" t="s">
        <v>32</v>
      </c>
      <c r="D1078" s="2">
        <v>1</v>
      </c>
      <c r="E1078" s="2">
        <v>10</v>
      </c>
      <c r="F1078" s="2">
        <v>232.5</v>
      </c>
      <c r="G1078" s="2">
        <v>232.5</v>
      </c>
      <c r="H1078" s="2" t="s">
        <v>42</v>
      </c>
    </row>
    <row r="1079" spans="1:8" customFormat="1">
      <c r="A1079" s="2" t="s">
        <v>474</v>
      </c>
      <c r="B1079" s="2">
        <v>142135</v>
      </c>
      <c r="C1079" s="2" t="s">
        <v>32</v>
      </c>
      <c r="D1079" s="2">
        <v>1</v>
      </c>
      <c r="E1079" s="2">
        <v>69</v>
      </c>
      <c r="F1079" s="2">
        <v>49.5</v>
      </c>
      <c r="G1079" s="2">
        <v>49.5</v>
      </c>
      <c r="H1079" s="2" t="s">
        <v>42</v>
      </c>
    </row>
    <row r="1080" spans="1:8" customFormat="1">
      <c r="A1080" s="2" t="s">
        <v>95</v>
      </c>
      <c r="B1080" s="2">
        <v>142136</v>
      </c>
      <c r="C1080" s="2" t="s">
        <v>38</v>
      </c>
      <c r="D1080" s="2">
        <v>3</v>
      </c>
      <c r="E1080" s="2">
        <v>255</v>
      </c>
      <c r="F1080" s="2">
        <v>229.5</v>
      </c>
      <c r="G1080" s="2">
        <v>688.5</v>
      </c>
      <c r="H1080" s="2" t="s">
        <v>63</v>
      </c>
    </row>
    <row r="1081" spans="1:8" customFormat="1">
      <c r="A1081" s="2" t="s">
        <v>43</v>
      </c>
      <c r="B1081" s="2">
        <v>142137</v>
      </c>
      <c r="C1081" s="2" t="s">
        <v>32</v>
      </c>
      <c r="D1081" s="2">
        <v>1</v>
      </c>
      <c r="E1081" s="2">
        <v>355</v>
      </c>
      <c r="F1081" s="2">
        <v>319.5</v>
      </c>
      <c r="G1081" s="2">
        <v>319.5</v>
      </c>
      <c r="H1081" s="2" t="s">
        <v>42</v>
      </c>
    </row>
    <row r="1082" spans="1:8" customFormat="1">
      <c r="A1082" s="2" t="s">
        <v>76</v>
      </c>
      <c r="B1082" s="2">
        <v>142138</v>
      </c>
      <c r="C1082" s="2" t="s">
        <v>32</v>
      </c>
      <c r="D1082" s="2">
        <v>4</v>
      </c>
      <c r="E1082" s="2">
        <v>215</v>
      </c>
      <c r="F1082" s="2">
        <v>172</v>
      </c>
      <c r="G1082" s="2">
        <v>688</v>
      </c>
      <c r="H1082" s="2" t="s">
        <v>65</v>
      </c>
    </row>
    <row r="1083" spans="1:8" customFormat="1">
      <c r="A1083" s="2" t="s">
        <v>331</v>
      </c>
      <c r="B1083" s="2">
        <v>142138</v>
      </c>
      <c r="C1083" s="2" t="s">
        <v>32</v>
      </c>
      <c r="D1083" s="2">
        <v>1</v>
      </c>
      <c r="E1083" s="2">
        <v>385</v>
      </c>
      <c r="F1083" s="2">
        <v>308</v>
      </c>
      <c r="G1083" s="2">
        <v>308</v>
      </c>
      <c r="H1083" s="2" t="s">
        <v>65</v>
      </c>
    </row>
    <row r="1084" spans="1:8" customFormat="1">
      <c r="A1084" s="2" t="s">
        <v>40</v>
      </c>
      <c r="B1084" s="2">
        <v>142138</v>
      </c>
      <c r="C1084" s="2" t="s">
        <v>32</v>
      </c>
      <c r="D1084" s="2">
        <v>1</v>
      </c>
      <c r="E1084" s="2">
        <v>605</v>
      </c>
      <c r="F1084" s="2">
        <v>484</v>
      </c>
      <c r="G1084" s="2">
        <v>484</v>
      </c>
      <c r="H1084" s="2" t="s">
        <v>65</v>
      </c>
    </row>
    <row r="1085" spans="1:8" customFormat="1">
      <c r="A1085" s="2" t="s">
        <v>143</v>
      </c>
      <c r="B1085" s="2">
        <v>142138</v>
      </c>
      <c r="C1085" s="2" t="s">
        <v>32</v>
      </c>
      <c r="D1085" s="2">
        <v>1</v>
      </c>
      <c r="E1085" s="5">
        <v>1595</v>
      </c>
      <c r="F1085" s="5">
        <v>1276</v>
      </c>
      <c r="G1085" s="2">
        <v>1276</v>
      </c>
      <c r="H1085" s="2" t="s">
        <v>65</v>
      </c>
    </row>
    <row r="1086" spans="1:8" customFormat="1">
      <c r="A1086" s="2" t="s">
        <v>475</v>
      </c>
      <c r="B1086" s="2">
        <v>142138</v>
      </c>
      <c r="C1086" s="2" t="s">
        <v>32</v>
      </c>
      <c r="D1086" s="2">
        <v>6</v>
      </c>
      <c r="E1086" s="2">
        <v>297</v>
      </c>
      <c r="F1086" s="2">
        <v>237.6</v>
      </c>
      <c r="G1086" s="2">
        <v>1425.6</v>
      </c>
      <c r="H1086" s="2" t="s">
        <v>65</v>
      </c>
    </row>
    <row r="1087" spans="1:8" customFormat="1">
      <c r="A1087" s="2" t="s">
        <v>224</v>
      </c>
      <c r="B1087" s="2">
        <v>142139</v>
      </c>
      <c r="C1087" s="2" t="s">
        <v>117</v>
      </c>
      <c r="D1087" s="2">
        <v>2</v>
      </c>
      <c r="E1087" s="2">
        <v>373.5</v>
      </c>
      <c r="F1087" s="2">
        <v>373.5</v>
      </c>
      <c r="G1087" s="2">
        <v>747</v>
      </c>
      <c r="H1087" s="2" t="s">
        <v>196</v>
      </c>
    </row>
    <row r="1088" spans="1:8" customFormat="1">
      <c r="A1088" s="2" t="s">
        <v>255</v>
      </c>
      <c r="B1088" s="2">
        <v>142140</v>
      </c>
      <c r="C1088" s="2" t="s">
        <v>29</v>
      </c>
      <c r="D1088" s="2">
        <v>3</v>
      </c>
      <c r="E1088" s="2">
        <v>315</v>
      </c>
      <c r="F1088" s="2">
        <v>283.5</v>
      </c>
      <c r="G1088" s="2">
        <v>850.5</v>
      </c>
      <c r="H1088" s="2" t="s">
        <v>30</v>
      </c>
    </row>
    <row r="1089" spans="1:8" customFormat="1">
      <c r="A1089" s="2" t="s">
        <v>268</v>
      </c>
      <c r="B1089" s="2">
        <v>142141</v>
      </c>
      <c r="C1089" s="2" t="s">
        <v>38</v>
      </c>
      <c r="D1089" s="2">
        <v>1</v>
      </c>
      <c r="E1089" s="2">
        <v>865</v>
      </c>
      <c r="F1089" s="2">
        <v>778.5</v>
      </c>
      <c r="G1089" s="2">
        <v>778.5</v>
      </c>
      <c r="H1089" s="2" t="s">
        <v>33</v>
      </c>
    </row>
    <row r="1090" spans="1:8" customFormat="1">
      <c r="A1090" s="2" t="s">
        <v>331</v>
      </c>
      <c r="B1090" s="2">
        <v>142141</v>
      </c>
      <c r="C1090" s="2" t="s">
        <v>38</v>
      </c>
      <c r="D1090" s="2">
        <v>1</v>
      </c>
      <c r="E1090" s="2">
        <v>385</v>
      </c>
      <c r="F1090" s="2">
        <v>346.5</v>
      </c>
      <c r="G1090" s="2">
        <v>346.5</v>
      </c>
      <c r="H1090" s="2" t="s">
        <v>33</v>
      </c>
    </row>
    <row r="1091" spans="1:8" customFormat="1">
      <c r="A1091" s="2" t="s">
        <v>161</v>
      </c>
      <c r="B1091" s="2">
        <v>142142</v>
      </c>
      <c r="C1091" s="2" t="s">
        <v>29</v>
      </c>
      <c r="D1091" s="2">
        <v>1</v>
      </c>
      <c r="E1091" s="5">
        <v>1415</v>
      </c>
      <c r="F1091" s="5">
        <v>1273.5</v>
      </c>
      <c r="G1091" s="2">
        <v>1273.5</v>
      </c>
      <c r="H1091" s="2" t="s">
        <v>46</v>
      </c>
    </row>
    <row r="1092" spans="1:8" customFormat="1">
      <c r="A1092" s="2" t="s">
        <v>59</v>
      </c>
      <c r="B1092" s="2">
        <v>142143</v>
      </c>
      <c r="C1092" s="2" t="s">
        <v>29</v>
      </c>
      <c r="D1092" s="2">
        <v>1</v>
      </c>
      <c r="E1092" s="2">
        <v>225</v>
      </c>
      <c r="F1092" s="2">
        <v>202.5</v>
      </c>
      <c r="G1092" s="2">
        <v>202.5</v>
      </c>
      <c r="H1092" s="2" t="s">
        <v>30</v>
      </c>
    </row>
    <row r="1093" spans="1:8" customFormat="1">
      <c r="A1093" s="2" t="s">
        <v>144</v>
      </c>
      <c r="B1093" s="2">
        <v>142144</v>
      </c>
      <c r="C1093" s="2" t="s">
        <v>29</v>
      </c>
      <c r="D1093" s="2">
        <v>1</v>
      </c>
      <c r="E1093" s="5">
        <v>1535</v>
      </c>
      <c r="F1093" s="5">
        <v>1381.5</v>
      </c>
      <c r="G1093" s="2">
        <v>1381.5</v>
      </c>
      <c r="H1093" s="2" t="s">
        <v>30</v>
      </c>
    </row>
    <row r="1094" spans="1:8" customFormat="1">
      <c r="A1094" s="2" t="s">
        <v>445</v>
      </c>
      <c r="B1094" s="2">
        <v>142145</v>
      </c>
      <c r="C1094" s="2" t="s">
        <v>117</v>
      </c>
      <c r="D1094" s="2">
        <v>1</v>
      </c>
      <c r="E1094" s="2">
        <v>562.5</v>
      </c>
      <c r="F1094" s="2">
        <v>562.5</v>
      </c>
      <c r="G1094" s="2">
        <v>562.5</v>
      </c>
      <c r="H1094" s="2" t="s">
        <v>118</v>
      </c>
    </row>
    <row r="1095" spans="1:8" customFormat="1">
      <c r="A1095" s="2" t="s">
        <v>334</v>
      </c>
      <c r="B1095" s="2">
        <v>142146</v>
      </c>
      <c r="C1095" s="2" t="s">
        <v>29</v>
      </c>
      <c r="D1095" s="2">
        <v>1</v>
      </c>
      <c r="E1095" s="2">
        <v>285</v>
      </c>
      <c r="F1095" s="2">
        <v>285</v>
      </c>
      <c r="G1095" s="2">
        <v>285</v>
      </c>
      <c r="H1095" s="2" t="s">
        <v>30</v>
      </c>
    </row>
    <row r="1096" spans="1:8" customFormat="1">
      <c r="A1096" s="2" t="s">
        <v>476</v>
      </c>
      <c r="B1096" s="2">
        <v>142147</v>
      </c>
      <c r="C1096" s="2" t="s">
        <v>29</v>
      </c>
      <c r="D1096" s="2">
        <v>1</v>
      </c>
      <c r="E1096" s="2">
        <v>955</v>
      </c>
      <c r="F1096" s="2">
        <v>636.70000000000005</v>
      </c>
      <c r="G1096" s="2">
        <v>636.70000000000005</v>
      </c>
      <c r="H1096" s="2" t="s">
        <v>30</v>
      </c>
    </row>
    <row r="1097" spans="1:8" customFormat="1">
      <c r="A1097" s="2" t="s">
        <v>477</v>
      </c>
      <c r="B1097" s="2">
        <v>142148</v>
      </c>
      <c r="C1097" s="2" t="s">
        <v>32</v>
      </c>
      <c r="D1097" s="2">
        <v>1</v>
      </c>
      <c r="E1097" s="2">
        <v>985</v>
      </c>
      <c r="F1097" s="2">
        <v>689.5</v>
      </c>
      <c r="G1097" s="2">
        <v>689.5</v>
      </c>
      <c r="H1097" s="2" t="s">
        <v>65</v>
      </c>
    </row>
    <row r="1098" spans="1:8" customFormat="1">
      <c r="A1098" s="2" t="s">
        <v>59</v>
      </c>
      <c r="B1098" s="2">
        <v>142149</v>
      </c>
      <c r="C1098" s="2" t="s">
        <v>29</v>
      </c>
      <c r="D1098" s="2">
        <v>1</v>
      </c>
      <c r="E1098" s="2">
        <v>225</v>
      </c>
      <c r="F1098" s="2">
        <v>202.5</v>
      </c>
      <c r="G1098" s="2">
        <v>202.5</v>
      </c>
      <c r="H1098" s="2" t="s">
        <v>30</v>
      </c>
    </row>
    <row r="1099" spans="1:8" customFormat="1">
      <c r="A1099" s="2" t="s">
        <v>59</v>
      </c>
      <c r="B1099" s="2">
        <v>142149</v>
      </c>
      <c r="C1099" s="2" t="s">
        <v>29</v>
      </c>
      <c r="D1099" s="2">
        <v>1</v>
      </c>
      <c r="E1099" s="2">
        <v>225</v>
      </c>
      <c r="F1099" s="2">
        <v>202.5</v>
      </c>
      <c r="G1099" s="2">
        <v>202.5</v>
      </c>
      <c r="H1099" s="2" t="s">
        <v>30</v>
      </c>
    </row>
    <row r="1100" spans="1:8" customFormat="1">
      <c r="A1100" s="2" t="s">
        <v>59</v>
      </c>
      <c r="B1100" s="2">
        <v>142149</v>
      </c>
      <c r="C1100" s="2" t="s">
        <v>29</v>
      </c>
      <c r="D1100" s="2">
        <v>1</v>
      </c>
      <c r="E1100" s="2">
        <v>225</v>
      </c>
      <c r="F1100" s="2">
        <v>202.5</v>
      </c>
      <c r="G1100" s="2">
        <v>202.5</v>
      </c>
      <c r="H1100" s="2" t="s">
        <v>30</v>
      </c>
    </row>
    <row r="1101" spans="1:8" customFormat="1">
      <c r="A1101" s="2" t="s">
        <v>59</v>
      </c>
      <c r="B1101" s="2">
        <v>142149</v>
      </c>
      <c r="C1101" s="2" t="s">
        <v>29</v>
      </c>
      <c r="D1101" s="2">
        <v>1</v>
      </c>
      <c r="E1101" s="2">
        <v>225</v>
      </c>
      <c r="F1101" s="2">
        <v>202.5</v>
      </c>
      <c r="G1101" s="2">
        <v>202.5</v>
      </c>
      <c r="H1101" s="2" t="s">
        <v>30</v>
      </c>
    </row>
    <row r="1102" spans="1:8" customFormat="1">
      <c r="A1102" s="2" t="s">
        <v>59</v>
      </c>
      <c r="B1102" s="2">
        <v>142149</v>
      </c>
      <c r="C1102" s="2" t="s">
        <v>29</v>
      </c>
      <c r="D1102" s="2">
        <v>1</v>
      </c>
      <c r="E1102" s="2">
        <v>225</v>
      </c>
      <c r="F1102" s="2">
        <v>202.5</v>
      </c>
      <c r="G1102" s="2">
        <v>202.5</v>
      </c>
      <c r="H1102" s="2" t="s">
        <v>30</v>
      </c>
    </row>
    <row r="1103" spans="1:8" customFormat="1">
      <c r="A1103" s="2" t="s">
        <v>283</v>
      </c>
      <c r="B1103" s="2">
        <v>142150</v>
      </c>
      <c r="C1103" s="2" t="s">
        <v>29</v>
      </c>
      <c r="D1103" s="2">
        <v>1</v>
      </c>
      <c r="E1103" s="2">
        <v>955</v>
      </c>
      <c r="F1103" s="2">
        <v>859.5</v>
      </c>
      <c r="G1103" s="2">
        <v>859.5</v>
      </c>
      <c r="H1103" s="2" t="s">
        <v>30</v>
      </c>
    </row>
    <row r="1104" spans="1:8" customFormat="1">
      <c r="A1104" s="2" t="s">
        <v>249</v>
      </c>
      <c r="B1104" s="2">
        <v>142151</v>
      </c>
      <c r="C1104" s="2" t="s">
        <v>29</v>
      </c>
      <c r="D1104" s="2">
        <v>2</v>
      </c>
      <c r="E1104" s="2">
        <v>225</v>
      </c>
      <c r="F1104" s="2">
        <v>202.5</v>
      </c>
      <c r="G1104" s="2">
        <v>405</v>
      </c>
      <c r="H1104" s="2" t="s">
        <v>30</v>
      </c>
    </row>
    <row r="1105" spans="1:8" customFormat="1">
      <c r="A1105" s="2" t="s">
        <v>106</v>
      </c>
      <c r="B1105" s="2">
        <v>142152</v>
      </c>
      <c r="C1105" s="2" t="s">
        <v>32</v>
      </c>
      <c r="D1105" s="2">
        <v>1</v>
      </c>
      <c r="E1105" s="2">
        <v>255</v>
      </c>
      <c r="F1105" s="2">
        <v>204</v>
      </c>
      <c r="G1105" s="2">
        <v>204</v>
      </c>
      <c r="H1105" s="2" t="s">
        <v>33</v>
      </c>
    </row>
    <row r="1106" spans="1:8" customFormat="1">
      <c r="A1106" s="2" t="s">
        <v>157</v>
      </c>
      <c r="B1106" s="2">
        <v>142153</v>
      </c>
      <c r="C1106" s="2" t="s">
        <v>29</v>
      </c>
      <c r="D1106" s="2">
        <v>1</v>
      </c>
      <c r="E1106" s="5">
        <v>1055</v>
      </c>
      <c r="F1106" s="5">
        <v>1055</v>
      </c>
      <c r="G1106" s="2">
        <v>1055</v>
      </c>
      <c r="H1106" s="2" t="s">
        <v>30</v>
      </c>
    </row>
    <row r="1107" spans="1:8" customFormat="1">
      <c r="A1107" s="2" t="s">
        <v>59</v>
      </c>
      <c r="B1107" s="2">
        <v>142154</v>
      </c>
      <c r="C1107" s="2" t="s">
        <v>29</v>
      </c>
      <c r="D1107" s="2">
        <v>4</v>
      </c>
      <c r="E1107" s="2">
        <v>225</v>
      </c>
      <c r="F1107" s="2">
        <v>202.5</v>
      </c>
      <c r="G1107" s="2">
        <v>810</v>
      </c>
      <c r="H1107" s="2" t="s">
        <v>30</v>
      </c>
    </row>
    <row r="1108" spans="1:8" customFormat="1">
      <c r="A1108" s="2" t="s">
        <v>268</v>
      </c>
      <c r="B1108" s="2">
        <v>142155</v>
      </c>
      <c r="C1108" s="2" t="s">
        <v>29</v>
      </c>
      <c r="D1108" s="2">
        <v>1</v>
      </c>
      <c r="E1108" s="2">
        <v>865</v>
      </c>
      <c r="F1108" s="2">
        <v>778.5</v>
      </c>
      <c r="G1108" s="2">
        <v>778.5</v>
      </c>
      <c r="H1108" s="2" t="s">
        <v>30</v>
      </c>
    </row>
    <row r="1109" spans="1:8" customFormat="1">
      <c r="A1109" s="2" t="s">
        <v>268</v>
      </c>
      <c r="B1109" s="2">
        <v>142156</v>
      </c>
      <c r="C1109" s="2" t="s">
        <v>29</v>
      </c>
      <c r="D1109" s="2">
        <v>1</v>
      </c>
      <c r="E1109" s="2">
        <v>865</v>
      </c>
      <c r="F1109" s="2">
        <v>778.5</v>
      </c>
      <c r="G1109" s="2">
        <v>778.5</v>
      </c>
      <c r="H1109" s="2" t="s">
        <v>30</v>
      </c>
    </row>
    <row r="1110" spans="1:8" customFormat="1">
      <c r="A1110" s="2" t="s">
        <v>59</v>
      </c>
      <c r="B1110" s="2">
        <v>142157</v>
      </c>
      <c r="C1110" s="2" t="s">
        <v>29</v>
      </c>
      <c r="D1110" s="2">
        <v>4</v>
      </c>
      <c r="E1110" s="2">
        <v>225</v>
      </c>
      <c r="F1110" s="2">
        <v>202.5</v>
      </c>
      <c r="G1110" s="2">
        <v>810</v>
      </c>
      <c r="H1110" s="2" t="s">
        <v>30</v>
      </c>
    </row>
    <row r="1111" spans="1:8" customFormat="1">
      <c r="A1111" s="2" t="s">
        <v>198</v>
      </c>
      <c r="B1111" s="2">
        <v>142158</v>
      </c>
      <c r="C1111" s="2" t="s">
        <v>32</v>
      </c>
      <c r="D1111" s="2">
        <v>1</v>
      </c>
      <c r="E1111" s="2">
        <v>985</v>
      </c>
      <c r="F1111" s="2">
        <v>689.5</v>
      </c>
      <c r="G1111" s="2">
        <v>689.5</v>
      </c>
      <c r="H1111" s="2" t="s">
        <v>42</v>
      </c>
    </row>
    <row r="1112" spans="1:8" customFormat="1">
      <c r="A1112" s="2" t="s">
        <v>478</v>
      </c>
      <c r="B1112" s="2">
        <v>142159</v>
      </c>
      <c r="C1112" s="2" t="s">
        <v>29</v>
      </c>
      <c r="D1112" s="2">
        <v>1</v>
      </c>
      <c r="E1112" s="5">
        <v>1175</v>
      </c>
      <c r="F1112" s="2">
        <v>940</v>
      </c>
      <c r="G1112" s="2">
        <v>940</v>
      </c>
      <c r="H1112" s="2" t="s">
        <v>30</v>
      </c>
    </row>
    <row r="1113" spans="1:8" customFormat="1">
      <c r="A1113" s="2" t="s">
        <v>109</v>
      </c>
      <c r="B1113" s="2">
        <v>142160</v>
      </c>
      <c r="C1113" s="2" t="s">
        <v>29</v>
      </c>
      <c r="D1113" s="2">
        <v>1</v>
      </c>
      <c r="E1113" s="5">
        <v>1980</v>
      </c>
      <c r="F1113" s="5">
        <v>1782</v>
      </c>
      <c r="G1113" s="2">
        <v>1782</v>
      </c>
      <c r="H1113" s="2" t="s">
        <v>30</v>
      </c>
    </row>
    <row r="1114" spans="1:8" customFormat="1">
      <c r="A1114" s="2" t="s">
        <v>35</v>
      </c>
      <c r="B1114" s="2">
        <v>142161</v>
      </c>
      <c r="C1114" s="2" t="s">
        <v>45</v>
      </c>
      <c r="D1114" s="2">
        <v>1</v>
      </c>
      <c r="E1114" s="2">
        <v>435</v>
      </c>
      <c r="F1114" s="2">
        <v>392</v>
      </c>
      <c r="G1114" s="2">
        <v>392</v>
      </c>
      <c r="H1114" s="2" t="s">
        <v>30</v>
      </c>
    </row>
    <row r="1115" spans="1:8" customFormat="1">
      <c r="A1115" s="2" t="s">
        <v>59</v>
      </c>
      <c r="B1115" s="2">
        <v>142162</v>
      </c>
      <c r="C1115" s="2" t="s">
        <v>29</v>
      </c>
      <c r="D1115" s="2">
        <v>2</v>
      </c>
      <c r="E1115" s="2">
        <v>225</v>
      </c>
      <c r="F1115" s="2">
        <v>202.5</v>
      </c>
      <c r="G1115" s="2">
        <v>405</v>
      </c>
      <c r="H1115" s="2" t="s">
        <v>30</v>
      </c>
    </row>
    <row r="1116" spans="1:8" customFormat="1">
      <c r="A1116" s="2" t="s">
        <v>114</v>
      </c>
      <c r="B1116" s="2">
        <v>142163</v>
      </c>
      <c r="C1116" s="2" t="s">
        <v>32</v>
      </c>
      <c r="D1116" s="2">
        <v>1</v>
      </c>
      <c r="E1116" s="2">
        <v>585</v>
      </c>
      <c r="F1116" s="2">
        <v>526.5</v>
      </c>
      <c r="G1116" s="2">
        <v>526.5</v>
      </c>
      <c r="H1116" s="2" t="s">
        <v>65</v>
      </c>
    </row>
    <row r="1117" spans="1:8" customFormat="1">
      <c r="A1117" s="2" t="s">
        <v>162</v>
      </c>
      <c r="B1117" s="2">
        <v>142163</v>
      </c>
      <c r="C1117" s="2" t="s">
        <v>32</v>
      </c>
      <c r="D1117" s="2">
        <v>2</v>
      </c>
      <c r="E1117" s="2">
        <v>295</v>
      </c>
      <c r="F1117" s="2">
        <v>265.5</v>
      </c>
      <c r="G1117" s="2">
        <v>531</v>
      </c>
      <c r="H1117" s="2" t="s">
        <v>65</v>
      </c>
    </row>
    <row r="1118" spans="1:8" customFormat="1">
      <c r="A1118" s="2" t="s">
        <v>388</v>
      </c>
      <c r="B1118" s="2">
        <v>142163</v>
      </c>
      <c r="C1118" s="2" t="s">
        <v>32</v>
      </c>
      <c r="D1118" s="2">
        <v>1</v>
      </c>
      <c r="E1118" s="5">
        <v>1925</v>
      </c>
      <c r="F1118" s="5">
        <v>1732.5</v>
      </c>
      <c r="G1118" s="2">
        <v>1732.5</v>
      </c>
      <c r="H1118" s="2" t="s">
        <v>65</v>
      </c>
    </row>
    <row r="1119" spans="1:8" customFormat="1">
      <c r="A1119" s="2" t="s">
        <v>275</v>
      </c>
      <c r="B1119" s="2">
        <v>142163</v>
      </c>
      <c r="C1119" s="2" t="s">
        <v>32</v>
      </c>
      <c r="D1119" s="2">
        <v>2</v>
      </c>
      <c r="E1119" s="2">
        <v>205</v>
      </c>
      <c r="F1119" s="2">
        <v>143.5</v>
      </c>
      <c r="G1119" s="2">
        <v>287</v>
      </c>
      <c r="H1119" s="2" t="s">
        <v>65</v>
      </c>
    </row>
    <row r="1120" spans="1:8" customFormat="1">
      <c r="A1120" s="2" t="s">
        <v>275</v>
      </c>
      <c r="B1120" s="2">
        <v>142164</v>
      </c>
      <c r="C1120" s="2" t="s">
        <v>32</v>
      </c>
      <c r="D1120" s="2">
        <v>1</v>
      </c>
      <c r="E1120" s="2">
        <v>205</v>
      </c>
      <c r="F1120" s="2">
        <v>205</v>
      </c>
      <c r="G1120" s="2">
        <v>205</v>
      </c>
      <c r="H1120" s="2" t="s">
        <v>42</v>
      </c>
    </row>
    <row r="1121" spans="1:8" customFormat="1">
      <c r="A1121" s="2" t="s">
        <v>223</v>
      </c>
      <c r="B1121" s="2">
        <v>142165</v>
      </c>
      <c r="C1121" s="2" t="s">
        <v>38</v>
      </c>
      <c r="D1121" s="2">
        <v>1</v>
      </c>
      <c r="E1121" s="2">
        <v>685</v>
      </c>
      <c r="F1121" s="2">
        <v>616.5</v>
      </c>
      <c r="G1121" s="2">
        <v>616.5</v>
      </c>
      <c r="H1121" s="2" t="s">
        <v>33</v>
      </c>
    </row>
    <row r="1122" spans="1:8" customFormat="1">
      <c r="A1122" s="2" t="s">
        <v>193</v>
      </c>
      <c r="B1122" s="2">
        <v>142165</v>
      </c>
      <c r="C1122" s="2" t="s">
        <v>38</v>
      </c>
      <c r="D1122" s="2">
        <v>1</v>
      </c>
      <c r="E1122" s="5">
        <v>1175</v>
      </c>
      <c r="F1122" s="5">
        <v>1057.5</v>
      </c>
      <c r="G1122" s="2">
        <v>1057.5</v>
      </c>
      <c r="H1122" s="2" t="s">
        <v>33</v>
      </c>
    </row>
    <row r="1123" spans="1:8" customFormat="1">
      <c r="A1123" s="2" t="s">
        <v>479</v>
      </c>
      <c r="B1123" s="2">
        <v>142166</v>
      </c>
      <c r="C1123" s="2" t="s">
        <v>29</v>
      </c>
      <c r="D1123" s="2">
        <v>1</v>
      </c>
      <c r="E1123" s="2">
        <v>327</v>
      </c>
      <c r="F1123" s="2">
        <v>218.02</v>
      </c>
      <c r="G1123" s="2">
        <v>218.02</v>
      </c>
      <c r="H1123" s="2" t="s">
        <v>30</v>
      </c>
    </row>
    <row r="1124" spans="1:8" customFormat="1">
      <c r="A1124" s="2" t="s">
        <v>341</v>
      </c>
      <c r="B1124" s="2">
        <v>142167</v>
      </c>
      <c r="C1124" s="2" t="s">
        <v>29</v>
      </c>
      <c r="D1124" s="2">
        <v>1</v>
      </c>
      <c r="E1124" s="5">
        <v>1605</v>
      </c>
      <c r="F1124" s="5">
        <v>1444.5</v>
      </c>
      <c r="G1124" s="2">
        <v>1444.5</v>
      </c>
      <c r="H1124" s="2" t="s">
        <v>30</v>
      </c>
    </row>
    <row r="1125" spans="1:8" customFormat="1">
      <c r="A1125" s="2" t="s">
        <v>480</v>
      </c>
      <c r="B1125" s="2">
        <v>142168</v>
      </c>
      <c r="C1125" s="2" t="s">
        <v>45</v>
      </c>
      <c r="D1125" s="2">
        <v>1</v>
      </c>
      <c r="E1125" s="5">
        <v>1488</v>
      </c>
      <c r="F1125" s="5">
        <v>1130.5</v>
      </c>
      <c r="G1125" s="2">
        <v>1130.5</v>
      </c>
      <c r="H1125" s="2" t="s">
        <v>30</v>
      </c>
    </row>
    <row r="1126" spans="1:8" customFormat="1">
      <c r="A1126" s="2" t="s">
        <v>481</v>
      </c>
      <c r="B1126" s="2">
        <v>142168</v>
      </c>
      <c r="C1126" s="2" t="s">
        <v>45</v>
      </c>
      <c r="D1126" s="2">
        <v>2</v>
      </c>
      <c r="E1126" s="2">
        <v>838</v>
      </c>
      <c r="F1126" s="2">
        <v>715.63</v>
      </c>
      <c r="G1126" s="2">
        <v>1431.26</v>
      </c>
      <c r="H1126" s="2" t="s">
        <v>30</v>
      </c>
    </row>
    <row r="1127" spans="1:8" customFormat="1">
      <c r="A1127" s="2" t="s">
        <v>178</v>
      </c>
      <c r="B1127" s="2">
        <v>142169</v>
      </c>
      <c r="C1127" s="2" t="s">
        <v>32</v>
      </c>
      <c r="D1127" s="2">
        <v>4</v>
      </c>
      <c r="E1127" s="2">
        <v>225</v>
      </c>
      <c r="F1127" s="2">
        <v>180</v>
      </c>
      <c r="G1127" s="2">
        <v>720</v>
      </c>
      <c r="H1127" s="2" t="s">
        <v>65</v>
      </c>
    </row>
    <row r="1128" spans="1:8" customFormat="1">
      <c r="A1128" s="2" t="s">
        <v>101</v>
      </c>
      <c r="B1128" s="2">
        <v>142169</v>
      </c>
      <c r="C1128" s="2" t="s">
        <v>32</v>
      </c>
      <c r="D1128" s="2">
        <v>1</v>
      </c>
      <c r="E1128" s="5">
        <v>1205</v>
      </c>
      <c r="F1128" s="2">
        <v>964</v>
      </c>
      <c r="G1128" s="2">
        <v>964</v>
      </c>
      <c r="H1128" s="2" t="s">
        <v>65</v>
      </c>
    </row>
    <row r="1129" spans="1:8" customFormat="1">
      <c r="A1129" s="2" t="s">
        <v>108</v>
      </c>
      <c r="B1129" s="2">
        <v>142169</v>
      </c>
      <c r="C1129" s="2" t="s">
        <v>32</v>
      </c>
      <c r="D1129" s="2">
        <v>1</v>
      </c>
      <c r="E1129" s="5">
        <v>1460</v>
      </c>
      <c r="F1129" s="5">
        <v>1168</v>
      </c>
      <c r="G1129" s="2">
        <v>1168</v>
      </c>
      <c r="H1129" s="2" t="s">
        <v>65</v>
      </c>
    </row>
    <row r="1130" spans="1:8" customFormat="1">
      <c r="A1130" s="2" t="s">
        <v>193</v>
      </c>
      <c r="B1130" s="2">
        <v>142169</v>
      </c>
      <c r="C1130" s="2" t="s">
        <v>32</v>
      </c>
      <c r="D1130" s="2">
        <v>1</v>
      </c>
      <c r="E1130" s="5">
        <v>1175</v>
      </c>
      <c r="F1130" s="2">
        <v>940</v>
      </c>
      <c r="G1130" s="2">
        <v>940</v>
      </c>
      <c r="H1130" s="2" t="s">
        <v>65</v>
      </c>
    </row>
    <row r="1131" spans="1:8" customFormat="1">
      <c r="A1131" s="2" t="s">
        <v>482</v>
      </c>
      <c r="B1131" s="2">
        <v>142169</v>
      </c>
      <c r="C1131" s="2" t="s">
        <v>32</v>
      </c>
      <c r="D1131" s="2">
        <v>1</v>
      </c>
      <c r="E1131" s="5">
        <v>1385</v>
      </c>
      <c r="F1131" s="5">
        <v>1108</v>
      </c>
      <c r="G1131" s="2">
        <v>1108</v>
      </c>
      <c r="H1131" s="2" t="s">
        <v>65</v>
      </c>
    </row>
    <row r="1132" spans="1:8" customFormat="1">
      <c r="A1132" s="2" t="s">
        <v>278</v>
      </c>
      <c r="B1132" s="2">
        <v>142169</v>
      </c>
      <c r="C1132" s="2" t="s">
        <v>32</v>
      </c>
      <c r="D1132" s="2">
        <v>1</v>
      </c>
      <c r="E1132" s="2">
        <v>605</v>
      </c>
      <c r="F1132" s="2">
        <v>484</v>
      </c>
      <c r="G1132" s="2">
        <v>484</v>
      </c>
      <c r="H1132" s="2" t="s">
        <v>65</v>
      </c>
    </row>
    <row r="1133" spans="1:8" customFormat="1">
      <c r="A1133" s="2" t="s">
        <v>114</v>
      </c>
      <c r="B1133" s="2">
        <v>142169</v>
      </c>
      <c r="C1133" s="2" t="s">
        <v>32</v>
      </c>
      <c r="D1133" s="2">
        <v>1</v>
      </c>
      <c r="E1133" s="2">
        <v>585</v>
      </c>
      <c r="F1133" s="2">
        <v>468</v>
      </c>
      <c r="G1133" s="2">
        <v>468</v>
      </c>
      <c r="H1133" s="2" t="s">
        <v>65</v>
      </c>
    </row>
    <row r="1134" spans="1:8" customFormat="1">
      <c r="A1134" s="2" t="s">
        <v>55</v>
      </c>
      <c r="B1134" s="2">
        <v>142169</v>
      </c>
      <c r="C1134" s="2" t="s">
        <v>32</v>
      </c>
      <c r="D1134" s="2">
        <v>1</v>
      </c>
      <c r="E1134" s="2">
        <v>885</v>
      </c>
      <c r="F1134" s="2">
        <v>708</v>
      </c>
      <c r="G1134" s="2">
        <v>708</v>
      </c>
      <c r="H1134" s="2" t="s">
        <v>65</v>
      </c>
    </row>
    <row r="1135" spans="1:8" customFormat="1">
      <c r="A1135" s="2" t="s">
        <v>91</v>
      </c>
      <c r="B1135" s="2">
        <v>142169</v>
      </c>
      <c r="C1135" s="2" t="s">
        <v>32</v>
      </c>
      <c r="D1135" s="2">
        <v>1</v>
      </c>
      <c r="E1135" s="2">
        <v>207</v>
      </c>
      <c r="F1135" s="2">
        <v>110.41</v>
      </c>
      <c r="G1135" s="2">
        <v>110.41</v>
      </c>
      <c r="H1135" s="2" t="s">
        <v>65</v>
      </c>
    </row>
    <row r="1136" spans="1:8" customFormat="1">
      <c r="A1136" s="2" t="s">
        <v>197</v>
      </c>
      <c r="B1136" s="2">
        <v>142170</v>
      </c>
      <c r="C1136" s="2" t="s">
        <v>45</v>
      </c>
      <c r="D1136" s="2">
        <v>1</v>
      </c>
      <c r="E1136" s="5">
        <v>1765</v>
      </c>
      <c r="F1136" s="2">
        <v>0</v>
      </c>
      <c r="G1136" s="2">
        <v>0</v>
      </c>
      <c r="H1136" s="2" t="s">
        <v>46</v>
      </c>
    </row>
    <row r="1137" spans="1:8" customFormat="1">
      <c r="A1137" s="2" t="s">
        <v>161</v>
      </c>
      <c r="B1137" s="2">
        <v>142171</v>
      </c>
      <c r="C1137" s="2" t="s">
        <v>29</v>
      </c>
      <c r="D1137" s="2">
        <v>1</v>
      </c>
      <c r="E1137" s="5">
        <v>1415</v>
      </c>
      <c r="F1137" s="5">
        <v>1273.5</v>
      </c>
      <c r="G1137" s="2">
        <v>1273.5</v>
      </c>
      <c r="H1137" s="2" t="s">
        <v>30</v>
      </c>
    </row>
    <row r="1138" spans="1:8" customFormat="1">
      <c r="A1138" s="2" t="s">
        <v>218</v>
      </c>
      <c r="B1138" s="2">
        <v>142171</v>
      </c>
      <c r="C1138" s="2" t="s">
        <v>29</v>
      </c>
      <c r="D1138" s="2">
        <v>1</v>
      </c>
      <c r="E1138" s="2">
        <v>597</v>
      </c>
      <c r="F1138" s="2">
        <v>417.9</v>
      </c>
      <c r="G1138" s="2">
        <v>417.9</v>
      </c>
      <c r="H1138" s="2" t="s">
        <v>30</v>
      </c>
    </row>
    <row r="1139" spans="1:8" customFormat="1">
      <c r="A1139" s="2" t="s">
        <v>193</v>
      </c>
      <c r="B1139" s="2">
        <v>142172</v>
      </c>
      <c r="C1139" s="2" t="s">
        <v>32</v>
      </c>
      <c r="D1139" s="2">
        <v>1</v>
      </c>
      <c r="E1139" s="5">
        <v>1175</v>
      </c>
      <c r="F1139" s="5">
        <v>1057.5</v>
      </c>
      <c r="G1139" s="2">
        <v>1057.5</v>
      </c>
      <c r="H1139" s="2" t="s">
        <v>65</v>
      </c>
    </row>
    <row r="1140" spans="1:8" customFormat="1">
      <c r="A1140" s="2" t="s">
        <v>113</v>
      </c>
      <c r="B1140" s="2">
        <v>142172</v>
      </c>
      <c r="C1140" s="2" t="s">
        <v>32</v>
      </c>
      <c r="D1140" s="2">
        <v>1</v>
      </c>
      <c r="E1140" s="2">
        <v>935</v>
      </c>
      <c r="F1140" s="2">
        <v>841.5</v>
      </c>
      <c r="G1140" s="2">
        <v>841.5</v>
      </c>
      <c r="H1140" s="2" t="s">
        <v>65</v>
      </c>
    </row>
    <row r="1141" spans="1:8" customFormat="1">
      <c r="A1141" s="2" t="s">
        <v>483</v>
      </c>
      <c r="B1141" s="2">
        <v>142172</v>
      </c>
      <c r="C1141" s="2" t="s">
        <v>32</v>
      </c>
      <c r="D1141" s="2">
        <v>1</v>
      </c>
      <c r="E1141" s="2">
        <v>685</v>
      </c>
      <c r="F1141" s="2">
        <v>548</v>
      </c>
      <c r="G1141" s="2">
        <v>548</v>
      </c>
      <c r="H1141" s="2" t="s">
        <v>65</v>
      </c>
    </row>
    <row r="1142" spans="1:8" customFormat="1">
      <c r="A1142" s="2" t="s">
        <v>68</v>
      </c>
      <c r="B1142" s="2">
        <v>142173</v>
      </c>
      <c r="C1142" s="2" t="s">
        <v>29</v>
      </c>
      <c r="D1142" s="2">
        <v>6</v>
      </c>
      <c r="E1142" s="2">
        <v>225</v>
      </c>
      <c r="F1142" s="2">
        <v>202.5</v>
      </c>
      <c r="G1142" s="2">
        <v>1215</v>
      </c>
      <c r="H1142" s="2" t="s">
        <v>30</v>
      </c>
    </row>
    <row r="1143" spans="1:8" customFormat="1">
      <c r="A1143" s="2" t="s">
        <v>249</v>
      </c>
      <c r="B1143" s="2">
        <v>142174</v>
      </c>
      <c r="C1143" s="2" t="s">
        <v>29</v>
      </c>
      <c r="D1143" s="2">
        <v>6</v>
      </c>
      <c r="E1143" s="2">
        <v>225</v>
      </c>
      <c r="F1143" s="2">
        <v>202.5</v>
      </c>
      <c r="G1143" s="2">
        <v>1215</v>
      </c>
      <c r="H1143" s="2" t="s">
        <v>30</v>
      </c>
    </row>
    <row r="1144" spans="1:8" customFormat="1">
      <c r="A1144" s="2" t="s">
        <v>484</v>
      </c>
      <c r="B1144" s="2">
        <v>142175</v>
      </c>
      <c r="C1144" s="2" t="s">
        <v>29</v>
      </c>
      <c r="D1144" s="2">
        <v>1</v>
      </c>
      <c r="E1144" s="2">
        <v>835</v>
      </c>
      <c r="F1144" s="2">
        <v>709.75</v>
      </c>
      <c r="G1144" s="2">
        <v>709.75</v>
      </c>
      <c r="H1144" s="2" t="s">
        <v>30</v>
      </c>
    </row>
    <row r="1145" spans="1:8" customFormat="1">
      <c r="A1145" s="2" t="s">
        <v>59</v>
      </c>
      <c r="B1145" s="2">
        <v>142176</v>
      </c>
      <c r="C1145" s="2" t="s">
        <v>32</v>
      </c>
      <c r="D1145" s="2">
        <v>3</v>
      </c>
      <c r="E1145" s="2">
        <v>225</v>
      </c>
      <c r="F1145" s="2">
        <v>202.5</v>
      </c>
      <c r="G1145" s="2">
        <v>607.5</v>
      </c>
      <c r="H1145" s="2" t="s">
        <v>33</v>
      </c>
    </row>
    <row r="1146" spans="1:8" customFormat="1">
      <c r="A1146" s="2" t="s">
        <v>485</v>
      </c>
      <c r="B1146" s="2">
        <v>142177</v>
      </c>
      <c r="C1146" s="2" t="s">
        <v>29</v>
      </c>
      <c r="D1146" s="2">
        <v>3</v>
      </c>
      <c r="E1146" s="2">
        <v>483</v>
      </c>
      <c r="F1146" s="2">
        <v>338.1</v>
      </c>
      <c r="G1146" s="2">
        <v>1014.3</v>
      </c>
      <c r="H1146" s="2" t="s">
        <v>30</v>
      </c>
    </row>
    <row r="1147" spans="1:8" customFormat="1">
      <c r="A1147" s="2" t="s">
        <v>28</v>
      </c>
      <c r="B1147" s="2">
        <v>142177</v>
      </c>
      <c r="C1147" s="2" t="s">
        <v>29</v>
      </c>
      <c r="D1147" s="2">
        <v>3</v>
      </c>
      <c r="E1147" s="2">
        <v>570</v>
      </c>
      <c r="F1147" s="2">
        <v>399</v>
      </c>
      <c r="G1147" s="2">
        <v>1197</v>
      </c>
      <c r="H1147" s="2" t="s">
        <v>30</v>
      </c>
    </row>
    <row r="1148" spans="1:8" customFormat="1">
      <c r="A1148" s="2" t="s">
        <v>486</v>
      </c>
      <c r="B1148" s="2">
        <v>142178</v>
      </c>
      <c r="C1148" s="2" t="s">
        <v>29</v>
      </c>
      <c r="D1148" s="2">
        <v>1</v>
      </c>
      <c r="E1148" s="2">
        <v>275</v>
      </c>
      <c r="F1148" s="2">
        <v>220</v>
      </c>
      <c r="G1148" s="2">
        <v>220</v>
      </c>
      <c r="H1148" s="2" t="s">
        <v>30</v>
      </c>
    </row>
    <row r="1149" spans="1:8" customFormat="1">
      <c r="A1149" s="2" t="s">
        <v>487</v>
      </c>
      <c r="B1149" s="2">
        <v>142179</v>
      </c>
      <c r="C1149" s="2" t="s">
        <v>32</v>
      </c>
      <c r="D1149" s="2">
        <v>1</v>
      </c>
      <c r="E1149" s="2">
        <v>445</v>
      </c>
      <c r="F1149" s="2">
        <v>312</v>
      </c>
      <c r="G1149" s="2">
        <v>312</v>
      </c>
      <c r="H1149" s="2" t="s">
        <v>42</v>
      </c>
    </row>
    <row r="1150" spans="1:8" customFormat="1">
      <c r="A1150" s="2" t="s">
        <v>195</v>
      </c>
      <c r="B1150" s="2">
        <v>142180</v>
      </c>
      <c r="C1150" s="2" t="s">
        <v>32</v>
      </c>
      <c r="D1150" s="2">
        <v>3</v>
      </c>
      <c r="E1150" s="2">
        <v>225</v>
      </c>
      <c r="F1150" s="2">
        <v>202.5</v>
      </c>
      <c r="G1150" s="2">
        <v>607.5</v>
      </c>
      <c r="H1150" s="2" t="s">
        <v>33</v>
      </c>
    </row>
    <row r="1151" spans="1:8" customFormat="1">
      <c r="A1151" s="2" t="s">
        <v>347</v>
      </c>
      <c r="B1151" s="2">
        <v>142180</v>
      </c>
      <c r="C1151" s="2" t="s">
        <v>32</v>
      </c>
      <c r="D1151" s="2">
        <v>1</v>
      </c>
      <c r="E1151" s="5">
        <v>1660</v>
      </c>
      <c r="F1151" s="5">
        <v>1494</v>
      </c>
      <c r="G1151" s="2">
        <v>1494</v>
      </c>
      <c r="H1151" s="2" t="s">
        <v>33</v>
      </c>
    </row>
    <row r="1152" spans="1:8" customFormat="1">
      <c r="A1152" s="2" t="s">
        <v>445</v>
      </c>
      <c r="B1152" s="2">
        <v>142180</v>
      </c>
      <c r="C1152" s="2" t="s">
        <v>32</v>
      </c>
      <c r="D1152" s="2">
        <v>2</v>
      </c>
      <c r="E1152" s="2">
        <v>625</v>
      </c>
      <c r="F1152" s="2">
        <v>372</v>
      </c>
      <c r="G1152" s="2">
        <v>744</v>
      </c>
      <c r="H1152" s="2" t="s">
        <v>33</v>
      </c>
    </row>
    <row r="1153" spans="1:8" customFormat="1">
      <c r="A1153" s="2" t="s">
        <v>488</v>
      </c>
      <c r="B1153" s="2">
        <v>142180</v>
      </c>
      <c r="C1153" s="2" t="s">
        <v>32</v>
      </c>
      <c r="D1153" s="2">
        <v>1</v>
      </c>
      <c r="E1153" s="5">
        <v>1086</v>
      </c>
      <c r="F1153" s="2">
        <v>760.2</v>
      </c>
      <c r="G1153" s="2">
        <v>760.2</v>
      </c>
      <c r="H1153" s="2" t="s">
        <v>33</v>
      </c>
    </row>
    <row r="1154" spans="1:8" customFormat="1">
      <c r="A1154" s="2" t="s">
        <v>256</v>
      </c>
      <c r="B1154" s="2">
        <v>142180</v>
      </c>
      <c r="C1154" s="2" t="s">
        <v>32</v>
      </c>
      <c r="D1154" s="2">
        <v>4</v>
      </c>
      <c r="E1154" s="2">
        <v>105</v>
      </c>
      <c r="F1154" s="2">
        <v>94.5</v>
      </c>
      <c r="G1154" s="2">
        <v>378</v>
      </c>
      <c r="H1154" s="2" t="s">
        <v>33</v>
      </c>
    </row>
    <row r="1155" spans="1:8" customFormat="1">
      <c r="A1155" s="2" t="s">
        <v>322</v>
      </c>
      <c r="B1155" s="2">
        <v>142181</v>
      </c>
      <c r="C1155" s="2" t="s">
        <v>32</v>
      </c>
      <c r="D1155" s="2">
        <v>1</v>
      </c>
      <c r="E1155" s="2">
        <v>165</v>
      </c>
      <c r="F1155" s="2">
        <v>148.5</v>
      </c>
      <c r="G1155" s="2">
        <v>148.5</v>
      </c>
      <c r="H1155" s="2" t="s">
        <v>33</v>
      </c>
    </row>
    <row r="1156" spans="1:8" customFormat="1">
      <c r="A1156" s="2" t="s">
        <v>161</v>
      </c>
      <c r="B1156" s="2">
        <v>142182</v>
      </c>
      <c r="C1156" s="2" t="s">
        <v>45</v>
      </c>
      <c r="D1156" s="2">
        <v>1</v>
      </c>
      <c r="E1156" s="5">
        <v>1415</v>
      </c>
      <c r="F1156" s="5">
        <v>1273.5</v>
      </c>
      <c r="G1156" s="2">
        <v>1273.5</v>
      </c>
      <c r="H1156" s="2" t="s">
        <v>46</v>
      </c>
    </row>
    <row r="1157" spans="1:8" customFormat="1">
      <c r="A1157" s="2" t="s">
        <v>205</v>
      </c>
      <c r="B1157" s="2">
        <v>142182</v>
      </c>
      <c r="C1157" s="2" t="s">
        <v>45</v>
      </c>
      <c r="D1157" s="2">
        <v>1</v>
      </c>
      <c r="E1157" s="2">
        <v>685</v>
      </c>
      <c r="F1157" s="2">
        <v>616.5</v>
      </c>
      <c r="G1157" s="2">
        <v>616.5</v>
      </c>
      <c r="H1157" s="2" t="s">
        <v>46</v>
      </c>
    </row>
    <row r="1158" spans="1:8" customFormat="1">
      <c r="A1158" s="2" t="s">
        <v>489</v>
      </c>
      <c r="B1158" s="2">
        <v>142183</v>
      </c>
      <c r="C1158" s="2" t="s">
        <v>32</v>
      </c>
      <c r="D1158" s="2">
        <v>1</v>
      </c>
      <c r="E1158" s="2">
        <v>815</v>
      </c>
      <c r="F1158" s="2">
        <v>570.5</v>
      </c>
      <c r="G1158" s="2">
        <v>570.5</v>
      </c>
      <c r="H1158" s="2" t="s">
        <v>33</v>
      </c>
    </row>
    <row r="1159" spans="1:8" customFormat="1">
      <c r="A1159" s="2" t="s">
        <v>95</v>
      </c>
      <c r="B1159" s="2">
        <v>142184</v>
      </c>
      <c r="C1159" s="2" t="s">
        <v>32</v>
      </c>
      <c r="D1159" s="2">
        <v>1</v>
      </c>
      <c r="E1159" s="2">
        <v>255</v>
      </c>
      <c r="F1159" s="2">
        <v>216.75</v>
      </c>
      <c r="G1159" s="2">
        <v>216.75</v>
      </c>
      <c r="H1159" s="2" t="s">
        <v>33</v>
      </c>
    </row>
    <row r="1160" spans="1:8" customFormat="1">
      <c r="A1160" s="2" t="s">
        <v>95</v>
      </c>
      <c r="B1160" s="2">
        <v>142184</v>
      </c>
      <c r="C1160" s="2" t="s">
        <v>32</v>
      </c>
      <c r="D1160" s="2">
        <v>1</v>
      </c>
      <c r="E1160" s="2">
        <v>255</v>
      </c>
      <c r="F1160" s="2">
        <v>216.75</v>
      </c>
      <c r="G1160" s="2">
        <v>216.75</v>
      </c>
      <c r="H1160" s="2" t="s">
        <v>33</v>
      </c>
    </row>
    <row r="1161" spans="1:8" customFormat="1">
      <c r="A1161" s="2" t="s">
        <v>490</v>
      </c>
      <c r="B1161" s="2">
        <v>142185</v>
      </c>
      <c r="C1161" s="2" t="s">
        <v>29</v>
      </c>
      <c r="D1161" s="2">
        <v>1</v>
      </c>
      <c r="E1161" s="2">
        <v>275</v>
      </c>
      <c r="F1161" s="2">
        <v>247.5</v>
      </c>
      <c r="G1161" s="2">
        <v>247.5</v>
      </c>
      <c r="H1161" s="2" t="s">
        <v>30</v>
      </c>
    </row>
    <row r="1162" spans="1:8" customFormat="1">
      <c r="A1162" s="2" t="s">
        <v>59</v>
      </c>
      <c r="B1162" s="2">
        <v>142185</v>
      </c>
      <c r="C1162" s="2" t="s">
        <v>29</v>
      </c>
      <c r="D1162" s="2">
        <v>2</v>
      </c>
      <c r="E1162" s="2">
        <v>225</v>
      </c>
      <c r="F1162" s="2">
        <v>202.5</v>
      </c>
      <c r="G1162" s="2">
        <v>405</v>
      </c>
      <c r="H1162" s="2" t="s">
        <v>30</v>
      </c>
    </row>
    <row r="1163" spans="1:8" customFormat="1">
      <c r="A1163" s="2" t="s">
        <v>407</v>
      </c>
      <c r="B1163" s="2">
        <v>142185</v>
      </c>
      <c r="C1163" s="2" t="s">
        <v>29</v>
      </c>
      <c r="D1163" s="2">
        <v>2</v>
      </c>
      <c r="E1163" s="2">
        <v>222</v>
      </c>
      <c r="F1163" s="2">
        <v>155.4</v>
      </c>
      <c r="G1163" s="2">
        <v>310.8</v>
      </c>
      <c r="H1163" s="2" t="s">
        <v>30</v>
      </c>
    </row>
    <row r="1164" spans="1:8" customFormat="1">
      <c r="A1164" s="2" t="s">
        <v>59</v>
      </c>
      <c r="B1164" s="2">
        <v>142186</v>
      </c>
      <c r="C1164" s="2" t="s">
        <v>32</v>
      </c>
      <c r="D1164" s="2">
        <v>6</v>
      </c>
      <c r="E1164" s="2">
        <v>225</v>
      </c>
      <c r="F1164" s="2">
        <v>202.5</v>
      </c>
      <c r="G1164" s="2">
        <v>1215</v>
      </c>
      <c r="H1164" s="2" t="s">
        <v>33</v>
      </c>
    </row>
    <row r="1165" spans="1:8" customFormat="1">
      <c r="A1165" s="2" t="s">
        <v>491</v>
      </c>
      <c r="B1165" s="2">
        <v>142187</v>
      </c>
      <c r="C1165" s="2" t="s">
        <v>45</v>
      </c>
      <c r="D1165" s="2">
        <v>1</v>
      </c>
      <c r="E1165" s="5">
        <v>2155</v>
      </c>
      <c r="F1165" s="5">
        <v>2155</v>
      </c>
      <c r="G1165" s="2">
        <v>2155</v>
      </c>
      <c r="H1165" s="2" t="s">
        <v>42</v>
      </c>
    </row>
    <row r="1166" spans="1:8" customFormat="1">
      <c r="A1166" s="2" t="s">
        <v>98</v>
      </c>
      <c r="B1166" s="2">
        <v>142188</v>
      </c>
      <c r="C1166" s="2" t="s">
        <v>32</v>
      </c>
      <c r="D1166" s="2">
        <v>1</v>
      </c>
      <c r="E1166" s="2">
        <v>255</v>
      </c>
      <c r="F1166" s="2">
        <v>229.5</v>
      </c>
      <c r="G1166" s="2">
        <v>229.5</v>
      </c>
      <c r="H1166" s="2" t="s">
        <v>33</v>
      </c>
    </row>
    <row r="1167" spans="1:8" customFormat="1">
      <c r="A1167" s="2" t="s">
        <v>256</v>
      </c>
      <c r="B1167" s="2">
        <v>142189</v>
      </c>
      <c r="C1167" s="2" t="s">
        <v>32</v>
      </c>
      <c r="D1167" s="2">
        <v>5</v>
      </c>
      <c r="E1167" s="2">
        <v>105</v>
      </c>
      <c r="F1167" s="2">
        <v>94.5</v>
      </c>
      <c r="G1167" s="2">
        <v>472.5</v>
      </c>
      <c r="H1167" s="2" t="s">
        <v>65</v>
      </c>
    </row>
    <row r="1168" spans="1:8" customFormat="1">
      <c r="A1168" s="2" t="s">
        <v>477</v>
      </c>
      <c r="B1168" s="2">
        <v>142189</v>
      </c>
      <c r="C1168" s="2" t="s">
        <v>32</v>
      </c>
      <c r="D1168" s="2">
        <v>1</v>
      </c>
      <c r="E1168" s="2">
        <v>985</v>
      </c>
      <c r="F1168" s="2">
        <v>689.5</v>
      </c>
      <c r="G1168" s="2">
        <v>689.5</v>
      </c>
      <c r="H1168" s="2" t="s">
        <v>65</v>
      </c>
    </row>
    <row r="1169" spans="1:8" customFormat="1">
      <c r="A1169" s="2" t="s">
        <v>86</v>
      </c>
      <c r="B1169" s="2">
        <v>142190</v>
      </c>
      <c r="C1169" s="2" t="s">
        <v>29</v>
      </c>
      <c r="D1169" s="2">
        <v>3</v>
      </c>
      <c r="E1169" s="2">
        <v>285</v>
      </c>
      <c r="F1169" s="2">
        <v>256.5</v>
      </c>
      <c r="G1169" s="2">
        <v>769.5</v>
      </c>
      <c r="H1169" s="2" t="s">
        <v>30</v>
      </c>
    </row>
    <row r="1170" spans="1:8" customFormat="1">
      <c r="A1170" s="2" t="s">
        <v>98</v>
      </c>
      <c r="B1170" s="2">
        <v>142191</v>
      </c>
      <c r="C1170" s="2" t="s">
        <v>29</v>
      </c>
      <c r="D1170" s="2">
        <v>1</v>
      </c>
      <c r="E1170" s="2">
        <v>255</v>
      </c>
      <c r="F1170" s="2">
        <v>229.5</v>
      </c>
      <c r="G1170" s="2">
        <v>229.5</v>
      </c>
      <c r="H1170" s="2" t="s">
        <v>30</v>
      </c>
    </row>
    <row r="1171" spans="1:8" customFormat="1">
      <c r="A1171" s="2" t="s">
        <v>138</v>
      </c>
      <c r="B1171" s="2">
        <v>142192</v>
      </c>
      <c r="C1171" s="2" t="s">
        <v>29</v>
      </c>
      <c r="D1171" s="2">
        <v>3</v>
      </c>
      <c r="E1171" s="2">
        <v>275</v>
      </c>
      <c r="F1171" s="2">
        <v>220</v>
      </c>
      <c r="G1171" s="2">
        <v>660</v>
      </c>
      <c r="H1171" s="2" t="s">
        <v>30</v>
      </c>
    </row>
    <row r="1172" spans="1:8" customFormat="1">
      <c r="A1172" s="2" t="s">
        <v>284</v>
      </c>
      <c r="B1172" s="2">
        <v>142193</v>
      </c>
      <c r="C1172" s="2" t="s">
        <v>29</v>
      </c>
      <c r="D1172" s="2">
        <v>1</v>
      </c>
      <c r="E1172" s="2">
        <v>225</v>
      </c>
      <c r="F1172" s="2">
        <v>202.5</v>
      </c>
      <c r="G1172" s="2">
        <v>202.5</v>
      </c>
      <c r="H1172" s="2" t="s">
        <v>46</v>
      </c>
    </row>
    <row r="1173" spans="1:8" customFormat="1">
      <c r="A1173" s="2" t="s">
        <v>492</v>
      </c>
      <c r="B1173" s="2">
        <v>142194</v>
      </c>
      <c r="C1173" s="2" t="s">
        <v>117</v>
      </c>
      <c r="D1173" s="2">
        <v>1</v>
      </c>
      <c r="E1173" s="2">
        <v>336.6</v>
      </c>
      <c r="F1173" s="2">
        <v>336.6</v>
      </c>
      <c r="G1173" s="2">
        <v>336.6</v>
      </c>
      <c r="H1173" s="2" t="s">
        <v>118</v>
      </c>
    </row>
    <row r="1174" spans="1:8" customFormat="1">
      <c r="A1174" s="2" t="s">
        <v>115</v>
      </c>
      <c r="B1174" s="2">
        <v>142195</v>
      </c>
      <c r="C1174" s="2" t="s">
        <v>29</v>
      </c>
      <c r="D1174" s="2">
        <v>2</v>
      </c>
      <c r="E1174" s="2">
        <v>325</v>
      </c>
      <c r="F1174" s="2">
        <v>292.5</v>
      </c>
      <c r="G1174" s="2">
        <v>585</v>
      </c>
      <c r="H1174" s="2" t="s">
        <v>30</v>
      </c>
    </row>
    <row r="1175" spans="1:8" customFormat="1">
      <c r="A1175" s="2" t="s">
        <v>161</v>
      </c>
      <c r="B1175" s="2">
        <v>142196</v>
      </c>
      <c r="C1175" s="2" t="s">
        <v>117</v>
      </c>
      <c r="D1175" s="2">
        <v>1</v>
      </c>
      <c r="E1175" s="5">
        <v>1273.5</v>
      </c>
      <c r="F1175" s="5">
        <v>1273.5</v>
      </c>
      <c r="G1175" s="2">
        <v>1273.5</v>
      </c>
      <c r="H1175" s="2" t="s">
        <v>118</v>
      </c>
    </row>
    <row r="1176" spans="1:8" customFormat="1">
      <c r="A1176" s="2" t="s">
        <v>173</v>
      </c>
      <c r="B1176" s="2">
        <v>142197</v>
      </c>
      <c r="C1176" s="2" t="s">
        <v>32</v>
      </c>
      <c r="D1176" s="2">
        <v>1</v>
      </c>
      <c r="E1176" s="2">
        <v>385</v>
      </c>
      <c r="F1176" s="2">
        <v>288.75</v>
      </c>
      <c r="G1176" s="2">
        <v>288.75</v>
      </c>
      <c r="H1176" s="2" t="s">
        <v>42</v>
      </c>
    </row>
    <row r="1177" spans="1:8" customFormat="1">
      <c r="A1177" s="2" t="s">
        <v>493</v>
      </c>
      <c r="B1177" s="2">
        <v>142197</v>
      </c>
      <c r="C1177" s="2" t="s">
        <v>32</v>
      </c>
      <c r="D1177" s="2">
        <v>1</v>
      </c>
      <c r="E1177" s="2">
        <v>55</v>
      </c>
      <c r="F1177" s="2">
        <v>49.5</v>
      </c>
      <c r="G1177" s="2">
        <v>49.5</v>
      </c>
      <c r="H1177" s="2" t="s">
        <v>42</v>
      </c>
    </row>
    <row r="1178" spans="1:8" customFormat="1">
      <c r="A1178" s="2" t="s">
        <v>494</v>
      </c>
      <c r="B1178" s="2">
        <v>142197</v>
      </c>
      <c r="C1178" s="2" t="s">
        <v>32</v>
      </c>
      <c r="D1178" s="2">
        <v>1</v>
      </c>
      <c r="E1178" s="2">
        <v>45</v>
      </c>
      <c r="F1178" s="2">
        <v>40.5</v>
      </c>
      <c r="G1178" s="2">
        <v>40.5</v>
      </c>
      <c r="H1178" s="2" t="s">
        <v>42</v>
      </c>
    </row>
    <row r="1179" spans="1:8" customFormat="1">
      <c r="A1179" s="2" t="s">
        <v>264</v>
      </c>
      <c r="B1179" s="2">
        <v>142198</v>
      </c>
      <c r="C1179" s="2" t="s">
        <v>29</v>
      </c>
      <c r="D1179" s="2">
        <v>2</v>
      </c>
      <c r="E1179" s="2">
        <v>225</v>
      </c>
      <c r="F1179" s="2">
        <v>202.5</v>
      </c>
      <c r="G1179" s="2">
        <v>405</v>
      </c>
      <c r="H1179" s="2" t="s">
        <v>30</v>
      </c>
    </row>
    <row r="1180" spans="1:8" customFormat="1">
      <c r="A1180" s="2" t="s">
        <v>55</v>
      </c>
      <c r="B1180" s="2">
        <v>142199</v>
      </c>
      <c r="C1180" s="2" t="s">
        <v>32</v>
      </c>
      <c r="D1180" s="2">
        <v>1</v>
      </c>
      <c r="E1180" s="2">
        <v>885</v>
      </c>
      <c r="F1180" s="2">
        <v>796.5</v>
      </c>
      <c r="G1180" s="2">
        <v>796.5</v>
      </c>
      <c r="H1180" s="2" t="s">
        <v>65</v>
      </c>
    </row>
    <row r="1181" spans="1:8" customFormat="1">
      <c r="A1181" s="2" t="s">
        <v>354</v>
      </c>
      <c r="B1181" s="2">
        <v>142200</v>
      </c>
      <c r="C1181" s="2" t="s">
        <v>29</v>
      </c>
      <c r="D1181" s="2">
        <v>1</v>
      </c>
      <c r="E1181" s="5">
        <v>1661</v>
      </c>
      <c r="F1181" s="5">
        <v>1494.9</v>
      </c>
      <c r="G1181" s="2">
        <v>1494.9</v>
      </c>
      <c r="H1181" s="2" t="s">
        <v>30</v>
      </c>
    </row>
    <row r="1182" spans="1:8" customFormat="1">
      <c r="A1182" s="2" t="s">
        <v>495</v>
      </c>
      <c r="B1182" s="2">
        <v>142201</v>
      </c>
      <c r="C1182" s="2" t="s">
        <v>29</v>
      </c>
      <c r="D1182" s="2">
        <v>1</v>
      </c>
      <c r="E1182" s="2">
        <v>422</v>
      </c>
      <c r="F1182" s="2">
        <v>337.6</v>
      </c>
      <c r="G1182" s="2">
        <v>337.6</v>
      </c>
      <c r="H1182" s="2" t="s">
        <v>30</v>
      </c>
    </row>
    <row r="1183" spans="1:8" customFormat="1">
      <c r="A1183" s="2" t="s">
        <v>39</v>
      </c>
      <c r="B1183" s="2">
        <v>142202</v>
      </c>
      <c r="C1183" s="2" t="s">
        <v>38</v>
      </c>
      <c r="D1183" s="2">
        <v>1</v>
      </c>
      <c r="E1183" s="2">
        <v>147</v>
      </c>
      <c r="F1183" s="2">
        <v>102.9</v>
      </c>
      <c r="G1183" s="2">
        <v>102.9</v>
      </c>
      <c r="H1183" s="2" t="s">
        <v>33</v>
      </c>
    </row>
    <row r="1184" spans="1:8" customFormat="1">
      <c r="A1184" s="2" t="s">
        <v>496</v>
      </c>
      <c r="B1184" s="2">
        <v>142203</v>
      </c>
      <c r="C1184" s="2" t="s">
        <v>32</v>
      </c>
      <c r="D1184" s="2">
        <v>1</v>
      </c>
      <c r="E1184" s="2">
        <v>245</v>
      </c>
      <c r="F1184" s="2">
        <v>147</v>
      </c>
      <c r="G1184" s="2">
        <v>147</v>
      </c>
      <c r="H1184" s="2" t="s">
        <v>42</v>
      </c>
    </row>
    <row r="1185" spans="1:8" customFormat="1">
      <c r="A1185" s="2" t="s">
        <v>496</v>
      </c>
      <c r="B1185" s="2">
        <v>142203</v>
      </c>
      <c r="C1185" s="2" t="s">
        <v>32</v>
      </c>
      <c r="D1185" s="2">
        <v>1</v>
      </c>
      <c r="E1185" s="2">
        <v>245</v>
      </c>
      <c r="F1185" s="2">
        <v>176.4</v>
      </c>
      <c r="G1185" s="2">
        <v>176.4</v>
      </c>
      <c r="H1185" s="2" t="s">
        <v>42</v>
      </c>
    </row>
    <row r="1186" spans="1:8" customFormat="1">
      <c r="A1186" s="2" t="s">
        <v>89</v>
      </c>
      <c r="B1186" s="2">
        <v>142204</v>
      </c>
      <c r="C1186" s="2" t="s">
        <v>29</v>
      </c>
      <c r="D1186" s="2">
        <v>2</v>
      </c>
      <c r="E1186" s="2">
        <v>455</v>
      </c>
      <c r="F1186" s="2">
        <v>409.5</v>
      </c>
      <c r="G1186" s="2">
        <v>819</v>
      </c>
      <c r="H1186" s="2" t="s">
        <v>30</v>
      </c>
    </row>
    <row r="1187" spans="1:8" customFormat="1">
      <c r="A1187" s="2" t="s">
        <v>432</v>
      </c>
      <c r="B1187" s="2">
        <v>142205</v>
      </c>
      <c r="C1187" s="2" t="s">
        <v>29</v>
      </c>
      <c r="D1187" s="2">
        <v>2</v>
      </c>
      <c r="E1187" s="2">
        <v>995</v>
      </c>
      <c r="F1187" s="2">
        <v>895.5</v>
      </c>
      <c r="G1187" s="2">
        <v>1791</v>
      </c>
      <c r="H1187" s="2" t="s">
        <v>30</v>
      </c>
    </row>
    <row r="1188" spans="1:8" customFormat="1">
      <c r="A1188" s="2" t="s">
        <v>98</v>
      </c>
      <c r="B1188" s="2">
        <v>142206</v>
      </c>
      <c r="C1188" s="2" t="s">
        <v>117</v>
      </c>
      <c r="D1188" s="2">
        <v>1</v>
      </c>
      <c r="E1188" s="2">
        <v>229.5</v>
      </c>
      <c r="F1188" s="2">
        <v>229.5</v>
      </c>
      <c r="G1188" s="2">
        <v>229.5</v>
      </c>
      <c r="H1188" s="2" t="s">
        <v>118</v>
      </c>
    </row>
    <row r="1189" spans="1:8" customFormat="1">
      <c r="A1189" s="2" t="s">
        <v>51</v>
      </c>
      <c r="B1189" s="2">
        <v>142207</v>
      </c>
      <c r="C1189" s="2" t="s">
        <v>29</v>
      </c>
      <c r="D1189" s="2">
        <v>1</v>
      </c>
      <c r="E1189" s="2">
        <v>665</v>
      </c>
      <c r="F1189" s="2">
        <v>598.5</v>
      </c>
      <c r="G1189" s="2">
        <v>598.5</v>
      </c>
      <c r="H1189" s="2" t="s">
        <v>30</v>
      </c>
    </row>
    <row r="1190" spans="1:8" customFormat="1">
      <c r="A1190" s="2" t="s">
        <v>167</v>
      </c>
      <c r="B1190" s="2">
        <v>142208</v>
      </c>
      <c r="C1190" s="2" t="s">
        <v>38</v>
      </c>
      <c r="D1190" s="2">
        <v>1</v>
      </c>
      <c r="E1190" s="5">
        <v>3025</v>
      </c>
      <c r="F1190" s="5">
        <v>2722.5</v>
      </c>
      <c r="G1190" s="2">
        <v>2722.5</v>
      </c>
      <c r="H1190" s="2" t="s">
        <v>65</v>
      </c>
    </row>
    <row r="1191" spans="1:8" customFormat="1">
      <c r="A1191" s="2" t="s">
        <v>73</v>
      </c>
      <c r="B1191" s="2">
        <v>142208</v>
      </c>
      <c r="C1191" s="2" t="s">
        <v>38</v>
      </c>
      <c r="D1191" s="2">
        <v>1</v>
      </c>
      <c r="E1191" s="2">
        <v>100</v>
      </c>
      <c r="F1191" s="2">
        <v>272.25</v>
      </c>
      <c r="G1191" s="2">
        <v>272.25</v>
      </c>
      <c r="H1191" s="2" t="s">
        <v>65</v>
      </c>
    </row>
    <row r="1192" spans="1:8" customFormat="1">
      <c r="A1192" s="2" t="s">
        <v>404</v>
      </c>
      <c r="B1192" s="2">
        <v>142209</v>
      </c>
      <c r="C1192" s="2" t="s">
        <v>117</v>
      </c>
      <c r="D1192" s="2">
        <v>1</v>
      </c>
      <c r="E1192" s="2">
        <v>629.1</v>
      </c>
      <c r="F1192" s="2">
        <v>629.1</v>
      </c>
      <c r="G1192" s="2">
        <v>629.1</v>
      </c>
      <c r="H1192" s="2" t="s">
        <v>118</v>
      </c>
    </row>
    <row r="1193" spans="1:8" customFormat="1">
      <c r="A1193" s="2" t="s">
        <v>59</v>
      </c>
      <c r="B1193" s="2">
        <v>142210</v>
      </c>
      <c r="C1193" s="2" t="s">
        <v>29</v>
      </c>
      <c r="D1193" s="2">
        <v>1</v>
      </c>
      <c r="E1193" s="2">
        <v>225</v>
      </c>
      <c r="F1193" s="2">
        <v>202.5</v>
      </c>
      <c r="G1193" s="2">
        <v>202.5</v>
      </c>
      <c r="H1193" s="2" t="s">
        <v>30</v>
      </c>
    </row>
    <row r="1194" spans="1:8" customFormat="1">
      <c r="A1194" s="2" t="s">
        <v>497</v>
      </c>
      <c r="B1194" s="2">
        <v>142211</v>
      </c>
      <c r="C1194" s="2" t="s">
        <v>32</v>
      </c>
      <c r="D1194" s="2">
        <v>1</v>
      </c>
      <c r="E1194" s="2">
        <v>385</v>
      </c>
      <c r="F1194" s="2">
        <v>0</v>
      </c>
      <c r="G1194" s="2">
        <v>0</v>
      </c>
      <c r="H1194" s="2" t="s">
        <v>33</v>
      </c>
    </row>
    <row r="1195" spans="1:8" customFormat="1">
      <c r="A1195" s="2" t="s">
        <v>61</v>
      </c>
      <c r="B1195" s="2">
        <v>142211</v>
      </c>
      <c r="C1195" s="2" t="s">
        <v>32</v>
      </c>
      <c r="D1195" s="2">
        <v>2</v>
      </c>
      <c r="E1195" s="2">
        <v>10</v>
      </c>
      <c r="F1195" s="2">
        <v>0</v>
      </c>
      <c r="G1195" s="2">
        <v>0</v>
      </c>
      <c r="H1195" s="2" t="s">
        <v>33</v>
      </c>
    </row>
    <row r="1196" spans="1:8" customFormat="1">
      <c r="A1196" s="2" t="s">
        <v>333</v>
      </c>
      <c r="B1196" s="2">
        <v>142212</v>
      </c>
      <c r="C1196" s="2" t="s">
        <v>29</v>
      </c>
      <c r="D1196" s="2">
        <v>1</v>
      </c>
      <c r="E1196" s="2">
        <v>845</v>
      </c>
      <c r="F1196" s="2">
        <v>760.5</v>
      </c>
      <c r="G1196" s="2">
        <v>760.5</v>
      </c>
      <c r="H1196" s="2" t="s">
        <v>30</v>
      </c>
    </row>
    <row r="1197" spans="1:8" customFormat="1">
      <c r="A1197" s="2" t="s">
        <v>98</v>
      </c>
      <c r="B1197" s="2">
        <v>142213</v>
      </c>
      <c r="C1197" s="2" t="s">
        <v>29</v>
      </c>
      <c r="D1197" s="2">
        <v>2</v>
      </c>
      <c r="E1197" s="2">
        <v>255</v>
      </c>
      <c r="F1197" s="2">
        <v>229.5</v>
      </c>
      <c r="G1197" s="2">
        <v>459</v>
      </c>
      <c r="H1197" s="2" t="s">
        <v>30</v>
      </c>
    </row>
    <row r="1198" spans="1:8" customFormat="1">
      <c r="A1198" s="2" t="s">
        <v>498</v>
      </c>
      <c r="B1198" s="2">
        <v>142214</v>
      </c>
      <c r="C1198" s="2" t="s">
        <v>32</v>
      </c>
      <c r="D1198" s="2">
        <v>1</v>
      </c>
      <c r="E1198" s="5">
        <v>5395</v>
      </c>
      <c r="F1198" s="5">
        <v>4316</v>
      </c>
      <c r="G1198" s="2">
        <v>4316</v>
      </c>
      <c r="H1198" s="2" t="s">
        <v>65</v>
      </c>
    </row>
    <row r="1199" spans="1:8" customFormat="1">
      <c r="A1199" s="2" t="s">
        <v>210</v>
      </c>
      <c r="B1199" s="2">
        <v>142215</v>
      </c>
      <c r="C1199" s="2" t="s">
        <v>38</v>
      </c>
      <c r="D1199" s="2">
        <v>1</v>
      </c>
      <c r="E1199" s="5">
        <v>1481</v>
      </c>
      <c r="F1199" s="5">
        <v>1184.8</v>
      </c>
      <c r="G1199" s="2">
        <v>1184.8</v>
      </c>
      <c r="H1199" s="2" t="s">
        <v>33</v>
      </c>
    </row>
    <row r="1200" spans="1:8" customFormat="1">
      <c r="A1200" s="2" t="s">
        <v>116</v>
      </c>
      <c r="B1200" s="2">
        <v>142216</v>
      </c>
      <c r="C1200" s="2" t="s">
        <v>32</v>
      </c>
      <c r="D1200" s="2">
        <v>2</v>
      </c>
      <c r="E1200" s="2">
        <v>185</v>
      </c>
      <c r="F1200" s="2">
        <v>74</v>
      </c>
      <c r="G1200" s="2">
        <v>148</v>
      </c>
      <c r="H1200" s="2" t="s">
        <v>33</v>
      </c>
    </row>
    <row r="1201" spans="1:8" customFormat="1">
      <c r="A1201" s="2" t="s">
        <v>156</v>
      </c>
      <c r="B1201" s="2">
        <v>142217</v>
      </c>
      <c r="C1201" s="2" t="s">
        <v>29</v>
      </c>
      <c r="D1201" s="2">
        <v>1</v>
      </c>
      <c r="E1201" s="5">
        <v>1245</v>
      </c>
      <c r="F1201" s="5">
        <v>1120.5</v>
      </c>
      <c r="G1201" s="2">
        <v>1120.5</v>
      </c>
      <c r="H1201" s="2" t="s">
        <v>30</v>
      </c>
    </row>
    <row r="1202" spans="1:8" customFormat="1">
      <c r="A1202" s="2" t="s">
        <v>338</v>
      </c>
      <c r="B1202" s="2">
        <v>142218</v>
      </c>
      <c r="C1202" s="2" t="s">
        <v>32</v>
      </c>
      <c r="D1202" s="2">
        <v>1</v>
      </c>
      <c r="E1202" s="5">
        <v>1775</v>
      </c>
      <c r="F1202" s="5">
        <v>1597.5</v>
      </c>
      <c r="G1202" s="2">
        <v>1597.5</v>
      </c>
      <c r="H1202" s="2" t="s">
        <v>42</v>
      </c>
    </row>
    <row r="1203" spans="1:8" customFormat="1">
      <c r="A1203" s="2" t="s">
        <v>145</v>
      </c>
      <c r="B1203" s="2">
        <v>142219</v>
      </c>
      <c r="C1203" s="2" t="s">
        <v>29</v>
      </c>
      <c r="D1203" s="2">
        <v>1</v>
      </c>
      <c r="E1203" s="5">
        <v>1415</v>
      </c>
      <c r="F1203" s="5">
        <v>1273.5</v>
      </c>
      <c r="G1203" s="2">
        <v>1273.5</v>
      </c>
      <c r="H1203" s="2" t="s">
        <v>46</v>
      </c>
    </row>
    <row r="1204" spans="1:8" customFormat="1">
      <c r="A1204" s="2" t="s">
        <v>59</v>
      </c>
      <c r="B1204" s="2">
        <v>142220</v>
      </c>
      <c r="C1204" s="2" t="s">
        <v>29</v>
      </c>
      <c r="D1204" s="2">
        <v>2</v>
      </c>
      <c r="E1204" s="2">
        <v>225</v>
      </c>
      <c r="F1204" s="2">
        <v>202.5</v>
      </c>
      <c r="G1204" s="2">
        <v>405</v>
      </c>
      <c r="H1204" s="2" t="s">
        <v>30</v>
      </c>
    </row>
    <row r="1205" spans="1:8" customFormat="1">
      <c r="A1205" s="2" t="s">
        <v>112</v>
      </c>
      <c r="B1205" s="2">
        <v>142221</v>
      </c>
      <c r="C1205" s="2" t="s">
        <v>29</v>
      </c>
      <c r="D1205" s="2">
        <v>2</v>
      </c>
      <c r="E1205" s="2">
        <v>315</v>
      </c>
      <c r="F1205" s="2">
        <v>283.5</v>
      </c>
      <c r="G1205" s="2">
        <v>567</v>
      </c>
      <c r="H1205" s="2" t="s">
        <v>30</v>
      </c>
    </row>
    <row r="1206" spans="1:8" customFormat="1">
      <c r="A1206" s="2" t="s">
        <v>126</v>
      </c>
      <c r="B1206" s="2">
        <v>142222</v>
      </c>
      <c r="C1206" s="2" t="s">
        <v>38</v>
      </c>
      <c r="D1206" s="2">
        <v>1</v>
      </c>
      <c r="E1206" s="5">
        <v>1455</v>
      </c>
      <c r="F1206" s="5">
        <v>1309.5</v>
      </c>
      <c r="G1206" s="2">
        <v>1309.5</v>
      </c>
      <c r="H1206" s="2" t="s">
        <v>65</v>
      </c>
    </row>
    <row r="1207" spans="1:8" customFormat="1">
      <c r="A1207" s="2" t="s">
        <v>116</v>
      </c>
      <c r="B1207" s="2">
        <v>142223</v>
      </c>
      <c r="C1207" s="2" t="s">
        <v>117</v>
      </c>
      <c r="D1207" s="2">
        <v>1</v>
      </c>
      <c r="E1207" s="2">
        <v>166.5</v>
      </c>
      <c r="F1207" s="2">
        <v>166.5</v>
      </c>
      <c r="G1207" s="2">
        <v>166.5</v>
      </c>
      <c r="H1207" s="2" t="s">
        <v>118</v>
      </c>
    </row>
    <row r="1208" spans="1:8" customFormat="1">
      <c r="A1208" s="2" t="s">
        <v>390</v>
      </c>
      <c r="B1208" s="2">
        <v>142224</v>
      </c>
      <c r="C1208" s="2" t="s">
        <v>32</v>
      </c>
      <c r="D1208" s="2">
        <v>1</v>
      </c>
      <c r="E1208" s="2">
        <v>699</v>
      </c>
      <c r="F1208" s="2">
        <v>447.36</v>
      </c>
      <c r="G1208" s="2">
        <v>447.36</v>
      </c>
      <c r="H1208" s="2" t="s">
        <v>33</v>
      </c>
    </row>
    <row r="1209" spans="1:8" customFormat="1">
      <c r="A1209" s="2" t="s">
        <v>59</v>
      </c>
      <c r="B1209" s="2">
        <v>142225</v>
      </c>
      <c r="C1209" s="2" t="s">
        <v>29</v>
      </c>
      <c r="D1209" s="2">
        <v>4</v>
      </c>
      <c r="E1209" s="2">
        <v>225</v>
      </c>
      <c r="F1209" s="2">
        <v>202.5</v>
      </c>
      <c r="G1209" s="2">
        <v>810</v>
      </c>
      <c r="H1209" s="2" t="s">
        <v>30</v>
      </c>
    </row>
    <row r="1210" spans="1:8" customFormat="1">
      <c r="A1210" s="2" t="s">
        <v>333</v>
      </c>
      <c r="B1210" s="2">
        <v>142226</v>
      </c>
      <c r="C1210" s="2" t="s">
        <v>45</v>
      </c>
      <c r="D1210" s="2">
        <v>1</v>
      </c>
      <c r="E1210" s="2">
        <v>845</v>
      </c>
      <c r="F1210" s="2">
        <v>0</v>
      </c>
      <c r="G1210" s="2">
        <v>0</v>
      </c>
      <c r="H1210" s="2" t="s">
        <v>30</v>
      </c>
    </row>
    <row r="1211" spans="1:8" customFormat="1">
      <c r="A1211" s="2" t="s">
        <v>499</v>
      </c>
      <c r="B1211" s="2">
        <v>142227</v>
      </c>
      <c r="C1211" s="2" t="s">
        <v>29</v>
      </c>
      <c r="D1211" s="2">
        <v>1</v>
      </c>
      <c r="E1211" s="5">
        <v>1245</v>
      </c>
      <c r="F1211" s="2">
        <v>871.5</v>
      </c>
      <c r="G1211" s="2">
        <v>871.5</v>
      </c>
      <c r="H1211" s="2" t="s">
        <v>30</v>
      </c>
    </row>
    <row r="1212" spans="1:8" customFormat="1">
      <c r="A1212" s="2" t="s">
        <v>40</v>
      </c>
      <c r="B1212" s="2">
        <v>142228</v>
      </c>
      <c r="C1212" s="2" t="s">
        <v>29</v>
      </c>
      <c r="D1212" s="2">
        <v>1</v>
      </c>
      <c r="E1212" s="2">
        <v>605</v>
      </c>
      <c r="F1212" s="2">
        <v>544.5</v>
      </c>
      <c r="G1212" s="2">
        <v>544.5</v>
      </c>
      <c r="H1212" s="2" t="s">
        <v>30</v>
      </c>
    </row>
    <row r="1213" spans="1:8" customFormat="1">
      <c r="A1213" s="2" t="s">
        <v>112</v>
      </c>
      <c r="B1213" s="2">
        <v>142229</v>
      </c>
      <c r="C1213" s="2" t="s">
        <v>29</v>
      </c>
      <c r="D1213" s="2">
        <v>4</v>
      </c>
      <c r="E1213" s="2">
        <v>315</v>
      </c>
      <c r="F1213" s="2">
        <v>283.5</v>
      </c>
      <c r="G1213" s="2">
        <v>1134</v>
      </c>
      <c r="H1213" s="2" t="s">
        <v>30</v>
      </c>
    </row>
    <row r="1214" spans="1:8" customFormat="1">
      <c r="A1214" s="2" t="s">
        <v>116</v>
      </c>
      <c r="B1214" s="2">
        <v>142230</v>
      </c>
      <c r="C1214" s="2" t="s">
        <v>117</v>
      </c>
      <c r="D1214" s="2">
        <v>2</v>
      </c>
      <c r="E1214" s="2">
        <v>166.5</v>
      </c>
      <c r="F1214" s="2">
        <v>166.5</v>
      </c>
      <c r="G1214" s="2">
        <v>333</v>
      </c>
      <c r="H1214" s="2" t="s">
        <v>118</v>
      </c>
    </row>
    <row r="1215" spans="1:8" customFormat="1">
      <c r="A1215" s="2" t="s">
        <v>331</v>
      </c>
      <c r="B1215" s="2">
        <v>142231</v>
      </c>
      <c r="C1215" s="2" t="s">
        <v>29</v>
      </c>
      <c r="D1215" s="2">
        <v>1</v>
      </c>
      <c r="E1215" s="2">
        <v>385</v>
      </c>
      <c r="F1215" s="2">
        <v>385</v>
      </c>
      <c r="G1215" s="2">
        <v>385</v>
      </c>
      <c r="H1215" s="2" t="s">
        <v>30</v>
      </c>
    </row>
    <row r="1216" spans="1:8" customFormat="1">
      <c r="A1216" s="2" t="s">
        <v>193</v>
      </c>
      <c r="B1216" s="2">
        <v>142232</v>
      </c>
      <c r="C1216" s="2" t="s">
        <v>29</v>
      </c>
      <c r="D1216" s="2">
        <v>2</v>
      </c>
      <c r="E1216" s="2">
        <v>699</v>
      </c>
      <c r="F1216" s="2">
        <v>559.20000000000005</v>
      </c>
      <c r="G1216" s="2">
        <v>1118.4000000000001</v>
      </c>
      <c r="H1216" s="2" t="s">
        <v>30</v>
      </c>
    </row>
    <row r="1217" spans="1:8" customFormat="1">
      <c r="A1217" s="2" t="s">
        <v>87</v>
      </c>
      <c r="B1217" s="2">
        <v>142233</v>
      </c>
      <c r="C1217" s="2" t="s">
        <v>38</v>
      </c>
      <c r="D1217" s="2">
        <v>1</v>
      </c>
      <c r="E1217" s="2">
        <v>15</v>
      </c>
      <c r="F1217" s="2">
        <v>13.5</v>
      </c>
      <c r="G1217" s="2">
        <v>13.5</v>
      </c>
      <c r="H1217" s="2" t="s">
        <v>63</v>
      </c>
    </row>
    <row r="1218" spans="1:8" customFormat="1">
      <c r="A1218" s="2" t="s">
        <v>500</v>
      </c>
      <c r="B1218" s="2">
        <v>142233</v>
      </c>
      <c r="C1218" s="2" t="s">
        <v>38</v>
      </c>
      <c r="D1218" s="2">
        <v>1</v>
      </c>
      <c r="E1218" s="2">
        <v>15</v>
      </c>
      <c r="F1218" s="2">
        <v>13.5</v>
      </c>
      <c r="G1218" s="2">
        <v>13.5</v>
      </c>
      <c r="H1218" s="2" t="s">
        <v>42</v>
      </c>
    </row>
    <row r="1219" spans="1:8" customFormat="1">
      <c r="A1219" s="2" t="s">
        <v>131</v>
      </c>
      <c r="B1219" s="2">
        <v>142234</v>
      </c>
      <c r="C1219" s="2" t="s">
        <v>117</v>
      </c>
      <c r="D1219" s="2">
        <v>1</v>
      </c>
      <c r="E1219" s="2">
        <v>585</v>
      </c>
      <c r="F1219" s="2">
        <v>585</v>
      </c>
      <c r="G1219" s="2">
        <v>585</v>
      </c>
      <c r="H1219" s="2" t="s">
        <v>118</v>
      </c>
    </row>
    <row r="1220" spans="1:8" customFormat="1">
      <c r="A1220" s="2" t="s">
        <v>501</v>
      </c>
      <c r="B1220" s="2">
        <v>142235</v>
      </c>
      <c r="C1220" s="2" t="s">
        <v>38</v>
      </c>
      <c r="D1220" s="2">
        <v>2</v>
      </c>
      <c r="E1220" s="2">
        <v>625</v>
      </c>
      <c r="F1220" s="2">
        <v>500</v>
      </c>
      <c r="G1220" s="2">
        <v>1000</v>
      </c>
      <c r="H1220" s="2" t="s">
        <v>65</v>
      </c>
    </row>
    <row r="1221" spans="1:8" customFormat="1">
      <c r="A1221" s="2" t="s">
        <v>502</v>
      </c>
      <c r="B1221" s="2">
        <v>142236</v>
      </c>
      <c r="C1221" s="2" t="s">
        <v>29</v>
      </c>
      <c r="D1221" s="2">
        <v>1</v>
      </c>
      <c r="E1221" s="5">
        <v>2061</v>
      </c>
      <c r="F1221" s="5">
        <v>1648.8</v>
      </c>
      <c r="G1221" s="2">
        <v>1648.8</v>
      </c>
      <c r="H1221" s="2" t="s">
        <v>30</v>
      </c>
    </row>
    <row r="1222" spans="1:8" customFormat="1">
      <c r="A1222" s="2" t="s">
        <v>503</v>
      </c>
      <c r="B1222" s="2">
        <v>142236</v>
      </c>
      <c r="C1222" s="2" t="s">
        <v>29</v>
      </c>
      <c r="D1222" s="2">
        <v>1</v>
      </c>
      <c r="E1222" s="2">
        <v>599</v>
      </c>
      <c r="F1222" s="2">
        <v>479.2</v>
      </c>
      <c r="G1222" s="2">
        <v>479.2</v>
      </c>
      <c r="H1222" s="2" t="s">
        <v>30</v>
      </c>
    </row>
    <row r="1223" spans="1:8" customFormat="1">
      <c r="A1223" s="2" t="s">
        <v>161</v>
      </c>
      <c r="B1223" s="2">
        <v>142237</v>
      </c>
      <c r="C1223" s="2" t="s">
        <v>32</v>
      </c>
      <c r="D1223" s="2">
        <v>1</v>
      </c>
      <c r="E1223" s="5">
        <v>1415</v>
      </c>
      <c r="F1223" s="5">
        <v>1273.5</v>
      </c>
      <c r="G1223" s="2">
        <v>1273.5</v>
      </c>
      <c r="H1223" s="2" t="s">
        <v>65</v>
      </c>
    </row>
    <row r="1224" spans="1:8" customFormat="1">
      <c r="A1224" s="2" t="s">
        <v>205</v>
      </c>
      <c r="B1224" s="2">
        <v>142237</v>
      </c>
      <c r="C1224" s="2" t="s">
        <v>32</v>
      </c>
      <c r="D1224" s="2">
        <v>1</v>
      </c>
      <c r="E1224" s="2">
        <v>685</v>
      </c>
      <c r="F1224" s="2">
        <v>616.5</v>
      </c>
      <c r="G1224" s="2">
        <v>616.5</v>
      </c>
      <c r="H1224" s="2" t="s">
        <v>65</v>
      </c>
    </row>
    <row r="1225" spans="1:8" customFormat="1">
      <c r="A1225" s="2" t="s">
        <v>36</v>
      </c>
      <c r="B1225" s="2">
        <v>142237</v>
      </c>
      <c r="C1225" s="2" t="s">
        <v>32</v>
      </c>
      <c r="D1225" s="2">
        <v>1</v>
      </c>
      <c r="E1225" s="2">
        <v>10</v>
      </c>
      <c r="F1225" s="2">
        <v>672</v>
      </c>
      <c r="G1225" s="2">
        <v>672</v>
      </c>
      <c r="H1225" s="2" t="s">
        <v>65</v>
      </c>
    </row>
    <row r="1226" spans="1:8" customFormat="1">
      <c r="A1226" s="2" t="s">
        <v>95</v>
      </c>
      <c r="B1226" s="2">
        <v>142238</v>
      </c>
      <c r="C1226" s="2" t="s">
        <v>29</v>
      </c>
      <c r="D1226" s="2">
        <v>2</v>
      </c>
      <c r="E1226" s="2">
        <v>255</v>
      </c>
      <c r="F1226" s="2">
        <v>229.5</v>
      </c>
      <c r="G1226" s="2">
        <v>459</v>
      </c>
      <c r="H1226" s="2" t="s">
        <v>30</v>
      </c>
    </row>
    <row r="1227" spans="1:8" customFormat="1">
      <c r="A1227" s="2" t="s">
        <v>161</v>
      </c>
      <c r="B1227" s="2">
        <v>142239</v>
      </c>
      <c r="C1227" s="2" t="s">
        <v>29</v>
      </c>
      <c r="D1227" s="2">
        <v>1</v>
      </c>
      <c r="E1227" s="5">
        <v>1415</v>
      </c>
      <c r="F1227" s="5">
        <v>1273.5</v>
      </c>
      <c r="G1227" s="2">
        <v>1273.5</v>
      </c>
      <c r="H1227" s="2" t="s">
        <v>30</v>
      </c>
    </row>
    <row r="1228" spans="1:8" customFormat="1">
      <c r="A1228" s="2" t="s">
        <v>115</v>
      </c>
      <c r="B1228" s="2">
        <v>142240</v>
      </c>
      <c r="C1228" s="2" t="s">
        <v>117</v>
      </c>
      <c r="D1228" s="2">
        <v>1</v>
      </c>
      <c r="E1228" s="2">
        <v>292.5</v>
      </c>
      <c r="F1228" s="2">
        <v>292.5</v>
      </c>
      <c r="G1228" s="2">
        <v>292.5</v>
      </c>
      <c r="H1228" s="2" t="s">
        <v>118</v>
      </c>
    </row>
    <row r="1229" spans="1:8" customFormat="1">
      <c r="A1229" s="2" t="s">
        <v>116</v>
      </c>
      <c r="B1229" s="2">
        <v>142241</v>
      </c>
      <c r="C1229" s="2" t="s">
        <v>29</v>
      </c>
      <c r="D1229" s="2">
        <v>2</v>
      </c>
      <c r="E1229" s="2">
        <v>185</v>
      </c>
      <c r="F1229" s="2">
        <v>166.5</v>
      </c>
      <c r="G1229" s="2">
        <v>333</v>
      </c>
      <c r="H1229" s="2" t="s">
        <v>42</v>
      </c>
    </row>
    <row r="1230" spans="1:8" customFormat="1">
      <c r="A1230" s="2" t="s">
        <v>112</v>
      </c>
      <c r="B1230" s="2">
        <v>142242</v>
      </c>
      <c r="C1230" s="2" t="s">
        <v>29</v>
      </c>
      <c r="D1230" s="2">
        <v>2</v>
      </c>
      <c r="E1230" s="2">
        <v>315</v>
      </c>
      <c r="F1230" s="2">
        <v>283.5</v>
      </c>
      <c r="G1230" s="2">
        <v>567</v>
      </c>
      <c r="H1230" s="2" t="s">
        <v>30</v>
      </c>
    </row>
    <row r="1231" spans="1:8" customFormat="1">
      <c r="A1231" s="2" t="s">
        <v>504</v>
      </c>
      <c r="B1231" s="2">
        <v>142243</v>
      </c>
      <c r="C1231" s="2" t="s">
        <v>32</v>
      </c>
      <c r="D1231" s="2">
        <v>1</v>
      </c>
      <c r="E1231" s="2">
        <v>749</v>
      </c>
      <c r="F1231" s="2">
        <v>551.26</v>
      </c>
      <c r="G1231" s="2">
        <v>551.26</v>
      </c>
      <c r="H1231" s="2" t="s">
        <v>65</v>
      </c>
    </row>
    <row r="1232" spans="1:8" customFormat="1">
      <c r="A1232" s="2" t="s">
        <v>505</v>
      </c>
      <c r="B1232" s="2">
        <v>142243</v>
      </c>
      <c r="C1232" s="2" t="s">
        <v>32</v>
      </c>
      <c r="D1232" s="2">
        <v>1</v>
      </c>
      <c r="E1232" s="2">
        <v>649</v>
      </c>
      <c r="F1232" s="2">
        <v>477.66</v>
      </c>
      <c r="G1232" s="2">
        <v>477.66</v>
      </c>
      <c r="H1232" s="2" t="s">
        <v>65</v>
      </c>
    </row>
    <row r="1233" spans="1:8" customFormat="1">
      <c r="A1233" s="2" t="s">
        <v>506</v>
      </c>
      <c r="B1233" s="2">
        <v>142243</v>
      </c>
      <c r="C1233" s="2" t="s">
        <v>32</v>
      </c>
      <c r="D1233" s="2">
        <v>1</v>
      </c>
      <c r="E1233" s="2">
        <v>499</v>
      </c>
      <c r="F1233" s="2">
        <v>367.26</v>
      </c>
      <c r="G1233" s="2">
        <v>367.26</v>
      </c>
      <c r="H1233" s="2" t="s">
        <v>65</v>
      </c>
    </row>
    <row r="1234" spans="1:8" customFormat="1">
      <c r="A1234" s="2" t="s">
        <v>167</v>
      </c>
      <c r="B1234" s="2">
        <v>142244</v>
      </c>
      <c r="C1234" s="2" t="s">
        <v>45</v>
      </c>
      <c r="D1234" s="2">
        <v>1</v>
      </c>
      <c r="E1234" s="5">
        <v>3025</v>
      </c>
      <c r="F1234" s="5">
        <v>2722.5</v>
      </c>
      <c r="G1234" s="2">
        <v>2722.5</v>
      </c>
      <c r="H1234" s="2" t="s">
        <v>30</v>
      </c>
    </row>
    <row r="1235" spans="1:8" customFormat="1">
      <c r="A1235" s="2" t="s">
        <v>507</v>
      </c>
      <c r="B1235" s="2">
        <v>142244</v>
      </c>
      <c r="C1235" s="2" t="s">
        <v>45</v>
      </c>
      <c r="D1235" s="2">
        <v>1</v>
      </c>
      <c r="E1235" s="2">
        <v>925</v>
      </c>
      <c r="F1235" s="2">
        <v>832.5</v>
      </c>
      <c r="G1235" s="2">
        <v>832.5</v>
      </c>
      <c r="H1235" s="2" t="s">
        <v>30</v>
      </c>
    </row>
    <row r="1236" spans="1:8" customFormat="1">
      <c r="A1236" s="2" t="s">
        <v>205</v>
      </c>
      <c r="B1236" s="2">
        <v>142245</v>
      </c>
      <c r="C1236" s="2" t="s">
        <v>29</v>
      </c>
      <c r="D1236" s="2">
        <v>1</v>
      </c>
      <c r="E1236" s="2">
        <v>685</v>
      </c>
      <c r="F1236" s="2">
        <v>616.5</v>
      </c>
      <c r="G1236" s="2">
        <v>616.5</v>
      </c>
      <c r="H1236" s="2" t="s">
        <v>30</v>
      </c>
    </row>
    <row r="1237" spans="1:8" customFormat="1">
      <c r="A1237" s="2" t="s">
        <v>85</v>
      </c>
      <c r="B1237" s="2">
        <v>142246</v>
      </c>
      <c r="C1237" s="2" t="s">
        <v>29</v>
      </c>
      <c r="D1237" s="2">
        <v>2</v>
      </c>
      <c r="E1237" s="2">
        <v>515</v>
      </c>
      <c r="F1237" s="2">
        <v>463.5</v>
      </c>
      <c r="G1237" s="2">
        <v>927</v>
      </c>
      <c r="H1237" s="2" t="s">
        <v>30</v>
      </c>
    </row>
    <row r="1238" spans="1:8" customFormat="1">
      <c r="A1238" s="2" t="s">
        <v>248</v>
      </c>
      <c r="B1238" s="2">
        <v>142247</v>
      </c>
      <c r="C1238" s="2" t="s">
        <v>45</v>
      </c>
      <c r="D1238" s="2">
        <v>2</v>
      </c>
      <c r="E1238" s="2">
        <v>255</v>
      </c>
      <c r="F1238" s="2">
        <v>230</v>
      </c>
      <c r="G1238" s="2">
        <v>460</v>
      </c>
      <c r="H1238" s="2" t="s">
        <v>30</v>
      </c>
    </row>
    <row r="1239" spans="1:8" customFormat="1">
      <c r="A1239" s="2" t="s">
        <v>62</v>
      </c>
      <c r="B1239" s="2">
        <v>142248</v>
      </c>
      <c r="C1239" s="2" t="s">
        <v>29</v>
      </c>
      <c r="D1239" s="2">
        <v>2</v>
      </c>
      <c r="E1239" s="2">
        <v>135</v>
      </c>
      <c r="F1239" s="2">
        <v>121.5</v>
      </c>
      <c r="G1239" s="2">
        <v>243</v>
      </c>
      <c r="H1239" s="2" t="s">
        <v>30</v>
      </c>
    </row>
    <row r="1240" spans="1:8" customFormat="1">
      <c r="A1240" s="2" t="s">
        <v>95</v>
      </c>
      <c r="B1240" s="2">
        <v>142249</v>
      </c>
      <c r="C1240" s="2" t="s">
        <v>29</v>
      </c>
      <c r="D1240" s="2">
        <v>6</v>
      </c>
      <c r="E1240" s="2">
        <v>255</v>
      </c>
      <c r="F1240" s="2">
        <v>229.5</v>
      </c>
      <c r="G1240" s="2">
        <v>1377</v>
      </c>
      <c r="H1240" s="2"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C729"/>
  <sheetViews>
    <sheetView workbookViewId="0">
      <selection activeCell="N36" sqref="N36"/>
    </sheetView>
  </sheetViews>
  <sheetFormatPr defaultRowHeight="12.75" customHeight="1"/>
  <cols>
    <col min="1" max="1" width="23" customWidth="1"/>
    <col min="2" max="2" width="14.5703125" style="6" bestFit="1" customWidth="1"/>
    <col min="3" max="3" width="23.7109375" style="7" customWidth="1"/>
    <col min="4" max="4" width="28.140625" bestFit="1" customWidth="1"/>
    <col min="5" max="5" width="25.140625" style="15" customWidth="1"/>
    <col min="6" max="6" width="28.140625" style="7" customWidth="1"/>
    <col min="7" max="7" width="22.42578125" style="7" customWidth="1"/>
    <col min="8" max="8" width="24.140625" style="7" customWidth="1"/>
    <col min="9" max="9" width="12.28515625" style="7" customWidth="1"/>
    <col min="10" max="13" width="9.140625" customWidth="1"/>
    <col min="14" max="14" width="31.7109375" style="8" bestFit="1" customWidth="1"/>
    <col min="15" max="15" width="39.42578125" customWidth="1"/>
    <col min="16" max="16" width="36" bestFit="1" customWidth="1"/>
    <col min="17" max="18" width="36.5703125" bestFit="1" customWidth="1"/>
    <col min="19" max="19" width="27.5703125" bestFit="1" customWidth="1"/>
    <col min="20" max="20" width="21.140625" customWidth="1"/>
    <col min="21" max="21" width="20.85546875" bestFit="1" customWidth="1"/>
    <col min="22" max="22" width="27.85546875" bestFit="1" customWidth="1"/>
    <col min="23" max="23" width="20" bestFit="1" customWidth="1"/>
    <col min="24" max="24" width="22.5703125" bestFit="1" customWidth="1"/>
    <col min="25" max="25" width="16.85546875" bestFit="1" customWidth="1"/>
    <col min="26" max="26" width="31.42578125" bestFit="1" customWidth="1"/>
    <col min="27" max="27" width="32.7109375" bestFit="1" customWidth="1"/>
    <col min="28" max="28" width="29" bestFit="1" customWidth="1"/>
    <col min="29" max="29" width="24.7109375" bestFit="1" customWidth="1"/>
    <col min="30" max="30" width="46.42578125" customWidth="1"/>
    <col min="31" max="31" width="40.42578125" customWidth="1"/>
    <col min="32" max="32" width="40.85546875" customWidth="1"/>
    <col min="33" max="33" width="41.85546875" customWidth="1"/>
    <col min="34" max="16170" width="9.140625" customWidth="1"/>
    <col min="16171" max="16331" width="9.140625" style="7" customWidth="1"/>
    <col min="16332" max="16384" width="9.140625" customWidth="1"/>
  </cols>
  <sheetData>
    <row r="1" spans="1:33" ht="12.75" customHeight="1">
      <c r="A1" t="s">
        <v>508</v>
      </c>
      <c r="C1"/>
      <c r="F1"/>
      <c r="G1"/>
      <c r="H1"/>
      <c r="I1"/>
      <c r="N1" s="6"/>
    </row>
    <row r="2" spans="1:33" ht="12.75" customHeight="1">
      <c r="A2" t="s">
        <v>509</v>
      </c>
      <c r="C2"/>
      <c r="F2"/>
      <c r="G2"/>
      <c r="H2"/>
      <c r="I2"/>
      <c r="N2" s="6"/>
    </row>
    <row r="3" spans="1:33" ht="12.75" customHeight="1">
      <c r="A3" t="s">
        <v>510</v>
      </c>
      <c r="C3" s="7" t="s">
        <v>511</v>
      </c>
      <c r="D3" t="s">
        <v>511</v>
      </c>
      <c r="E3" s="15" t="s">
        <v>512</v>
      </c>
      <c r="F3" s="7" t="s">
        <v>511</v>
      </c>
      <c r="G3" s="7" t="s">
        <v>511</v>
      </c>
      <c r="H3" s="7" t="s">
        <v>511</v>
      </c>
      <c r="I3" s="7" t="s">
        <v>511</v>
      </c>
      <c r="J3" t="s">
        <v>511</v>
      </c>
      <c r="K3" t="s">
        <v>511</v>
      </c>
      <c r="L3" t="s">
        <v>511</v>
      </c>
      <c r="M3" t="s">
        <v>510</v>
      </c>
      <c r="N3" s="8" t="s">
        <v>513</v>
      </c>
      <c r="O3" t="s">
        <v>511</v>
      </c>
      <c r="P3" t="s">
        <v>510</v>
      </c>
      <c r="Q3" t="s">
        <v>510</v>
      </c>
      <c r="R3" t="s">
        <v>510</v>
      </c>
      <c r="S3" t="s">
        <v>510</v>
      </c>
      <c r="T3" t="s">
        <v>510</v>
      </c>
      <c r="U3" t="s">
        <v>514</v>
      </c>
      <c r="V3" t="s">
        <v>514</v>
      </c>
      <c r="W3" t="s">
        <v>514</v>
      </c>
      <c r="X3" t="s">
        <v>514</v>
      </c>
      <c r="Y3" t="s">
        <v>514</v>
      </c>
      <c r="Z3" t="s">
        <v>515</v>
      </c>
      <c r="AA3" t="s">
        <v>515</v>
      </c>
      <c r="AB3" t="s">
        <v>515</v>
      </c>
      <c r="AC3" t="s">
        <v>515</v>
      </c>
      <c r="AD3" t="s">
        <v>516</v>
      </c>
      <c r="AE3" t="s">
        <v>510</v>
      </c>
      <c r="AF3" t="s">
        <v>510</v>
      </c>
      <c r="AG3" t="s">
        <v>510</v>
      </c>
    </row>
    <row r="4" spans="1:33" ht="12.75" customHeight="1">
      <c r="A4" t="s">
        <v>517</v>
      </c>
      <c r="B4" s="9" t="s">
        <v>518</v>
      </c>
      <c r="C4" s="7" t="s">
        <v>519</v>
      </c>
      <c r="D4" t="s">
        <v>520</v>
      </c>
      <c r="E4" s="16" t="s">
        <v>521</v>
      </c>
      <c r="F4" s="7" t="s">
        <v>522</v>
      </c>
      <c r="G4" s="7" t="s">
        <v>523</v>
      </c>
      <c r="H4" s="7" t="s">
        <v>524</v>
      </c>
      <c r="I4" s="7" t="s">
        <v>525</v>
      </c>
      <c r="J4" t="s">
        <v>526</v>
      </c>
      <c r="K4" t="s">
        <v>527</v>
      </c>
      <c r="L4" t="s">
        <v>528</v>
      </c>
      <c r="M4" t="s">
        <v>528</v>
      </c>
      <c r="N4" s="10" t="s">
        <v>529</v>
      </c>
      <c r="O4" t="s">
        <v>530</v>
      </c>
      <c r="P4" t="s">
        <v>531</v>
      </c>
      <c r="Q4" t="s">
        <v>532</v>
      </c>
      <c r="R4" t="s">
        <v>533</v>
      </c>
      <c r="S4" t="s">
        <v>534</v>
      </c>
      <c r="T4" t="s">
        <v>535</v>
      </c>
      <c r="U4" t="s">
        <v>536</v>
      </c>
      <c r="V4" t="s">
        <v>537</v>
      </c>
      <c r="W4" t="s">
        <v>538</v>
      </c>
      <c r="X4" t="s">
        <v>539</v>
      </c>
      <c r="Y4" t="s">
        <v>540</v>
      </c>
      <c r="Z4" t="s">
        <v>541</v>
      </c>
      <c r="AA4" t="s">
        <v>542</v>
      </c>
      <c r="AB4" t="s">
        <v>543</v>
      </c>
      <c r="AC4" t="s">
        <v>23</v>
      </c>
      <c r="AD4" t="s">
        <v>544</v>
      </c>
      <c r="AE4" t="s">
        <v>545</v>
      </c>
      <c r="AF4" t="s">
        <v>546</v>
      </c>
      <c r="AG4" t="s">
        <v>547</v>
      </c>
    </row>
    <row r="5" spans="1:33" ht="12.75" customHeight="1">
      <c r="A5" t="s">
        <v>548</v>
      </c>
      <c r="B5" s="9" t="s">
        <v>549</v>
      </c>
      <c r="C5" s="7" t="s">
        <v>550</v>
      </c>
      <c r="D5" t="s">
        <v>551</v>
      </c>
      <c r="E5" s="15" t="s">
        <v>552</v>
      </c>
      <c r="F5" s="7" t="s">
        <v>553</v>
      </c>
      <c r="G5" s="7" t="s">
        <v>554</v>
      </c>
      <c r="H5" s="7" t="s">
        <v>555</v>
      </c>
      <c r="I5" s="7" t="s">
        <v>556</v>
      </c>
      <c r="J5" t="s">
        <v>557</v>
      </c>
      <c r="K5" t="s">
        <v>558</v>
      </c>
      <c r="L5" t="s">
        <v>559</v>
      </c>
      <c r="M5" t="s">
        <v>560</v>
      </c>
      <c r="N5" s="8" t="s">
        <v>561</v>
      </c>
      <c r="O5" t="s">
        <v>562</v>
      </c>
      <c r="P5" t="s">
        <v>563</v>
      </c>
      <c r="Q5" t="s">
        <v>564</v>
      </c>
      <c r="R5" t="s">
        <v>565</v>
      </c>
      <c r="S5" t="s">
        <v>566</v>
      </c>
      <c r="T5" t="s">
        <v>567</v>
      </c>
      <c r="U5" t="s">
        <v>568</v>
      </c>
      <c r="V5" t="s">
        <v>569</v>
      </c>
      <c r="W5" t="s">
        <v>570</v>
      </c>
      <c r="X5" t="s">
        <v>571</v>
      </c>
      <c r="Y5" t="s">
        <v>572</v>
      </c>
      <c r="Z5" t="s">
        <v>573</v>
      </c>
      <c r="AA5" t="s">
        <v>574</v>
      </c>
      <c r="AB5" t="s">
        <v>575</v>
      </c>
      <c r="AC5" t="s">
        <v>576</v>
      </c>
      <c r="AD5" t="s">
        <v>577</v>
      </c>
      <c r="AE5" t="s">
        <v>578</v>
      </c>
      <c r="AF5" t="s">
        <v>579</v>
      </c>
      <c r="AG5" t="s">
        <v>580</v>
      </c>
    </row>
    <row r="6" spans="1:33" customFormat="1" ht="12.75" customHeight="1">
      <c r="A6">
        <v>1697</v>
      </c>
      <c r="B6" s="6" t="s">
        <v>28</v>
      </c>
      <c r="C6" s="7" t="s">
        <v>581</v>
      </c>
      <c r="D6">
        <v>48</v>
      </c>
      <c r="E6" s="15" t="s">
        <v>582</v>
      </c>
      <c r="F6" s="7">
        <v>0</v>
      </c>
      <c r="G6" s="7">
        <v>0</v>
      </c>
      <c r="H6" s="7">
        <v>0</v>
      </c>
      <c r="I6" s="7">
        <v>0</v>
      </c>
      <c r="J6" t="s">
        <v>583</v>
      </c>
      <c r="K6" t="s">
        <v>584</v>
      </c>
      <c r="L6" t="s">
        <v>585</v>
      </c>
      <c r="M6" t="s">
        <v>585</v>
      </c>
      <c r="N6" s="8" t="s">
        <v>631</v>
      </c>
      <c r="P6" t="s">
        <v>586</v>
      </c>
      <c r="S6">
        <v>2</v>
      </c>
      <c r="T6" t="s">
        <v>587</v>
      </c>
      <c r="U6">
        <v>0</v>
      </c>
      <c r="V6">
        <v>0</v>
      </c>
      <c r="X6">
        <v>0</v>
      </c>
      <c r="Z6">
        <v>0</v>
      </c>
      <c r="AA6">
        <v>0</v>
      </c>
      <c r="AB6">
        <v>0</v>
      </c>
      <c r="AC6">
        <v>0</v>
      </c>
      <c r="AD6">
        <v>0</v>
      </c>
      <c r="AE6">
        <v>1</v>
      </c>
      <c r="AF6" t="s">
        <v>588</v>
      </c>
      <c r="AG6">
        <v>4</v>
      </c>
    </row>
    <row r="7" spans="1:33" customFormat="1" ht="12.75" customHeight="1">
      <c r="A7">
        <v>1697</v>
      </c>
      <c r="B7" s="6" t="s">
        <v>28</v>
      </c>
      <c r="C7" s="7" t="s">
        <v>581</v>
      </c>
      <c r="D7">
        <v>48</v>
      </c>
      <c r="E7" s="15" t="s">
        <v>582</v>
      </c>
      <c r="F7" s="7">
        <v>0</v>
      </c>
      <c r="G7" s="7">
        <v>0</v>
      </c>
      <c r="H7" s="7">
        <v>0</v>
      </c>
      <c r="I7" s="7">
        <v>0</v>
      </c>
      <c r="J7" t="s">
        <v>589</v>
      </c>
      <c r="K7" t="s">
        <v>584</v>
      </c>
      <c r="L7" t="s">
        <v>585</v>
      </c>
      <c r="M7" t="s">
        <v>585</v>
      </c>
      <c r="N7" s="8" t="s">
        <v>631</v>
      </c>
      <c r="P7" t="s">
        <v>586</v>
      </c>
      <c r="S7">
        <v>2</v>
      </c>
      <c r="T7" t="s">
        <v>587</v>
      </c>
      <c r="U7">
        <v>0</v>
      </c>
      <c r="V7">
        <v>0</v>
      </c>
      <c r="X7">
        <v>0</v>
      </c>
      <c r="Z7">
        <v>0</v>
      </c>
      <c r="AA7">
        <v>0</v>
      </c>
      <c r="AB7">
        <v>0</v>
      </c>
      <c r="AC7">
        <v>0</v>
      </c>
      <c r="AD7">
        <v>0</v>
      </c>
      <c r="AE7">
        <v>1</v>
      </c>
      <c r="AF7" t="s">
        <v>588</v>
      </c>
      <c r="AG7">
        <v>4</v>
      </c>
    </row>
    <row r="8" spans="1:33" customFormat="1" ht="12.75" customHeight="1">
      <c r="A8">
        <v>862</v>
      </c>
      <c r="B8" s="6" t="s">
        <v>31</v>
      </c>
      <c r="C8" s="7" t="s">
        <v>590</v>
      </c>
      <c r="D8">
        <v>19.989999999999998</v>
      </c>
      <c r="E8" s="15" t="s">
        <v>591</v>
      </c>
      <c r="F8" s="7">
        <v>1</v>
      </c>
      <c r="G8" s="7">
        <v>1</v>
      </c>
      <c r="H8" s="7">
        <v>1</v>
      </c>
      <c r="I8" s="7">
        <v>0</v>
      </c>
      <c r="J8" t="s">
        <v>592</v>
      </c>
      <c r="K8" t="s">
        <v>584</v>
      </c>
      <c r="L8" t="s">
        <v>585</v>
      </c>
      <c r="M8" t="s">
        <v>585</v>
      </c>
      <c r="N8" s="8" t="s">
        <v>593</v>
      </c>
      <c r="S8">
        <v>0</v>
      </c>
      <c r="T8" t="s">
        <v>587</v>
      </c>
      <c r="U8">
        <v>0</v>
      </c>
      <c r="V8">
        <v>0</v>
      </c>
      <c r="X8">
        <v>0</v>
      </c>
      <c r="Z8">
        <v>0</v>
      </c>
      <c r="AA8">
        <v>0</v>
      </c>
      <c r="AB8">
        <v>0</v>
      </c>
      <c r="AC8">
        <v>0</v>
      </c>
      <c r="AD8">
        <v>0</v>
      </c>
      <c r="AE8">
        <v>1</v>
      </c>
      <c r="AF8" t="s">
        <v>594</v>
      </c>
      <c r="AG8">
        <v>3</v>
      </c>
    </row>
    <row r="9" spans="1:33" customFormat="1" ht="12.75" customHeight="1">
      <c r="A9">
        <v>971</v>
      </c>
      <c r="B9" s="6" t="s">
        <v>35</v>
      </c>
      <c r="C9" s="7" t="s">
        <v>590</v>
      </c>
      <c r="D9">
        <v>1.99</v>
      </c>
      <c r="E9" s="15" t="s">
        <v>595</v>
      </c>
      <c r="F9" s="7">
        <v>0</v>
      </c>
      <c r="G9" s="7">
        <v>0</v>
      </c>
      <c r="H9" s="7">
        <v>0</v>
      </c>
      <c r="I9" s="7">
        <v>0</v>
      </c>
      <c r="J9" t="s">
        <v>596</v>
      </c>
      <c r="K9" t="s">
        <v>584</v>
      </c>
      <c r="L9" t="s">
        <v>585</v>
      </c>
      <c r="M9" t="s">
        <v>585</v>
      </c>
      <c r="N9" s="8" t="s">
        <v>597</v>
      </c>
      <c r="P9" t="s">
        <v>586</v>
      </c>
      <c r="S9">
        <v>0</v>
      </c>
      <c r="T9" t="s">
        <v>598</v>
      </c>
      <c r="U9">
        <v>0</v>
      </c>
      <c r="V9">
        <v>0</v>
      </c>
      <c r="X9">
        <v>0</v>
      </c>
      <c r="Z9">
        <v>0</v>
      </c>
      <c r="AA9">
        <v>0</v>
      </c>
      <c r="AB9">
        <v>0</v>
      </c>
      <c r="AC9">
        <v>0</v>
      </c>
      <c r="AD9">
        <v>0</v>
      </c>
      <c r="AE9">
        <v>1</v>
      </c>
      <c r="AF9" t="s">
        <v>599</v>
      </c>
      <c r="AG9">
        <v>1</v>
      </c>
    </row>
    <row r="10" spans="1:33" customFormat="1" ht="12.75" customHeight="1">
      <c r="A10">
        <v>971</v>
      </c>
      <c r="B10" s="6" t="s">
        <v>35</v>
      </c>
      <c r="C10" s="7" t="s">
        <v>590</v>
      </c>
      <c r="D10">
        <v>1.99</v>
      </c>
      <c r="E10" s="15" t="s">
        <v>595</v>
      </c>
      <c r="F10" s="7">
        <v>0</v>
      </c>
      <c r="G10" s="7">
        <v>0</v>
      </c>
      <c r="H10" s="7">
        <v>0</v>
      </c>
      <c r="I10" s="7">
        <v>0</v>
      </c>
      <c r="J10" t="s">
        <v>596</v>
      </c>
      <c r="K10" t="s">
        <v>584</v>
      </c>
      <c r="L10" t="s">
        <v>585</v>
      </c>
      <c r="M10" t="s">
        <v>585</v>
      </c>
      <c r="N10" s="8" t="s">
        <v>597</v>
      </c>
      <c r="P10" t="s">
        <v>586</v>
      </c>
      <c r="S10">
        <v>0</v>
      </c>
      <c r="T10" t="s">
        <v>598</v>
      </c>
      <c r="U10">
        <v>0</v>
      </c>
      <c r="V10">
        <v>0</v>
      </c>
      <c r="X10">
        <v>0</v>
      </c>
      <c r="Z10">
        <v>0</v>
      </c>
      <c r="AA10">
        <v>0</v>
      </c>
      <c r="AB10">
        <v>0</v>
      </c>
      <c r="AC10">
        <v>0</v>
      </c>
      <c r="AD10">
        <v>0</v>
      </c>
      <c r="AE10">
        <v>1</v>
      </c>
      <c r="AF10" t="s">
        <v>599</v>
      </c>
      <c r="AG10">
        <v>1</v>
      </c>
    </row>
    <row r="11" spans="1:33" customFormat="1" ht="12.75" customHeight="1">
      <c r="A11">
        <v>2071</v>
      </c>
      <c r="B11" s="6" t="s">
        <v>36</v>
      </c>
      <c r="C11" s="7" t="s">
        <v>581</v>
      </c>
      <c r="D11">
        <v>1</v>
      </c>
      <c r="E11" s="15" t="s">
        <v>600</v>
      </c>
      <c r="F11" s="7">
        <v>1</v>
      </c>
      <c r="G11" s="7">
        <v>1</v>
      </c>
      <c r="H11" s="7">
        <v>1</v>
      </c>
      <c r="I11" s="7">
        <v>0</v>
      </c>
      <c r="N11" s="8"/>
      <c r="S11">
        <v>0</v>
      </c>
      <c r="T11" t="s">
        <v>587</v>
      </c>
      <c r="U11">
        <v>0</v>
      </c>
      <c r="V11">
        <v>0</v>
      </c>
      <c r="X11">
        <v>0</v>
      </c>
      <c r="Z11">
        <v>0</v>
      </c>
      <c r="AA11">
        <v>0</v>
      </c>
      <c r="AB11">
        <v>0</v>
      </c>
      <c r="AC11">
        <v>0</v>
      </c>
      <c r="AD11">
        <v>0</v>
      </c>
      <c r="AE11">
        <v>1</v>
      </c>
      <c r="AG11">
        <v>2</v>
      </c>
    </row>
    <row r="12" spans="1:33" customFormat="1" ht="12.75" customHeight="1">
      <c r="A12">
        <v>104</v>
      </c>
      <c r="B12" s="6" t="s">
        <v>37</v>
      </c>
      <c r="C12" s="7" t="s">
        <v>590</v>
      </c>
      <c r="D12">
        <v>49</v>
      </c>
      <c r="E12" s="15" t="s">
        <v>601</v>
      </c>
      <c r="F12" s="7">
        <v>30</v>
      </c>
      <c r="G12" s="7">
        <v>14</v>
      </c>
      <c r="H12" s="7">
        <v>38</v>
      </c>
      <c r="I12" s="7">
        <v>0.249</v>
      </c>
      <c r="J12" t="s">
        <v>602</v>
      </c>
      <c r="K12" t="s">
        <v>584</v>
      </c>
      <c r="L12" t="s">
        <v>585</v>
      </c>
      <c r="M12" t="s">
        <v>585</v>
      </c>
      <c r="N12" s="8" t="s">
        <v>603</v>
      </c>
      <c r="P12" t="s">
        <v>586</v>
      </c>
      <c r="S12">
        <v>0</v>
      </c>
      <c r="T12" t="s">
        <v>587</v>
      </c>
      <c r="U12">
        <v>0</v>
      </c>
      <c r="V12">
        <v>0</v>
      </c>
      <c r="X12">
        <v>0</v>
      </c>
      <c r="Z12">
        <v>0</v>
      </c>
      <c r="AA12">
        <v>0</v>
      </c>
      <c r="AB12">
        <v>0</v>
      </c>
      <c r="AC12">
        <v>0</v>
      </c>
      <c r="AD12">
        <v>0</v>
      </c>
      <c r="AE12">
        <v>1</v>
      </c>
      <c r="AF12" t="s">
        <v>604</v>
      </c>
      <c r="AG12">
        <v>1</v>
      </c>
    </row>
    <row r="13" spans="1:33" customFormat="1" ht="12.75" customHeight="1">
      <c r="A13">
        <v>104</v>
      </c>
      <c r="B13" s="6" t="s">
        <v>37</v>
      </c>
      <c r="C13" s="7" t="s">
        <v>590</v>
      </c>
      <c r="D13">
        <v>49</v>
      </c>
      <c r="E13" s="15" t="s">
        <v>601</v>
      </c>
      <c r="F13" s="7">
        <v>30</v>
      </c>
      <c r="G13" s="7">
        <v>14</v>
      </c>
      <c r="H13" s="7">
        <v>38</v>
      </c>
      <c r="I13" s="7">
        <v>0.249</v>
      </c>
      <c r="J13" t="s">
        <v>589</v>
      </c>
      <c r="K13" t="s">
        <v>584</v>
      </c>
      <c r="L13" t="s">
        <v>585</v>
      </c>
      <c r="M13" t="s">
        <v>585</v>
      </c>
      <c r="N13" s="8" t="s">
        <v>603</v>
      </c>
      <c r="P13" t="s">
        <v>586</v>
      </c>
      <c r="S13">
        <v>0</v>
      </c>
      <c r="T13" t="s">
        <v>587</v>
      </c>
      <c r="U13">
        <v>0</v>
      </c>
      <c r="V13">
        <v>0</v>
      </c>
      <c r="X13">
        <v>0</v>
      </c>
      <c r="Z13">
        <v>0</v>
      </c>
      <c r="AA13">
        <v>0</v>
      </c>
      <c r="AB13">
        <v>0</v>
      </c>
      <c r="AC13">
        <v>0</v>
      </c>
      <c r="AD13">
        <v>0</v>
      </c>
      <c r="AE13">
        <v>1</v>
      </c>
      <c r="AF13" t="s">
        <v>604</v>
      </c>
      <c r="AG13">
        <v>1</v>
      </c>
    </row>
    <row r="14" spans="1:33" customFormat="1" ht="12.75" customHeight="1">
      <c r="A14">
        <v>104</v>
      </c>
      <c r="B14" s="6" t="s">
        <v>37</v>
      </c>
      <c r="C14" s="7" t="s">
        <v>590</v>
      </c>
      <c r="D14">
        <v>49</v>
      </c>
      <c r="E14" s="15" t="s">
        <v>601</v>
      </c>
      <c r="F14" s="7">
        <v>30</v>
      </c>
      <c r="G14" s="7">
        <v>14</v>
      </c>
      <c r="H14" s="7">
        <v>38</v>
      </c>
      <c r="I14" s="7">
        <v>0.249</v>
      </c>
      <c r="J14" t="s">
        <v>583</v>
      </c>
      <c r="K14" t="s">
        <v>584</v>
      </c>
      <c r="L14" t="s">
        <v>585</v>
      </c>
      <c r="M14" t="s">
        <v>585</v>
      </c>
      <c r="N14" s="8" t="s">
        <v>603</v>
      </c>
      <c r="P14" t="s">
        <v>586</v>
      </c>
      <c r="S14">
        <v>0</v>
      </c>
      <c r="T14" t="s">
        <v>587</v>
      </c>
      <c r="U14">
        <v>0</v>
      </c>
      <c r="V14">
        <v>0</v>
      </c>
      <c r="X14">
        <v>0</v>
      </c>
      <c r="Z14">
        <v>0</v>
      </c>
      <c r="AA14">
        <v>0</v>
      </c>
      <c r="AB14">
        <v>0</v>
      </c>
      <c r="AC14">
        <v>0</v>
      </c>
      <c r="AD14">
        <v>0</v>
      </c>
      <c r="AE14">
        <v>1</v>
      </c>
      <c r="AF14" t="s">
        <v>604</v>
      </c>
      <c r="AG14">
        <v>1</v>
      </c>
    </row>
    <row r="15" spans="1:33" customFormat="1" ht="12.75" customHeight="1">
      <c r="A15">
        <v>296</v>
      </c>
      <c r="B15" s="6" t="s">
        <v>39</v>
      </c>
      <c r="C15" s="7" t="s">
        <v>590</v>
      </c>
      <c r="D15">
        <v>19.989999999999998</v>
      </c>
      <c r="E15" s="15" t="s">
        <v>605</v>
      </c>
      <c r="F15" s="7">
        <v>1</v>
      </c>
      <c r="G15" s="7">
        <v>1</v>
      </c>
      <c r="H15" s="7">
        <v>1</v>
      </c>
      <c r="I15" s="7">
        <v>0</v>
      </c>
      <c r="J15" t="s">
        <v>606</v>
      </c>
      <c r="K15" t="s">
        <v>584</v>
      </c>
      <c r="L15" t="s">
        <v>585</v>
      </c>
      <c r="M15" t="s">
        <v>585</v>
      </c>
      <c r="N15" s="8" t="s">
        <v>593</v>
      </c>
      <c r="P15" t="s">
        <v>586</v>
      </c>
      <c r="S15">
        <v>2</v>
      </c>
      <c r="T15" t="s">
        <v>587</v>
      </c>
      <c r="U15">
        <v>0</v>
      </c>
      <c r="V15">
        <v>0</v>
      </c>
      <c r="X15">
        <v>0</v>
      </c>
      <c r="Z15">
        <v>0</v>
      </c>
      <c r="AA15">
        <v>0</v>
      </c>
      <c r="AB15">
        <v>0</v>
      </c>
      <c r="AC15">
        <v>0</v>
      </c>
      <c r="AD15">
        <v>0</v>
      </c>
      <c r="AE15">
        <v>1</v>
      </c>
      <c r="AF15" t="s">
        <v>594</v>
      </c>
      <c r="AG15">
        <v>4</v>
      </c>
    </row>
    <row r="16" spans="1:33" customFormat="1" ht="12.75" customHeight="1">
      <c r="A16">
        <v>296</v>
      </c>
      <c r="B16" s="6" t="s">
        <v>39</v>
      </c>
      <c r="C16" s="7" t="s">
        <v>590</v>
      </c>
      <c r="D16">
        <v>19.989999999999998</v>
      </c>
      <c r="E16" s="15" t="s">
        <v>605</v>
      </c>
      <c r="F16" s="7">
        <v>1</v>
      </c>
      <c r="G16" s="7">
        <v>1</v>
      </c>
      <c r="H16" s="7">
        <v>1</v>
      </c>
      <c r="I16" s="7">
        <v>0</v>
      </c>
      <c r="J16" t="s">
        <v>607</v>
      </c>
      <c r="K16" t="s">
        <v>584</v>
      </c>
      <c r="L16" t="s">
        <v>585</v>
      </c>
      <c r="M16" t="s">
        <v>585</v>
      </c>
      <c r="N16" s="8" t="s">
        <v>593</v>
      </c>
      <c r="P16" t="s">
        <v>586</v>
      </c>
      <c r="S16">
        <v>2</v>
      </c>
      <c r="T16" t="s">
        <v>587</v>
      </c>
      <c r="U16">
        <v>0</v>
      </c>
      <c r="V16">
        <v>0</v>
      </c>
      <c r="X16">
        <v>0</v>
      </c>
      <c r="Z16">
        <v>0</v>
      </c>
      <c r="AA16">
        <v>0</v>
      </c>
      <c r="AB16">
        <v>0</v>
      </c>
      <c r="AC16">
        <v>0</v>
      </c>
      <c r="AD16">
        <v>0</v>
      </c>
      <c r="AE16">
        <v>1</v>
      </c>
      <c r="AF16" t="s">
        <v>594</v>
      </c>
      <c r="AG16">
        <v>4</v>
      </c>
    </row>
    <row r="17" spans="1:33" customFormat="1" ht="12.75" customHeight="1">
      <c r="A17">
        <v>296</v>
      </c>
      <c r="B17" s="6" t="s">
        <v>39</v>
      </c>
      <c r="C17" s="7" t="s">
        <v>581</v>
      </c>
      <c r="D17">
        <v>19.989999999999998</v>
      </c>
      <c r="E17" s="15" t="s">
        <v>605</v>
      </c>
      <c r="F17" s="7">
        <v>1</v>
      </c>
      <c r="G17" s="7">
        <v>1</v>
      </c>
      <c r="H17" s="7">
        <v>1</v>
      </c>
      <c r="I17" s="7">
        <v>0</v>
      </c>
      <c r="J17" t="s">
        <v>592</v>
      </c>
      <c r="K17" t="s">
        <v>584</v>
      </c>
      <c r="L17" t="s">
        <v>585</v>
      </c>
      <c r="M17" t="s">
        <v>585</v>
      </c>
      <c r="N17" s="8" t="s">
        <v>593</v>
      </c>
      <c r="P17" t="s">
        <v>586</v>
      </c>
      <c r="S17">
        <v>2</v>
      </c>
      <c r="T17" t="s">
        <v>587</v>
      </c>
      <c r="U17">
        <v>0</v>
      </c>
      <c r="V17">
        <v>0</v>
      </c>
      <c r="X17">
        <v>0</v>
      </c>
      <c r="Z17">
        <v>0</v>
      </c>
      <c r="AA17">
        <v>0</v>
      </c>
      <c r="AB17">
        <v>0</v>
      </c>
      <c r="AC17">
        <v>0</v>
      </c>
      <c r="AD17">
        <v>0</v>
      </c>
      <c r="AE17">
        <v>1</v>
      </c>
      <c r="AF17" t="s">
        <v>594</v>
      </c>
      <c r="AG17">
        <v>4</v>
      </c>
    </row>
    <row r="18" spans="1:33" customFormat="1" ht="12.75" customHeight="1">
      <c r="A18">
        <v>296</v>
      </c>
      <c r="B18" s="6" t="s">
        <v>39</v>
      </c>
      <c r="C18" s="7" t="s">
        <v>590</v>
      </c>
      <c r="D18">
        <v>19.989999999999998</v>
      </c>
      <c r="E18" s="15" t="s">
        <v>608</v>
      </c>
      <c r="F18" s="7">
        <v>1</v>
      </c>
      <c r="G18" s="7">
        <v>1</v>
      </c>
      <c r="H18" s="7">
        <v>1</v>
      </c>
      <c r="I18" s="7">
        <v>0</v>
      </c>
      <c r="J18" t="s">
        <v>583</v>
      </c>
      <c r="K18" t="s">
        <v>584</v>
      </c>
      <c r="L18" t="s">
        <v>585</v>
      </c>
      <c r="M18" t="s">
        <v>585</v>
      </c>
      <c r="N18" s="8" t="s">
        <v>593</v>
      </c>
      <c r="P18" t="s">
        <v>586</v>
      </c>
      <c r="S18">
        <v>2</v>
      </c>
      <c r="T18" t="s">
        <v>587</v>
      </c>
      <c r="U18">
        <v>0</v>
      </c>
      <c r="V18">
        <v>0</v>
      </c>
      <c r="X18">
        <v>0</v>
      </c>
      <c r="Z18">
        <v>0</v>
      </c>
      <c r="AA18">
        <v>0</v>
      </c>
      <c r="AB18">
        <v>0</v>
      </c>
      <c r="AC18">
        <v>0</v>
      </c>
      <c r="AD18">
        <v>0</v>
      </c>
      <c r="AE18">
        <v>1</v>
      </c>
      <c r="AF18" t="s">
        <v>594</v>
      </c>
      <c r="AG18">
        <v>4</v>
      </c>
    </row>
    <row r="19" spans="1:33" customFormat="1" ht="12.75" customHeight="1">
      <c r="A19">
        <v>296</v>
      </c>
      <c r="B19" s="6" t="s">
        <v>39</v>
      </c>
      <c r="C19" s="7" t="s">
        <v>590</v>
      </c>
      <c r="D19">
        <v>19.989999999999998</v>
      </c>
      <c r="E19" s="15" t="s">
        <v>605</v>
      </c>
      <c r="F19" s="7">
        <v>1</v>
      </c>
      <c r="G19" s="7">
        <v>1</v>
      </c>
      <c r="H19" s="7">
        <v>1</v>
      </c>
      <c r="I19" s="7">
        <v>0</v>
      </c>
      <c r="J19" t="s">
        <v>609</v>
      </c>
      <c r="K19" t="s">
        <v>584</v>
      </c>
      <c r="L19" t="s">
        <v>585</v>
      </c>
      <c r="M19" t="s">
        <v>585</v>
      </c>
      <c r="N19" s="8" t="s">
        <v>593</v>
      </c>
      <c r="P19" t="s">
        <v>586</v>
      </c>
      <c r="S19">
        <v>2</v>
      </c>
      <c r="T19" t="s">
        <v>587</v>
      </c>
      <c r="U19">
        <v>0</v>
      </c>
      <c r="V19">
        <v>0</v>
      </c>
      <c r="X19">
        <v>0</v>
      </c>
      <c r="Z19">
        <v>0</v>
      </c>
      <c r="AA19">
        <v>0</v>
      </c>
      <c r="AB19">
        <v>0</v>
      </c>
      <c r="AC19">
        <v>0</v>
      </c>
      <c r="AD19">
        <v>0</v>
      </c>
      <c r="AE19">
        <v>1</v>
      </c>
      <c r="AF19" t="s">
        <v>594</v>
      </c>
      <c r="AG19">
        <v>4</v>
      </c>
    </row>
    <row r="20" spans="1:33" customFormat="1" ht="12.75" customHeight="1">
      <c r="A20">
        <v>296</v>
      </c>
      <c r="B20" s="6" t="s">
        <v>39</v>
      </c>
      <c r="C20" s="7" t="s">
        <v>590</v>
      </c>
      <c r="D20">
        <v>19.989999999999998</v>
      </c>
      <c r="E20" s="15" t="s">
        <v>605</v>
      </c>
      <c r="F20" s="7">
        <v>1</v>
      </c>
      <c r="G20" s="7">
        <v>1</v>
      </c>
      <c r="H20" s="7">
        <v>1</v>
      </c>
      <c r="I20" s="7">
        <v>0</v>
      </c>
      <c r="J20" t="s">
        <v>589</v>
      </c>
      <c r="K20" t="s">
        <v>584</v>
      </c>
      <c r="L20" t="s">
        <v>585</v>
      </c>
      <c r="M20" t="s">
        <v>585</v>
      </c>
      <c r="N20" s="8" t="s">
        <v>593</v>
      </c>
      <c r="P20" t="s">
        <v>586</v>
      </c>
      <c r="S20">
        <v>2</v>
      </c>
      <c r="T20" t="s">
        <v>587</v>
      </c>
      <c r="U20">
        <v>0</v>
      </c>
      <c r="V20">
        <v>0</v>
      </c>
      <c r="X20">
        <v>0</v>
      </c>
      <c r="Z20">
        <v>0</v>
      </c>
      <c r="AA20">
        <v>0</v>
      </c>
      <c r="AB20">
        <v>0</v>
      </c>
      <c r="AC20">
        <v>0</v>
      </c>
      <c r="AD20">
        <v>0</v>
      </c>
      <c r="AE20">
        <v>1</v>
      </c>
      <c r="AF20" t="s">
        <v>594</v>
      </c>
      <c r="AG20">
        <v>4</v>
      </c>
    </row>
    <row r="21" spans="1:33" customFormat="1" ht="12.75" customHeight="1">
      <c r="A21">
        <v>296</v>
      </c>
      <c r="B21" s="6" t="s">
        <v>39</v>
      </c>
      <c r="C21" s="7" t="s">
        <v>590</v>
      </c>
      <c r="D21">
        <v>19.989999999999998</v>
      </c>
      <c r="E21" s="15" t="s">
        <v>605</v>
      </c>
      <c r="F21" s="7">
        <v>1</v>
      </c>
      <c r="G21" s="7">
        <v>1</v>
      </c>
      <c r="H21" s="7">
        <v>1</v>
      </c>
      <c r="I21" s="7">
        <v>0</v>
      </c>
      <c r="J21" t="s">
        <v>610</v>
      </c>
      <c r="K21" t="s">
        <v>584</v>
      </c>
      <c r="L21" t="s">
        <v>585</v>
      </c>
      <c r="M21" t="s">
        <v>585</v>
      </c>
      <c r="N21" s="8" t="s">
        <v>593</v>
      </c>
      <c r="P21" t="s">
        <v>586</v>
      </c>
      <c r="S21">
        <v>2</v>
      </c>
      <c r="T21" t="s">
        <v>587</v>
      </c>
      <c r="U21">
        <v>0</v>
      </c>
      <c r="V21">
        <v>0</v>
      </c>
      <c r="X21">
        <v>0</v>
      </c>
      <c r="Z21">
        <v>0</v>
      </c>
      <c r="AA21">
        <v>0</v>
      </c>
      <c r="AB21">
        <v>0</v>
      </c>
      <c r="AC21">
        <v>0</v>
      </c>
      <c r="AD21">
        <v>0</v>
      </c>
      <c r="AE21">
        <v>1</v>
      </c>
      <c r="AF21" t="s">
        <v>594</v>
      </c>
      <c r="AG21">
        <v>4</v>
      </c>
    </row>
    <row r="22" spans="1:33" customFormat="1" ht="12.75" customHeight="1">
      <c r="A22">
        <v>296</v>
      </c>
      <c r="B22" s="6" t="s">
        <v>39</v>
      </c>
      <c r="C22" s="7" t="s">
        <v>590</v>
      </c>
      <c r="D22">
        <v>19.989999999999998</v>
      </c>
      <c r="E22" s="15" t="s">
        <v>605</v>
      </c>
      <c r="F22" s="7">
        <v>1</v>
      </c>
      <c r="G22" s="7">
        <v>1</v>
      </c>
      <c r="H22" s="7">
        <v>1</v>
      </c>
      <c r="I22" s="7">
        <v>0</v>
      </c>
      <c r="J22" t="s">
        <v>611</v>
      </c>
      <c r="K22" t="s">
        <v>584</v>
      </c>
      <c r="L22" t="s">
        <v>585</v>
      </c>
      <c r="M22" t="s">
        <v>585</v>
      </c>
      <c r="N22" s="8" t="s">
        <v>593</v>
      </c>
      <c r="P22" t="s">
        <v>586</v>
      </c>
      <c r="S22">
        <v>2</v>
      </c>
      <c r="T22" t="s">
        <v>587</v>
      </c>
      <c r="U22">
        <v>0</v>
      </c>
      <c r="V22">
        <v>0</v>
      </c>
      <c r="X22">
        <v>0</v>
      </c>
      <c r="Z22">
        <v>0</v>
      </c>
      <c r="AA22">
        <v>0</v>
      </c>
      <c r="AB22">
        <v>0</v>
      </c>
      <c r="AC22">
        <v>0</v>
      </c>
      <c r="AD22">
        <v>0</v>
      </c>
      <c r="AE22">
        <v>1</v>
      </c>
      <c r="AF22" t="s">
        <v>594</v>
      </c>
      <c r="AG22">
        <v>4</v>
      </c>
    </row>
    <row r="23" spans="1:33" customFormat="1" ht="12.75" customHeight="1">
      <c r="A23">
        <v>296</v>
      </c>
      <c r="B23" s="6" t="s">
        <v>39</v>
      </c>
      <c r="C23" s="7" t="s">
        <v>590</v>
      </c>
      <c r="D23">
        <v>19.989999999999998</v>
      </c>
      <c r="E23" s="15" t="s">
        <v>605</v>
      </c>
      <c r="F23" s="7">
        <v>1</v>
      </c>
      <c r="G23" s="7">
        <v>1</v>
      </c>
      <c r="H23" s="7">
        <v>1</v>
      </c>
      <c r="I23" s="7">
        <v>0</v>
      </c>
      <c r="J23" t="s">
        <v>602</v>
      </c>
      <c r="K23" t="s">
        <v>584</v>
      </c>
      <c r="L23" t="s">
        <v>585</v>
      </c>
      <c r="M23" t="s">
        <v>585</v>
      </c>
      <c r="N23" s="8" t="s">
        <v>593</v>
      </c>
      <c r="P23" t="s">
        <v>586</v>
      </c>
      <c r="S23">
        <v>2</v>
      </c>
      <c r="T23" t="s">
        <v>587</v>
      </c>
      <c r="U23">
        <v>0</v>
      </c>
      <c r="V23">
        <v>0</v>
      </c>
      <c r="X23">
        <v>0</v>
      </c>
      <c r="Z23">
        <v>0</v>
      </c>
      <c r="AA23">
        <v>0</v>
      </c>
      <c r="AB23">
        <v>0</v>
      </c>
      <c r="AC23">
        <v>0</v>
      </c>
      <c r="AD23">
        <v>0</v>
      </c>
      <c r="AE23">
        <v>1</v>
      </c>
      <c r="AF23" t="s">
        <v>594</v>
      </c>
      <c r="AG23">
        <v>4</v>
      </c>
    </row>
    <row r="24" spans="1:33" customFormat="1" ht="12.75" customHeight="1">
      <c r="A24">
        <v>851</v>
      </c>
      <c r="B24" s="6" t="s">
        <v>40</v>
      </c>
      <c r="C24" s="7" t="s">
        <v>590</v>
      </c>
      <c r="D24">
        <v>99</v>
      </c>
      <c r="E24" s="15" t="s">
        <v>612</v>
      </c>
      <c r="F24" s="7">
        <v>1</v>
      </c>
      <c r="G24" s="7">
        <v>1</v>
      </c>
      <c r="H24" s="7">
        <v>1</v>
      </c>
      <c r="I24" s="7">
        <v>0</v>
      </c>
      <c r="J24" t="s">
        <v>583</v>
      </c>
      <c r="K24" t="s">
        <v>584</v>
      </c>
      <c r="L24" t="s">
        <v>585</v>
      </c>
      <c r="M24" t="s">
        <v>585</v>
      </c>
      <c r="N24" s="8" t="s">
        <v>613</v>
      </c>
      <c r="S24">
        <v>0</v>
      </c>
      <c r="T24" t="s">
        <v>587</v>
      </c>
      <c r="U24">
        <v>0</v>
      </c>
      <c r="V24">
        <v>0</v>
      </c>
      <c r="X24">
        <v>0</v>
      </c>
      <c r="Z24">
        <v>0</v>
      </c>
      <c r="AA24">
        <v>0</v>
      </c>
      <c r="AB24">
        <v>0</v>
      </c>
      <c r="AC24">
        <v>0</v>
      </c>
      <c r="AD24">
        <v>0</v>
      </c>
      <c r="AE24">
        <v>1</v>
      </c>
      <c r="AF24" t="s">
        <v>594</v>
      </c>
      <c r="AG24">
        <v>1</v>
      </c>
    </row>
    <row r="25" spans="1:33" customFormat="1" ht="12.75" customHeight="1">
      <c r="A25">
        <v>2128</v>
      </c>
      <c r="B25" s="6" t="s">
        <v>41</v>
      </c>
      <c r="C25" s="7" t="s">
        <v>614</v>
      </c>
      <c r="D25">
        <v>1</v>
      </c>
      <c r="E25" s="15" t="s">
        <v>615</v>
      </c>
      <c r="F25" s="7">
        <v>6.7</v>
      </c>
      <c r="G25" s="7">
        <v>30.7</v>
      </c>
      <c r="H25" s="7">
        <v>30.7</v>
      </c>
      <c r="I25" s="7">
        <v>0</v>
      </c>
      <c r="J25" t="s">
        <v>607</v>
      </c>
      <c r="K25" t="s">
        <v>616</v>
      </c>
      <c r="L25" t="s">
        <v>585</v>
      </c>
      <c r="M25" t="s">
        <v>585</v>
      </c>
      <c r="N25" s="8" t="s">
        <v>617</v>
      </c>
      <c r="P25" t="s">
        <v>586</v>
      </c>
      <c r="S25">
        <v>2</v>
      </c>
      <c r="T25" t="s">
        <v>587</v>
      </c>
      <c r="U25">
        <v>0</v>
      </c>
      <c r="V25">
        <v>0</v>
      </c>
      <c r="X25">
        <v>0</v>
      </c>
      <c r="Z25">
        <v>0</v>
      </c>
      <c r="AA25">
        <v>0</v>
      </c>
      <c r="AB25">
        <v>0</v>
      </c>
      <c r="AC25">
        <v>0</v>
      </c>
      <c r="AD25">
        <v>0</v>
      </c>
      <c r="AE25">
        <v>1</v>
      </c>
      <c r="AG25">
        <v>4</v>
      </c>
    </row>
    <row r="26" spans="1:33" customFormat="1" ht="12.75" customHeight="1">
      <c r="A26">
        <v>2128</v>
      </c>
      <c r="B26" s="6" t="s">
        <v>41</v>
      </c>
      <c r="C26" s="7" t="s">
        <v>614</v>
      </c>
      <c r="D26">
        <v>1</v>
      </c>
      <c r="E26" s="15" t="s">
        <v>615</v>
      </c>
      <c r="F26" s="7">
        <v>6.7</v>
      </c>
      <c r="G26" s="7">
        <v>30.7</v>
      </c>
      <c r="H26" s="7">
        <v>30.7</v>
      </c>
      <c r="I26" s="7">
        <v>0</v>
      </c>
      <c r="J26" t="s">
        <v>618</v>
      </c>
      <c r="K26" t="s">
        <v>616</v>
      </c>
      <c r="L26" t="s">
        <v>585</v>
      </c>
      <c r="M26" t="s">
        <v>585</v>
      </c>
      <c r="N26" s="8" t="s">
        <v>617</v>
      </c>
      <c r="P26" t="s">
        <v>586</v>
      </c>
      <c r="S26">
        <v>2</v>
      </c>
      <c r="T26" t="s">
        <v>587</v>
      </c>
      <c r="U26">
        <v>0</v>
      </c>
      <c r="V26">
        <v>0</v>
      </c>
      <c r="X26">
        <v>0</v>
      </c>
      <c r="Z26">
        <v>0</v>
      </c>
      <c r="AA26">
        <v>0</v>
      </c>
      <c r="AB26">
        <v>0</v>
      </c>
      <c r="AC26">
        <v>0</v>
      </c>
      <c r="AD26">
        <v>0</v>
      </c>
      <c r="AE26">
        <v>1</v>
      </c>
      <c r="AG26">
        <v>4</v>
      </c>
    </row>
    <row r="27" spans="1:33" customFormat="1" ht="12.75" customHeight="1">
      <c r="A27">
        <v>2128</v>
      </c>
      <c r="B27" s="6" t="s">
        <v>41</v>
      </c>
      <c r="C27" s="7" t="s">
        <v>614</v>
      </c>
      <c r="D27">
        <v>1</v>
      </c>
      <c r="E27" s="15" t="s">
        <v>615</v>
      </c>
      <c r="F27" s="7">
        <v>6.7</v>
      </c>
      <c r="G27" s="7">
        <v>30.7</v>
      </c>
      <c r="H27" s="7">
        <v>30.7</v>
      </c>
      <c r="I27" s="7">
        <v>0</v>
      </c>
      <c r="J27" t="s">
        <v>619</v>
      </c>
      <c r="K27" t="s">
        <v>616</v>
      </c>
      <c r="L27" t="s">
        <v>585</v>
      </c>
      <c r="M27" t="s">
        <v>585</v>
      </c>
      <c r="N27" s="8" t="s">
        <v>617</v>
      </c>
      <c r="P27" t="s">
        <v>586</v>
      </c>
      <c r="S27">
        <v>2</v>
      </c>
      <c r="T27" t="s">
        <v>587</v>
      </c>
      <c r="U27">
        <v>0</v>
      </c>
      <c r="V27">
        <v>0</v>
      </c>
      <c r="X27">
        <v>0</v>
      </c>
      <c r="Z27">
        <v>0</v>
      </c>
      <c r="AA27">
        <v>0</v>
      </c>
      <c r="AB27">
        <v>0</v>
      </c>
      <c r="AC27">
        <v>0</v>
      </c>
      <c r="AD27">
        <v>0</v>
      </c>
      <c r="AE27">
        <v>1</v>
      </c>
      <c r="AG27">
        <v>4</v>
      </c>
    </row>
    <row r="28" spans="1:33" customFormat="1" ht="12.75" customHeight="1">
      <c r="A28">
        <v>2128</v>
      </c>
      <c r="B28" s="6" t="s">
        <v>41</v>
      </c>
      <c r="C28" s="7" t="s">
        <v>614</v>
      </c>
      <c r="D28">
        <v>1</v>
      </c>
      <c r="E28" s="15" t="s">
        <v>615</v>
      </c>
      <c r="F28" s="7">
        <v>6.7</v>
      </c>
      <c r="G28" s="7">
        <v>30.7</v>
      </c>
      <c r="H28" s="7">
        <v>30.7</v>
      </c>
      <c r="I28" s="7">
        <v>0</v>
      </c>
      <c r="J28" t="s">
        <v>583</v>
      </c>
      <c r="K28" t="s">
        <v>616</v>
      </c>
      <c r="L28" t="s">
        <v>585</v>
      </c>
      <c r="M28" t="s">
        <v>585</v>
      </c>
      <c r="N28" s="8" t="s">
        <v>617</v>
      </c>
      <c r="P28" t="s">
        <v>586</v>
      </c>
      <c r="S28">
        <v>2</v>
      </c>
      <c r="T28" t="s">
        <v>587</v>
      </c>
      <c r="U28">
        <v>0</v>
      </c>
      <c r="V28">
        <v>0</v>
      </c>
      <c r="X28">
        <v>0</v>
      </c>
      <c r="Z28">
        <v>0</v>
      </c>
      <c r="AA28">
        <v>0</v>
      </c>
      <c r="AB28">
        <v>0</v>
      </c>
      <c r="AC28">
        <v>0</v>
      </c>
      <c r="AD28">
        <v>0</v>
      </c>
      <c r="AE28">
        <v>1</v>
      </c>
      <c r="AG28">
        <v>4</v>
      </c>
    </row>
    <row r="29" spans="1:33" customFormat="1" ht="12.75" customHeight="1">
      <c r="A29">
        <v>1172</v>
      </c>
      <c r="B29" s="6" t="s">
        <v>41</v>
      </c>
      <c r="C29" s="7" t="s">
        <v>581</v>
      </c>
      <c r="D29">
        <v>1.99</v>
      </c>
      <c r="E29" s="15" t="s">
        <v>620</v>
      </c>
      <c r="F29" s="7">
        <v>0</v>
      </c>
      <c r="G29" s="7">
        <v>0</v>
      </c>
      <c r="H29" s="7">
        <v>0</v>
      </c>
      <c r="I29" s="7">
        <v>0</v>
      </c>
      <c r="N29" s="8" t="s">
        <v>621</v>
      </c>
      <c r="S29">
        <v>2</v>
      </c>
      <c r="U29">
        <v>0</v>
      </c>
      <c r="V29">
        <v>0</v>
      </c>
      <c r="X29">
        <v>0</v>
      </c>
      <c r="Z29">
        <v>0</v>
      </c>
      <c r="AA29">
        <v>0</v>
      </c>
      <c r="AB29">
        <v>0</v>
      </c>
      <c r="AC29">
        <v>0</v>
      </c>
      <c r="AD29">
        <v>0</v>
      </c>
      <c r="AE29">
        <v>1</v>
      </c>
      <c r="AG29">
        <v>4</v>
      </c>
    </row>
    <row r="30" spans="1:33" customFormat="1" ht="12.75" customHeight="1">
      <c r="A30">
        <v>1887</v>
      </c>
      <c r="B30" s="6" t="s">
        <v>43</v>
      </c>
      <c r="C30" s="7" t="s">
        <v>590</v>
      </c>
      <c r="D30">
        <v>99</v>
      </c>
      <c r="E30" s="15" t="s">
        <v>622</v>
      </c>
      <c r="F30" s="7">
        <v>0</v>
      </c>
      <c r="G30" s="7">
        <v>0</v>
      </c>
      <c r="H30" s="7">
        <v>0</v>
      </c>
      <c r="I30" s="7">
        <v>0</v>
      </c>
      <c r="N30" s="8" t="s">
        <v>623</v>
      </c>
      <c r="S30">
        <v>0</v>
      </c>
      <c r="U30">
        <v>0</v>
      </c>
      <c r="V30">
        <v>0</v>
      </c>
      <c r="X30">
        <v>0</v>
      </c>
      <c r="Z30">
        <v>0</v>
      </c>
      <c r="AA30">
        <v>0</v>
      </c>
      <c r="AB30">
        <v>0</v>
      </c>
      <c r="AC30">
        <v>0</v>
      </c>
      <c r="AD30">
        <v>0</v>
      </c>
      <c r="AE30">
        <v>1</v>
      </c>
      <c r="AG30">
        <v>3</v>
      </c>
    </row>
    <row r="31" spans="1:33" customFormat="1" ht="12.75" customHeight="1">
      <c r="A31">
        <v>2236</v>
      </c>
      <c r="B31" s="6" t="s">
        <v>44</v>
      </c>
      <c r="C31" s="7" t="s">
        <v>614</v>
      </c>
      <c r="D31">
        <v>126</v>
      </c>
      <c r="E31" s="15" t="s">
        <v>624</v>
      </c>
      <c r="F31" s="7">
        <v>0</v>
      </c>
      <c r="G31" s="7">
        <v>0</v>
      </c>
      <c r="H31" s="7">
        <v>0</v>
      </c>
      <c r="I31" s="7">
        <v>0</v>
      </c>
      <c r="J31" t="s">
        <v>625</v>
      </c>
      <c r="K31" t="s">
        <v>584</v>
      </c>
      <c r="L31" t="s">
        <v>585</v>
      </c>
      <c r="M31" t="s">
        <v>585</v>
      </c>
      <c r="N31" s="8" t="s">
        <v>626</v>
      </c>
      <c r="S31">
        <v>2</v>
      </c>
      <c r="T31" t="s">
        <v>587</v>
      </c>
      <c r="U31">
        <v>0</v>
      </c>
      <c r="V31">
        <v>0</v>
      </c>
      <c r="X31">
        <v>0</v>
      </c>
      <c r="Z31">
        <v>0</v>
      </c>
      <c r="AA31">
        <v>0</v>
      </c>
      <c r="AB31">
        <v>0</v>
      </c>
      <c r="AC31">
        <v>0</v>
      </c>
      <c r="AD31">
        <v>0</v>
      </c>
      <c r="AE31">
        <v>1</v>
      </c>
      <c r="AG31">
        <v>4</v>
      </c>
    </row>
    <row r="32" spans="1:33" customFormat="1" ht="12.75" customHeight="1">
      <c r="A32">
        <v>1056</v>
      </c>
      <c r="B32" s="6" t="s">
        <v>34</v>
      </c>
      <c r="C32" s="7" t="s">
        <v>590</v>
      </c>
      <c r="D32">
        <v>199</v>
      </c>
      <c r="E32" s="15" t="s">
        <v>627</v>
      </c>
      <c r="F32" s="7">
        <v>0</v>
      </c>
      <c r="G32" s="7">
        <v>0</v>
      </c>
      <c r="H32" s="7">
        <v>0</v>
      </c>
      <c r="I32" s="7">
        <v>0</v>
      </c>
      <c r="J32" t="s">
        <v>589</v>
      </c>
      <c r="K32" t="s">
        <v>584</v>
      </c>
      <c r="L32" t="s">
        <v>585</v>
      </c>
      <c r="M32" t="s">
        <v>585</v>
      </c>
      <c r="N32" s="8" t="s">
        <v>628</v>
      </c>
      <c r="S32">
        <v>0</v>
      </c>
      <c r="T32" t="s">
        <v>587</v>
      </c>
      <c r="U32">
        <v>0</v>
      </c>
      <c r="V32">
        <v>0</v>
      </c>
      <c r="X32">
        <v>0</v>
      </c>
      <c r="Z32">
        <v>0</v>
      </c>
      <c r="AA32">
        <v>0</v>
      </c>
      <c r="AB32">
        <v>0</v>
      </c>
      <c r="AC32">
        <v>0</v>
      </c>
      <c r="AD32">
        <v>0</v>
      </c>
      <c r="AE32">
        <v>1</v>
      </c>
      <c r="AF32" t="s">
        <v>629</v>
      </c>
      <c r="AG32">
        <v>1</v>
      </c>
    </row>
    <row r="33" spans="1:33" customFormat="1" ht="12.75" customHeight="1">
      <c r="A33">
        <v>2469</v>
      </c>
      <c r="B33" s="6" t="s">
        <v>34</v>
      </c>
      <c r="C33" s="7" t="s">
        <v>590</v>
      </c>
      <c r="D33">
        <v>99</v>
      </c>
      <c r="E33" s="15" t="s">
        <v>630</v>
      </c>
      <c r="F33" s="7">
        <v>0</v>
      </c>
      <c r="G33" s="7">
        <v>0</v>
      </c>
      <c r="H33" s="7">
        <v>0</v>
      </c>
      <c r="I33" s="7">
        <v>0</v>
      </c>
      <c r="K33" t="s">
        <v>584</v>
      </c>
      <c r="L33" t="s">
        <v>585</v>
      </c>
      <c r="M33" t="s">
        <v>585</v>
      </c>
      <c r="N33" s="8" t="s">
        <v>631</v>
      </c>
      <c r="S33">
        <v>2</v>
      </c>
      <c r="T33" t="s">
        <v>587</v>
      </c>
      <c r="U33">
        <v>0</v>
      </c>
      <c r="V33">
        <v>0</v>
      </c>
      <c r="X33">
        <v>0</v>
      </c>
      <c r="Z33">
        <v>0</v>
      </c>
      <c r="AA33">
        <v>0</v>
      </c>
      <c r="AB33">
        <v>0</v>
      </c>
      <c r="AC33">
        <v>0</v>
      </c>
      <c r="AD33">
        <v>0</v>
      </c>
      <c r="AE33">
        <v>1</v>
      </c>
      <c r="AG33">
        <v>4</v>
      </c>
    </row>
    <row r="34" spans="1:33" customFormat="1" ht="12.75" customHeight="1">
      <c r="A34">
        <v>245</v>
      </c>
      <c r="B34" s="6" t="s">
        <v>47</v>
      </c>
      <c r="C34" s="7" t="s">
        <v>590</v>
      </c>
      <c r="D34">
        <v>199</v>
      </c>
      <c r="E34" s="15" t="s">
        <v>632</v>
      </c>
      <c r="F34" s="7">
        <v>0</v>
      </c>
      <c r="G34" s="7">
        <v>0</v>
      </c>
      <c r="H34" s="7">
        <v>0</v>
      </c>
      <c r="I34" s="7">
        <v>0</v>
      </c>
      <c r="J34" t="s">
        <v>583</v>
      </c>
      <c r="K34" t="s">
        <v>584</v>
      </c>
      <c r="L34" t="s">
        <v>585</v>
      </c>
      <c r="M34" t="s">
        <v>585</v>
      </c>
      <c r="N34" s="8" t="s">
        <v>633</v>
      </c>
      <c r="S34">
        <v>0</v>
      </c>
      <c r="T34" t="s">
        <v>587</v>
      </c>
      <c r="U34">
        <v>0</v>
      </c>
      <c r="V34">
        <v>0</v>
      </c>
      <c r="X34">
        <v>0</v>
      </c>
      <c r="Z34">
        <v>0</v>
      </c>
      <c r="AA34">
        <v>0</v>
      </c>
      <c r="AB34">
        <v>0</v>
      </c>
      <c r="AC34">
        <v>0</v>
      </c>
      <c r="AD34">
        <v>0</v>
      </c>
      <c r="AE34">
        <v>1</v>
      </c>
      <c r="AF34" t="s">
        <v>634</v>
      </c>
      <c r="AG34">
        <v>1</v>
      </c>
    </row>
    <row r="35" spans="1:33" customFormat="1" ht="12.75" customHeight="1">
      <c r="A35">
        <v>1997</v>
      </c>
      <c r="B35" s="6" t="s">
        <v>48</v>
      </c>
      <c r="C35" s="7" t="s">
        <v>590</v>
      </c>
      <c r="D35">
        <v>99.99</v>
      </c>
      <c r="E35" s="15" t="s">
        <v>635</v>
      </c>
      <c r="F35" s="7">
        <v>0</v>
      </c>
      <c r="G35" s="7">
        <v>0</v>
      </c>
      <c r="H35" s="7">
        <v>0</v>
      </c>
      <c r="I35" s="7">
        <v>0</v>
      </c>
      <c r="N35" s="8"/>
      <c r="S35">
        <v>0</v>
      </c>
      <c r="T35" t="s">
        <v>587</v>
      </c>
      <c r="U35">
        <v>0</v>
      </c>
      <c r="V35">
        <v>0</v>
      </c>
      <c r="X35">
        <v>0</v>
      </c>
      <c r="Z35">
        <v>0</v>
      </c>
      <c r="AA35">
        <v>0</v>
      </c>
      <c r="AB35">
        <v>0</v>
      </c>
      <c r="AC35">
        <v>0</v>
      </c>
      <c r="AD35">
        <v>0</v>
      </c>
      <c r="AE35">
        <v>1</v>
      </c>
      <c r="AG35">
        <v>3</v>
      </c>
    </row>
    <row r="36" spans="1:33" customFormat="1" ht="12.75" customHeight="1">
      <c r="A36">
        <v>2300</v>
      </c>
      <c r="B36" s="6" t="s">
        <v>49</v>
      </c>
      <c r="C36" s="7" t="s">
        <v>590</v>
      </c>
      <c r="D36">
        <v>19.989999999999998</v>
      </c>
      <c r="E36" s="15" t="s">
        <v>636</v>
      </c>
      <c r="F36" s="7">
        <v>0</v>
      </c>
      <c r="G36" s="7">
        <v>0</v>
      </c>
      <c r="H36" s="7">
        <v>0</v>
      </c>
      <c r="I36" s="7">
        <v>0</v>
      </c>
      <c r="J36" t="s">
        <v>589</v>
      </c>
      <c r="K36" t="s">
        <v>614</v>
      </c>
      <c r="L36" t="s">
        <v>585</v>
      </c>
      <c r="M36" t="s">
        <v>585</v>
      </c>
      <c r="N36" s="8" t="s">
        <v>637</v>
      </c>
      <c r="P36" t="s">
        <v>586</v>
      </c>
      <c r="S36">
        <v>0</v>
      </c>
      <c r="T36" t="s">
        <v>587</v>
      </c>
      <c r="U36">
        <v>0</v>
      </c>
      <c r="V36">
        <v>0</v>
      </c>
      <c r="X36">
        <v>0</v>
      </c>
      <c r="Z36">
        <v>0</v>
      </c>
      <c r="AA36">
        <v>0</v>
      </c>
      <c r="AB36">
        <v>0</v>
      </c>
      <c r="AC36">
        <v>0</v>
      </c>
      <c r="AD36">
        <v>0</v>
      </c>
      <c r="AE36">
        <v>1</v>
      </c>
      <c r="AF36" t="s">
        <v>638</v>
      </c>
      <c r="AG36">
        <v>1</v>
      </c>
    </row>
    <row r="37" spans="1:33" customFormat="1" ht="12.75" customHeight="1">
      <c r="A37">
        <v>2300</v>
      </c>
      <c r="B37" s="6" t="s">
        <v>49</v>
      </c>
      <c r="C37" s="7" t="s">
        <v>590</v>
      </c>
      <c r="D37">
        <v>19.989999999999998</v>
      </c>
      <c r="E37" s="15" t="s">
        <v>636</v>
      </c>
      <c r="F37" s="7">
        <v>0</v>
      </c>
      <c r="G37" s="7">
        <v>0</v>
      </c>
      <c r="H37" s="7">
        <v>0</v>
      </c>
      <c r="I37" s="7">
        <v>0</v>
      </c>
      <c r="J37" t="s">
        <v>639</v>
      </c>
      <c r="K37" t="s">
        <v>614</v>
      </c>
      <c r="L37" t="s">
        <v>585</v>
      </c>
      <c r="M37" t="s">
        <v>585</v>
      </c>
      <c r="N37" s="8" t="s">
        <v>637</v>
      </c>
      <c r="P37" t="s">
        <v>586</v>
      </c>
      <c r="S37">
        <v>0</v>
      </c>
      <c r="T37" t="s">
        <v>587</v>
      </c>
      <c r="U37">
        <v>0</v>
      </c>
      <c r="V37">
        <v>0</v>
      </c>
      <c r="X37">
        <v>0</v>
      </c>
      <c r="Z37">
        <v>0</v>
      </c>
      <c r="AA37">
        <v>0</v>
      </c>
      <c r="AB37">
        <v>0</v>
      </c>
      <c r="AC37">
        <v>0</v>
      </c>
      <c r="AD37">
        <v>0</v>
      </c>
      <c r="AE37">
        <v>1</v>
      </c>
      <c r="AF37" t="s">
        <v>638</v>
      </c>
      <c r="AG37">
        <v>1</v>
      </c>
    </row>
    <row r="38" spans="1:33" customFormat="1" ht="12.75" customHeight="1">
      <c r="A38">
        <v>331</v>
      </c>
      <c r="B38" s="6" t="s">
        <v>50</v>
      </c>
      <c r="C38" s="7" t="s">
        <v>590</v>
      </c>
      <c r="D38">
        <v>99</v>
      </c>
      <c r="E38" s="15" t="s">
        <v>640</v>
      </c>
      <c r="F38" s="7">
        <v>1</v>
      </c>
      <c r="G38" s="7">
        <v>1</v>
      </c>
      <c r="H38" s="7">
        <v>1</v>
      </c>
      <c r="I38" s="7">
        <v>0</v>
      </c>
      <c r="J38" t="s">
        <v>592</v>
      </c>
      <c r="K38" t="s">
        <v>584</v>
      </c>
      <c r="L38" t="s">
        <v>585</v>
      </c>
      <c r="M38" t="s">
        <v>585</v>
      </c>
      <c r="N38" s="8" t="s">
        <v>631</v>
      </c>
      <c r="S38">
        <v>0</v>
      </c>
      <c r="T38" t="s">
        <v>587</v>
      </c>
      <c r="U38">
        <v>0</v>
      </c>
      <c r="V38">
        <v>0</v>
      </c>
      <c r="X38">
        <v>0</v>
      </c>
      <c r="Z38">
        <v>0</v>
      </c>
      <c r="AA38">
        <v>0</v>
      </c>
      <c r="AB38">
        <v>0</v>
      </c>
      <c r="AC38">
        <v>0</v>
      </c>
      <c r="AD38">
        <v>0</v>
      </c>
      <c r="AE38">
        <v>1</v>
      </c>
      <c r="AF38" t="s">
        <v>588</v>
      </c>
      <c r="AG38">
        <v>1</v>
      </c>
    </row>
    <row r="39" spans="1:33" customFormat="1" ht="12.75" customHeight="1">
      <c r="A39">
        <v>1879</v>
      </c>
      <c r="B39" s="6" t="s">
        <v>51</v>
      </c>
      <c r="C39" s="7" t="s">
        <v>590</v>
      </c>
      <c r="D39">
        <v>99</v>
      </c>
      <c r="E39" s="15" t="s">
        <v>641</v>
      </c>
      <c r="F39" s="7">
        <v>0</v>
      </c>
      <c r="G39" s="7">
        <v>0</v>
      </c>
      <c r="H39" s="7">
        <v>0</v>
      </c>
      <c r="I39" s="7">
        <v>0</v>
      </c>
      <c r="J39" t="s">
        <v>583</v>
      </c>
      <c r="K39" t="s">
        <v>584</v>
      </c>
      <c r="L39" t="s">
        <v>585</v>
      </c>
      <c r="M39" t="s">
        <v>585</v>
      </c>
      <c r="N39" s="8" t="s">
        <v>642</v>
      </c>
      <c r="S39">
        <v>0</v>
      </c>
      <c r="T39" t="s">
        <v>598</v>
      </c>
      <c r="U39">
        <v>0</v>
      </c>
      <c r="V39">
        <v>0</v>
      </c>
      <c r="X39">
        <v>0</v>
      </c>
      <c r="Z39">
        <v>0</v>
      </c>
      <c r="AA39">
        <v>0</v>
      </c>
      <c r="AB39">
        <v>0</v>
      </c>
      <c r="AC39">
        <v>0</v>
      </c>
      <c r="AD39">
        <v>0</v>
      </c>
      <c r="AE39">
        <v>1</v>
      </c>
      <c r="AF39" t="s">
        <v>643</v>
      </c>
      <c r="AG39">
        <v>4</v>
      </c>
    </row>
    <row r="40" spans="1:33" customFormat="1" ht="12.75" customHeight="1">
      <c r="A40">
        <v>2263</v>
      </c>
      <c r="B40" s="6" t="s">
        <v>52</v>
      </c>
      <c r="C40" s="7" t="s">
        <v>590</v>
      </c>
      <c r="D40">
        <v>1</v>
      </c>
      <c r="E40" s="15" t="s">
        <v>644</v>
      </c>
      <c r="F40" s="7">
        <v>0</v>
      </c>
      <c r="G40" s="7">
        <v>0</v>
      </c>
      <c r="H40" s="7">
        <v>0</v>
      </c>
      <c r="I40" s="7">
        <v>0</v>
      </c>
      <c r="N40" s="8"/>
      <c r="S40">
        <v>2</v>
      </c>
      <c r="U40">
        <v>0</v>
      </c>
      <c r="V40">
        <v>0</v>
      </c>
      <c r="X40">
        <v>0</v>
      </c>
      <c r="Z40">
        <v>0</v>
      </c>
      <c r="AA40">
        <v>0</v>
      </c>
      <c r="AB40">
        <v>0</v>
      </c>
      <c r="AC40">
        <v>0</v>
      </c>
      <c r="AD40">
        <v>0</v>
      </c>
      <c r="AE40">
        <v>1</v>
      </c>
      <c r="AG40">
        <v>4</v>
      </c>
    </row>
    <row r="41" spans="1:33" customFormat="1" ht="12.75" customHeight="1">
      <c r="A41">
        <v>289</v>
      </c>
      <c r="B41" s="6" t="s">
        <v>53</v>
      </c>
      <c r="C41" s="7" t="s">
        <v>590</v>
      </c>
      <c r="D41">
        <v>127</v>
      </c>
      <c r="E41" s="15" t="s">
        <v>645</v>
      </c>
      <c r="F41" s="7">
        <v>40</v>
      </c>
      <c r="G41" s="7">
        <v>13</v>
      </c>
      <c r="H41" s="7">
        <v>40</v>
      </c>
      <c r="I41" s="7">
        <v>0</v>
      </c>
      <c r="J41" t="s">
        <v>639</v>
      </c>
      <c r="K41" t="s">
        <v>584</v>
      </c>
      <c r="L41" t="s">
        <v>585</v>
      </c>
      <c r="M41" t="s">
        <v>585</v>
      </c>
      <c r="N41" s="8" t="s">
        <v>646</v>
      </c>
      <c r="S41">
        <v>0</v>
      </c>
      <c r="T41" t="s">
        <v>587</v>
      </c>
      <c r="U41">
        <v>0</v>
      </c>
      <c r="V41">
        <v>0</v>
      </c>
      <c r="X41">
        <v>0</v>
      </c>
      <c r="Z41">
        <v>0</v>
      </c>
      <c r="AA41">
        <v>0</v>
      </c>
      <c r="AB41">
        <v>0</v>
      </c>
      <c r="AC41">
        <v>0</v>
      </c>
      <c r="AD41">
        <v>0</v>
      </c>
      <c r="AE41">
        <v>1</v>
      </c>
      <c r="AF41" t="s">
        <v>647</v>
      </c>
      <c r="AG41">
        <v>1</v>
      </c>
    </row>
    <row r="42" spans="1:33" customFormat="1" ht="12.75" customHeight="1">
      <c r="A42">
        <v>1345</v>
      </c>
      <c r="B42" s="6" t="s">
        <v>54</v>
      </c>
      <c r="C42" s="7" t="s">
        <v>581</v>
      </c>
      <c r="D42">
        <v>1.99</v>
      </c>
      <c r="E42" s="15" t="s">
        <v>648</v>
      </c>
      <c r="F42" s="7">
        <v>0</v>
      </c>
      <c r="G42" s="7">
        <v>0</v>
      </c>
      <c r="H42" s="7">
        <v>0</v>
      </c>
      <c r="I42" s="7">
        <v>0</v>
      </c>
      <c r="N42" s="8" t="s">
        <v>649</v>
      </c>
      <c r="S42">
        <v>2</v>
      </c>
      <c r="U42">
        <v>0</v>
      </c>
      <c r="V42">
        <v>0</v>
      </c>
      <c r="X42">
        <v>0</v>
      </c>
      <c r="Z42">
        <v>0</v>
      </c>
      <c r="AA42">
        <v>0</v>
      </c>
      <c r="AB42">
        <v>0</v>
      </c>
      <c r="AC42">
        <v>0</v>
      </c>
      <c r="AD42">
        <v>0</v>
      </c>
      <c r="AE42">
        <v>1</v>
      </c>
      <c r="AG42">
        <v>4</v>
      </c>
    </row>
    <row r="43" spans="1:33" customFormat="1" ht="12.75" customHeight="1">
      <c r="A43">
        <v>35</v>
      </c>
      <c r="B43" s="6" t="s">
        <v>55</v>
      </c>
      <c r="C43" s="7" t="s">
        <v>590</v>
      </c>
      <c r="D43">
        <v>199</v>
      </c>
      <c r="E43" s="15" t="s">
        <v>650</v>
      </c>
      <c r="F43" s="7">
        <v>71</v>
      </c>
      <c r="G43" s="7">
        <v>17.75</v>
      </c>
      <c r="H43" s="7">
        <v>18.25</v>
      </c>
      <c r="I43" s="7">
        <v>0.27</v>
      </c>
      <c r="J43" t="s">
        <v>651</v>
      </c>
      <c r="K43" t="s">
        <v>584</v>
      </c>
      <c r="L43" t="s">
        <v>585</v>
      </c>
      <c r="M43" t="s">
        <v>585</v>
      </c>
      <c r="N43" s="8" t="s">
        <v>652</v>
      </c>
      <c r="S43">
        <v>0</v>
      </c>
      <c r="T43" t="s">
        <v>587</v>
      </c>
      <c r="U43">
        <v>0</v>
      </c>
      <c r="V43">
        <v>0</v>
      </c>
      <c r="X43">
        <v>0</v>
      </c>
      <c r="Z43">
        <v>0</v>
      </c>
      <c r="AA43">
        <v>0</v>
      </c>
      <c r="AB43">
        <v>0</v>
      </c>
      <c r="AC43">
        <v>0</v>
      </c>
      <c r="AD43">
        <v>0</v>
      </c>
      <c r="AE43">
        <v>1</v>
      </c>
      <c r="AF43" t="s">
        <v>653</v>
      </c>
      <c r="AG43">
        <v>1</v>
      </c>
    </row>
    <row r="44" spans="1:33" customFormat="1" ht="12.75" customHeight="1">
      <c r="A44">
        <v>1628</v>
      </c>
      <c r="B44" s="6" t="s">
        <v>56</v>
      </c>
      <c r="C44" s="7" t="s">
        <v>581</v>
      </c>
      <c r="D44">
        <v>1.99</v>
      </c>
      <c r="E44" s="15" t="s">
        <v>654</v>
      </c>
      <c r="F44" s="7">
        <v>0</v>
      </c>
      <c r="G44" s="7">
        <v>0</v>
      </c>
      <c r="H44" s="7">
        <v>0</v>
      </c>
      <c r="I44" s="7">
        <v>0</v>
      </c>
      <c r="N44" s="8" t="s">
        <v>655</v>
      </c>
      <c r="S44">
        <v>0</v>
      </c>
      <c r="U44">
        <v>0</v>
      </c>
      <c r="V44">
        <v>0</v>
      </c>
      <c r="X44">
        <v>0</v>
      </c>
      <c r="Z44">
        <v>0</v>
      </c>
      <c r="AA44">
        <v>0</v>
      </c>
      <c r="AB44">
        <v>0</v>
      </c>
      <c r="AC44">
        <v>0</v>
      </c>
      <c r="AD44">
        <v>0</v>
      </c>
      <c r="AE44">
        <v>1</v>
      </c>
      <c r="AG44">
        <v>3</v>
      </c>
    </row>
    <row r="45" spans="1:33" customFormat="1" ht="12.75" customHeight="1">
      <c r="A45">
        <v>1629</v>
      </c>
      <c r="B45" s="6" t="s">
        <v>56</v>
      </c>
      <c r="C45" s="7" t="s">
        <v>581</v>
      </c>
      <c r="D45">
        <v>1.99</v>
      </c>
      <c r="E45" s="15" t="s">
        <v>656</v>
      </c>
      <c r="F45" s="7">
        <v>0</v>
      </c>
      <c r="G45" s="7">
        <v>0</v>
      </c>
      <c r="H45" s="7">
        <v>0</v>
      </c>
      <c r="I45" s="7">
        <v>0</v>
      </c>
      <c r="N45" s="8" t="s">
        <v>655</v>
      </c>
      <c r="S45">
        <v>0</v>
      </c>
      <c r="U45">
        <v>0</v>
      </c>
      <c r="V45">
        <v>0</v>
      </c>
      <c r="X45">
        <v>0</v>
      </c>
      <c r="Z45">
        <v>0</v>
      </c>
      <c r="AA45">
        <v>0</v>
      </c>
      <c r="AB45">
        <v>0</v>
      </c>
      <c r="AC45">
        <v>0</v>
      </c>
      <c r="AD45">
        <v>0</v>
      </c>
      <c r="AE45">
        <v>1</v>
      </c>
      <c r="AG45">
        <v>3</v>
      </c>
    </row>
    <row r="46" spans="1:33" customFormat="1" ht="12.75" customHeight="1">
      <c r="A46">
        <v>1630</v>
      </c>
      <c r="B46" s="6" t="s">
        <v>56</v>
      </c>
      <c r="C46" s="7" t="s">
        <v>581</v>
      </c>
      <c r="D46">
        <v>1.99</v>
      </c>
      <c r="E46" s="15" t="s">
        <v>656</v>
      </c>
      <c r="F46" s="7">
        <v>0</v>
      </c>
      <c r="G46" s="7">
        <v>0</v>
      </c>
      <c r="H46" s="7">
        <v>0</v>
      </c>
      <c r="I46" s="7">
        <v>0</v>
      </c>
      <c r="N46" s="8" t="s">
        <v>655</v>
      </c>
      <c r="S46">
        <v>0</v>
      </c>
      <c r="U46">
        <v>0</v>
      </c>
      <c r="V46">
        <v>0</v>
      </c>
      <c r="X46">
        <v>0</v>
      </c>
      <c r="Z46">
        <v>0</v>
      </c>
      <c r="AA46">
        <v>0</v>
      </c>
      <c r="AB46">
        <v>0</v>
      </c>
      <c r="AC46">
        <v>0</v>
      </c>
      <c r="AD46">
        <v>0</v>
      </c>
      <c r="AE46">
        <v>1</v>
      </c>
      <c r="AG46">
        <v>3</v>
      </c>
    </row>
    <row r="47" spans="1:33" customFormat="1" ht="12.75" customHeight="1">
      <c r="A47">
        <v>1631</v>
      </c>
      <c r="B47" s="6" t="s">
        <v>56</v>
      </c>
      <c r="C47" s="7" t="s">
        <v>581</v>
      </c>
      <c r="D47">
        <v>1.99</v>
      </c>
      <c r="E47" s="15" t="s">
        <v>656</v>
      </c>
      <c r="F47" s="7">
        <v>0</v>
      </c>
      <c r="G47" s="7">
        <v>0</v>
      </c>
      <c r="H47" s="7">
        <v>0</v>
      </c>
      <c r="I47" s="7">
        <v>0</v>
      </c>
      <c r="N47" s="8" t="s">
        <v>655</v>
      </c>
      <c r="S47">
        <v>0</v>
      </c>
      <c r="U47">
        <v>0</v>
      </c>
      <c r="V47">
        <v>0</v>
      </c>
      <c r="X47">
        <v>0</v>
      </c>
      <c r="Z47">
        <v>0</v>
      </c>
      <c r="AA47">
        <v>0</v>
      </c>
      <c r="AB47">
        <v>0</v>
      </c>
      <c r="AC47">
        <v>0</v>
      </c>
      <c r="AD47">
        <v>0</v>
      </c>
      <c r="AE47">
        <v>1</v>
      </c>
      <c r="AG47">
        <v>3</v>
      </c>
    </row>
    <row r="48" spans="1:33" customFormat="1" ht="12.75" customHeight="1">
      <c r="A48">
        <v>1639</v>
      </c>
      <c r="B48" s="6" t="s">
        <v>56</v>
      </c>
      <c r="C48" s="7" t="s">
        <v>581</v>
      </c>
      <c r="D48">
        <v>1.99</v>
      </c>
      <c r="E48" s="15" t="s">
        <v>657</v>
      </c>
      <c r="F48" s="7">
        <v>0</v>
      </c>
      <c r="G48" s="7">
        <v>0</v>
      </c>
      <c r="H48" s="7">
        <v>0</v>
      </c>
      <c r="I48" s="7">
        <v>0</v>
      </c>
      <c r="N48" s="8" t="s">
        <v>655</v>
      </c>
      <c r="S48">
        <v>0</v>
      </c>
      <c r="U48">
        <v>0</v>
      </c>
      <c r="V48">
        <v>0</v>
      </c>
      <c r="X48">
        <v>0</v>
      </c>
      <c r="Z48">
        <v>0</v>
      </c>
      <c r="AA48">
        <v>0</v>
      </c>
      <c r="AB48">
        <v>0</v>
      </c>
      <c r="AC48">
        <v>0</v>
      </c>
      <c r="AD48">
        <v>0</v>
      </c>
      <c r="AE48">
        <v>1</v>
      </c>
      <c r="AG48">
        <v>3</v>
      </c>
    </row>
    <row r="49" spans="1:33" customFormat="1" ht="12.75" customHeight="1">
      <c r="A49">
        <v>1640</v>
      </c>
      <c r="B49" s="6" t="s">
        <v>56</v>
      </c>
      <c r="C49" s="7" t="s">
        <v>581</v>
      </c>
      <c r="D49">
        <v>1.99</v>
      </c>
      <c r="E49" s="15" t="s">
        <v>658</v>
      </c>
      <c r="F49" s="7">
        <v>0</v>
      </c>
      <c r="G49" s="7">
        <v>0</v>
      </c>
      <c r="H49" s="7">
        <v>0</v>
      </c>
      <c r="I49" s="7">
        <v>0</v>
      </c>
      <c r="N49" s="8" t="s">
        <v>655</v>
      </c>
      <c r="S49">
        <v>0</v>
      </c>
      <c r="U49">
        <v>0</v>
      </c>
      <c r="V49">
        <v>0</v>
      </c>
      <c r="X49">
        <v>0</v>
      </c>
      <c r="Z49">
        <v>0</v>
      </c>
      <c r="AA49">
        <v>0</v>
      </c>
      <c r="AB49">
        <v>0</v>
      </c>
      <c r="AC49">
        <v>0</v>
      </c>
      <c r="AD49">
        <v>0</v>
      </c>
      <c r="AE49">
        <v>1</v>
      </c>
      <c r="AG49">
        <v>3</v>
      </c>
    </row>
    <row r="50" spans="1:33" customFormat="1" ht="12.75" customHeight="1">
      <c r="A50">
        <v>1641</v>
      </c>
      <c r="B50" s="6" t="s">
        <v>56</v>
      </c>
      <c r="C50" s="7" t="s">
        <v>581</v>
      </c>
      <c r="D50">
        <v>1.99</v>
      </c>
      <c r="E50" s="15" t="s">
        <v>659</v>
      </c>
      <c r="F50" s="7">
        <v>0</v>
      </c>
      <c r="G50" s="7">
        <v>0</v>
      </c>
      <c r="H50" s="7">
        <v>0</v>
      </c>
      <c r="I50" s="7">
        <v>0</v>
      </c>
      <c r="N50" s="8" t="s">
        <v>655</v>
      </c>
      <c r="S50">
        <v>0</v>
      </c>
      <c r="U50">
        <v>0</v>
      </c>
      <c r="V50">
        <v>0</v>
      </c>
      <c r="X50">
        <v>0</v>
      </c>
      <c r="Z50">
        <v>0</v>
      </c>
      <c r="AA50">
        <v>0</v>
      </c>
      <c r="AB50">
        <v>0</v>
      </c>
      <c r="AC50">
        <v>0</v>
      </c>
      <c r="AD50">
        <v>0</v>
      </c>
      <c r="AE50">
        <v>1</v>
      </c>
      <c r="AG50">
        <v>3</v>
      </c>
    </row>
    <row r="51" spans="1:33" customFormat="1" ht="12.75" customHeight="1">
      <c r="A51">
        <v>1642</v>
      </c>
      <c r="B51" s="6" t="s">
        <v>56</v>
      </c>
      <c r="C51" s="7" t="s">
        <v>581</v>
      </c>
      <c r="D51">
        <v>1.99</v>
      </c>
      <c r="E51" s="15" t="s">
        <v>660</v>
      </c>
      <c r="F51" s="7">
        <v>0</v>
      </c>
      <c r="G51" s="7">
        <v>0</v>
      </c>
      <c r="H51" s="7">
        <v>0</v>
      </c>
      <c r="I51" s="7">
        <v>0</v>
      </c>
      <c r="N51" s="8" t="s">
        <v>655</v>
      </c>
      <c r="S51">
        <v>0</v>
      </c>
      <c r="U51">
        <v>0</v>
      </c>
      <c r="V51">
        <v>0</v>
      </c>
      <c r="X51">
        <v>0</v>
      </c>
      <c r="Z51">
        <v>0</v>
      </c>
      <c r="AA51">
        <v>0</v>
      </c>
      <c r="AB51">
        <v>0</v>
      </c>
      <c r="AC51">
        <v>0</v>
      </c>
      <c r="AD51">
        <v>0</v>
      </c>
      <c r="AE51">
        <v>1</v>
      </c>
      <c r="AG51">
        <v>3</v>
      </c>
    </row>
    <row r="52" spans="1:33" customFormat="1" ht="12.75" customHeight="1">
      <c r="A52">
        <v>1643</v>
      </c>
      <c r="B52" s="6" t="s">
        <v>56</v>
      </c>
      <c r="C52" s="7" t="s">
        <v>581</v>
      </c>
      <c r="D52">
        <v>1.99</v>
      </c>
      <c r="E52" s="15" t="s">
        <v>661</v>
      </c>
      <c r="F52" s="7">
        <v>0</v>
      </c>
      <c r="G52" s="7">
        <v>0</v>
      </c>
      <c r="H52" s="7">
        <v>0</v>
      </c>
      <c r="I52" s="7">
        <v>0</v>
      </c>
      <c r="N52" s="8" t="s">
        <v>655</v>
      </c>
      <c r="S52">
        <v>0</v>
      </c>
      <c r="U52">
        <v>0</v>
      </c>
      <c r="V52">
        <v>0</v>
      </c>
      <c r="X52">
        <v>0</v>
      </c>
      <c r="Z52">
        <v>0</v>
      </c>
      <c r="AA52">
        <v>0</v>
      </c>
      <c r="AB52">
        <v>0</v>
      </c>
      <c r="AC52">
        <v>0</v>
      </c>
      <c r="AD52">
        <v>0</v>
      </c>
      <c r="AE52">
        <v>1</v>
      </c>
      <c r="AG52">
        <v>3</v>
      </c>
    </row>
    <row r="53" spans="1:33" customFormat="1" ht="12.75" customHeight="1">
      <c r="A53">
        <v>1644</v>
      </c>
      <c r="B53" s="6" t="s">
        <v>56</v>
      </c>
      <c r="C53" s="7" t="s">
        <v>581</v>
      </c>
      <c r="D53">
        <v>1.99</v>
      </c>
      <c r="E53" s="15" t="s">
        <v>657</v>
      </c>
      <c r="F53" s="7">
        <v>0</v>
      </c>
      <c r="G53" s="7">
        <v>0</v>
      </c>
      <c r="H53" s="7">
        <v>0</v>
      </c>
      <c r="I53" s="7">
        <v>0</v>
      </c>
      <c r="N53" s="8" t="s">
        <v>655</v>
      </c>
      <c r="S53">
        <v>0</v>
      </c>
      <c r="U53">
        <v>0</v>
      </c>
      <c r="V53">
        <v>0</v>
      </c>
      <c r="X53">
        <v>0</v>
      </c>
      <c r="Z53">
        <v>0</v>
      </c>
      <c r="AA53">
        <v>0</v>
      </c>
      <c r="AB53">
        <v>0</v>
      </c>
      <c r="AC53">
        <v>0</v>
      </c>
      <c r="AD53">
        <v>0</v>
      </c>
      <c r="AE53">
        <v>1</v>
      </c>
      <c r="AG53">
        <v>3</v>
      </c>
    </row>
    <row r="54" spans="1:33" customFormat="1" ht="12.75" customHeight="1">
      <c r="A54">
        <v>1645</v>
      </c>
      <c r="B54" s="6" t="s">
        <v>56</v>
      </c>
      <c r="C54" s="7" t="s">
        <v>581</v>
      </c>
      <c r="D54">
        <v>1.99</v>
      </c>
      <c r="E54" s="15" t="s">
        <v>657</v>
      </c>
      <c r="F54" s="7">
        <v>0</v>
      </c>
      <c r="G54" s="7">
        <v>0</v>
      </c>
      <c r="H54" s="7">
        <v>0</v>
      </c>
      <c r="I54" s="7">
        <v>0</v>
      </c>
      <c r="N54" s="8" t="s">
        <v>655</v>
      </c>
      <c r="S54">
        <v>0</v>
      </c>
      <c r="U54">
        <v>0</v>
      </c>
      <c r="V54">
        <v>0</v>
      </c>
      <c r="X54">
        <v>0</v>
      </c>
      <c r="Z54">
        <v>0</v>
      </c>
      <c r="AA54">
        <v>0</v>
      </c>
      <c r="AB54">
        <v>0</v>
      </c>
      <c r="AC54">
        <v>0</v>
      </c>
      <c r="AD54">
        <v>0</v>
      </c>
      <c r="AE54">
        <v>1</v>
      </c>
      <c r="AG54">
        <v>3</v>
      </c>
    </row>
    <row r="55" spans="1:33" customFormat="1" ht="12.75" customHeight="1">
      <c r="A55">
        <v>1646</v>
      </c>
      <c r="B55" s="6" t="s">
        <v>56</v>
      </c>
      <c r="C55" s="7" t="s">
        <v>581</v>
      </c>
      <c r="D55">
        <v>1.99</v>
      </c>
      <c r="E55" s="15" t="s">
        <v>661</v>
      </c>
      <c r="F55" s="7">
        <v>0</v>
      </c>
      <c r="G55" s="7">
        <v>0</v>
      </c>
      <c r="H55" s="7">
        <v>0</v>
      </c>
      <c r="I55" s="7">
        <v>0</v>
      </c>
      <c r="N55" s="8" t="s">
        <v>655</v>
      </c>
      <c r="S55">
        <v>0</v>
      </c>
      <c r="U55">
        <v>0</v>
      </c>
      <c r="V55">
        <v>0</v>
      </c>
      <c r="X55">
        <v>0</v>
      </c>
      <c r="Z55">
        <v>0</v>
      </c>
      <c r="AA55">
        <v>0</v>
      </c>
      <c r="AB55">
        <v>0</v>
      </c>
      <c r="AC55">
        <v>0</v>
      </c>
      <c r="AD55">
        <v>0</v>
      </c>
      <c r="AE55">
        <v>1</v>
      </c>
      <c r="AG55">
        <v>3</v>
      </c>
    </row>
    <row r="56" spans="1:33" customFormat="1" ht="12.75" customHeight="1">
      <c r="A56">
        <v>1647</v>
      </c>
      <c r="B56" s="6" t="s">
        <v>56</v>
      </c>
      <c r="C56" s="7" t="s">
        <v>581</v>
      </c>
      <c r="D56">
        <v>1.99</v>
      </c>
      <c r="E56" s="15" t="s">
        <v>661</v>
      </c>
      <c r="F56" s="7">
        <v>0</v>
      </c>
      <c r="G56" s="7">
        <v>0</v>
      </c>
      <c r="H56" s="7">
        <v>0</v>
      </c>
      <c r="I56" s="7">
        <v>0</v>
      </c>
      <c r="N56" s="8" t="s">
        <v>655</v>
      </c>
      <c r="S56">
        <v>0</v>
      </c>
      <c r="U56">
        <v>0</v>
      </c>
      <c r="V56">
        <v>0</v>
      </c>
      <c r="X56">
        <v>0</v>
      </c>
      <c r="Z56">
        <v>0</v>
      </c>
      <c r="AA56">
        <v>0</v>
      </c>
      <c r="AB56">
        <v>0</v>
      </c>
      <c r="AC56">
        <v>0</v>
      </c>
      <c r="AD56">
        <v>0</v>
      </c>
      <c r="AE56">
        <v>1</v>
      </c>
      <c r="AG56">
        <v>3</v>
      </c>
    </row>
    <row r="57" spans="1:33" customFormat="1" ht="12.75" customHeight="1">
      <c r="A57">
        <v>1691</v>
      </c>
      <c r="B57" s="6" t="s">
        <v>56</v>
      </c>
      <c r="C57" s="7" t="s">
        <v>581</v>
      </c>
      <c r="D57">
        <v>1.99</v>
      </c>
      <c r="E57" s="15" t="s">
        <v>662</v>
      </c>
      <c r="F57" s="7">
        <v>0</v>
      </c>
      <c r="G57" s="7">
        <v>0</v>
      </c>
      <c r="H57" s="7">
        <v>0</v>
      </c>
      <c r="I57" s="7">
        <v>0</v>
      </c>
      <c r="N57" s="8" t="s">
        <v>655</v>
      </c>
      <c r="S57">
        <v>2</v>
      </c>
      <c r="U57">
        <v>0</v>
      </c>
      <c r="V57">
        <v>0</v>
      </c>
      <c r="X57">
        <v>0</v>
      </c>
      <c r="Z57">
        <v>0</v>
      </c>
      <c r="AA57">
        <v>0</v>
      </c>
      <c r="AB57">
        <v>0</v>
      </c>
      <c r="AC57">
        <v>0</v>
      </c>
      <c r="AD57">
        <v>0</v>
      </c>
      <c r="AE57">
        <v>1</v>
      </c>
      <c r="AG57">
        <v>4</v>
      </c>
    </row>
    <row r="58" spans="1:33" customFormat="1" ht="12.75" customHeight="1">
      <c r="A58">
        <v>1937</v>
      </c>
      <c r="B58" s="6" t="s">
        <v>56</v>
      </c>
      <c r="C58" s="7" t="s">
        <v>581</v>
      </c>
      <c r="D58">
        <v>1.99</v>
      </c>
      <c r="E58" s="15" t="s">
        <v>663</v>
      </c>
      <c r="F58" s="7">
        <v>0</v>
      </c>
      <c r="G58" s="7">
        <v>0</v>
      </c>
      <c r="H58" s="7">
        <v>0</v>
      </c>
      <c r="I58" s="7">
        <v>0</v>
      </c>
      <c r="N58" s="8" t="s">
        <v>655</v>
      </c>
      <c r="S58">
        <v>0</v>
      </c>
      <c r="U58">
        <v>0</v>
      </c>
      <c r="V58">
        <v>0</v>
      </c>
      <c r="X58">
        <v>0</v>
      </c>
      <c r="Z58">
        <v>0</v>
      </c>
      <c r="AA58">
        <v>0</v>
      </c>
      <c r="AB58">
        <v>0</v>
      </c>
      <c r="AC58">
        <v>0</v>
      </c>
      <c r="AD58">
        <v>0</v>
      </c>
      <c r="AE58">
        <v>1</v>
      </c>
      <c r="AG58">
        <v>3</v>
      </c>
    </row>
    <row r="59" spans="1:33" customFormat="1" ht="12.75" customHeight="1">
      <c r="A59">
        <v>1938</v>
      </c>
      <c r="B59" s="6" t="s">
        <v>56</v>
      </c>
      <c r="C59" s="7" t="s">
        <v>581</v>
      </c>
      <c r="D59">
        <v>1.99</v>
      </c>
      <c r="E59" s="15" t="s">
        <v>664</v>
      </c>
      <c r="F59" s="7">
        <v>0</v>
      </c>
      <c r="G59" s="7">
        <v>0</v>
      </c>
      <c r="H59" s="7">
        <v>0</v>
      </c>
      <c r="I59" s="7">
        <v>0</v>
      </c>
      <c r="N59" s="8" t="s">
        <v>655</v>
      </c>
      <c r="S59">
        <v>0</v>
      </c>
      <c r="U59">
        <v>0</v>
      </c>
      <c r="V59">
        <v>0</v>
      </c>
      <c r="X59">
        <v>0</v>
      </c>
      <c r="Z59">
        <v>0</v>
      </c>
      <c r="AA59">
        <v>0</v>
      </c>
      <c r="AB59">
        <v>0</v>
      </c>
      <c r="AC59">
        <v>0</v>
      </c>
      <c r="AD59">
        <v>0</v>
      </c>
      <c r="AE59">
        <v>1</v>
      </c>
      <c r="AG59">
        <v>3</v>
      </c>
    </row>
    <row r="60" spans="1:33" customFormat="1" ht="12.75" customHeight="1">
      <c r="A60">
        <v>1939</v>
      </c>
      <c r="B60" s="6" t="s">
        <v>56</v>
      </c>
      <c r="C60" s="7" t="s">
        <v>581</v>
      </c>
      <c r="D60">
        <v>1.99</v>
      </c>
      <c r="E60" s="15" t="s">
        <v>665</v>
      </c>
      <c r="F60" s="7">
        <v>0</v>
      </c>
      <c r="G60" s="7">
        <v>0</v>
      </c>
      <c r="H60" s="7">
        <v>0</v>
      </c>
      <c r="I60" s="7">
        <v>0</v>
      </c>
      <c r="N60" s="8" t="s">
        <v>655</v>
      </c>
      <c r="S60">
        <v>0</v>
      </c>
      <c r="U60">
        <v>0</v>
      </c>
      <c r="V60">
        <v>0</v>
      </c>
      <c r="X60">
        <v>0</v>
      </c>
      <c r="Z60">
        <v>0</v>
      </c>
      <c r="AA60">
        <v>0</v>
      </c>
      <c r="AB60">
        <v>0</v>
      </c>
      <c r="AC60">
        <v>0</v>
      </c>
      <c r="AD60">
        <v>0</v>
      </c>
      <c r="AE60">
        <v>1</v>
      </c>
      <c r="AG60">
        <v>3</v>
      </c>
    </row>
    <row r="61" spans="1:33" customFormat="1" ht="12.75" customHeight="1">
      <c r="A61">
        <v>1940</v>
      </c>
      <c r="B61" s="6" t="s">
        <v>56</v>
      </c>
      <c r="C61" s="7" t="s">
        <v>581</v>
      </c>
      <c r="D61">
        <v>1.99</v>
      </c>
      <c r="E61" s="15" t="s">
        <v>666</v>
      </c>
      <c r="F61" s="7">
        <v>0</v>
      </c>
      <c r="G61" s="7">
        <v>0</v>
      </c>
      <c r="H61" s="7">
        <v>0</v>
      </c>
      <c r="I61" s="7">
        <v>0</v>
      </c>
      <c r="N61" s="8" t="s">
        <v>655</v>
      </c>
      <c r="S61">
        <v>0</v>
      </c>
      <c r="U61">
        <v>0</v>
      </c>
      <c r="V61">
        <v>0</v>
      </c>
      <c r="X61">
        <v>0</v>
      </c>
      <c r="Z61">
        <v>0</v>
      </c>
      <c r="AA61">
        <v>0</v>
      </c>
      <c r="AB61">
        <v>0</v>
      </c>
      <c r="AC61">
        <v>0</v>
      </c>
      <c r="AD61">
        <v>0</v>
      </c>
      <c r="AE61">
        <v>1</v>
      </c>
      <c r="AG61">
        <v>3</v>
      </c>
    </row>
    <row r="62" spans="1:33" customFormat="1" ht="12.75" customHeight="1">
      <c r="A62">
        <v>119</v>
      </c>
      <c r="B62" s="6" t="s">
        <v>57</v>
      </c>
      <c r="C62" s="7" t="s">
        <v>590</v>
      </c>
      <c r="D62">
        <v>20.94</v>
      </c>
      <c r="E62" s="15" t="s">
        <v>656</v>
      </c>
      <c r="F62" s="7">
        <v>0</v>
      </c>
      <c r="G62" s="7">
        <v>0</v>
      </c>
      <c r="H62" s="7">
        <v>0</v>
      </c>
      <c r="I62" s="7">
        <v>0.1</v>
      </c>
      <c r="K62" t="s">
        <v>584</v>
      </c>
      <c r="L62" t="s">
        <v>585</v>
      </c>
      <c r="M62" t="s">
        <v>585</v>
      </c>
      <c r="N62" s="8" t="s">
        <v>637</v>
      </c>
      <c r="P62" t="s">
        <v>586</v>
      </c>
      <c r="S62">
        <v>0</v>
      </c>
      <c r="T62" t="s">
        <v>587</v>
      </c>
      <c r="U62">
        <v>0</v>
      </c>
      <c r="V62">
        <v>0</v>
      </c>
      <c r="X62">
        <v>0</v>
      </c>
      <c r="Z62">
        <v>0</v>
      </c>
      <c r="AA62">
        <v>0</v>
      </c>
      <c r="AB62">
        <v>0</v>
      </c>
      <c r="AC62">
        <v>0</v>
      </c>
      <c r="AD62">
        <v>0</v>
      </c>
      <c r="AE62">
        <v>1</v>
      </c>
      <c r="AG62">
        <v>3</v>
      </c>
    </row>
    <row r="63" spans="1:33" customFormat="1" ht="12.75" customHeight="1">
      <c r="A63">
        <v>119</v>
      </c>
      <c r="B63" s="6" t="s">
        <v>57</v>
      </c>
      <c r="C63" s="7" t="s">
        <v>590</v>
      </c>
      <c r="D63">
        <v>20.94</v>
      </c>
      <c r="E63" s="15" t="s">
        <v>656</v>
      </c>
      <c r="F63" s="7">
        <v>0</v>
      </c>
      <c r="G63" s="7">
        <v>0</v>
      </c>
      <c r="H63" s="7">
        <v>0</v>
      </c>
      <c r="I63" s="7">
        <v>0.1</v>
      </c>
      <c r="K63" t="s">
        <v>584</v>
      </c>
      <c r="L63" t="s">
        <v>585</v>
      </c>
      <c r="M63" t="s">
        <v>585</v>
      </c>
      <c r="N63" s="8" t="s">
        <v>637</v>
      </c>
      <c r="P63" t="s">
        <v>586</v>
      </c>
      <c r="S63">
        <v>0</v>
      </c>
      <c r="T63" t="s">
        <v>587</v>
      </c>
      <c r="U63">
        <v>0</v>
      </c>
      <c r="V63">
        <v>0</v>
      </c>
      <c r="X63">
        <v>0</v>
      </c>
      <c r="Z63">
        <v>0</v>
      </c>
      <c r="AA63">
        <v>0</v>
      </c>
      <c r="AB63">
        <v>0</v>
      </c>
      <c r="AC63">
        <v>0</v>
      </c>
      <c r="AD63">
        <v>0</v>
      </c>
      <c r="AE63">
        <v>1</v>
      </c>
      <c r="AG63">
        <v>3</v>
      </c>
    </row>
    <row r="64" spans="1:33" customFormat="1" ht="12.75" customHeight="1">
      <c r="A64">
        <v>119</v>
      </c>
      <c r="B64" s="6" t="s">
        <v>57</v>
      </c>
      <c r="C64" s="7" t="s">
        <v>590</v>
      </c>
      <c r="D64">
        <v>20.94</v>
      </c>
      <c r="E64" s="15" t="s">
        <v>656</v>
      </c>
      <c r="F64" s="7">
        <v>0</v>
      </c>
      <c r="G64" s="7">
        <v>0</v>
      </c>
      <c r="H64" s="7">
        <v>0</v>
      </c>
      <c r="I64" s="7">
        <v>0.1</v>
      </c>
      <c r="K64" t="s">
        <v>584</v>
      </c>
      <c r="L64" t="s">
        <v>585</v>
      </c>
      <c r="M64" t="s">
        <v>585</v>
      </c>
      <c r="N64" s="8" t="s">
        <v>637</v>
      </c>
      <c r="P64" t="s">
        <v>586</v>
      </c>
      <c r="S64">
        <v>0</v>
      </c>
      <c r="T64" t="s">
        <v>587</v>
      </c>
      <c r="U64">
        <v>0</v>
      </c>
      <c r="V64">
        <v>0</v>
      </c>
      <c r="X64">
        <v>0</v>
      </c>
      <c r="Z64">
        <v>0</v>
      </c>
      <c r="AA64">
        <v>0</v>
      </c>
      <c r="AB64">
        <v>0</v>
      </c>
      <c r="AC64">
        <v>0</v>
      </c>
      <c r="AD64">
        <v>0</v>
      </c>
      <c r="AE64">
        <v>1</v>
      </c>
      <c r="AG64">
        <v>3</v>
      </c>
    </row>
    <row r="65" spans="1:33" customFormat="1" ht="12.75" customHeight="1">
      <c r="A65">
        <v>1886</v>
      </c>
      <c r="B65" s="6" t="s">
        <v>58</v>
      </c>
      <c r="C65" s="7" t="s">
        <v>590</v>
      </c>
      <c r="D65">
        <v>99</v>
      </c>
      <c r="E65" s="15" t="s">
        <v>654</v>
      </c>
      <c r="F65" s="7">
        <v>0</v>
      </c>
      <c r="G65" s="7">
        <v>0</v>
      </c>
      <c r="H65" s="7">
        <v>0</v>
      </c>
      <c r="I65" s="7">
        <v>0</v>
      </c>
      <c r="K65" t="s">
        <v>584</v>
      </c>
      <c r="L65" t="s">
        <v>585</v>
      </c>
      <c r="M65" t="s">
        <v>585</v>
      </c>
      <c r="N65" s="8" t="s">
        <v>613</v>
      </c>
      <c r="S65">
        <v>0</v>
      </c>
      <c r="T65" t="s">
        <v>587</v>
      </c>
      <c r="U65">
        <v>0</v>
      </c>
      <c r="V65">
        <v>0</v>
      </c>
      <c r="X65">
        <v>0</v>
      </c>
      <c r="Z65">
        <v>0</v>
      </c>
      <c r="AA65">
        <v>0</v>
      </c>
      <c r="AB65">
        <v>0</v>
      </c>
      <c r="AC65">
        <v>0</v>
      </c>
      <c r="AD65">
        <v>0</v>
      </c>
      <c r="AE65">
        <v>1</v>
      </c>
      <c r="AF65" t="s">
        <v>594</v>
      </c>
      <c r="AG65">
        <v>1</v>
      </c>
    </row>
    <row r="66" spans="1:33" customFormat="1" ht="12.75" customHeight="1">
      <c r="A66">
        <v>23</v>
      </c>
      <c r="B66" s="6" t="s">
        <v>59</v>
      </c>
      <c r="C66" s="7" t="s">
        <v>590</v>
      </c>
      <c r="D66">
        <v>28</v>
      </c>
      <c r="E66" s="15" t="s">
        <v>667</v>
      </c>
      <c r="F66" s="7">
        <v>21</v>
      </c>
      <c r="G66" s="7">
        <v>20</v>
      </c>
      <c r="H66" s="7">
        <v>30</v>
      </c>
      <c r="I66" s="7">
        <v>9.6000000000000002E-2</v>
      </c>
      <c r="J66" t="s">
        <v>668</v>
      </c>
      <c r="K66" t="s">
        <v>614</v>
      </c>
      <c r="L66" t="s">
        <v>585</v>
      </c>
      <c r="M66" t="s">
        <v>585</v>
      </c>
      <c r="N66" s="8" t="s">
        <v>835</v>
      </c>
      <c r="P66" t="s">
        <v>586</v>
      </c>
      <c r="S66">
        <v>0</v>
      </c>
      <c r="T66" t="s">
        <v>598</v>
      </c>
      <c r="U66">
        <v>0</v>
      </c>
      <c r="V66">
        <v>0</v>
      </c>
      <c r="X66">
        <v>0</v>
      </c>
      <c r="Z66">
        <v>0</v>
      </c>
      <c r="AA66">
        <v>0</v>
      </c>
      <c r="AB66">
        <v>0</v>
      </c>
      <c r="AC66">
        <v>0</v>
      </c>
      <c r="AD66">
        <v>0</v>
      </c>
      <c r="AE66">
        <v>1</v>
      </c>
      <c r="AF66" t="s">
        <v>638</v>
      </c>
      <c r="AG66">
        <v>1</v>
      </c>
    </row>
    <row r="67" spans="1:33" customFormat="1" ht="12.75" customHeight="1">
      <c r="A67">
        <v>23</v>
      </c>
      <c r="B67" s="6" t="s">
        <v>59</v>
      </c>
      <c r="C67" s="7" t="s">
        <v>590</v>
      </c>
      <c r="D67">
        <v>28</v>
      </c>
      <c r="E67" s="15" t="s">
        <v>667</v>
      </c>
      <c r="F67" s="7">
        <v>21</v>
      </c>
      <c r="G67" s="7">
        <v>20</v>
      </c>
      <c r="H67" s="7">
        <v>30</v>
      </c>
      <c r="I67" s="7">
        <v>9.6000000000000002E-2</v>
      </c>
      <c r="J67" t="s">
        <v>609</v>
      </c>
      <c r="K67" t="s">
        <v>614</v>
      </c>
      <c r="L67" t="s">
        <v>585</v>
      </c>
      <c r="M67" t="s">
        <v>585</v>
      </c>
      <c r="N67" s="8" t="s">
        <v>835</v>
      </c>
      <c r="P67" t="s">
        <v>586</v>
      </c>
      <c r="S67">
        <v>0</v>
      </c>
      <c r="T67" t="s">
        <v>598</v>
      </c>
      <c r="U67">
        <v>0</v>
      </c>
      <c r="V67">
        <v>0</v>
      </c>
      <c r="X67">
        <v>0</v>
      </c>
      <c r="Z67">
        <v>0</v>
      </c>
      <c r="AA67">
        <v>0</v>
      </c>
      <c r="AB67">
        <v>0</v>
      </c>
      <c r="AC67">
        <v>0</v>
      </c>
      <c r="AD67">
        <v>0</v>
      </c>
      <c r="AE67">
        <v>1</v>
      </c>
      <c r="AF67" t="s">
        <v>638</v>
      </c>
      <c r="AG67">
        <v>1</v>
      </c>
    </row>
    <row r="68" spans="1:33" customFormat="1" ht="12.75" customHeight="1">
      <c r="A68">
        <v>23</v>
      </c>
      <c r="B68" s="6" t="s">
        <v>59</v>
      </c>
      <c r="C68" s="7" t="s">
        <v>590</v>
      </c>
      <c r="D68">
        <v>28</v>
      </c>
      <c r="E68" s="15" t="s">
        <v>667</v>
      </c>
      <c r="F68" s="7">
        <v>21</v>
      </c>
      <c r="G68" s="7">
        <v>20</v>
      </c>
      <c r="H68" s="7">
        <v>30</v>
      </c>
      <c r="I68" s="7">
        <v>9.6000000000000002E-2</v>
      </c>
      <c r="J68" t="s">
        <v>589</v>
      </c>
      <c r="K68" t="s">
        <v>584</v>
      </c>
      <c r="L68" t="s">
        <v>585</v>
      </c>
      <c r="M68" t="s">
        <v>585</v>
      </c>
      <c r="N68" s="8" t="s">
        <v>835</v>
      </c>
      <c r="P68" t="s">
        <v>586</v>
      </c>
      <c r="S68">
        <v>0</v>
      </c>
      <c r="T68" t="s">
        <v>598</v>
      </c>
      <c r="U68">
        <v>0</v>
      </c>
      <c r="V68">
        <v>0</v>
      </c>
      <c r="X68">
        <v>0</v>
      </c>
      <c r="Z68">
        <v>0</v>
      </c>
      <c r="AA68">
        <v>0</v>
      </c>
      <c r="AB68">
        <v>0</v>
      </c>
      <c r="AC68">
        <v>0</v>
      </c>
      <c r="AD68">
        <v>0</v>
      </c>
      <c r="AE68">
        <v>1</v>
      </c>
      <c r="AF68" t="s">
        <v>638</v>
      </c>
      <c r="AG68">
        <v>1</v>
      </c>
    </row>
    <row r="69" spans="1:33" customFormat="1" ht="12.75" customHeight="1">
      <c r="A69">
        <v>23</v>
      </c>
      <c r="B69" s="6" t="s">
        <v>59</v>
      </c>
      <c r="C69" s="7" t="s">
        <v>590</v>
      </c>
      <c r="D69">
        <v>28</v>
      </c>
      <c r="E69" s="15" t="s">
        <v>667</v>
      </c>
      <c r="F69" s="7">
        <v>21</v>
      </c>
      <c r="G69" s="7">
        <v>20</v>
      </c>
      <c r="H69" s="7">
        <v>30</v>
      </c>
      <c r="I69" s="7">
        <v>9.6000000000000002E-2</v>
      </c>
      <c r="J69" t="s">
        <v>669</v>
      </c>
      <c r="K69" t="s">
        <v>614</v>
      </c>
      <c r="L69" t="s">
        <v>585</v>
      </c>
      <c r="M69" t="s">
        <v>585</v>
      </c>
      <c r="N69" s="8" t="s">
        <v>835</v>
      </c>
      <c r="P69" t="s">
        <v>586</v>
      </c>
      <c r="S69">
        <v>0</v>
      </c>
      <c r="T69" t="s">
        <v>598</v>
      </c>
      <c r="U69">
        <v>0</v>
      </c>
      <c r="V69">
        <v>0</v>
      </c>
      <c r="X69">
        <v>0</v>
      </c>
      <c r="Z69">
        <v>0</v>
      </c>
      <c r="AA69">
        <v>0</v>
      </c>
      <c r="AB69">
        <v>0</v>
      </c>
      <c r="AC69">
        <v>0</v>
      </c>
      <c r="AD69">
        <v>0</v>
      </c>
      <c r="AE69">
        <v>1</v>
      </c>
      <c r="AF69" t="s">
        <v>638</v>
      </c>
      <c r="AG69">
        <v>1</v>
      </c>
    </row>
    <row r="70" spans="1:33" customFormat="1" ht="12.75" customHeight="1">
      <c r="A70">
        <v>23</v>
      </c>
      <c r="B70" s="6" t="s">
        <v>59</v>
      </c>
      <c r="C70" s="7" t="s">
        <v>590</v>
      </c>
      <c r="D70">
        <v>28</v>
      </c>
      <c r="E70" s="15" t="s">
        <v>667</v>
      </c>
      <c r="F70" s="7">
        <v>21</v>
      </c>
      <c r="G70" s="7">
        <v>20</v>
      </c>
      <c r="H70" s="7">
        <v>30</v>
      </c>
      <c r="I70" s="7">
        <v>9.6000000000000002E-2</v>
      </c>
      <c r="J70" t="s">
        <v>639</v>
      </c>
      <c r="K70" t="s">
        <v>614</v>
      </c>
      <c r="L70" t="s">
        <v>585</v>
      </c>
      <c r="M70" t="s">
        <v>585</v>
      </c>
      <c r="N70" s="8" t="s">
        <v>835</v>
      </c>
      <c r="P70" t="s">
        <v>586</v>
      </c>
      <c r="S70">
        <v>0</v>
      </c>
      <c r="T70" t="s">
        <v>598</v>
      </c>
      <c r="U70">
        <v>0</v>
      </c>
      <c r="V70">
        <v>0</v>
      </c>
      <c r="X70">
        <v>0</v>
      </c>
      <c r="Z70">
        <v>0</v>
      </c>
      <c r="AA70">
        <v>0</v>
      </c>
      <c r="AB70">
        <v>0</v>
      </c>
      <c r="AC70">
        <v>0</v>
      </c>
      <c r="AD70">
        <v>0</v>
      </c>
      <c r="AE70">
        <v>1</v>
      </c>
      <c r="AF70" t="s">
        <v>638</v>
      </c>
      <c r="AG70">
        <v>1</v>
      </c>
    </row>
    <row r="71" spans="1:33" customFormat="1" ht="12.75" customHeight="1">
      <c r="A71">
        <v>23</v>
      </c>
      <c r="B71" s="6" t="s">
        <v>59</v>
      </c>
      <c r="C71" s="7" t="s">
        <v>590</v>
      </c>
      <c r="D71">
        <v>28</v>
      </c>
      <c r="E71" s="15" t="s">
        <v>667</v>
      </c>
      <c r="F71" s="7">
        <v>21</v>
      </c>
      <c r="G71" s="7">
        <v>20</v>
      </c>
      <c r="H71" s="7">
        <v>30</v>
      </c>
      <c r="I71" s="7">
        <v>9.6000000000000002E-2</v>
      </c>
      <c r="J71" t="s">
        <v>670</v>
      </c>
      <c r="K71" t="s">
        <v>614</v>
      </c>
      <c r="L71" t="s">
        <v>585</v>
      </c>
      <c r="M71" t="s">
        <v>585</v>
      </c>
      <c r="N71" s="8" t="s">
        <v>835</v>
      </c>
      <c r="P71" t="s">
        <v>586</v>
      </c>
      <c r="S71">
        <v>0</v>
      </c>
      <c r="T71" t="s">
        <v>598</v>
      </c>
      <c r="U71">
        <v>0</v>
      </c>
      <c r="V71">
        <v>0</v>
      </c>
      <c r="X71">
        <v>0</v>
      </c>
      <c r="Z71">
        <v>0</v>
      </c>
      <c r="AA71">
        <v>0</v>
      </c>
      <c r="AB71">
        <v>0</v>
      </c>
      <c r="AC71">
        <v>0</v>
      </c>
      <c r="AD71">
        <v>0</v>
      </c>
      <c r="AE71">
        <v>1</v>
      </c>
      <c r="AF71" t="s">
        <v>638</v>
      </c>
      <c r="AG71">
        <v>1</v>
      </c>
    </row>
    <row r="72" spans="1:33" customFormat="1" ht="12.75" customHeight="1">
      <c r="A72">
        <v>23</v>
      </c>
      <c r="B72" s="6" t="s">
        <v>59</v>
      </c>
      <c r="C72" s="7" t="s">
        <v>590</v>
      </c>
      <c r="D72">
        <v>28</v>
      </c>
      <c r="E72" s="15" t="s">
        <v>667</v>
      </c>
      <c r="F72" s="7">
        <v>21</v>
      </c>
      <c r="G72" s="7">
        <v>20</v>
      </c>
      <c r="H72" s="7">
        <v>30</v>
      </c>
      <c r="I72" s="7">
        <v>9.6000000000000002E-2</v>
      </c>
      <c r="J72" t="s">
        <v>583</v>
      </c>
      <c r="K72" t="s">
        <v>614</v>
      </c>
      <c r="L72" t="s">
        <v>585</v>
      </c>
      <c r="M72" t="s">
        <v>585</v>
      </c>
      <c r="N72" s="8" t="s">
        <v>835</v>
      </c>
      <c r="P72" t="s">
        <v>586</v>
      </c>
      <c r="S72">
        <v>0</v>
      </c>
      <c r="T72" t="s">
        <v>598</v>
      </c>
      <c r="U72">
        <v>0</v>
      </c>
      <c r="V72">
        <v>0</v>
      </c>
      <c r="X72">
        <v>0</v>
      </c>
      <c r="Z72">
        <v>0</v>
      </c>
      <c r="AA72">
        <v>0</v>
      </c>
      <c r="AB72">
        <v>0</v>
      </c>
      <c r="AC72">
        <v>0</v>
      </c>
      <c r="AD72">
        <v>0</v>
      </c>
      <c r="AE72">
        <v>1</v>
      </c>
      <c r="AF72" t="s">
        <v>638</v>
      </c>
      <c r="AG72">
        <v>1</v>
      </c>
    </row>
    <row r="73" spans="1:33" customFormat="1" ht="12.75" customHeight="1">
      <c r="A73">
        <v>23</v>
      </c>
      <c r="B73" s="6" t="s">
        <v>59</v>
      </c>
      <c r="C73" s="7" t="s">
        <v>590</v>
      </c>
      <c r="D73">
        <v>28</v>
      </c>
      <c r="E73" s="15" t="s">
        <v>667</v>
      </c>
      <c r="F73" s="7">
        <v>21</v>
      </c>
      <c r="G73" s="7">
        <v>20</v>
      </c>
      <c r="H73" s="7">
        <v>30</v>
      </c>
      <c r="I73" s="7">
        <v>9.6000000000000002E-2</v>
      </c>
      <c r="J73" t="s">
        <v>611</v>
      </c>
      <c r="K73" t="s">
        <v>614</v>
      </c>
      <c r="L73" t="s">
        <v>585</v>
      </c>
      <c r="M73" t="s">
        <v>585</v>
      </c>
      <c r="N73" s="8" t="s">
        <v>835</v>
      </c>
      <c r="P73" t="s">
        <v>586</v>
      </c>
      <c r="S73">
        <v>0</v>
      </c>
      <c r="T73" t="s">
        <v>598</v>
      </c>
      <c r="U73">
        <v>0</v>
      </c>
      <c r="V73">
        <v>0</v>
      </c>
      <c r="X73">
        <v>0</v>
      </c>
      <c r="Z73">
        <v>0</v>
      </c>
      <c r="AA73">
        <v>0</v>
      </c>
      <c r="AB73">
        <v>0</v>
      </c>
      <c r="AC73">
        <v>0</v>
      </c>
      <c r="AD73">
        <v>0</v>
      </c>
      <c r="AE73">
        <v>1</v>
      </c>
      <c r="AF73" t="s">
        <v>638</v>
      </c>
      <c r="AG73">
        <v>1</v>
      </c>
    </row>
    <row r="74" spans="1:33" customFormat="1" ht="12.75" customHeight="1">
      <c r="A74">
        <v>23</v>
      </c>
      <c r="B74" s="6" t="s">
        <v>59</v>
      </c>
      <c r="C74" s="7" t="s">
        <v>590</v>
      </c>
      <c r="D74">
        <v>28</v>
      </c>
      <c r="E74" s="15" t="s">
        <v>671</v>
      </c>
      <c r="F74" s="7">
        <v>21</v>
      </c>
      <c r="G74" s="7">
        <v>20</v>
      </c>
      <c r="H74" s="7">
        <v>30</v>
      </c>
      <c r="I74" s="7">
        <v>9.6000000000000002E-2</v>
      </c>
      <c r="J74" t="s">
        <v>672</v>
      </c>
      <c r="K74" t="s">
        <v>614</v>
      </c>
      <c r="L74" t="s">
        <v>585</v>
      </c>
      <c r="M74" t="s">
        <v>585</v>
      </c>
      <c r="N74" s="8" t="s">
        <v>835</v>
      </c>
      <c r="P74" t="s">
        <v>586</v>
      </c>
      <c r="S74">
        <v>0</v>
      </c>
      <c r="T74" t="s">
        <v>598</v>
      </c>
      <c r="U74">
        <v>0</v>
      </c>
      <c r="V74">
        <v>0</v>
      </c>
      <c r="X74">
        <v>0</v>
      </c>
      <c r="Z74">
        <v>0</v>
      </c>
      <c r="AA74">
        <v>0</v>
      </c>
      <c r="AB74">
        <v>0</v>
      </c>
      <c r="AC74">
        <v>0</v>
      </c>
      <c r="AD74">
        <v>0</v>
      </c>
      <c r="AE74">
        <v>1</v>
      </c>
      <c r="AF74" t="s">
        <v>638</v>
      </c>
      <c r="AG74">
        <v>1</v>
      </c>
    </row>
    <row r="75" spans="1:33" customFormat="1" ht="12.75" customHeight="1">
      <c r="A75">
        <v>23</v>
      </c>
      <c r="B75" s="6" t="s">
        <v>59</v>
      </c>
      <c r="C75" s="7" t="s">
        <v>590</v>
      </c>
      <c r="D75">
        <v>28</v>
      </c>
      <c r="E75" s="15" t="s">
        <v>671</v>
      </c>
      <c r="F75" s="7">
        <v>21</v>
      </c>
      <c r="G75" s="7">
        <v>20</v>
      </c>
      <c r="H75" s="7">
        <v>30</v>
      </c>
      <c r="I75" s="7">
        <v>9.6000000000000002E-2</v>
      </c>
      <c r="J75" t="s">
        <v>673</v>
      </c>
      <c r="K75" t="s">
        <v>614</v>
      </c>
      <c r="L75" t="s">
        <v>585</v>
      </c>
      <c r="M75" t="s">
        <v>585</v>
      </c>
      <c r="N75" s="8" t="s">
        <v>835</v>
      </c>
      <c r="P75" t="s">
        <v>586</v>
      </c>
      <c r="S75">
        <v>0</v>
      </c>
      <c r="T75" t="s">
        <v>598</v>
      </c>
      <c r="U75">
        <v>0</v>
      </c>
      <c r="V75">
        <v>0</v>
      </c>
      <c r="X75">
        <v>0</v>
      </c>
      <c r="Z75">
        <v>0</v>
      </c>
      <c r="AA75">
        <v>0</v>
      </c>
      <c r="AB75">
        <v>0</v>
      </c>
      <c r="AC75">
        <v>0</v>
      </c>
      <c r="AD75">
        <v>0</v>
      </c>
      <c r="AE75">
        <v>1</v>
      </c>
      <c r="AF75" t="s">
        <v>638</v>
      </c>
      <c r="AG75">
        <v>1</v>
      </c>
    </row>
    <row r="76" spans="1:33" customFormat="1" ht="12.75" customHeight="1">
      <c r="A76">
        <v>23</v>
      </c>
      <c r="B76" s="6" t="s">
        <v>59</v>
      </c>
      <c r="C76" s="7" t="s">
        <v>590</v>
      </c>
      <c r="D76">
        <v>28</v>
      </c>
      <c r="E76" s="15" t="s">
        <v>667</v>
      </c>
      <c r="F76" s="7">
        <v>21</v>
      </c>
      <c r="G76" s="7">
        <v>20</v>
      </c>
      <c r="H76" s="7">
        <v>30</v>
      </c>
      <c r="I76" s="7">
        <v>0.105</v>
      </c>
      <c r="J76" t="s">
        <v>674</v>
      </c>
      <c r="K76" t="s">
        <v>614</v>
      </c>
      <c r="L76" t="s">
        <v>585</v>
      </c>
      <c r="M76" t="s">
        <v>585</v>
      </c>
      <c r="N76" s="8" t="s">
        <v>835</v>
      </c>
      <c r="P76" t="s">
        <v>586</v>
      </c>
      <c r="S76">
        <v>0</v>
      </c>
      <c r="T76" t="s">
        <v>598</v>
      </c>
      <c r="U76">
        <v>0</v>
      </c>
      <c r="V76">
        <v>0</v>
      </c>
      <c r="X76">
        <v>0</v>
      </c>
      <c r="Z76">
        <v>0</v>
      </c>
      <c r="AA76">
        <v>0</v>
      </c>
      <c r="AB76">
        <v>0</v>
      </c>
      <c r="AC76">
        <v>0</v>
      </c>
      <c r="AD76">
        <v>0</v>
      </c>
      <c r="AE76">
        <v>1</v>
      </c>
      <c r="AF76" t="s">
        <v>638</v>
      </c>
      <c r="AG76">
        <v>1</v>
      </c>
    </row>
    <row r="77" spans="1:33" customFormat="1" ht="12.75" customHeight="1">
      <c r="A77">
        <v>23</v>
      </c>
      <c r="B77" s="6" t="s">
        <v>59</v>
      </c>
      <c r="C77" s="7" t="s">
        <v>590</v>
      </c>
      <c r="D77">
        <v>28</v>
      </c>
      <c r="E77" s="15" t="s">
        <v>667</v>
      </c>
      <c r="F77" s="7">
        <v>21</v>
      </c>
      <c r="G77" s="7">
        <v>20</v>
      </c>
      <c r="H77" s="7">
        <v>30</v>
      </c>
      <c r="I77" s="7">
        <v>9.6000000000000002E-2</v>
      </c>
      <c r="J77" t="s">
        <v>610</v>
      </c>
      <c r="K77" t="s">
        <v>614</v>
      </c>
      <c r="L77" t="s">
        <v>585</v>
      </c>
      <c r="M77" t="s">
        <v>585</v>
      </c>
      <c r="N77" s="8" t="s">
        <v>835</v>
      </c>
      <c r="P77" t="s">
        <v>586</v>
      </c>
      <c r="S77">
        <v>0</v>
      </c>
      <c r="T77" t="s">
        <v>598</v>
      </c>
      <c r="U77">
        <v>0</v>
      </c>
      <c r="V77">
        <v>0</v>
      </c>
      <c r="X77">
        <v>0</v>
      </c>
      <c r="Z77">
        <v>0</v>
      </c>
      <c r="AA77">
        <v>0</v>
      </c>
      <c r="AB77">
        <v>0</v>
      </c>
      <c r="AC77">
        <v>0</v>
      </c>
      <c r="AD77">
        <v>0</v>
      </c>
      <c r="AE77">
        <v>1</v>
      </c>
      <c r="AF77" t="s">
        <v>638</v>
      </c>
      <c r="AG77">
        <v>1</v>
      </c>
    </row>
    <row r="78" spans="1:33" customFormat="1" ht="12.75" customHeight="1">
      <c r="A78">
        <v>23</v>
      </c>
      <c r="B78" s="6" t="s">
        <v>59</v>
      </c>
      <c r="C78" s="7" t="s">
        <v>590</v>
      </c>
      <c r="D78">
        <v>28</v>
      </c>
      <c r="E78" s="15" t="s">
        <v>667</v>
      </c>
      <c r="F78" s="7">
        <v>21</v>
      </c>
      <c r="G78" s="7">
        <v>20</v>
      </c>
      <c r="H78" s="7">
        <v>30</v>
      </c>
      <c r="I78" s="7">
        <v>9.6000000000000002E-2</v>
      </c>
      <c r="J78" t="s">
        <v>675</v>
      </c>
      <c r="K78" t="s">
        <v>614</v>
      </c>
      <c r="L78" t="s">
        <v>585</v>
      </c>
      <c r="M78" t="s">
        <v>585</v>
      </c>
      <c r="N78" s="8" t="s">
        <v>835</v>
      </c>
      <c r="P78" t="s">
        <v>586</v>
      </c>
      <c r="S78">
        <v>0</v>
      </c>
      <c r="T78" t="s">
        <v>598</v>
      </c>
      <c r="U78">
        <v>0</v>
      </c>
      <c r="V78">
        <v>0</v>
      </c>
      <c r="X78">
        <v>0</v>
      </c>
      <c r="Z78">
        <v>0</v>
      </c>
      <c r="AA78">
        <v>0</v>
      </c>
      <c r="AB78">
        <v>0</v>
      </c>
      <c r="AC78">
        <v>0</v>
      </c>
      <c r="AD78">
        <v>0</v>
      </c>
      <c r="AE78">
        <v>1</v>
      </c>
      <c r="AF78" t="s">
        <v>638</v>
      </c>
      <c r="AG78">
        <v>1</v>
      </c>
    </row>
    <row r="79" spans="1:33" customFormat="1" ht="12.75" customHeight="1">
      <c r="A79">
        <v>1751</v>
      </c>
      <c r="B79" s="6" t="s">
        <v>60</v>
      </c>
      <c r="C79" s="7" t="s">
        <v>581</v>
      </c>
      <c r="D79">
        <v>1.99</v>
      </c>
      <c r="E79" s="15" t="s">
        <v>676</v>
      </c>
      <c r="F79" s="7">
        <v>0</v>
      </c>
      <c r="G79" s="7">
        <v>0</v>
      </c>
      <c r="H79" s="7">
        <v>0</v>
      </c>
      <c r="I79" s="7">
        <v>0</v>
      </c>
      <c r="N79" s="8"/>
      <c r="S79">
        <v>0</v>
      </c>
      <c r="U79">
        <v>0</v>
      </c>
      <c r="V79">
        <v>0</v>
      </c>
      <c r="X79">
        <v>0</v>
      </c>
      <c r="Z79">
        <v>0</v>
      </c>
      <c r="AA79">
        <v>0</v>
      </c>
      <c r="AB79">
        <v>0</v>
      </c>
      <c r="AC79">
        <v>0</v>
      </c>
      <c r="AD79">
        <v>0</v>
      </c>
      <c r="AE79">
        <v>1</v>
      </c>
      <c r="AG79">
        <v>3</v>
      </c>
    </row>
    <row r="80" spans="1:33" customFormat="1" ht="12.75" customHeight="1">
      <c r="A80">
        <v>1751</v>
      </c>
      <c r="B80" s="6" t="s">
        <v>60</v>
      </c>
      <c r="C80" s="7" t="s">
        <v>581</v>
      </c>
      <c r="D80">
        <v>1.99</v>
      </c>
      <c r="E80" s="15" t="s">
        <v>676</v>
      </c>
      <c r="F80" s="7">
        <v>0</v>
      </c>
      <c r="G80" s="7">
        <v>0</v>
      </c>
      <c r="H80" s="7">
        <v>0</v>
      </c>
      <c r="I80" s="7">
        <v>0</v>
      </c>
      <c r="N80" s="8"/>
      <c r="S80">
        <v>0</v>
      </c>
      <c r="U80">
        <v>0</v>
      </c>
      <c r="V80">
        <v>0</v>
      </c>
      <c r="X80">
        <v>0</v>
      </c>
      <c r="Z80">
        <v>0</v>
      </c>
      <c r="AA80">
        <v>0</v>
      </c>
      <c r="AB80">
        <v>0</v>
      </c>
      <c r="AC80">
        <v>0</v>
      </c>
      <c r="AD80">
        <v>0</v>
      </c>
      <c r="AE80">
        <v>1</v>
      </c>
      <c r="AG80">
        <v>3</v>
      </c>
    </row>
    <row r="81" spans="1:33" customFormat="1" ht="12.75" customHeight="1">
      <c r="A81">
        <v>1891</v>
      </c>
      <c r="B81" s="6" t="s">
        <v>61</v>
      </c>
      <c r="C81" s="7" t="s">
        <v>590</v>
      </c>
      <c r="D81">
        <v>1</v>
      </c>
      <c r="E81" s="15" t="s">
        <v>600</v>
      </c>
      <c r="F81" s="7">
        <v>1</v>
      </c>
      <c r="G81" s="7">
        <v>1</v>
      </c>
      <c r="H81" s="7">
        <v>1</v>
      </c>
      <c r="I81" s="7">
        <v>0</v>
      </c>
      <c r="L81" t="s">
        <v>585</v>
      </c>
      <c r="M81" t="s">
        <v>585</v>
      </c>
      <c r="N81" s="8"/>
      <c r="S81">
        <v>0</v>
      </c>
      <c r="U81">
        <v>0</v>
      </c>
      <c r="V81">
        <v>0</v>
      </c>
      <c r="X81">
        <v>0</v>
      </c>
      <c r="Z81">
        <v>0</v>
      </c>
      <c r="AA81">
        <v>0</v>
      </c>
      <c r="AB81">
        <v>0</v>
      </c>
      <c r="AC81">
        <v>0</v>
      </c>
      <c r="AD81">
        <v>0</v>
      </c>
      <c r="AE81">
        <v>1</v>
      </c>
      <c r="AG81">
        <v>2</v>
      </c>
    </row>
    <row r="82" spans="1:33" customFormat="1" ht="12.75" customHeight="1">
      <c r="A82">
        <v>2296</v>
      </c>
      <c r="B82" s="6" t="s">
        <v>62</v>
      </c>
      <c r="C82" s="7" t="s">
        <v>590</v>
      </c>
      <c r="D82">
        <v>19.989999999999998</v>
      </c>
      <c r="E82" s="15" t="s">
        <v>677</v>
      </c>
      <c r="F82" s="7">
        <v>0</v>
      </c>
      <c r="G82" s="7">
        <v>0</v>
      </c>
      <c r="H82" s="7">
        <v>0</v>
      </c>
      <c r="I82" s="7">
        <v>0</v>
      </c>
      <c r="J82" t="s">
        <v>589</v>
      </c>
      <c r="K82" t="s">
        <v>584</v>
      </c>
      <c r="L82" t="s">
        <v>585</v>
      </c>
      <c r="M82" t="s">
        <v>585</v>
      </c>
      <c r="N82" s="8" t="s">
        <v>637</v>
      </c>
      <c r="P82" t="s">
        <v>586</v>
      </c>
      <c r="S82">
        <v>0</v>
      </c>
      <c r="T82" t="s">
        <v>587</v>
      </c>
      <c r="U82">
        <v>0</v>
      </c>
      <c r="V82">
        <v>0</v>
      </c>
      <c r="X82">
        <v>0</v>
      </c>
      <c r="Z82">
        <v>0</v>
      </c>
      <c r="AA82">
        <v>0</v>
      </c>
      <c r="AB82">
        <v>0</v>
      </c>
      <c r="AC82">
        <v>0</v>
      </c>
      <c r="AD82">
        <v>0</v>
      </c>
      <c r="AE82">
        <v>1</v>
      </c>
      <c r="AF82" t="s">
        <v>678</v>
      </c>
      <c r="AG82">
        <v>1</v>
      </c>
    </row>
    <row r="83" spans="1:33" customFormat="1" ht="12.75" customHeight="1">
      <c r="A83">
        <v>2296</v>
      </c>
      <c r="B83" s="6" t="s">
        <v>62</v>
      </c>
      <c r="C83" s="7" t="s">
        <v>590</v>
      </c>
      <c r="D83">
        <v>19.989999999999998</v>
      </c>
      <c r="E83" s="15" t="s">
        <v>677</v>
      </c>
      <c r="F83" s="7">
        <v>0</v>
      </c>
      <c r="G83" s="7">
        <v>0</v>
      </c>
      <c r="H83" s="7">
        <v>0</v>
      </c>
      <c r="I83" s="7">
        <v>0</v>
      </c>
      <c r="J83" t="s">
        <v>639</v>
      </c>
      <c r="K83" t="s">
        <v>584</v>
      </c>
      <c r="L83" t="s">
        <v>585</v>
      </c>
      <c r="M83" t="s">
        <v>585</v>
      </c>
      <c r="N83" s="8" t="s">
        <v>637</v>
      </c>
      <c r="P83" t="s">
        <v>586</v>
      </c>
      <c r="S83">
        <v>0</v>
      </c>
      <c r="T83" t="s">
        <v>587</v>
      </c>
      <c r="U83">
        <v>0</v>
      </c>
      <c r="V83">
        <v>0</v>
      </c>
      <c r="X83">
        <v>0</v>
      </c>
      <c r="Z83">
        <v>0</v>
      </c>
      <c r="AA83">
        <v>0</v>
      </c>
      <c r="AB83">
        <v>0</v>
      </c>
      <c r="AC83">
        <v>0</v>
      </c>
      <c r="AD83">
        <v>0</v>
      </c>
      <c r="AE83">
        <v>1</v>
      </c>
      <c r="AF83" t="s">
        <v>678</v>
      </c>
      <c r="AG83">
        <v>1</v>
      </c>
    </row>
    <row r="84" spans="1:33" customFormat="1" ht="12.75" customHeight="1">
      <c r="A84">
        <v>262</v>
      </c>
      <c r="B84" s="6" t="s">
        <v>64</v>
      </c>
      <c r="C84" s="7" t="s">
        <v>590</v>
      </c>
      <c r="D84">
        <v>99</v>
      </c>
      <c r="E84" s="15" t="s">
        <v>679</v>
      </c>
      <c r="F84" s="7">
        <v>0</v>
      </c>
      <c r="G84" s="7">
        <v>0</v>
      </c>
      <c r="H84" s="7">
        <v>0</v>
      </c>
      <c r="I84" s="7">
        <v>0</v>
      </c>
      <c r="J84" t="s">
        <v>668</v>
      </c>
      <c r="K84" t="s">
        <v>584</v>
      </c>
      <c r="L84" t="s">
        <v>585</v>
      </c>
      <c r="M84" t="s">
        <v>585</v>
      </c>
      <c r="N84" s="8" t="s">
        <v>633</v>
      </c>
      <c r="S84">
        <v>0</v>
      </c>
      <c r="T84" t="s">
        <v>587</v>
      </c>
      <c r="U84">
        <v>0</v>
      </c>
      <c r="V84">
        <v>0</v>
      </c>
      <c r="X84">
        <v>0</v>
      </c>
      <c r="Z84">
        <v>0</v>
      </c>
      <c r="AA84">
        <v>0</v>
      </c>
      <c r="AB84">
        <v>0</v>
      </c>
      <c r="AC84">
        <v>0</v>
      </c>
      <c r="AD84">
        <v>0</v>
      </c>
      <c r="AE84">
        <v>1</v>
      </c>
      <c r="AF84" t="s">
        <v>634</v>
      </c>
      <c r="AG84">
        <v>1</v>
      </c>
    </row>
    <row r="85" spans="1:33" customFormat="1" ht="12.75" customHeight="1">
      <c r="A85">
        <v>860</v>
      </c>
      <c r="B85" s="6" t="s">
        <v>66</v>
      </c>
      <c r="C85" s="7" t="s">
        <v>590</v>
      </c>
      <c r="D85">
        <v>19.989999999999998</v>
      </c>
      <c r="E85" s="15" t="s">
        <v>680</v>
      </c>
      <c r="F85" s="7">
        <v>1</v>
      </c>
      <c r="G85" s="7">
        <v>1</v>
      </c>
      <c r="H85" s="7">
        <v>1</v>
      </c>
      <c r="I85" s="7">
        <v>0</v>
      </c>
      <c r="J85" t="s">
        <v>592</v>
      </c>
      <c r="K85" t="s">
        <v>584</v>
      </c>
      <c r="L85" t="s">
        <v>585</v>
      </c>
      <c r="M85" t="s">
        <v>585</v>
      </c>
      <c r="N85" s="8" t="s">
        <v>646</v>
      </c>
      <c r="S85">
        <v>0</v>
      </c>
      <c r="T85" t="s">
        <v>587</v>
      </c>
      <c r="U85">
        <v>0</v>
      </c>
      <c r="V85">
        <v>0</v>
      </c>
      <c r="X85">
        <v>0</v>
      </c>
      <c r="Z85">
        <v>0</v>
      </c>
      <c r="AA85">
        <v>0</v>
      </c>
      <c r="AB85">
        <v>0</v>
      </c>
      <c r="AC85">
        <v>0</v>
      </c>
      <c r="AD85">
        <v>0</v>
      </c>
      <c r="AE85">
        <v>1</v>
      </c>
      <c r="AF85" t="s">
        <v>647</v>
      </c>
      <c r="AG85">
        <v>3</v>
      </c>
    </row>
    <row r="86" spans="1:33" customFormat="1" ht="12.75" customHeight="1">
      <c r="A86">
        <v>2349</v>
      </c>
      <c r="B86" s="6" t="s">
        <v>67</v>
      </c>
      <c r="C86" s="7" t="s">
        <v>581</v>
      </c>
      <c r="D86">
        <v>1.99</v>
      </c>
      <c r="E86" s="15" t="s">
        <v>648</v>
      </c>
      <c r="F86" s="7">
        <v>0</v>
      </c>
      <c r="G86" s="7">
        <v>0</v>
      </c>
      <c r="H86" s="7">
        <v>0</v>
      </c>
      <c r="I86" s="7">
        <v>0</v>
      </c>
      <c r="N86" s="8" t="s">
        <v>649</v>
      </c>
      <c r="S86">
        <v>2</v>
      </c>
      <c r="U86">
        <v>0</v>
      </c>
      <c r="V86">
        <v>0</v>
      </c>
      <c r="X86">
        <v>0</v>
      </c>
      <c r="Z86">
        <v>0</v>
      </c>
      <c r="AA86">
        <v>0</v>
      </c>
      <c r="AB86">
        <v>0</v>
      </c>
      <c r="AC86">
        <v>0</v>
      </c>
      <c r="AD86">
        <v>0</v>
      </c>
      <c r="AE86">
        <v>1</v>
      </c>
      <c r="AG86">
        <v>4</v>
      </c>
    </row>
    <row r="87" spans="1:33" customFormat="1" ht="12.75" customHeight="1">
      <c r="A87">
        <v>126</v>
      </c>
      <c r="B87" s="6" t="s">
        <v>68</v>
      </c>
      <c r="C87" s="7" t="s">
        <v>590</v>
      </c>
      <c r="D87">
        <v>16.53</v>
      </c>
      <c r="E87" s="15" t="s">
        <v>671</v>
      </c>
      <c r="F87" s="7">
        <v>0</v>
      </c>
      <c r="G87" s="7">
        <v>0</v>
      </c>
      <c r="H87" s="7">
        <v>0</v>
      </c>
      <c r="I87" s="7">
        <v>8.1000000000000003E-2</v>
      </c>
      <c r="J87" t="s">
        <v>589</v>
      </c>
      <c r="K87" t="s">
        <v>584</v>
      </c>
      <c r="L87" t="s">
        <v>585</v>
      </c>
      <c r="M87" t="s">
        <v>585</v>
      </c>
      <c r="N87" s="8" t="s">
        <v>637</v>
      </c>
      <c r="S87">
        <v>0</v>
      </c>
      <c r="T87" t="s">
        <v>587</v>
      </c>
      <c r="U87">
        <v>0</v>
      </c>
      <c r="V87">
        <v>0</v>
      </c>
      <c r="X87">
        <v>0</v>
      </c>
      <c r="Z87">
        <v>0</v>
      </c>
      <c r="AA87">
        <v>0</v>
      </c>
      <c r="AB87">
        <v>0</v>
      </c>
      <c r="AC87">
        <v>0</v>
      </c>
      <c r="AD87">
        <v>0</v>
      </c>
      <c r="AE87">
        <v>1</v>
      </c>
      <c r="AF87" t="s">
        <v>678</v>
      </c>
      <c r="AG87">
        <v>1</v>
      </c>
    </row>
    <row r="88" spans="1:33" customFormat="1" ht="12.75" customHeight="1">
      <c r="A88">
        <v>2277</v>
      </c>
      <c r="B88" s="6" t="s">
        <v>69</v>
      </c>
      <c r="C88" s="7" t="s">
        <v>590</v>
      </c>
      <c r="D88">
        <v>0</v>
      </c>
      <c r="E88" s="15" t="s">
        <v>681</v>
      </c>
      <c r="F88" s="7">
        <v>0</v>
      </c>
      <c r="G88" s="7">
        <v>0</v>
      </c>
      <c r="H88" s="7">
        <v>0</v>
      </c>
      <c r="I88" s="7">
        <v>0</v>
      </c>
      <c r="N88" s="8"/>
      <c r="S88">
        <v>2</v>
      </c>
      <c r="U88">
        <v>0</v>
      </c>
      <c r="V88">
        <v>0</v>
      </c>
      <c r="X88">
        <v>0</v>
      </c>
      <c r="Z88">
        <v>0</v>
      </c>
      <c r="AA88">
        <v>0</v>
      </c>
      <c r="AB88">
        <v>0</v>
      </c>
      <c r="AC88">
        <v>0</v>
      </c>
      <c r="AD88">
        <v>0</v>
      </c>
      <c r="AE88">
        <v>1</v>
      </c>
      <c r="AG88">
        <v>4</v>
      </c>
    </row>
    <row r="89" spans="1:33" customFormat="1" ht="12.75" customHeight="1">
      <c r="A89">
        <v>990</v>
      </c>
      <c r="B89" s="6" t="s">
        <v>72</v>
      </c>
      <c r="C89" s="7" t="s">
        <v>581</v>
      </c>
      <c r="D89">
        <v>199</v>
      </c>
      <c r="E89" s="15" t="s">
        <v>682</v>
      </c>
      <c r="F89" s="7">
        <v>0</v>
      </c>
      <c r="G89" s="7">
        <v>0</v>
      </c>
      <c r="H89" s="7">
        <v>0</v>
      </c>
      <c r="I89" s="7">
        <v>0</v>
      </c>
      <c r="K89" t="s">
        <v>584</v>
      </c>
      <c r="L89" t="s">
        <v>585</v>
      </c>
      <c r="M89" t="s">
        <v>585</v>
      </c>
      <c r="N89" s="8" t="s">
        <v>683</v>
      </c>
      <c r="O89" t="s">
        <v>684</v>
      </c>
      <c r="P89" t="s">
        <v>685</v>
      </c>
      <c r="S89">
        <v>0</v>
      </c>
      <c r="T89" t="s">
        <v>587</v>
      </c>
      <c r="U89">
        <v>0</v>
      </c>
      <c r="V89">
        <v>0</v>
      </c>
      <c r="X89">
        <v>0</v>
      </c>
      <c r="Z89">
        <v>0</v>
      </c>
      <c r="AA89">
        <v>0</v>
      </c>
      <c r="AB89">
        <v>0</v>
      </c>
      <c r="AC89">
        <v>0</v>
      </c>
      <c r="AD89">
        <v>0</v>
      </c>
      <c r="AE89">
        <v>1</v>
      </c>
      <c r="AF89" t="s">
        <v>686</v>
      </c>
      <c r="AG89">
        <v>2</v>
      </c>
    </row>
    <row r="90" spans="1:33" customFormat="1" ht="12.75" customHeight="1">
      <c r="A90">
        <v>990</v>
      </c>
      <c r="B90" s="6" t="s">
        <v>72</v>
      </c>
      <c r="C90" s="7" t="s">
        <v>581</v>
      </c>
      <c r="D90">
        <v>199</v>
      </c>
      <c r="E90" s="15" t="s">
        <v>687</v>
      </c>
      <c r="F90" s="7">
        <v>0</v>
      </c>
      <c r="G90" s="7">
        <v>0</v>
      </c>
      <c r="H90" s="7">
        <v>0</v>
      </c>
      <c r="I90" s="7">
        <v>0</v>
      </c>
      <c r="K90" t="s">
        <v>584</v>
      </c>
      <c r="L90" t="s">
        <v>585</v>
      </c>
      <c r="M90" t="s">
        <v>585</v>
      </c>
      <c r="N90" s="8" t="s">
        <v>683</v>
      </c>
      <c r="O90" t="s">
        <v>688</v>
      </c>
      <c r="P90" t="s">
        <v>685</v>
      </c>
      <c r="S90">
        <v>0</v>
      </c>
      <c r="T90" t="s">
        <v>587</v>
      </c>
      <c r="U90">
        <v>0</v>
      </c>
      <c r="V90">
        <v>0</v>
      </c>
      <c r="X90">
        <v>0</v>
      </c>
      <c r="Z90">
        <v>0</v>
      </c>
      <c r="AA90">
        <v>0</v>
      </c>
      <c r="AB90">
        <v>0</v>
      </c>
      <c r="AC90">
        <v>0</v>
      </c>
      <c r="AD90">
        <v>0</v>
      </c>
      <c r="AE90">
        <v>1</v>
      </c>
      <c r="AF90" t="s">
        <v>686</v>
      </c>
      <c r="AG90">
        <v>2</v>
      </c>
    </row>
    <row r="91" spans="1:33" customFormat="1" ht="12.75" customHeight="1">
      <c r="A91">
        <v>1041</v>
      </c>
      <c r="B91" s="6" t="s">
        <v>71</v>
      </c>
      <c r="C91" s="7" t="s">
        <v>590</v>
      </c>
      <c r="D91">
        <v>19.989999999999998</v>
      </c>
      <c r="E91" s="15" t="s">
        <v>591</v>
      </c>
      <c r="F91" s="7">
        <v>0</v>
      </c>
      <c r="G91" s="7">
        <v>0</v>
      </c>
      <c r="H91" s="7">
        <v>0</v>
      </c>
      <c r="I91" s="7">
        <v>0</v>
      </c>
      <c r="J91" t="s">
        <v>639</v>
      </c>
      <c r="K91" t="s">
        <v>584</v>
      </c>
      <c r="L91" t="s">
        <v>585</v>
      </c>
      <c r="M91" t="s">
        <v>585</v>
      </c>
      <c r="N91" s="8" t="s">
        <v>637</v>
      </c>
      <c r="S91">
        <v>0</v>
      </c>
      <c r="T91" t="s">
        <v>587</v>
      </c>
      <c r="U91">
        <v>0</v>
      </c>
      <c r="V91">
        <v>0</v>
      </c>
      <c r="X91">
        <v>0</v>
      </c>
      <c r="Z91">
        <v>0</v>
      </c>
      <c r="AA91">
        <v>0</v>
      </c>
      <c r="AB91">
        <v>0</v>
      </c>
      <c r="AC91">
        <v>0</v>
      </c>
      <c r="AD91">
        <v>0</v>
      </c>
      <c r="AE91">
        <v>1</v>
      </c>
      <c r="AF91" t="s">
        <v>678</v>
      </c>
      <c r="AG91">
        <v>1</v>
      </c>
    </row>
    <row r="92" spans="1:33" customFormat="1" ht="12.75" customHeight="1">
      <c r="A92">
        <v>332</v>
      </c>
      <c r="B92" s="6" t="s">
        <v>73</v>
      </c>
      <c r="C92" s="7" t="s">
        <v>590</v>
      </c>
      <c r="D92">
        <v>1</v>
      </c>
      <c r="E92" s="15" t="s">
        <v>667</v>
      </c>
      <c r="F92" s="7">
        <v>1</v>
      </c>
      <c r="G92" s="7">
        <v>1</v>
      </c>
      <c r="H92" s="7">
        <v>1</v>
      </c>
      <c r="I92" s="7">
        <v>0</v>
      </c>
      <c r="L92" t="s">
        <v>585</v>
      </c>
      <c r="M92" t="s">
        <v>585</v>
      </c>
      <c r="N92" s="8"/>
      <c r="S92">
        <v>2</v>
      </c>
      <c r="T92" t="s">
        <v>587</v>
      </c>
      <c r="U92">
        <v>0</v>
      </c>
      <c r="V92">
        <v>0</v>
      </c>
      <c r="X92">
        <v>0</v>
      </c>
      <c r="Z92">
        <v>0</v>
      </c>
      <c r="AA92">
        <v>0</v>
      </c>
      <c r="AB92">
        <v>0</v>
      </c>
      <c r="AC92">
        <v>0</v>
      </c>
      <c r="AD92">
        <v>0</v>
      </c>
      <c r="AE92">
        <v>1</v>
      </c>
      <c r="AG92">
        <v>4</v>
      </c>
    </row>
    <row r="93" spans="1:33" customFormat="1" ht="12.75" customHeight="1">
      <c r="A93">
        <v>2180</v>
      </c>
      <c r="B93" s="6" t="s">
        <v>74</v>
      </c>
      <c r="C93" s="7" t="s">
        <v>581</v>
      </c>
      <c r="D93">
        <v>0</v>
      </c>
      <c r="E93" s="15" t="s">
        <v>667</v>
      </c>
      <c r="F93" s="7">
        <v>0</v>
      </c>
      <c r="G93" s="7">
        <v>0</v>
      </c>
      <c r="H93" s="7">
        <v>0</v>
      </c>
      <c r="I93" s="7">
        <v>0</v>
      </c>
      <c r="N93" s="8"/>
      <c r="S93">
        <v>2</v>
      </c>
      <c r="U93">
        <v>0</v>
      </c>
      <c r="V93">
        <v>0</v>
      </c>
      <c r="X93">
        <v>0</v>
      </c>
      <c r="Z93">
        <v>0</v>
      </c>
      <c r="AA93">
        <v>0</v>
      </c>
      <c r="AB93">
        <v>0</v>
      </c>
      <c r="AC93">
        <v>0</v>
      </c>
      <c r="AD93">
        <v>0</v>
      </c>
      <c r="AE93">
        <v>1</v>
      </c>
      <c r="AG93">
        <v>4</v>
      </c>
    </row>
    <row r="94" spans="1:33" customFormat="1" ht="12.75" customHeight="1">
      <c r="A94">
        <v>1747</v>
      </c>
      <c r="B94" s="6" t="s">
        <v>75</v>
      </c>
      <c r="C94" s="7" t="s">
        <v>581</v>
      </c>
      <c r="D94">
        <v>1.99</v>
      </c>
      <c r="E94" s="15" t="s">
        <v>689</v>
      </c>
      <c r="F94" s="7">
        <v>0</v>
      </c>
      <c r="G94" s="7">
        <v>0</v>
      </c>
      <c r="H94" s="7">
        <v>0</v>
      </c>
      <c r="I94" s="7">
        <v>0</v>
      </c>
      <c r="J94" t="s">
        <v>589</v>
      </c>
      <c r="L94" t="s">
        <v>585</v>
      </c>
      <c r="M94" t="s">
        <v>585</v>
      </c>
      <c r="N94" s="8" t="s">
        <v>835</v>
      </c>
      <c r="P94" t="s">
        <v>586</v>
      </c>
      <c r="S94">
        <v>2</v>
      </c>
      <c r="U94">
        <v>0</v>
      </c>
      <c r="V94">
        <v>0</v>
      </c>
      <c r="X94">
        <v>0</v>
      </c>
      <c r="Z94">
        <v>0</v>
      </c>
      <c r="AA94">
        <v>0</v>
      </c>
      <c r="AB94">
        <v>0</v>
      </c>
      <c r="AC94">
        <v>0</v>
      </c>
      <c r="AD94">
        <v>0</v>
      </c>
      <c r="AE94">
        <v>1</v>
      </c>
      <c r="AF94" t="s">
        <v>638</v>
      </c>
      <c r="AG94">
        <v>4</v>
      </c>
    </row>
    <row r="95" spans="1:33" customFormat="1" ht="12.75" customHeight="1">
      <c r="A95">
        <v>1747</v>
      </c>
      <c r="B95" s="6" t="s">
        <v>75</v>
      </c>
      <c r="C95" s="7" t="s">
        <v>581</v>
      </c>
      <c r="D95">
        <v>1.99</v>
      </c>
      <c r="E95" s="15" t="s">
        <v>689</v>
      </c>
      <c r="F95" s="7">
        <v>0</v>
      </c>
      <c r="G95" s="7">
        <v>0</v>
      </c>
      <c r="H95" s="7">
        <v>0</v>
      </c>
      <c r="I95" s="7">
        <v>0</v>
      </c>
      <c r="J95" t="s">
        <v>583</v>
      </c>
      <c r="L95" t="s">
        <v>585</v>
      </c>
      <c r="M95" t="s">
        <v>585</v>
      </c>
      <c r="N95" s="8" t="s">
        <v>835</v>
      </c>
      <c r="P95" t="s">
        <v>586</v>
      </c>
      <c r="S95">
        <v>2</v>
      </c>
      <c r="U95">
        <v>0</v>
      </c>
      <c r="V95">
        <v>0</v>
      </c>
      <c r="X95">
        <v>0</v>
      </c>
      <c r="Z95">
        <v>0</v>
      </c>
      <c r="AA95">
        <v>0</v>
      </c>
      <c r="AB95">
        <v>0</v>
      </c>
      <c r="AC95">
        <v>0</v>
      </c>
      <c r="AD95">
        <v>0</v>
      </c>
      <c r="AE95">
        <v>1</v>
      </c>
      <c r="AF95" t="s">
        <v>638</v>
      </c>
      <c r="AG95">
        <v>4</v>
      </c>
    </row>
    <row r="96" spans="1:33" customFormat="1" ht="12.75" customHeight="1">
      <c r="A96">
        <v>1747</v>
      </c>
      <c r="B96" s="6" t="s">
        <v>75</v>
      </c>
      <c r="C96" s="7" t="s">
        <v>581</v>
      </c>
      <c r="D96">
        <v>1.99</v>
      </c>
      <c r="E96" s="15" t="s">
        <v>689</v>
      </c>
      <c r="F96" s="7">
        <v>0</v>
      </c>
      <c r="G96" s="7">
        <v>0</v>
      </c>
      <c r="H96" s="7">
        <v>0</v>
      </c>
      <c r="I96" s="7">
        <v>0</v>
      </c>
      <c r="J96" t="s">
        <v>609</v>
      </c>
      <c r="L96" t="s">
        <v>585</v>
      </c>
      <c r="M96" t="s">
        <v>585</v>
      </c>
      <c r="N96" s="8" t="s">
        <v>835</v>
      </c>
      <c r="P96" t="s">
        <v>586</v>
      </c>
      <c r="S96">
        <v>2</v>
      </c>
      <c r="U96">
        <v>0</v>
      </c>
      <c r="V96">
        <v>0</v>
      </c>
      <c r="X96">
        <v>0</v>
      </c>
      <c r="Z96">
        <v>0</v>
      </c>
      <c r="AA96">
        <v>0</v>
      </c>
      <c r="AB96">
        <v>0</v>
      </c>
      <c r="AC96">
        <v>0</v>
      </c>
      <c r="AD96">
        <v>0</v>
      </c>
      <c r="AE96">
        <v>1</v>
      </c>
      <c r="AF96" t="s">
        <v>638</v>
      </c>
      <c r="AG96">
        <v>4</v>
      </c>
    </row>
    <row r="97" spans="1:33" customFormat="1" ht="12.75" customHeight="1">
      <c r="A97">
        <v>93</v>
      </c>
      <c r="B97" s="6" t="s">
        <v>76</v>
      </c>
      <c r="C97" s="7" t="s">
        <v>590</v>
      </c>
      <c r="D97">
        <v>23</v>
      </c>
      <c r="E97" s="15" t="s">
        <v>690</v>
      </c>
      <c r="F97" s="7">
        <v>22</v>
      </c>
      <c r="G97" s="7">
        <v>20</v>
      </c>
      <c r="H97" s="7">
        <v>26</v>
      </c>
      <c r="I97" s="7">
        <v>8.7999999999999995E-2</v>
      </c>
      <c r="J97" t="s">
        <v>609</v>
      </c>
      <c r="K97" t="s">
        <v>614</v>
      </c>
      <c r="L97" t="s">
        <v>585</v>
      </c>
      <c r="M97" t="s">
        <v>585</v>
      </c>
      <c r="N97" s="8" t="s">
        <v>835</v>
      </c>
      <c r="P97" t="s">
        <v>586</v>
      </c>
      <c r="S97">
        <v>0</v>
      </c>
      <c r="T97" t="s">
        <v>587</v>
      </c>
      <c r="U97">
        <v>0</v>
      </c>
      <c r="V97">
        <v>0</v>
      </c>
      <c r="X97">
        <v>0</v>
      </c>
      <c r="Z97">
        <v>0</v>
      </c>
      <c r="AA97">
        <v>0</v>
      </c>
      <c r="AB97">
        <v>0</v>
      </c>
      <c r="AC97">
        <v>0</v>
      </c>
      <c r="AD97">
        <v>0</v>
      </c>
      <c r="AE97">
        <v>1</v>
      </c>
      <c r="AF97" t="s">
        <v>638</v>
      </c>
      <c r="AG97">
        <v>1</v>
      </c>
    </row>
    <row r="98" spans="1:33" customFormat="1" ht="12.75" customHeight="1">
      <c r="A98">
        <v>93</v>
      </c>
      <c r="B98" s="6" t="s">
        <v>76</v>
      </c>
      <c r="C98" s="7" t="s">
        <v>590</v>
      </c>
      <c r="D98">
        <v>23</v>
      </c>
      <c r="E98" s="15" t="s">
        <v>690</v>
      </c>
      <c r="F98" s="7">
        <v>22</v>
      </c>
      <c r="G98" s="7">
        <v>20</v>
      </c>
      <c r="H98" s="7">
        <v>26</v>
      </c>
      <c r="I98" s="7">
        <v>8.7999999999999995E-2</v>
      </c>
      <c r="J98" t="s">
        <v>669</v>
      </c>
      <c r="K98" t="s">
        <v>614</v>
      </c>
      <c r="L98" t="s">
        <v>585</v>
      </c>
      <c r="M98" t="s">
        <v>585</v>
      </c>
      <c r="N98" s="8" t="s">
        <v>835</v>
      </c>
      <c r="P98" t="s">
        <v>586</v>
      </c>
      <c r="S98">
        <v>0</v>
      </c>
      <c r="T98" t="s">
        <v>587</v>
      </c>
      <c r="U98">
        <v>0</v>
      </c>
      <c r="V98">
        <v>0</v>
      </c>
      <c r="X98">
        <v>0</v>
      </c>
      <c r="Z98">
        <v>0</v>
      </c>
      <c r="AA98">
        <v>0</v>
      </c>
      <c r="AB98">
        <v>0</v>
      </c>
      <c r="AC98">
        <v>0</v>
      </c>
      <c r="AD98">
        <v>0</v>
      </c>
      <c r="AE98">
        <v>1</v>
      </c>
      <c r="AF98" t="s">
        <v>638</v>
      </c>
      <c r="AG98">
        <v>1</v>
      </c>
    </row>
    <row r="99" spans="1:33" customFormat="1" ht="12.75" customHeight="1">
      <c r="A99">
        <v>93</v>
      </c>
      <c r="B99" s="6" t="s">
        <v>76</v>
      </c>
      <c r="C99" s="7" t="s">
        <v>590</v>
      </c>
      <c r="D99">
        <v>23</v>
      </c>
      <c r="E99" s="15" t="s">
        <v>690</v>
      </c>
      <c r="F99" s="7">
        <v>22</v>
      </c>
      <c r="G99" s="7">
        <v>20</v>
      </c>
      <c r="H99" s="7">
        <v>26</v>
      </c>
      <c r="I99" s="7">
        <v>8.7999999999999995E-2</v>
      </c>
      <c r="J99" t="s">
        <v>589</v>
      </c>
      <c r="K99" t="s">
        <v>614</v>
      </c>
      <c r="L99" t="s">
        <v>585</v>
      </c>
      <c r="M99" t="s">
        <v>585</v>
      </c>
      <c r="N99" s="8" t="s">
        <v>835</v>
      </c>
      <c r="P99" t="s">
        <v>586</v>
      </c>
      <c r="S99">
        <v>0</v>
      </c>
      <c r="T99" t="s">
        <v>587</v>
      </c>
      <c r="U99">
        <v>0</v>
      </c>
      <c r="V99">
        <v>0</v>
      </c>
      <c r="X99">
        <v>0</v>
      </c>
      <c r="Z99">
        <v>0</v>
      </c>
      <c r="AA99">
        <v>0</v>
      </c>
      <c r="AB99">
        <v>0</v>
      </c>
      <c r="AC99">
        <v>0</v>
      </c>
      <c r="AD99">
        <v>0</v>
      </c>
      <c r="AE99">
        <v>1</v>
      </c>
      <c r="AF99" t="s">
        <v>638</v>
      </c>
      <c r="AG99">
        <v>1</v>
      </c>
    </row>
    <row r="100" spans="1:33" customFormat="1" ht="12.75" customHeight="1">
      <c r="A100">
        <v>93</v>
      </c>
      <c r="B100" s="6" t="s">
        <v>76</v>
      </c>
      <c r="C100" s="7" t="s">
        <v>590</v>
      </c>
      <c r="D100">
        <v>23</v>
      </c>
      <c r="E100" s="15" t="s">
        <v>690</v>
      </c>
      <c r="F100" s="7">
        <v>22</v>
      </c>
      <c r="G100" s="7">
        <v>20</v>
      </c>
      <c r="H100" s="7">
        <v>26</v>
      </c>
      <c r="I100" s="7">
        <v>8.7999999999999995E-2</v>
      </c>
      <c r="J100" t="s">
        <v>670</v>
      </c>
      <c r="K100" t="s">
        <v>614</v>
      </c>
      <c r="L100" t="s">
        <v>585</v>
      </c>
      <c r="M100" t="s">
        <v>585</v>
      </c>
      <c r="N100" s="8" t="s">
        <v>835</v>
      </c>
      <c r="P100" t="s">
        <v>586</v>
      </c>
      <c r="S100">
        <v>0</v>
      </c>
      <c r="T100" t="s">
        <v>587</v>
      </c>
      <c r="U100">
        <v>0</v>
      </c>
      <c r="V100">
        <v>0</v>
      </c>
      <c r="X100">
        <v>0</v>
      </c>
      <c r="Z100">
        <v>0</v>
      </c>
      <c r="AA100">
        <v>0</v>
      </c>
      <c r="AB100">
        <v>0</v>
      </c>
      <c r="AC100">
        <v>0</v>
      </c>
      <c r="AD100">
        <v>0</v>
      </c>
      <c r="AE100">
        <v>1</v>
      </c>
      <c r="AF100" t="s">
        <v>638</v>
      </c>
      <c r="AG100">
        <v>1</v>
      </c>
    </row>
    <row r="101" spans="1:33" customFormat="1" ht="12.75" customHeight="1">
      <c r="A101">
        <v>93</v>
      </c>
      <c r="B101" s="6" t="s">
        <v>76</v>
      </c>
      <c r="C101" s="7" t="s">
        <v>590</v>
      </c>
      <c r="D101">
        <v>23</v>
      </c>
      <c r="E101" s="15" t="s">
        <v>690</v>
      </c>
      <c r="F101" s="7">
        <v>22</v>
      </c>
      <c r="G101" s="7">
        <v>20</v>
      </c>
      <c r="H101" s="7">
        <v>26</v>
      </c>
      <c r="I101" s="7">
        <v>8.7999999999999995E-2</v>
      </c>
      <c r="J101" t="s">
        <v>583</v>
      </c>
      <c r="K101" t="s">
        <v>614</v>
      </c>
      <c r="L101" t="s">
        <v>585</v>
      </c>
      <c r="M101" t="s">
        <v>585</v>
      </c>
      <c r="N101" s="8" t="s">
        <v>835</v>
      </c>
      <c r="P101" t="s">
        <v>586</v>
      </c>
      <c r="S101">
        <v>0</v>
      </c>
      <c r="T101" t="s">
        <v>587</v>
      </c>
      <c r="U101">
        <v>0</v>
      </c>
      <c r="V101">
        <v>0</v>
      </c>
      <c r="X101">
        <v>0</v>
      </c>
      <c r="Z101">
        <v>0</v>
      </c>
      <c r="AA101">
        <v>0</v>
      </c>
      <c r="AB101">
        <v>0</v>
      </c>
      <c r="AC101">
        <v>0</v>
      </c>
      <c r="AD101">
        <v>0</v>
      </c>
      <c r="AE101">
        <v>1</v>
      </c>
      <c r="AF101" t="s">
        <v>638</v>
      </c>
      <c r="AG101">
        <v>1</v>
      </c>
    </row>
    <row r="102" spans="1:33" customFormat="1" ht="12.75" customHeight="1">
      <c r="A102">
        <v>93</v>
      </c>
      <c r="B102" s="6" t="s">
        <v>76</v>
      </c>
      <c r="C102" s="7" t="s">
        <v>590</v>
      </c>
      <c r="D102">
        <v>23</v>
      </c>
      <c r="E102" s="15" t="s">
        <v>690</v>
      </c>
      <c r="F102" s="7">
        <v>22</v>
      </c>
      <c r="G102" s="7">
        <v>20</v>
      </c>
      <c r="H102" s="7">
        <v>26</v>
      </c>
      <c r="I102" s="7">
        <v>0.105</v>
      </c>
      <c r="J102" t="s">
        <v>625</v>
      </c>
      <c r="K102" t="s">
        <v>614</v>
      </c>
      <c r="L102" t="s">
        <v>585</v>
      </c>
      <c r="M102" t="s">
        <v>585</v>
      </c>
      <c r="N102" s="8" t="s">
        <v>835</v>
      </c>
      <c r="P102" t="s">
        <v>586</v>
      </c>
      <c r="S102">
        <v>0</v>
      </c>
      <c r="T102" t="s">
        <v>587</v>
      </c>
      <c r="U102">
        <v>0</v>
      </c>
      <c r="V102">
        <v>0</v>
      </c>
      <c r="X102">
        <v>0</v>
      </c>
      <c r="Z102">
        <v>0</v>
      </c>
      <c r="AA102">
        <v>0</v>
      </c>
      <c r="AB102">
        <v>0</v>
      </c>
      <c r="AC102">
        <v>0</v>
      </c>
      <c r="AD102">
        <v>0</v>
      </c>
      <c r="AE102">
        <v>1</v>
      </c>
      <c r="AF102" t="s">
        <v>638</v>
      </c>
      <c r="AG102">
        <v>1</v>
      </c>
    </row>
    <row r="103" spans="1:33" customFormat="1" ht="12.75" customHeight="1">
      <c r="A103">
        <v>93</v>
      </c>
      <c r="B103" s="6" t="s">
        <v>76</v>
      </c>
      <c r="C103" s="7" t="s">
        <v>590</v>
      </c>
      <c r="D103">
        <v>23</v>
      </c>
      <c r="E103" s="15" t="s">
        <v>690</v>
      </c>
      <c r="F103" s="7">
        <v>22</v>
      </c>
      <c r="G103" s="7">
        <v>20</v>
      </c>
      <c r="H103" s="7">
        <v>26</v>
      </c>
      <c r="I103" s="7">
        <v>0.105</v>
      </c>
      <c r="J103" t="s">
        <v>674</v>
      </c>
      <c r="K103" t="s">
        <v>614</v>
      </c>
      <c r="L103" t="s">
        <v>585</v>
      </c>
      <c r="M103" t="s">
        <v>585</v>
      </c>
      <c r="N103" s="8" t="s">
        <v>835</v>
      </c>
      <c r="P103" t="s">
        <v>586</v>
      </c>
      <c r="S103">
        <v>0</v>
      </c>
      <c r="T103" t="s">
        <v>587</v>
      </c>
      <c r="U103">
        <v>0</v>
      </c>
      <c r="V103">
        <v>0</v>
      </c>
      <c r="X103">
        <v>0</v>
      </c>
      <c r="Z103">
        <v>0</v>
      </c>
      <c r="AA103">
        <v>0</v>
      </c>
      <c r="AB103">
        <v>0</v>
      </c>
      <c r="AC103">
        <v>0</v>
      </c>
      <c r="AD103">
        <v>0</v>
      </c>
      <c r="AE103">
        <v>1</v>
      </c>
      <c r="AF103" t="s">
        <v>638</v>
      </c>
      <c r="AG103">
        <v>1</v>
      </c>
    </row>
    <row r="104" spans="1:33" customFormat="1" ht="12.75" customHeight="1">
      <c r="A104">
        <v>93</v>
      </c>
      <c r="B104" s="6" t="s">
        <v>76</v>
      </c>
      <c r="C104" s="7" t="s">
        <v>590</v>
      </c>
      <c r="D104">
        <v>23</v>
      </c>
      <c r="E104" s="15" t="s">
        <v>690</v>
      </c>
      <c r="F104" s="7">
        <v>22</v>
      </c>
      <c r="G104" s="7">
        <v>20</v>
      </c>
      <c r="H104" s="7">
        <v>26</v>
      </c>
      <c r="I104" s="7">
        <v>8.7999999999999995E-2</v>
      </c>
      <c r="J104" t="s">
        <v>619</v>
      </c>
      <c r="K104" t="s">
        <v>614</v>
      </c>
      <c r="L104" t="s">
        <v>585</v>
      </c>
      <c r="M104" t="s">
        <v>585</v>
      </c>
      <c r="N104" s="8" t="s">
        <v>835</v>
      </c>
      <c r="P104" t="s">
        <v>586</v>
      </c>
      <c r="S104">
        <v>0</v>
      </c>
      <c r="T104" t="s">
        <v>587</v>
      </c>
      <c r="U104">
        <v>0</v>
      </c>
      <c r="V104">
        <v>0</v>
      </c>
      <c r="X104">
        <v>0</v>
      </c>
      <c r="Z104">
        <v>0</v>
      </c>
      <c r="AA104">
        <v>0</v>
      </c>
      <c r="AB104">
        <v>0</v>
      </c>
      <c r="AC104">
        <v>0</v>
      </c>
      <c r="AD104">
        <v>0</v>
      </c>
      <c r="AE104">
        <v>1</v>
      </c>
      <c r="AF104" t="s">
        <v>638</v>
      </c>
      <c r="AG104">
        <v>1</v>
      </c>
    </row>
    <row r="105" spans="1:33" customFormat="1" ht="12.75" customHeight="1">
      <c r="A105">
        <v>93</v>
      </c>
      <c r="B105" s="6" t="s">
        <v>76</v>
      </c>
      <c r="C105" s="7" t="s">
        <v>590</v>
      </c>
      <c r="D105">
        <v>23</v>
      </c>
      <c r="E105" s="15" t="s">
        <v>690</v>
      </c>
      <c r="F105" s="7">
        <v>22</v>
      </c>
      <c r="G105" s="7">
        <v>20</v>
      </c>
      <c r="H105" s="7">
        <v>26</v>
      </c>
      <c r="I105" s="7">
        <v>0.105</v>
      </c>
      <c r="J105" t="s">
        <v>675</v>
      </c>
      <c r="K105" t="s">
        <v>614</v>
      </c>
      <c r="L105" t="s">
        <v>585</v>
      </c>
      <c r="M105" t="s">
        <v>585</v>
      </c>
      <c r="N105" s="8" t="s">
        <v>835</v>
      </c>
      <c r="P105" t="s">
        <v>586</v>
      </c>
      <c r="S105">
        <v>0</v>
      </c>
      <c r="T105" t="s">
        <v>587</v>
      </c>
      <c r="U105">
        <v>0</v>
      </c>
      <c r="V105">
        <v>0</v>
      </c>
      <c r="X105">
        <v>0</v>
      </c>
      <c r="Z105">
        <v>0</v>
      </c>
      <c r="AA105">
        <v>0</v>
      </c>
      <c r="AB105">
        <v>0</v>
      </c>
      <c r="AC105">
        <v>0</v>
      </c>
      <c r="AD105">
        <v>0</v>
      </c>
      <c r="AE105">
        <v>1</v>
      </c>
      <c r="AF105" t="s">
        <v>638</v>
      </c>
      <c r="AG105">
        <v>1</v>
      </c>
    </row>
    <row r="106" spans="1:33" customFormat="1" ht="12.75" customHeight="1">
      <c r="A106">
        <v>1018</v>
      </c>
      <c r="B106" s="6" t="s">
        <v>77</v>
      </c>
      <c r="C106" s="7" t="s">
        <v>590</v>
      </c>
      <c r="D106">
        <v>99</v>
      </c>
      <c r="E106" s="15" t="s">
        <v>691</v>
      </c>
      <c r="F106" s="7">
        <v>0</v>
      </c>
      <c r="G106" s="7">
        <v>0</v>
      </c>
      <c r="H106" s="7">
        <v>0</v>
      </c>
      <c r="I106" s="7">
        <v>0</v>
      </c>
      <c r="J106" t="s">
        <v>639</v>
      </c>
      <c r="K106" t="s">
        <v>584</v>
      </c>
      <c r="L106" t="s">
        <v>585</v>
      </c>
      <c r="M106" t="s">
        <v>585</v>
      </c>
      <c r="N106" s="8" t="s">
        <v>613</v>
      </c>
      <c r="S106">
        <v>0</v>
      </c>
      <c r="T106" t="s">
        <v>587</v>
      </c>
      <c r="U106">
        <v>0</v>
      </c>
      <c r="V106">
        <v>0</v>
      </c>
      <c r="X106">
        <v>0</v>
      </c>
      <c r="Z106">
        <v>0</v>
      </c>
      <c r="AA106">
        <v>0</v>
      </c>
      <c r="AB106">
        <v>0</v>
      </c>
      <c r="AC106">
        <v>0</v>
      </c>
      <c r="AD106">
        <v>0</v>
      </c>
      <c r="AE106">
        <v>1</v>
      </c>
      <c r="AF106" t="s">
        <v>594</v>
      </c>
      <c r="AG106">
        <v>1</v>
      </c>
    </row>
    <row r="107" spans="1:33" customFormat="1" ht="12.75" customHeight="1">
      <c r="A107">
        <v>1036</v>
      </c>
      <c r="B107" s="6" t="s">
        <v>78</v>
      </c>
      <c r="C107" s="7" t="s">
        <v>590</v>
      </c>
      <c r="D107">
        <v>1</v>
      </c>
      <c r="E107" s="15" t="s">
        <v>692</v>
      </c>
      <c r="F107" s="7">
        <v>1</v>
      </c>
      <c r="G107" s="7">
        <v>1</v>
      </c>
      <c r="H107" s="7">
        <v>1</v>
      </c>
      <c r="I107" s="7">
        <v>0</v>
      </c>
      <c r="J107" t="s">
        <v>693</v>
      </c>
      <c r="K107" t="s">
        <v>584</v>
      </c>
      <c r="L107" t="s">
        <v>585</v>
      </c>
      <c r="M107" t="s">
        <v>585</v>
      </c>
      <c r="N107" s="8" t="s">
        <v>631</v>
      </c>
      <c r="S107">
        <v>0</v>
      </c>
      <c r="T107" t="s">
        <v>587</v>
      </c>
      <c r="U107">
        <v>0</v>
      </c>
      <c r="V107">
        <v>0</v>
      </c>
      <c r="X107">
        <v>0</v>
      </c>
      <c r="Z107">
        <v>0</v>
      </c>
      <c r="AA107">
        <v>0</v>
      </c>
      <c r="AB107">
        <v>0</v>
      </c>
      <c r="AC107">
        <v>0</v>
      </c>
      <c r="AD107">
        <v>0</v>
      </c>
      <c r="AE107">
        <v>1</v>
      </c>
      <c r="AF107" t="s">
        <v>694</v>
      </c>
      <c r="AG107">
        <v>1</v>
      </c>
    </row>
    <row r="108" spans="1:33" customFormat="1" ht="12.75" customHeight="1">
      <c r="A108">
        <v>285</v>
      </c>
      <c r="B108" s="6" t="s">
        <v>79</v>
      </c>
      <c r="C108" s="7" t="s">
        <v>590</v>
      </c>
      <c r="D108">
        <v>99</v>
      </c>
      <c r="E108" s="15" t="s">
        <v>695</v>
      </c>
      <c r="F108" s="7">
        <v>40</v>
      </c>
      <c r="G108" s="7">
        <v>14</v>
      </c>
      <c r="H108" s="7">
        <v>40</v>
      </c>
      <c r="I108" s="7">
        <v>0</v>
      </c>
      <c r="J108" t="s">
        <v>583</v>
      </c>
      <c r="K108" t="s">
        <v>584</v>
      </c>
      <c r="L108" t="s">
        <v>585</v>
      </c>
      <c r="M108" t="s">
        <v>585</v>
      </c>
      <c r="N108" s="8" t="s">
        <v>646</v>
      </c>
      <c r="S108">
        <v>0</v>
      </c>
      <c r="T108" t="s">
        <v>587</v>
      </c>
      <c r="U108">
        <v>0</v>
      </c>
      <c r="V108">
        <v>0</v>
      </c>
      <c r="X108">
        <v>0</v>
      </c>
      <c r="Z108">
        <v>0</v>
      </c>
      <c r="AA108">
        <v>0</v>
      </c>
      <c r="AB108">
        <v>0</v>
      </c>
      <c r="AC108">
        <v>0</v>
      </c>
      <c r="AD108">
        <v>0</v>
      </c>
      <c r="AE108">
        <v>1</v>
      </c>
      <c r="AF108" t="s">
        <v>647</v>
      </c>
      <c r="AG108">
        <v>1</v>
      </c>
    </row>
    <row r="109" spans="1:33" customFormat="1" ht="12.75" customHeight="1">
      <c r="A109">
        <v>143</v>
      </c>
      <c r="B109" s="6" t="s">
        <v>80</v>
      </c>
      <c r="C109" s="7" t="s">
        <v>590</v>
      </c>
      <c r="D109">
        <v>199</v>
      </c>
      <c r="E109" s="15" t="s">
        <v>696</v>
      </c>
      <c r="F109" s="7">
        <v>0</v>
      </c>
      <c r="G109" s="7">
        <v>0</v>
      </c>
      <c r="H109" s="7">
        <v>0</v>
      </c>
      <c r="I109" s="7">
        <v>0</v>
      </c>
      <c r="K109" t="s">
        <v>584</v>
      </c>
      <c r="L109" t="s">
        <v>585</v>
      </c>
      <c r="M109" t="s">
        <v>585</v>
      </c>
      <c r="N109" s="8" t="s">
        <v>683</v>
      </c>
      <c r="P109" t="s">
        <v>685</v>
      </c>
      <c r="S109">
        <v>0</v>
      </c>
      <c r="T109" t="s">
        <v>587</v>
      </c>
      <c r="U109">
        <v>0</v>
      </c>
      <c r="V109">
        <v>0</v>
      </c>
      <c r="X109">
        <v>0</v>
      </c>
      <c r="Z109">
        <v>0</v>
      </c>
      <c r="AA109">
        <v>0</v>
      </c>
      <c r="AB109">
        <v>0</v>
      </c>
      <c r="AC109">
        <v>0</v>
      </c>
      <c r="AD109">
        <v>0</v>
      </c>
      <c r="AE109">
        <v>1</v>
      </c>
      <c r="AF109" t="s">
        <v>686</v>
      </c>
      <c r="AG109">
        <v>3</v>
      </c>
    </row>
    <row r="110" spans="1:33" customFormat="1" ht="12.75" customHeight="1">
      <c r="A110">
        <v>143</v>
      </c>
      <c r="B110" s="6" t="s">
        <v>80</v>
      </c>
      <c r="C110" s="7" t="s">
        <v>590</v>
      </c>
      <c r="D110">
        <v>199</v>
      </c>
      <c r="E110" s="15" t="s">
        <v>696</v>
      </c>
      <c r="F110" s="7">
        <v>0</v>
      </c>
      <c r="G110" s="7">
        <v>0</v>
      </c>
      <c r="H110" s="7">
        <v>0</v>
      </c>
      <c r="I110" s="7">
        <v>0</v>
      </c>
      <c r="J110" t="s">
        <v>697</v>
      </c>
      <c r="K110" t="s">
        <v>584</v>
      </c>
      <c r="L110" t="s">
        <v>585</v>
      </c>
      <c r="M110" t="s">
        <v>585</v>
      </c>
      <c r="N110" s="8" t="s">
        <v>683</v>
      </c>
      <c r="O110" t="s">
        <v>684</v>
      </c>
      <c r="P110" t="s">
        <v>685</v>
      </c>
      <c r="S110">
        <v>0</v>
      </c>
      <c r="T110" t="s">
        <v>587</v>
      </c>
      <c r="U110">
        <v>0</v>
      </c>
      <c r="V110">
        <v>0</v>
      </c>
      <c r="X110">
        <v>0</v>
      </c>
      <c r="Z110">
        <v>0</v>
      </c>
      <c r="AA110">
        <v>0</v>
      </c>
      <c r="AB110">
        <v>0</v>
      </c>
      <c r="AC110">
        <v>0</v>
      </c>
      <c r="AD110">
        <v>0</v>
      </c>
      <c r="AE110">
        <v>1</v>
      </c>
      <c r="AF110" t="s">
        <v>686</v>
      </c>
      <c r="AG110">
        <v>3</v>
      </c>
    </row>
    <row r="111" spans="1:33" customFormat="1" ht="12.75" customHeight="1">
      <c r="A111">
        <v>143</v>
      </c>
      <c r="B111" s="6" t="s">
        <v>80</v>
      </c>
      <c r="C111" s="7" t="s">
        <v>590</v>
      </c>
      <c r="D111">
        <v>199</v>
      </c>
      <c r="E111" s="15" t="s">
        <v>698</v>
      </c>
      <c r="F111" s="7">
        <v>0</v>
      </c>
      <c r="G111" s="7">
        <v>0</v>
      </c>
      <c r="H111" s="7">
        <v>0</v>
      </c>
      <c r="I111" s="7">
        <v>0</v>
      </c>
      <c r="J111" t="s">
        <v>697</v>
      </c>
      <c r="K111" t="s">
        <v>584</v>
      </c>
      <c r="L111" t="s">
        <v>585</v>
      </c>
      <c r="M111" t="s">
        <v>585</v>
      </c>
      <c r="N111" s="8" t="s">
        <v>683</v>
      </c>
      <c r="O111" t="s">
        <v>688</v>
      </c>
      <c r="P111" t="s">
        <v>685</v>
      </c>
      <c r="S111">
        <v>0</v>
      </c>
      <c r="T111" t="s">
        <v>587</v>
      </c>
      <c r="U111">
        <v>0</v>
      </c>
      <c r="V111">
        <v>0</v>
      </c>
      <c r="X111">
        <v>0</v>
      </c>
      <c r="Z111">
        <v>0</v>
      </c>
      <c r="AA111">
        <v>0</v>
      </c>
      <c r="AB111">
        <v>0</v>
      </c>
      <c r="AC111">
        <v>0</v>
      </c>
      <c r="AD111">
        <v>0</v>
      </c>
      <c r="AE111">
        <v>1</v>
      </c>
      <c r="AF111" t="s">
        <v>686</v>
      </c>
      <c r="AG111">
        <v>3</v>
      </c>
    </row>
    <row r="112" spans="1:33" customFormat="1" ht="12.75" customHeight="1">
      <c r="A112">
        <v>1950</v>
      </c>
      <c r="B112" s="6" t="s">
        <v>81</v>
      </c>
      <c r="C112" s="7" t="s">
        <v>581</v>
      </c>
      <c r="D112">
        <v>199.99</v>
      </c>
      <c r="E112" s="15" t="s">
        <v>699</v>
      </c>
      <c r="F112" s="7">
        <v>0</v>
      </c>
      <c r="G112" s="7">
        <v>0</v>
      </c>
      <c r="H112" s="7">
        <v>0</v>
      </c>
      <c r="I112" s="7">
        <v>0</v>
      </c>
      <c r="N112" s="8"/>
      <c r="S112">
        <v>0</v>
      </c>
      <c r="U112">
        <v>0</v>
      </c>
      <c r="V112">
        <v>0</v>
      </c>
      <c r="X112">
        <v>0</v>
      </c>
      <c r="Z112">
        <v>0</v>
      </c>
      <c r="AA112">
        <v>0</v>
      </c>
      <c r="AB112">
        <v>0</v>
      </c>
      <c r="AC112">
        <v>0</v>
      </c>
      <c r="AD112">
        <v>0</v>
      </c>
      <c r="AE112">
        <v>1</v>
      </c>
      <c r="AG112">
        <v>3</v>
      </c>
    </row>
    <row r="113" spans="1:33" customFormat="1" ht="12.75" customHeight="1">
      <c r="A113">
        <v>2249</v>
      </c>
      <c r="B113" s="6" t="s">
        <v>82</v>
      </c>
      <c r="C113" s="7" t="s">
        <v>590</v>
      </c>
      <c r="D113">
        <v>1</v>
      </c>
      <c r="E113" s="15" t="s">
        <v>700</v>
      </c>
      <c r="F113" s="7">
        <v>0</v>
      </c>
      <c r="G113" s="7">
        <v>0</v>
      </c>
      <c r="H113" s="7">
        <v>0</v>
      </c>
      <c r="I113" s="7">
        <v>0</v>
      </c>
      <c r="N113" s="8"/>
      <c r="S113">
        <v>2</v>
      </c>
      <c r="U113">
        <v>0</v>
      </c>
      <c r="V113">
        <v>0</v>
      </c>
      <c r="X113">
        <v>0</v>
      </c>
      <c r="Z113">
        <v>0</v>
      </c>
      <c r="AA113">
        <v>0</v>
      </c>
      <c r="AB113">
        <v>0</v>
      </c>
      <c r="AC113">
        <v>0</v>
      </c>
      <c r="AD113">
        <v>0</v>
      </c>
      <c r="AE113">
        <v>1</v>
      </c>
      <c r="AG113">
        <v>4</v>
      </c>
    </row>
    <row r="114" spans="1:33" customFormat="1" ht="12.75" customHeight="1">
      <c r="A114">
        <v>278</v>
      </c>
      <c r="B114" s="6" t="s">
        <v>83</v>
      </c>
      <c r="C114" s="7" t="s">
        <v>590</v>
      </c>
      <c r="D114">
        <v>72</v>
      </c>
      <c r="E114" s="15" t="s">
        <v>701</v>
      </c>
      <c r="F114" s="7">
        <v>24</v>
      </c>
      <c r="G114" s="7">
        <v>19</v>
      </c>
      <c r="H114" s="7">
        <v>24</v>
      </c>
      <c r="I114" s="7">
        <v>0</v>
      </c>
      <c r="J114" t="s">
        <v>639</v>
      </c>
      <c r="K114" t="s">
        <v>584</v>
      </c>
      <c r="L114" t="s">
        <v>585</v>
      </c>
      <c r="M114" t="s">
        <v>585</v>
      </c>
      <c r="N114" s="8" t="s">
        <v>593</v>
      </c>
      <c r="S114">
        <v>0</v>
      </c>
      <c r="T114" t="s">
        <v>587</v>
      </c>
      <c r="U114">
        <v>0</v>
      </c>
      <c r="V114">
        <v>0</v>
      </c>
      <c r="X114">
        <v>0</v>
      </c>
      <c r="Z114">
        <v>0</v>
      </c>
      <c r="AA114">
        <v>0</v>
      </c>
      <c r="AB114">
        <v>0</v>
      </c>
      <c r="AC114">
        <v>0</v>
      </c>
      <c r="AD114">
        <v>0</v>
      </c>
      <c r="AE114">
        <v>1</v>
      </c>
      <c r="AF114" t="s">
        <v>594</v>
      </c>
      <c r="AG114">
        <v>1</v>
      </c>
    </row>
    <row r="115" spans="1:33" customFormat="1" ht="12.75" customHeight="1">
      <c r="A115">
        <v>261</v>
      </c>
      <c r="B115" s="6" t="s">
        <v>85</v>
      </c>
      <c r="C115" s="7" t="s">
        <v>590</v>
      </c>
      <c r="D115">
        <v>99</v>
      </c>
      <c r="E115" s="15" t="s">
        <v>702</v>
      </c>
      <c r="F115" s="7">
        <v>0</v>
      </c>
      <c r="G115" s="7">
        <v>0</v>
      </c>
      <c r="H115" s="7">
        <v>0</v>
      </c>
      <c r="I115" s="7">
        <v>0</v>
      </c>
      <c r="J115" t="s">
        <v>668</v>
      </c>
      <c r="K115" t="s">
        <v>584</v>
      </c>
      <c r="L115" t="s">
        <v>585</v>
      </c>
      <c r="M115" t="s">
        <v>585</v>
      </c>
      <c r="N115" s="8" t="s">
        <v>703</v>
      </c>
      <c r="S115">
        <v>0</v>
      </c>
      <c r="T115" t="s">
        <v>587</v>
      </c>
      <c r="U115">
        <v>0</v>
      </c>
      <c r="V115">
        <v>0</v>
      </c>
      <c r="X115">
        <v>0</v>
      </c>
      <c r="Z115">
        <v>0</v>
      </c>
      <c r="AA115">
        <v>0</v>
      </c>
      <c r="AB115">
        <v>0</v>
      </c>
      <c r="AC115">
        <v>0</v>
      </c>
      <c r="AD115">
        <v>0</v>
      </c>
      <c r="AE115">
        <v>1</v>
      </c>
      <c r="AF115" t="s">
        <v>634</v>
      </c>
      <c r="AG115">
        <v>1</v>
      </c>
    </row>
    <row r="116" spans="1:33" customFormat="1" ht="12.75" customHeight="1">
      <c r="A116">
        <v>1745</v>
      </c>
      <c r="B116" s="6" t="s">
        <v>84</v>
      </c>
      <c r="C116" s="7" t="s">
        <v>581</v>
      </c>
      <c r="D116">
        <v>1.99</v>
      </c>
      <c r="E116" s="15" t="s">
        <v>704</v>
      </c>
      <c r="F116" s="7">
        <v>0</v>
      </c>
      <c r="G116" s="7">
        <v>0</v>
      </c>
      <c r="H116" s="7">
        <v>0</v>
      </c>
      <c r="I116" s="7">
        <v>0</v>
      </c>
      <c r="J116" t="s">
        <v>589</v>
      </c>
      <c r="L116" t="s">
        <v>585</v>
      </c>
      <c r="M116" t="s">
        <v>585</v>
      </c>
      <c r="N116" s="8" t="s">
        <v>705</v>
      </c>
      <c r="P116" t="s">
        <v>586</v>
      </c>
      <c r="S116">
        <v>2</v>
      </c>
      <c r="T116" t="s">
        <v>587</v>
      </c>
      <c r="U116">
        <v>0</v>
      </c>
      <c r="V116">
        <v>0</v>
      </c>
      <c r="X116">
        <v>0</v>
      </c>
      <c r="Z116">
        <v>0</v>
      </c>
      <c r="AA116">
        <v>0</v>
      </c>
      <c r="AB116">
        <v>0</v>
      </c>
      <c r="AC116">
        <v>0</v>
      </c>
      <c r="AD116">
        <v>0</v>
      </c>
      <c r="AE116">
        <v>1</v>
      </c>
      <c r="AG116">
        <v>4</v>
      </c>
    </row>
    <row r="117" spans="1:33" customFormat="1" ht="12.75" customHeight="1">
      <c r="A117">
        <v>1745</v>
      </c>
      <c r="B117" s="6" t="s">
        <v>84</v>
      </c>
      <c r="C117" s="7" t="s">
        <v>581</v>
      </c>
      <c r="D117">
        <v>1.99</v>
      </c>
      <c r="E117" s="15" t="s">
        <v>704</v>
      </c>
      <c r="F117" s="7">
        <v>0</v>
      </c>
      <c r="G117" s="7">
        <v>0</v>
      </c>
      <c r="H117" s="7">
        <v>0</v>
      </c>
      <c r="I117" s="7">
        <v>0</v>
      </c>
      <c r="J117" t="s">
        <v>668</v>
      </c>
      <c r="L117" t="s">
        <v>585</v>
      </c>
      <c r="M117" t="s">
        <v>585</v>
      </c>
      <c r="N117" s="8" t="s">
        <v>705</v>
      </c>
      <c r="P117" t="s">
        <v>586</v>
      </c>
      <c r="S117">
        <v>2</v>
      </c>
      <c r="T117" t="s">
        <v>587</v>
      </c>
      <c r="U117">
        <v>0</v>
      </c>
      <c r="V117">
        <v>0</v>
      </c>
      <c r="X117">
        <v>0</v>
      </c>
      <c r="Z117">
        <v>0</v>
      </c>
      <c r="AA117">
        <v>0</v>
      </c>
      <c r="AB117">
        <v>0</v>
      </c>
      <c r="AC117">
        <v>0</v>
      </c>
      <c r="AD117">
        <v>0</v>
      </c>
      <c r="AE117">
        <v>1</v>
      </c>
      <c r="AG117">
        <v>4</v>
      </c>
    </row>
    <row r="118" spans="1:33" customFormat="1" ht="12.75" customHeight="1">
      <c r="A118">
        <v>1745</v>
      </c>
      <c r="B118" s="6" t="s">
        <v>84</v>
      </c>
      <c r="C118" s="7" t="s">
        <v>581</v>
      </c>
      <c r="D118">
        <v>1.99</v>
      </c>
      <c r="E118" s="15" t="s">
        <v>704</v>
      </c>
      <c r="F118" s="7">
        <v>0</v>
      </c>
      <c r="G118" s="7">
        <v>0</v>
      </c>
      <c r="H118" s="7">
        <v>0</v>
      </c>
      <c r="I118" s="7">
        <v>0</v>
      </c>
      <c r="J118" t="s">
        <v>583</v>
      </c>
      <c r="L118" t="s">
        <v>585</v>
      </c>
      <c r="M118" t="s">
        <v>585</v>
      </c>
      <c r="N118" s="8" t="s">
        <v>705</v>
      </c>
      <c r="P118" t="s">
        <v>586</v>
      </c>
      <c r="S118">
        <v>2</v>
      </c>
      <c r="T118" t="s">
        <v>587</v>
      </c>
      <c r="U118">
        <v>0</v>
      </c>
      <c r="V118">
        <v>0</v>
      </c>
      <c r="X118">
        <v>0</v>
      </c>
      <c r="Z118">
        <v>0</v>
      </c>
      <c r="AA118">
        <v>0</v>
      </c>
      <c r="AB118">
        <v>0</v>
      </c>
      <c r="AC118">
        <v>0</v>
      </c>
      <c r="AD118">
        <v>0</v>
      </c>
      <c r="AE118">
        <v>1</v>
      </c>
      <c r="AG118">
        <v>4</v>
      </c>
    </row>
    <row r="119" spans="1:33" customFormat="1" ht="12.75" customHeight="1">
      <c r="A119">
        <v>2095</v>
      </c>
      <c r="B119" s="6" t="s">
        <v>86</v>
      </c>
      <c r="C119" s="7" t="s">
        <v>590</v>
      </c>
      <c r="D119">
        <v>28</v>
      </c>
      <c r="E119" s="15" t="s">
        <v>706</v>
      </c>
      <c r="F119" s="7">
        <v>21</v>
      </c>
      <c r="G119" s="7">
        <v>20</v>
      </c>
      <c r="H119" s="7">
        <v>30</v>
      </c>
      <c r="I119" s="7">
        <v>0.105</v>
      </c>
      <c r="J119" t="s">
        <v>589</v>
      </c>
      <c r="K119" t="s">
        <v>614</v>
      </c>
      <c r="L119" t="s">
        <v>585</v>
      </c>
      <c r="M119" t="s">
        <v>585</v>
      </c>
      <c r="N119" s="8" t="s">
        <v>835</v>
      </c>
      <c r="P119" t="s">
        <v>586</v>
      </c>
      <c r="S119">
        <v>0</v>
      </c>
      <c r="T119" t="s">
        <v>598</v>
      </c>
      <c r="U119">
        <v>0</v>
      </c>
      <c r="V119">
        <v>0</v>
      </c>
      <c r="X119">
        <v>0</v>
      </c>
      <c r="Z119">
        <v>0</v>
      </c>
      <c r="AA119">
        <v>0</v>
      </c>
      <c r="AB119">
        <v>0</v>
      </c>
      <c r="AC119">
        <v>0</v>
      </c>
      <c r="AD119">
        <v>0</v>
      </c>
      <c r="AE119">
        <v>1</v>
      </c>
      <c r="AF119" t="s">
        <v>638</v>
      </c>
      <c r="AG119">
        <v>1</v>
      </c>
    </row>
    <row r="120" spans="1:33" customFormat="1" ht="12.75" customHeight="1">
      <c r="A120">
        <v>2095</v>
      </c>
      <c r="B120" s="6" t="s">
        <v>86</v>
      </c>
      <c r="C120" s="7" t="s">
        <v>590</v>
      </c>
      <c r="D120">
        <v>28</v>
      </c>
      <c r="E120" s="15" t="s">
        <v>706</v>
      </c>
      <c r="F120" s="7">
        <v>21</v>
      </c>
      <c r="G120" s="7">
        <v>20</v>
      </c>
      <c r="H120" s="7">
        <v>30</v>
      </c>
      <c r="I120" s="7">
        <v>0.105</v>
      </c>
      <c r="J120" t="s">
        <v>639</v>
      </c>
      <c r="K120" t="s">
        <v>614</v>
      </c>
      <c r="L120" t="s">
        <v>585</v>
      </c>
      <c r="M120" t="s">
        <v>585</v>
      </c>
      <c r="N120" s="8" t="s">
        <v>835</v>
      </c>
      <c r="P120" t="s">
        <v>586</v>
      </c>
      <c r="S120">
        <v>0</v>
      </c>
      <c r="T120" t="s">
        <v>598</v>
      </c>
      <c r="U120">
        <v>0</v>
      </c>
      <c r="V120">
        <v>0</v>
      </c>
      <c r="X120">
        <v>0</v>
      </c>
      <c r="Z120">
        <v>0</v>
      </c>
      <c r="AA120">
        <v>0</v>
      </c>
      <c r="AB120">
        <v>0</v>
      </c>
      <c r="AC120">
        <v>0</v>
      </c>
      <c r="AD120">
        <v>0</v>
      </c>
      <c r="AE120">
        <v>1</v>
      </c>
      <c r="AF120" t="s">
        <v>638</v>
      </c>
      <c r="AG120">
        <v>1</v>
      </c>
    </row>
    <row r="121" spans="1:33" customFormat="1" ht="12.75" customHeight="1">
      <c r="A121">
        <v>2095</v>
      </c>
      <c r="B121" s="6" t="s">
        <v>86</v>
      </c>
      <c r="C121" s="7" t="s">
        <v>590</v>
      </c>
      <c r="D121">
        <v>28</v>
      </c>
      <c r="E121" s="15" t="s">
        <v>706</v>
      </c>
      <c r="F121" s="7">
        <v>21</v>
      </c>
      <c r="G121" s="7">
        <v>20</v>
      </c>
      <c r="H121" s="7">
        <v>30</v>
      </c>
      <c r="I121" s="7">
        <v>0.105</v>
      </c>
      <c r="J121" t="s">
        <v>609</v>
      </c>
      <c r="K121" t="s">
        <v>614</v>
      </c>
      <c r="L121" t="s">
        <v>585</v>
      </c>
      <c r="M121" t="s">
        <v>585</v>
      </c>
      <c r="N121" s="8" t="s">
        <v>835</v>
      </c>
      <c r="P121" t="s">
        <v>586</v>
      </c>
      <c r="S121">
        <v>0</v>
      </c>
      <c r="T121" t="s">
        <v>598</v>
      </c>
      <c r="U121">
        <v>0</v>
      </c>
      <c r="V121">
        <v>0</v>
      </c>
      <c r="X121">
        <v>0</v>
      </c>
      <c r="Z121">
        <v>0</v>
      </c>
      <c r="AA121">
        <v>0</v>
      </c>
      <c r="AB121">
        <v>0</v>
      </c>
      <c r="AC121">
        <v>0</v>
      </c>
      <c r="AD121">
        <v>0</v>
      </c>
      <c r="AE121">
        <v>1</v>
      </c>
      <c r="AF121" t="s">
        <v>638</v>
      </c>
      <c r="AG121">
        <v>1</v>
      </c>
    </row>
    <row r="122" spans="1:33" customFormat="1" ht="12.75" customHeight="1">
      <c r="A122">
        <v>2095</v>
      </c>
      <c r="B122" s="6" t="s">
        <v>86</v>
      </c>
      <c r="C122" s="7" t="s">
        <v>590</v>
      </c>
      <c r="D122">
        <v>28</v>
      </c>
      <c r="E122" s="15" t="s">
        <v>706</v>
      </c>
      <c r="F122" s="7">
        <v>21</v>
      </c>
      <c r="G122" s="7">
        <v>20</v>
      </c>
      <c r="H122" s="7">
        <v>30</v>
      </c>
      <c r="I122" s="7">
        <v>0.105</v>
      </c>
      <c r="J122" t="s">
        <v>674</v>
      </c>
      <c r="K122" t="s">
        <v>614</v>
      </c>
      <c r="L122" t="s">
        <v>585</v>
      </c>
      <c r="M122" t="s">
        <v>585</v>
      </c>
      <c r="N122" s="8" t="s">
        <v>835</v>
      </c>
      <c r="P122" t="s">
        <v>586</v>
      </c>
      <c r="S122">
        <v>0</v>
      </c>
      <c r="T122" t="s">
        <v>598</v>
      </c>
      <c r="U122">
        <v>0</v>
      </c>
      <c r="V122">
        <v>0</v>
      </c>
      <c r="X122">
        <v>0</v>
      </c>
      <c r="Z122">
        <v>0</v>
      </c>
      <c r="AA122">
        <v>0</v>
      </c>
      <c r="AB122">
        <v>0</v>
      </c>
      <c r="AC122">
        <v>0</v>
      </c>
      <c r="AD122">
        <v>0</v>
      </c>
      <c r="AE122">
        <v>1</v>
      </c>
      <c r="AF122" t="s">
        <v>638</v>
      </c>
      <c r="AG122">
        <v>1</v>
      </c>
    </row>
    <row r="123" spans="1:33" customFormat="1" ht="12.75" customHeight="1">
      <c r="A123">
        <v>2095</v>
      </c>
      <c r="B123" s="6" t="s">
        <v>86</v>
      </c>
      <c r="C123" s="7" t="s">
        <v>590</v>
      </c>
      <c r="D123">
        <v>28</v>
      </c>
      <c r="E123" s="15" t="s">
        <v>706</v>
      </c>
      <c r="F123" s="7">
        <v>21</v>
      </c>
      <c r="G123" s="7">
        <v>20</v>
      </c>
      <c r="H123" s="7">
        <v>30</v>
      </c>
      <c r="I123" s="7">
        <v>0.105</v>
      </c>
      <c r="J123" t="s">
        <v>583</v>
      </c>
      <c r="K123" t="s">
        <v>614</v>
      </c>
      <c r="L123" t="s">
        <v>585</v>
      </c>
      <c r="M123" t="s">
        <v>585</v>
      </c>
      <c r="N123" s="8" t="s">
        <v>835</v>
      </c>
      <c r="P123" t="s">
        <v>586</v>
      </c>
      <c r="S123">
        <v>0</v>
      </c>
      <c r="T123" t="s">
        <v>598</v>
      </c>
      <c r="U123">
        <v>0</v>
      </c>
      <c r="V123">
        <v>0</v>
      </c>
      <c r="X123">
        <v>0</v>
      </c>
      <c r="Z123">
        <v>0</v>
      </c>
      <c r="AA123">
        <v>0</v>
      </c>
      <c r="AB123">
        <v>0</v>
      </c>
      <c r="AC123">
        <v>0</v>
      </c>
      <c r="AD123">
        <v>0</v>
      </c>
      <c r="AE123">
        <v>1</v>
      </c>
      <c r="AF123" t="s">
        <v>638</v>
      </c>
      <c r="AG123">
        <v>1</v>
      </c>
    </row>
    <row r="124" spans="1:33" customFormat="1" ht="12.75" customHeight="1">
      <c r="A124">
        <v>1284</v>
      </c>
      <c r="B124" s="6" t="s">
        <v>88</v>
      </c>
      <c r="C124" s="7" t="s">
        <v>581</v>
      </c>
      <c r="D124">
        <v>1.99</v>
      </c>
      <c r="E124" s="15" t="s">
        <v>707</v>
      </c>
      <c r="F124" s="7">
        <v>0</v>
      </c>
      <c r="G124" s="7">
        <v>0</v>
      </c>
      <c r="H124" s="7">
        <v>0</v>
      </c>
      <c r="I124" s="7">
        <v>0</v>
      </c>
      <c r="N124" s="8" t="s">
        <v>621</v>
      </c>
      <c r="S124">
        <v>2</v>
      </c>
      <c r="U124">
        <v>0</v>
      </c>
      <c r="V124">
        <v>0</v>
      </c>
      <c r="X124">
        <v>0</v>
      </c>
      <c r="Z124">
        <v>0</v>
      </c>
      <c r="AA124">
        <v>0</v>
      </c>
      <c r="AB124">
        <v>0</v>
      </c>
      <c r="AC124">
        <v>0</v>
      </c>
      <c r="AD124">
        <v>0</v>
      </c>
      <c r="AE124">
        <v>1</v>
      </c>
      <c r="AG124">
        <v>4</v>
      </c>
    </row>
    <row r="125" spans="1:33" customFormat="1" ht="12.75" customHeight="1">
      <c r="A125">
        <v>2330</v>
      </c>
      <c r="B125" s="6" t="s">
        <v>87</v>
      </c>
      <c r="C125" s="7" t="s">
        <v>590</v>
      </c>
      <c r="D125">
        <v>0</v>
      </c>
      <c r="E125" s="15" t="s">
        <v>708</v>
      </c>
      <c r="F125" s="7">
        <v>0</v>
      </c>
      <c r="G125" s="7">
        <v>0</v>
      </c>
      <c r="H125" s="7">
        <v>0</v>
      </c>
      <c r="I125" s="7">
        <v>0</v>
      </c>
      <c r="N125" s="8"/>
      <c r="S125">
        <v>0</v>
      </c>
      <c r="U125">
        <v>0</v>
      </c>
      <c r="V125">
        <v>0</v>
      </c>
      <c r="X125">
        <v>0</v>
      </c>
      <c r="Z125">
        <v>0</v>
      </c>
      <c r="AA125">
        <v>0</v>
      </c>
      <c r="AB125">
        <v>0</v>
      </c>
      <c r="AC125">
        <v>0</v>
      </c>
      <c r="AD125">
        <v>0</v>
      </c>
      <c r="AE125">
        <v>1</v>
      </c>
      <c r="AG125">
        <v>0</v>
      </c>
    </row>
    <row r="126" spans="1:33" customFormat="1" ht="12.75" customHeight="1">
      <c r="A126">
        <v>1965</v>
      </c>
      <c r="B126" s="6" t="s">
        <v>89</v>
      </c>
      <c r="C126" s="7" t="s">
        <v>590</v>
      </c>
      <c r="D126">
        <v>199.99</v>
      </c>
      <c r="E126" s="15" t="s">
        <v>709</v>
      </c>
      <c r="F126" s="7">
        <v>0</v>
      </c>
      <c r="G126" s="7">
        <v>0</v>
      </c>
      <c r="H126" s="7">
        <v>0</v>
      </c>
      <c r="I126" s="7">
        <v>0</v>
      </c>
      <c r="J126" t="s">
        <v>589</v>
      </c>
      <c r="K126" t="s">
        <v>584</v>
      </c>
      <c r="L126" t="s">
        <v>585</v>
      </c>
      <c r="M126" t="s">
        <v>585</v>
      </c>
      <c r="N126" s="8" t="s">
        <v>710</v>
      </c>
      <c r="S126">
        <v>0</v>
      </c>
      <c r="T126" t="s">
        <v>587</v>
      </c>
      <c r="U126">
        <v>0</v>
      </c>
      <c r="V126">
        <v>0</v>
      </c>
      <c r="X126">
        <v>0</v>
      </c>
      <c r="Z126">
        <v>0</v>
      </c>
      <c r="AA126">
        <v>0</v>
      </c>
      <c r="AB126">
        <v>0</v>
      </c>
      <c r="AC126">
        <v>0</v>
      </c>
      <c r="AD126">
        <v>0</v>
      </c>
      <c r="AE126">
        <v>1</v>
      </c>
      <c r="AF126" t="s">
        <v>711</v>
      </c>
      <c r="AG126">
        <v>1</v>
      </c>
    </row>
    <row r="127" spans="1:33" customFormat="1" ht="12.75" customHeight="1">
      <c r="A127">
        <v>811</v>
      </c>
      <c r="B127" s="6" t="s">
        <v>90</v>
      </c>
      <c r="C127" s="7" t="s">
        <v>590</v>
      </c>
      <c r="D127">
        <v>199</v>
      </c>
      <c r="E127" s="15" t="s">
        <v>712</v>
      </c>
      <c r="F127" s="7">
        <v>0</v>
      </c>
      <c r="G127" s="7">
        <v>0</v>
      </c>
      <c r="H127" s="7">
        <v>0</v>
      </c>
      <c r="I127" s="7">
        <v>0</v>
      </c>
      <c r="J127" t="s">
        <v>639</v>
      </c>
      <c r="K127" t="s">
        <v>584</v>
      </c>
      <c r="L127" t="s">
        <v>585</v>
      </c>
      <c r="M127" t="s">
        <v>585</v>
      </c>
      <c r="N127" s="8" t="s">
        <v>703</v>
      </c>
      <c r="O127" t="s">
        <v>713</v>
      </c>
      <c r="P127" t="s">
        <v>685</v>
      </c>
      <c r="S127">
        <v>0</v>
      </c>
      <c r="T127" t="s">
        <v>587</v>
      </c>
      <c r="U127">
        <v>0</v>
      </c>
      <c r="V127">
        <v>0</v>
      </c>
      <c r="X127">
        <v>0</v>
      </c>
      <c r="Z127">
        <v>0</v>
      </c>
      <c r="AA127">
        <v>0</v>
      </c>
      <c r="AB127">
        <v>0</v>
      </c>
      <c r="AC127">
        <v>0</v>
      </c>
      <c r="AD127">
        <v>0</v>
      </c>
      <c r="AE127">
        <v>1</v>
      </c>
      <c r="AF127" t="s">
        <v>634</v>
      </c>
      <c r="AG127">
        <v>1</v>
      </c>
    </row>
    <row r="128" spans="1:33" customFormat="1" ht="12.75" customHeight="1">
      <c r="A128">
        <v>811</v>
      </c>
      <c r="B128" s="6" t="s">
        <v>90</v>
      </c>
      <c r="C128" s="7" t="s">
        <v>590</v>
      </c>
      <c r="D128">
        <v>199</v>
      </c>
      <c r="E128" s="15" t="s">
        <v>712</v>
      </c>
      <c r="F128" s="7">
        <v>0</v>
      </c>
      <c r="G128" s="7">
        <v>0</v>
      </c>
      <c r="H128" s="7">
        <v>0</v>
      </c>
      <c r="I128" s="7">
        <v>0</v>
      </c>
      <c r="J128" t="s">
        <v>639</v>
      </c>
      <c r="K128" t="s">
        <v>584</v>
      </c>
      <c r="L128" t="s">
        <v>585</v>
      </c>
      <c r="M128" t="s">
        <v>585</v>
      </c>
      <c r="N128" s="8" t="s">
        <v>703</v>
      </c>
      <c r="O128" t="s">
        <v>714</v>
      </c>
      <c r="P128" t="s">
        <v>685</v>
      </c>
      <c r="S128">
        <v>0</v>
      </c>
      <c r="T128" t="s">
        <v>587</v>
      </c>
      <c r="U128">
        <v>0</v>
      </c>
      <c r="V128">
        <v>0</v>
      </c>
      <c r="X128">
        <v>0</v>
      </c>
      <c r="Z128">
        <v>0</v>
      </c>
      <c r="AA128">
        <v>0</v>
      </c>
      <c r="AB128">
        <v>0</v>
      </c>
      <c r="AC128">
        <v>0</v>
      </c>
      <c r="AD128">
        <v>0</v>
      </c>
      <c r="AE128">
        <v>1</v>
      </c>
      <c r="AF128" t="s">
        <v>634</v>
      </c>
      <c r="AG128">
        <v>1</v>
      </c>
    </row>
    <row r="129" spans="1:33" customFormat="1" ht="12.75" customHeight="1">
      <c r="A129">
        <v>186</v>
      </c>
      <c r="B129" s="6" t="s">
        <v>91</v>
      </c>
      <c r="C129" s="7" t="s">
        <v>581</v>
      </c>
      <c r="D129">
        <v>19.989999999999998</v>
      </c>
      <c r="E129" s="15" t="s">
        <v>715</v>
      </c>
      <c r="F129" s="7">
        <v>0</v>
      </c>
      <c r="G129" s="7">
        <v>0</v>
      </c>
      <c r="H129" s="7">
        <v>0</v>
      </c>
      <c r="I129" s="7">
        <v>0</v>
      </c>
      <c r="J129" t="s">
        <v>639</v>
      </c>
      <c r="K129" t="s">
        <v>584</v>
      </c>
      <c r="L129" t="s">
        <v>585</v>
      </c>
      <c r="M129" t="s">
        <v>585</v>
      </c>
      <c r="N129" s="8" t="s">
        <v>597</v>
      </c>
      <c r="P129" t="s">
        <v>586</v>
      </c>
      <c r="S129">
        <v>2</v>
      </c>
      <c r="T129" t="s">
        <v>587</v>
      </c>
      <c r="U129">
        <v>0</v>
      </c>
      <c r="V129">
        <v>0</v>
      </c>
      <c r="X129">
        <v>0</v>
      </c>
      <c r="Z129">
        <v>0</v>
      </c>
      <c r="AA129">
        <v>0</v>
      </c>
      <c r="AB129">
        <v>0</v>
      </c>
      <c r="AC129">
        <v>0</v>
      </c>
      <c r="AD129">
        <v>0</v>
      </c>
      <c r="AE129">
        <v>1</v>
      </c>
      <c r="AF129" t="s">
        <v>599</v>
      </c>
      <c r="AG129">
        <v>4</v>
      </c>
    </row>
    <row r="130" spans="1:33" customFormat="1" ht="12.75" customHeight="1">
      <c r="A130">
        <v>186</v>
      </c>
      <c r="B130" s="6" t="s">
        <v>91</v>
      </c>
      <c r="C130" s="7" t="s">
        <v>581</v>
      </c>
      <c r="D130">
        <v>19.989999999999998</v>
      </c>
      <c r="E130" s="15" t="s">
        <v>715</v>
      </c>
      <c r="F130" s="7">
        <v>0</v>
      </c>
      <c r="G130" s="7">
        <v>0</v>
      </c>
      <c r="H130" s="7">
        <v>0</v>
      </c>
      <c r="I130" s="7">
        <v>0</v>
      </c>
      <c r="J130" t="s">
        <v>589</v>
      </c>
      <c r="K130" t="s">
        <v>584</v>
      </c>
      <c r="L130" t="s">
        <v>585</v>
      </c>
      <c r="M130" t="s">
        <v>585</v>
      </c>
      <c r="N130" s="8" t="s">
        <v>597</v>
      </c>
      <c r="P130" t="s">
        <v>586</v>
      </c>
      <c r="S130">
        <v>2</v>
      </c>
      <c r="T130" t="s">
        <v>587</v>
      </c>
      <c r="U130">
        <v>0</v>
      </c>
      <c r="V130">
        <v>0</v>
      </c>
      <c r="X130">
        <v>0</v>
      </c>
      <c r="Z130">
        <v>0</v>
      </c>
      <c r="AA130">
        <v>0</v>
      </c>
      <c r="AB130">
        <v>0</v>
      </c>
      <c r="AC130">
        <v>0</v>
      </c>
      <c r="AD130">
        <v>0</v>
      </c>
      <c r="AE130">
        <v>1</v>
      </c>
      <c r="AF130" t="s">
        <v>599</v>
      </c>
      <c r="AG130">
        <v>4</v>
      </c>
    </row>
    <row r="131" spans="1:33" customFormat="1" ht="12.75" customHeight="1">
      <c r="A131">
        <v>186</v>
      </c>
      <c r="B131" s="6" t="s">
        <v>91</v>
      </c>
      <c r="C131" s="7" t="s">
        <v>581</v>
      </c>
      <c r="D131">
        <v>19.989999999999998</v>
      </c>
      <c r="E131" s="15" t="s">
        <v>715</v>
      </c>
      <c r="F131" s="7">
        <v>0</v>
      </c>
      <c r="G131" s="7">
        <v>0</v>
      </c>
      <c r="H131" s="7">
        <v>0</v>
      </c>
      <c r="I131" s="7">
        <v>0</v>
      </c>
      <c r="J131" t="s">
        <v>583</v>
      </c>
      <c r="K131" t="s">
        <v>584</v>
      </c>
      <c r="L131" t="s">
        <v>585</v>
      </c>
      <c r="M131" t="s">
        <v>585</v>
      </c>
      <c r="N131" s="8" t="s">
        <v>597</v>
      </c>
      <c r="P131" t="s">
        <v>586</v>
      </c>
      <c r="S131">
        <v>2</v>
      </c>
      <c r="T131" t="s">
        <v>587</v>
      </c>
      <c r="U131">
        <v>0</v>
      </c>
      <c r="V131">
        <v>0</v>
      </c>
      <c r="X131">
        <v>0</v>
      </c>
      <c r="Z131">
        <v>0</v>
      </c>
      <c r="AA131">
        <v>0</v>
      </c>
      <c r="AB131">
        <v>0</v>
      </c>
      <c r="AC131">
        <v>0</v>
      </c>
      <c r="AD131">
        <v>0</v>
      </c>
      <c r="AE131">
        <v>1</v>
      </c>
      <c r="AF131" t="s">
        <v>599</v>
      </c>
      <c r="AG131">
        <v>4</v>
      </c>
    </row>
    <row r="132" spans="1:33" customFormat="1" ht="12.75" customHeight="1">
      <c r="A132">
        <v>186</v>
      </c>
      <c r="B132" s="6" t="s">
        <v>91</v>
      </c>
      <c r="C132" s="7" t="s">
        <v>581</v>
      </c>
      <c r="D132">
        <v>19.989999999999998</v>
      </c>
      <c r="E132" s="15" t="s">
        <v>715</v>
      </c>
      <c r="F132" s="7">
        <v>0</v>
      </c>
      <c r="G132" s="7">
        <v>0</v>
      </c>
      <c r="H132" s="7">
        <v>0</v>
      </c>
      <c r="I132" s="7">
        <v>0</v>
      </c>
      <c r="J132" t="s">
        <v>716</v>
      </c>
      <c r="K132" t="s">
        <v>584</v>
      </c>
      <c r="L132" t="s">
        <v>585</v>
      </c>
      <c r="M132" t="s">
        <v>585</v>
      </c>
      <c r="N132" s="8" t="s">
        <v>597</v>
      </c>
      <c r="P132" t="s">
        <v>586</v>
      </c>
      <c r="S132">
        <v>2</v>
      </c>
      <c r="T132" t="s">
        <v>587</v>
      </c>
      <c r="U132">
        <v>0</v>
      </c>
      <c r="V132">
        <v>0</v>
      </c>
      <c r="X132">
        <v>0</v>
      </c>
      <c r="Z132">
        <v>0</v>
      </c>
      <c r="AA132">
        <v>0</v>
      </c>
      <c r="AB132">
        <v>0</v>
      </c>
      <c r="AC132">
        <v>0</v>
      </c>
      <c r="AD132">
        <v>0</v>
      </c>
      <c r="AE132">
        <v>1</v>
      </c>
      <c r="AF132" t="s">
        <v>599</v>
      </c>
      <c r="AG132">
        <v>4</v>
      </c>
    </row>
    <row r="133" spans="1:33" customFormat="1" ht="12.75" customHeight="1">
      <c r="A133">
        <v>1981</v>
      </c>
      <c r="B133" s="6" t="s">
        <v>92</v>
      </c>
      <c r="C133" s="7" t="s">
        <v>590</v>
      </c>
      <c r="D133">
        <v>99</v>
      </c>
      <c r="E133" s="15" t="s">
        <v>717</v>
      </c>
      <c r="F133" s="7">
        <v>0</v>
      </c>
      <c r="G133" s="7">
        <v>0</v>
      </c>
      <c r="H133" s="7">
        <v>0</v>
      </c>
      <c r="I133" s="7">
        <v>0</v>
      </c>
      <c r="J133" t="s">
        <v>639</v>
      </c>
      <c r="K133" t="s">
        <v>584</v>
      </c>
      <c r="L133" t="s">
        <v>585</v>
      </c>
      <c r="M133" t="s">
        <v>585</v>
      </c>
      <c r="N133" s="8" t="s">
        <v>652</v>
      </c>
      <c r="S133">
        <v>0</v>
      </c>
      <c r="T133" t="s">
        <v>587</v>
      </c>
      <c r="U133">
        <v>0</v>
      </c>
      <c r="V133">
        <v>0</v>
      </c>
      <c r="X133">
        <v>0</v>
      </c>
      <c r="Z133">
        <v>0</v>
      </c>
      <c r="AA133">
        <v>0</v>
      </c>
      <c r="AB133">
        <v>0</v>
      </c>
      <c r="AC133">
        <v>0</v>
      </c>
      <c r="AD133">
        <v>0</v>
      </c>
      <c r="AE133">
        <v>1</v>
      </c>
      <c r="AF133" t="s">
        <v>653</v>
      </c>
      <c r="AG133">
        <v>1</v>
      </c>
    </row>
    <row r="134" spans="1:33" customFormat="1" ht="12.75" customHeight="1">
      <c r="A134">
        <v>1047</v>
      </c>
      <c r="B134" s="6" t="s">
        <v>93</v>
      </c>
      <c r="C134" s="7" t="s">
        <v>590</v>
      </c>
      <c r="D134">
        <v>19.989999999999998</v>
      </c>
      <c r="E134" s="15" t="s">
        <v>656</v>
      </c>
      <c r="F134" s="7">
        <v>0</v>
      </c>
      <c r="G134" s="7">
        <v>0</v>
      </c>
      <c r="H134" s="7">
        <v>0</v>
      </c>
      <c r="I134" s="7">
        <v>0</v>
      </c>
      <c r="J134" t="s">
        <v>589</v>
      </c>
      <c r="K134" t="s">
        <v>584</v>
      </c>
      <c r="L134" t="s">
        <v>585</v>
      </c>
      <c r="M134" t="s">
        <v>585</v>
      </c>
      <c r="N134" s="8" t="s">
        <v>637</v>
      </c>
      <c r="S134">
        <v>1</v>
      </c>
      <c r="T134" t="s">
        <v>587</v>
      </c>
      <c r="U134">
        <v>0</v>
      </c>
      <c r="V134">
        <v>0</v>
      </c>
      <c r="X134">
        <v>0</v>
      </c>
      <c r="Z134">
        <v>0</v>
      </c>
      <c r="AA134">
        <v>0</v>
      </c>
      <c r="AB134">
        <v>0</v>
      </c>
      <c r="AC134">
        <v>0</v>
      </c>
      <c r="AD134">
        <v>0</v>
      </c>
      <c r="AE134">
        <v>1</v>
      </c>
      <c r="AF134" t="s">
        <v>678</v>
      </c>
      <c r="AG134">
        <v>1</v>
      </c>
    </row>
    <row r="135" spans="1:33" customFormat="1" ht="12.75" customHeight="1">
      <c r="A135">
        <v>869</v>
      </c>
      <c r="B135" s="6" t="s">
        <v>94</v>
      </c>
      <c r="C135" s="7" t="s">
        <v>590</v>
      </c>
      <c r="D135">
        <v>199</v>
      </c>
      <c r="E135" s="15" t="s">
        <v>718</v>
      </c>
      <c r="F135" s="7">
        <v>36</v>
      </c>
      <c r="G135" s="7">
        <v>72</v>
      </c>
      <c r="H135" s="7">
        <v>30</v>
      </c>
      <c r="I135" s="7">
        <v>0</v>
      </c>
      <c r="J135" t="s">
        <v>592</v>
      </c>
      <c r="K135" t="s">
        <v>584</v>
      </c>
      <c r="L135" t="s">
        <v>585</v>
      </c>
      <c r="M135" t="s">
        <v>585</v>
      </c>
      <c r="N135" s="8" t="s">
        <v>628</v>
      </c>
      <c r="S135">
        <v>0</v>
      </c>
      <c r="T135" t="s">
        <v>587</v>
      </c>
      <c r="U135">
        <v>0</v>
      </c>
      <c r="V135">
        <v>0</v>
      </c>
      <c r="X135">
        <v>0</v>
      </c>
      <c r="Z135">
        <v>0</v>
      </c>
      <c r="AA135">
        <v>0</v>
      </c>
      <c r="AB135">
        <v>0</v>
      </c>
      <c r="AC135">
        <v>0</v>
      </c>
      <c r="AD135">
        <v>0</v>
      </c>
      <c r="AE135">
        <v>1</v>
      </c>
      <c r="AF135" t="s">
        <v>629</v>
      </c>
      <c r="AG135">
        <v>3</v>
      </c>
    </row>
    <row r="136" spans="1:33" customFormat="1" ht="12.75" customHeight="1">
      <c r="A136">
        <v>98</v>
      </c>
      <c r="B136" s="6" t="s">
        <v>95</v>
      </c>
      <c r="C136" s="7" t="s">
        <v>590</v>
      </c>
      <c r="D136">
        <v>28</v>
      </c>
      <c r="E136" s="15" t="s">
        <v>719</v>
      </c>
      <c r="F136" s="7">
        <v>23</v>
      </c>
      <c r="G136" s="7">
        <v>21</v>
      </c>
      <c r="H136" s="7">
        <v>28</v>
      </c>
      <c r="I136" s="7">
        <v>0.105</v>
      </c>
      <c r="J136" t="s">
        <v>589</v>
      </c>
      <c r="K136" t="s">
        <v>614</v>
      </c>
      <c r="L136" t="s">
        <v>585</v>
      </c>
      <c r="M136" t="s">
        <v>585</v>
      </c>
      <c r="N136" s="8" t="s">
        <v>835</v>
      </c>
      <c r="P136" t="s">
        <v>586</v>
      </c>
      <c r="S136">
        <v>0</v>
      </c>
      <c r="T136" t="s">
        <v>587</v>
      </c>
      <c r="U136">
        <v>0</v>
      </c>
      <c r="V136">
        <v>0</v>
      </c>
      <c r="X136">
        <v>0</v>
      </c>
      <c r="Z136">
        <v>0</v>
      </c>
      <c r="AA136">
        <v>0</v>
      </c>
      <c r="AB136">
        <v>0</v>
      </c>
      <c r="AC136">
        <v>0</v>
      </c>
      <c r="AD136">
        <v>0</v>
      </c>
      <c r="AE136">
        <v>1</v>
      </c>
      <c r="AF136" t="s">
        <v>638</v>
      </c>
      <c r="AG136">
        <v>1</v>
      </c>
    </row>
    <row r="137" spans="1:33" customFormat="1" ht="12.75" customHeight="1">
      <c r="A137">
        <v>98</v>
      </c>
      <c r="B137" s="6" t="s">
        <v>95</v>
      </c>
      <c r="C137" s="7" t="s">
        <v>590</v>
      </c>
      <c r="D137">
        <v>28</v>
      </c>
      <c r="E137" s="15" t="s">
        <v>719</v>
      </c>
      <c r="F137" s="7">
        <v>23</v>
      </c>
      <c r="G137" s="7">
        <v>21</v>
      </c>
      <c r="H137" s="7">
        <v>28</v>
      </c>
      <c r="I137" s="7">
        <v>0.105</v>
      </c>
      <c r="J137" t="s">
        <v>639</v>
      </c>
      <c r="K137" t="s">
        <v>614</v>
      </c>
      <c r="L137" t="s">
        <v>585</v>
      </c>
      <c r="M137" t="s">
        <v>585</v>
      </c>
      <c r="N137" s="8" t="s">
        <v>835</v>
      </c>
      <c r="P137" t="s">
        <v>586</v>
      </c>
      <c r="S137">
        <v>0</v>
      </c>
      <c r="T137" t="s">
        <v>587</v>
      </c>
      <c r="U137">
        <v>0</v>
      </c>
      <c r="V137">
        <v>0</v>
      </c>
      <c r="X137">
        <v>0</v>
      </c>
      <c r="Z137">
        <v>0</v>
      </c>
      <c r="AA137">
        <v>0</v>
      </c>
      <c r="AB137">
        <v>0</v>
      </c>
      <c r="AC137">
        <v>0</v>
      </c>
      <c r="AD137">
        <v>0</v>
      </c>
      <c r="AE137">
        <v>1</v>
      </c>
      <c r="AF137" t="s">
        <v>638</v>
      </c>
      <c r="AG137">
        <v>1</v>
      </c>
    </row>
    <row r="138" spans="1:33" customFormat="1" ht="12.75" customHeight="1">
      <c r="A138">
        <v>98</v>
      </c>
      <c r="B138" s="6" t="s">
        <v>95</v>
      </c>
      <c r="C138" s="7" t="s">
        <v>590</v>
      </c>
      <c r="D138">
        <v>28</v>
      </c>
      <c r="E138" s="15" t="s">
        <v>719</v>
      </c>
      <c r="F138" s="7">
        <v>23</v>
      </c>
      <c r="G138" s="7">
        <v>21</v>
      </c>
      <c r="H138" s="7">
        <v>28</v>
      </c>
      <c r="I138" s="7">
        <v>0.105</v>
      </c>
      <c r="J138" t="s">
        <v>670</v>
      </c>
      <c r="K138" t="s">
        <v>614</v>
      </c>
      <c r="L138" t="s">
        <v>585</v>
      </c>
      <c r="M138" t="s">
        <v>585</v>
      </c>
      <c r="N138" s="8" t="s">
        <v>835</v>
      </c>
      <c r="P138" t="s">
        <v>586</v>
      </c>
      <c r="S138">
        <v>0</v>
      </c>
      <c r="T138" t="s">
        <v>587</v>
      </c>
      <c r="U138">
        <v>0</v>
      </c>
      <c r="V138">
        <v>0</v>
      </c>
      <c r="X138">
        <v>0</v>
      </c>
      <c r="Z138">
        <v>0</v>
      </c>
      <c r="AA138">
        <v>0</v>
      </c>
      <c r="AB138">
        <v>0</v>
      </c>
      <c r="AC138">
        <v>0</v>
      </c>
      <c r="AD138">
        <v>0</v>
      </c>
      <c r="AE138">
        <v>1</v>
      </c>
      <c r="AF138" t="s">
        <v>638</v>
      </c>
      <c r="AG138">
        <v>1</v>
      </c>
    </row>
    <row r="139" spans="1:33" customFormat="1" ht="12.75" customHeight="1">
      <c r="A139">
        <v>98</v>
      </c>
      <c r="B139" s="6" t="s">
        <v>95</v>
      </c>
      <c r="C139" s="7" t="s">
        <v>590</v>
      </c>
      <c r="D139">
        <v>28</v>
      </c>
      <c r="E139" s="15" t="s">
        <v>719</v>
      </c>
      <c r="F139" s="7">
        <v>23</v>
      </c>
      <c r="G139" s="7">
        <v>21</v>
      </c>
      <c r="H139" s="7">
        <v>28</v>
      </c>
      <c r="I139" s="7">
        <v>0.105</v>
      </c>
      <c r="J139" t="s">
        <v>668</v>
      </c>
      <c r="K139" t="s">
        <v>614</v>
      </c>
      <c r="L139" t="s">
        <v>585</v>
      </c>
      <c r="M139" t="s">
        <v>585</v>
      </c>
      <c r="N139" s="8" t="s">
        <v>835</v>
      </c>
      <c r="P139" t="s">
        <v>586</v>
      </c>
      <c r="S139">
        <v>0</v>
      </c>
      <c r="T139" t="s">
        <v>587</v>
      </c>
      <c r="U139">
        <v>0</v>
      </c>
      <c r="V139">
        <v>0</v>
      </c>
      <c r="X139">
        <v>0</v>
      </c>
      <c r="Z139">
        <v>0</v>
      </c>
      <c r="AA139">
        <v>0</v>
      </c>
      <c r="AB139">
        <v>0</v>
      </c>
      <c r="AC139">
        <v>0</v>
      </c>
      <c r="AD139">
        <v>0</v>
      </c>
      <c r="AE139">
        <v>1</v>
      </c>
      <c r="AF139" t="s">
        <v>638</v>
      </c>
      <c r="AG139">
        <v>1</v>
      </c>
    </row>
    <row r="140" spans="1:33" customFormat="1" ht="12.75" customHeight="1">
      <c r="A140">
        <v>98</v>
      </c>
      <c r="B140" s="6" t="s">
        <v>95</v>
      </c>
      <c r="C140" s="7" t="s">
        <v>590</v>
      </c>
      <c r="D140">
        <v>28</v>
      </c>
      <c r="E140" s="15" t="s">
        <v>719</v>
      </c>
      <c r="F140" s="7">
        <v>23</v>
      </c>
      <c r="G140" s="7">
        <v>21</v>
      </c>
      <c r="H140" s="7">
        <v>28</v>
      </c>
      <c r="I140" s="7">
        <v>0.105</v>
      </c>
      <c r="J140" t="s">
        <v>669</v>
      </c>
      <c r="K140" t="s">
        <v>614</v>
      </c>
      <c r="L140" t="s">
        <v>585</v>
      </c>
      <c r="M140" t="s">
        <v>585</v>
      </c>
      <c r="N140" s="8" t="s">
        <v>835</v>
      </c>
      <c r="P140" t="s">
        <v>586</v>
      </c>
      <c r="S140">
        <v>0</v>
      </c>
      <c r="T140" t="s">
        <v>587</v>
      </c>
      <c r="U140">
        <v>0</v>
      </c>
      <c r="V140">
        <v>0</v>
      </c>
      <c r="X140">
        <v>0</v>
      </c>
      <c r="Z140">
        <v>0</v>
      </c>
      <c r="AA140">
        <v>0</v>
      </c>
      <c r="AB140">
        <v>0</v>
      </c>
      <c r="AC140">
        <v>0</v>
      </c>
      <c r="AD140">
        <v>0</v>
      </c>
      <c r="AE140">
        <v>1</v>
      </c>
      <c r="AF140" t="s">
        <v>638</v>
      </c>
      <c r="AG140">
        <v>1</v>
      </c>
    </row>
    <row r="141" spans="1:33" customFormat="1" ht="12.75" customHeight="1">
      <c r="A141">
        <v>98</v>
      </c>
      <c r="B141" s="6" t="s">
        <v>95</v>
      </c>
      <c r="C141" s="7" t="s">
        <v>590</v>
      </c>
      <c r="D141">
        <v>28</v>
      </c>
      <c r="E141" s="15" t="s">
        <v>719</v>
      </c>
      <c r="F141" s="7">
        <v>23</v>
      </c>
      <c r="G141" s="7">
        <v>21</v>
      </c>
      <c r="H141" s="7">
        <v>28</v>
      </c>
      <c r="I141" s="7">
        <v>0.105</v>
      </c>
      <c r="J141" t="s">
        <v>583</v>
      </c>
      <c r="K141" t="s">
        <v>614</v>
      </c>
      <c r="L141" t="s">
        <v>585</v>
      </c>
      <c r="M141" t="s">
        <v>585</v>
      </c>
      <c r="N141" s="8" t="s">
        <v>835</v>
      </c>
      <c r="P141" t="s">
        <v>586</v>
      </c>
      <c r="S141">
        <v>0</v>
      </c>
      <c r="T141" t="s">
        <v>587</v>
      </c>
      <c r="U141">
        <v>0</v>
      </c>
      <c r="V141">
        <v>0</v>
      </c>
      <c r="X141">
        <v>0</v>
      </c>
      <c r="Z141">
        <v>0</v>
      </c>
      <c r="AA141">
        <v>0</v>
      </c>
      <c r="AB141">
        <v>0</v>
      </c>
      <c r="AC141">
        <v>0</v>
      </c>
      <c r="AD141">
        <v>0</v>
      </c>
      <c r="AE141">
        <v>1</v>
      </c>
      <c r="AF141" t="s">
        <v>638</v>
      </c>
      <c r="AG141">
        <v>1</v>
      </c>
    </row>
    <row r="142" spans="1:33" customFormat="1" ht="12.75" customHeight="1">
      <c r="A142">
        <v>98</v>
      </c>
      <c r="B142" s="6" t="s">
        <v>95</v>
      </c>
      <c r="C142" s="7" t="s">
        <v>590</v>
      </c>
      <c r="D142">
        <v>28</v>
      </c>
      <c r="E142" s="15" t="s">
        <v>719</v>
      </c>
      <c r="F142" s="7">
        <v>23</v>
      </c>
      <c r="G142" s="7">
        <v>21</v>
      </c>
      <c r="H142" s="7">
        <v>28</v>
      </c>
      <c r="I142" s="7">
        <v>0.105</v>
      </c>
      <c r="J142" t="s">
        <v>675</v>
      </c>
      <c r="K142" t="s">
        <v>614</v>
      </c>
      <c r="L142" t="s">
        <v>585</v>
      </c>
      <c r="M142" t="s">
        <v>585</v>
      </c>
      <c r="N142" s="8" t="s">
        <v>835</v>
      </c>
      <c r="P142" t="s">
        <v>586</v>
      </c>
      <c r="S142">
        <v>0</v>
      </c>
      <c r="T142" t="s">
        <v>587</v>
      </c>
      <c r="U142">
        <v>0</v>
      </c>
      <c r="V142">
        <v>0</v>
      </c>
      <c r="X142">
        <v>0</v>
      </c>
      <c r="Z142">
        <v>0</v>
      </c>
      <c r="AA142">
        <v>0</v>
      </c>
      <c r="AB142">
        <v>0</v>
      </c>
      <c r="AC142">
        <v>0</v>
      </c>
      <c r="AD142">
        <v>0</v>
      </c>
      <c r="AE142">
        <v>1</v>
      </c>
      <c r="AF142" t="s">
        <v>638</v>
      </c>
      <c r="AG142">
        <v>1</v>
      </c>
    </row>
    <row r="143" spans="1:33" customFormat="1" ht="12.75" customHeight="1">
      <c r="A143">
        <v>98</v>
      </c>
      <c r="B143" s="6" t="s">
        <v>95</v>
      </c>
      <c r="C143" s="7" t="s">
        <v>590</v>
      </c>
      <c r="D143">
        <v>28</v>
      </c>
      <c r="E143" s="15" t="s">
        <v>719</v>
      </c>
      <c r="F143" s="7">
        <v>23</v>
      </c>
      <c r="G143" s="7">
        <v>21</v>
      </c>
      <c r="H143" s="7">
        <v>28</v>
      </c>
      <c r="I143" s="7">
        <v>0</v>
      </c>
      <c r="J143" t="s">
        <v>609</v>
      </c>
      <c r="K143" t="s">
        <v>614</v>
      </c>
      <c r="L143" t="s">
        <v>585</v>
      </c>
      <c r="M143" t="s">
        <v>585</v>
      </c>
      <c r="N143" s="8" t="s">
        <v>835</v>
      </c>
      <c r="P143" t="s">
        <v>586</v>
      </c>
      <c r="S143">
        <v>0</v>
      </c>
      <c r="T143" t="s">
        <v>587</v>
      </c>
      <c r="U143">
        <v>0</v>
      </c>
      <c r="V143">
        <v>0</v>
      </c>
      <c r="X143">
        <v>0</v>
      </c>
      <c r="Z143">
        <v>0</v>
      </c>
      <c r="AA143">
        <v>0</v>
      </c>
      <c r="AB143">
        <v>0</v>
      </c>
      <c r="AC143">
        <v>0</v>
      </c>
      <c r="AD143">
        <v>0</v>
      </c>
      <c r="AE143">
        <v>1</v>
      </c>
      <c r="AF143" t="s">
        <v>638</v>
      </c>
      <c r="AG143">
        <v>1</v>
      </c>
    </row>
    <row r="144" spans="1:33" customFormat="1" ht="12.75" customHeight="1">
      <c r="A144">
        <v>98</v>
      </c>
      <c r="B144" s="6" t="s">
        <v>95</v>
      </c>
      <c r="C144" s="7" t="s">
        <v>590</v>
      </c>
      <c r="D144">
        <v>28</v>
      </c>
      <c r="E144" s="15" t="s">
        <v>719</v>
      </c>
      <c r="F144" s="7">
        <v>23</v>
      </c>
      <c r="G144" s="7">
        <v>21</v>
      </c>
      <c r="H144" s="7">
        <v>28</v>
      </c>
      <c r="I144" s="7">
        <v>0.105</v>
      </c>
      <c r="J144" t="s">
        <v>611</v>
      </c>
      <c r="K144" t="s">
        <v>614</v>
      </c>
      <c r="L144" t="s">
        <v>585</v>
      </c>
      <c r="M144" t="s">
        <v>585</v>
      </c>
      <c r="N144" s="8" t="s">
        <v>835</v>
      </c>
      <c r="P144" t="s">
        <v>586</v>
      </c>
      <c r="S144">
        <v>0</v>
      </c>
      <c r="T144" t="s">
        <v>587</v>
      </c>
      <c r="U144">
        <v>0</v>
      </c>
      <c r="V144">
        <v>0</v>
      </c>
      <c r="X144">
        <v>0</v>
      </c>
      <c r="Z144">
        <v>0</v>
      </c>
      <c r="AA144">
        <v>0</v>
      </c>
      <c r="AB144">
        <v>0</v>
      </c>
      <c r="AC144">
        <v>0</v>
      </c>
      <c r="AD144">
        <v>0</v>
      </c>
      <c r="AE144">
        <v>1</v>
      </c>
      <c r="AF144" t="s">
        <v>638</v>
      </c>
      <c r="AG144">
        <v>1</v>
      </c>
    </row>
    <row r="145" spans="1:33" customFormat="1" ht="12.75" customHeight="1">
      <c r="A145">
        <v>107</v>
      </c>
      <c r="B145" s="6" t="s">
        <v>96</v>
      </c>
      <c r="C145" s="7" t="s">
        <v>590</v>
      </c>
      <c r="D145">
        <v>31</v>
      </c>
      <c r="E145" s="15" t="s">
        <v>720</v>
      </c>
      <c r="F145" s="7">
        <v>28</v>
      </c>
      <c r="G145" s="7">
        <v>30</v>
      </c>
      <c r="H145" s="7">
        <v>32</v>
      </c>
      <c r="I145" s="7">
        <v>0.42599999999999999</v>
      </c>
      <c r="J145" t="s">
        <v>589</v>
      </c>
      <c r="K145" t="s">
        <v>584</v>
      </c>
      <c r="L145" t="s">
        <v>585</v>
      </c>
      <c r="M145" t="s">
        <v>585</v>
      </c>
      <c r="N145" s="8" t="s">
        <v>603</v>
      </c>
      <c r="S145">
        <v>0</v>
      </c>
      <c r="T145" t="s">
        <v>587</v>
      </c>
      <c r="U145">
        <v>0</v>
      </c>
      <c r="V145">
        <v>0</v>
      </c>
      <c r="X145">
        <v>0</v>
      </c>
      <c r="Z145">
        <v>0</v>
      </c>
      <c r="AA145">
        <v>0</v>
      </c>
      <c r="AB145">
        <v>0</v>
      </c>
      <c r="AC145">
        <v>0</v>
      </c>
      <c r="AD145">
        <v>0</v>
      </c>
      <c r="AE145">
        <v>1</v>
      </c>
      <c r="AF145" t="s">
        <v>604</v>
      </c>
      <c r="AG145">
        <v>1</v>
      </c>
    </row>
    <row r="146" spans="1:33" customFormat="1" ht="12.75" customHeight="1">
      <c r="A146">
        <v>97</v>
      </c>
      <c r="B146" s="6" t="s">
        <v>98</v>
      </c>
      <c r="C146" s="7" t="s">
        <v>590</v>
      </c>
      <c r="D146">
        <v>31</v>
      </c>
      <c r="E146" s="15" t="s">
        <v>701</v>
      </c>
      <c r="F146" s="7">
        <v>23</v>
      </c>
      <c r="G146" s="7">
        <v>22</v>
      </c>
      <c r="H146" s="7">
        <v>25</v>
      </c>
      <c r="I146" s="7">
        <v>0.19500000000000001</v>
      </c>
      <c r="J146" t="s">
        <v>721</v>
      </c>
      <c r="K146" t="s">
        <v>614</v>
      </c>
      <c r="L146" t="s">
        <v>585</v>
      </c>
      <c r="M146" t="s">
        <v>585</v>
      </c>
      <c r="N146" s="8" t="s">
        <v>835</v>
      </c>
      <c r="P146" t="s">
        <v>586</v>
      </c>
      <c r="S146">
        <v>0</v>
      </c>
      <c r="T146" t="s">
        <v>587</v>
      </c>
      <c r="U146">
        <v>0</v>
      </c>
      <c r="V146">
        <v>0</v>
      </c>
      <c r="X146">
        <v>0</v>
      </c>
      <c r="Z146">
        <v>0</v>
      </c>
      <c r="AA146">
        <v>0</v>
      </c>
      <c r="AB146">
        <v>0</v>
      </c>
      <c r="AC146">
        <v>0</v>
      </c>
      <c r="AD146">
        <v>0</v>
      </c>
      <c r="AE146">
        <v>1</v>
      </c>
      <c r="AF146" t="s">
        <v>638</v>
      </c>
      <c r="AG146">
        <v>1</v>
      </c>
    </row>
    <row r="147" spans="1:33" customFormat="1" ht="12.75" customHeight="1">
      <c r="A147">
        <v>97</v>
      </c>
      <c r="B147" s="6" t="s">
        <v>98</v>
      </c>
      <c r="C147" s="7" t="s">
        <v>590</v>
      </c>
      <c r="D147">
        <v>31</v>
      </c>
      <c r="E147" s="15" t="s">
        <v>701</v>
      </c>
      <c r="F147" s="7">
        <v>23</v>
      </c>
      <c r="G147" s="7">
        <v>22</v>
      </c>
      <c r="H147" s="7">
        <v>25</v>
      </c>
      <c r="I147" s="7">
        <v>0.19500000000000001</v>
      </c>
      <c r="J147" t="s">
        <v>589</v>
      </c>
      <c r="K147" t="s">
        <v>614</v>
      </c>
      <c r="L147" t="s">
        <v>585</v>
      </c>
      <c r="M147" t="s">
        <v>585</v>
      </c>
      <c r="N147" s="8" t="s">
        <v>835</v>
      </c>
      <c r="P147" t="s">
        <v>586</v>
      </c>
      <c r="S147">
        <v>0</v>
      </c>
      <c r="T147" t="s">
        <v>587</v>
      </c>
      <c r="U147">
        <v>0</v>
      </c>
      <c r="V147">
        <v>0</v>
      </c>
      <c r="X147">
        <v>0</v>
      </c>
      <c r="Z147">
        <v>0</v>
      </c>
      <c r="AA147">
        <v>0</v>
      </c>
      <c r="AB147">
        <v>0</v>
      </c>
      <c r="AC147">
        <v>0</v>
      </c>
      <c r="AD147">
        <v>0</v>
      </c>
      <c r="AE147">
        <v>1</v>
      </c>
      <c r="AF147" t="s">
        <v>638</v>
      </c>
      <c r="AG147">
        <v>1</v>
      </c>
    </row>
    <row r="148" spans="1:33" customFormat="1" ht="12.75" customHeight="1">
      <c r="A148">
        <v>97</v>
      </c>
      <c r="B148" s="6" t="s">
        <v>98</v>
      </c>
      <c r="C148" s="7" t="s">
        <v>590</v>
      </c>
      <c r="D148">
        <v>31</v>
      </c>
      <c r="E148" s="15" t="s">
        <v>701</v>
      </c>
      <c r="F148" s="7">
        <v>23</v>
      </c>
      <c r="G148" s="7">
        <v>22</v>
      </c>
      <c r="H148" s="7">
        <v>25</v>
      </c>
      <c r="I148" s="7">
        <v>0.19500000000000001</v>
      </c>
      <c r="J148" t="s">
        <v>675</v>
      </c>
      <c r="K148" t="s">
        <v>614</v>
      </c>
      <c r="L148" t="s">
        <v>585</v>
      </c>
      <c r="M148" t="s">
        <v>585</v>
      </c>
      <c r="N148" s="8" t="s">
        <v>835</v>
      </c>
      <c r="P148" t="s">
        <v>586</v>
      </c>
      <c r="S148">
        <v>0</v>
      </c>
      <c r="T148" t="s">
        <v>587</v>
      </c>
      <c r="U148">
        <v>0</v>
      </c>
      <c r="V148">
        <v>0</v>
      </c>
      <c r="X148">
        <v>0</v>
      </c>
      <c r="Z148">
        <v>0</v>
      </c>
      <c r="AA148">
        <v>0</v>
      </c>
      <c r="AB148">
        <v>0</v>
      </c>
      <c r="AC148">
        <v>0</v>
      </c>
      <c r="AD148">
        <v>0</v>
      </c>
      <c r="AE148">
        <v>1</v>
      </c>
      <c r="AF148" t="s">
        <v>638</v>
      </c>
      <c r="AG148">
        <v>1</v>
      </c>
    </row>
    <row r="149" spans="1:33" customFormat="1" ht="12.75" customHeight="1">
      <c r="A149">
        <v>97</v>
      </c>
      <c r="B149" s="6" t="s">
        <v>98</v>
      </c>
      <c r="C149" s="7" t="s">
        <v>590</v>
      </c>
      <c r="D149">
        <v>31</v>
      </c>
      <c r="E149" s="15" t="s">
        <v>701</v>
      </c>
      <c r="F149" s="7">
        <v>23</v>
      </c>
      <c r="G149" s="7">
        <v>22</v>
      </c>
      <c r="H149" s="7">
        <v>25</v>
      </c>
      <c r="I149" s="7">
        <v>0.19500000000000001</v>
      </c>
      <c r="J149" t="s">
        <v>722</v>
      </c>
      <c r="K149" t="s">
        <v>614</v>
      </c>
      <c r="L149" t="s">
        <v>585</v>
      </c>
      <c r="M149" t="s">
        <v>585</v>
      </c>
      <c r="N149" s="8" t="s">
        <v>835</v>
      </c>
      <c r="P149" t="s">
        <v>586</v>
      </c>
      <c r="S149">
        <v>0</v>
      </c>
      <c r="T149" t="s">
        <v>587</v>
      </c>
      <c r="U149">
        <v>0</v>
      </c>
      <c r="V149">
        <v>0</v>
      </c>
      <c r="X149">
        <v>0</v>
      </c>
      <c r="Z149">
        <v>0</v>
      </c>
      <c r="AA149">
        <v>0</v>
      </c>
      <c r="AB149">
        <v>0</v>
      </c>
      <c r="AC149">
        <v>0</v>
      </c>
      <c r="AD149">
        <v>0</v>
      </c>
      <c r="AE149">
        <v>1</v>
      </c>
      <c r="AF149" t="s">
        <v>638</v>
      </c>
      <c r="AG149">
        <v>1</v>
      </c>
    </row>
    <row r="150" spans="1:33" customFormat="1" ht="12.75" customHeight="1">
      <c r="A150">
        <v>97</v>
      </c>
      <c r="B150" s="6" t="s">
        <v>98</v>
      </c>
      <c r="C150" s="7" t="s">
        <v>590</v>
      </c>
      <c r="D150">
        <v>31</v>
      </c>
      <c r="E150" s="15" t="s">
        <v>701</v>
      </c>
      <c r="F150" s="7">
        <v>23</v>
      </c>
      <c r="G150" s="7">
        <v>22</v>
      </c>
      <c r="H150" s="7">
        <v>25</v>
      </c>
      <c r="I150" s="7">
        <v>0.19500000000000001</v>
      </c>
      <c r="J150" t="s">
        <v>639</v>
      </c>
      <c r="K150" t="s">
        <v>584</v>
      </c>
      <c r="L150" t="s">
        <v>585</v>
      </c>
      <c r="M150" t="s">
        <v>585</v>
      </c>
      <c r="N150" s="8" t="s">
        <v>835</v>
      </c>
      <c r="P150" t="s">
        <v>586</v>
      </c>
      <c r="S150">
        <v>0</v>
      </c>
      <c r="T150" t="s">
        <v>587</v>
      </c>
      <c r="U150">
        <v>0</v>
      </c>
      <c r="V150">
        <v>0</v>
      </c>
      <c r="X150">
        <v>0</v>
      </c>
      <c r="Z150">
        <v>0</v>
      </c>
      <c r="AA150">
        <v>0</v>
      </c>
      <c r="AB150">
        <v>0</v>
      </c>
      <c r="AC150">
        <v>0</v>
      </c>
      <c r="AD150">
        <v>0</v>
      </c>
      <c r="AE150">
        <v>1</v>
      </c>
      <c r="AF150" t="s">
        <v>638</v>
      </c>
      <c r="AG150">
        <v>1</v>
      </c>
    </row>
    <row r="151" spans="1:33" customFormat="1" ht="12.75" customHeight="1">
      <c r="A151">
        <v>97</v>
      </c>
      <c r="B151" s="6" t="s">
        <v>98</v>
      </c>
      <c r="C151" s="7" t="s">
        <v>590</v>
      </c>
      <c r="D151">
        <v>31</v>
      </c>
      <c r="E151" s="15" t="s">
        <v>701</v>
      </c>
      <c r="F151" s="7">
        <v>23</v>
      </c>
      <c r="G151" s="7">
        <v>22</v>
      </c>
      <c r="H151" s="7">
        <v>25</v>
      </c>
      <c r="I151" s="7">
        <v>0.19500000000000001</v>
      </c>
      <c r="J151" t="s">
        <v>670</v>
      </c>
      <c r="K151" t="s">
        <v>614</v>
      </c>
      <c r="L151" t="s">
        <v>585</v>
      </c>
      <c r="M151" t="s">
        <v>585</v>
      </c>
      <c r="N151" s="8" t="s">
        <v>835</v>
      </c>
      <c r="P151" t="s">
        <v>586</v>
      </c>
      <c r="S151">
        <v>0</v>
      </c>
      <c r="T151" t="s">
        <v>587</v>
      </c>
      <c r="U151">
        <v>0</v>
      </c>
      <c r="V151">
        <v>0</v>
      </c>
      <c r="X151">
        <v>0</v>
      </c>
      <c r="Z151">
        <v>0</v>
      </c>
      <c r="AA151">
        <v>0</v>
      </c>
      <c r="AB151">
        <v>0</v>
      </c>
      <c r="AC151">
        <v>0</v>
      </c>
      <c r="AD151">
        <v>0</v>
      </c>
      <c r="AE151">
        <v>1</v>
      </c>
      <c r="AF151" t="s">
        <v>638</v>
      </c>
      <c r="AG151">
        <v>1</v>
      </c>
    </row>
    <row r="152" spans="1:33" customFormat="1" ht="12.75" customHeight="1">
      <c r="A152">
        <v>97</v>
      </c>
      <c r="B152" s="6" t="s">
        <v>98</v>
      </c>
      <c r="C152" s="7" t="s">
        <v>590</v>
      </c>
      <c r="D152">
        <v>31</v>
      </c>
      <c r="E152" s="15" t="s">
        <v>701</v>
      </c>
      <c r="F152" s="7">
        <v>23</v>
      </c>
      <c r="G152" s="7">
        <v>22</v>
      </c>
      <c r="H152" s="7">
        <v>25</v>
      </c>
      <c r="I152" s="7">
        <v>0.19500000000000001</v>
      </c>
      <c r="J152" t="s">
        <v>723</v>
      </c>
      <c r="K152" t="s">
        <v>614</v>
      </c>
      <c r="L152" t="s">
        <v>585</v>
      </c>
      <c r="M152" t="s">
        <v>585</v>
      </c>
      <c r="N152" s="8" t="s">
        <v>835</v>
      </c>
      <c r="P152" t="s">
        <v>586</v>
      </c>
      <c r="S152">
        <v>0</v>
      </c>
      <c r="T152" t="s">
        <v>587</v>
      </c>
      <c r="U152">
        <v>0</v>
      </c>
      <c r="V152">
        <v>0</v>
      </c>
      <c r="X152">
        <v>0</v>
      </c>
      <c r="Z152">
        <v>0</v>
      </c>
      <c r="AA152">
        <v>0</v>
      </c>
      <c r="AB152">
        <v>0</v>
      </c>
      <c r="AC152">
        <v>0</v>
      </c>
      <c r="AD152">
        <v>0</v>
      </c>
      <c r="AE152">
        <v>1</v>
      </c>
      <c r="AF152" t="s">
        <v>638</v>
      </c>
      <c r="AG152">
        <v>1</v>
      </c>
    </row>
    <row r="153" spans="1:33" customFormat="1" ht="12.75" customHeight="1">
      <c r="A153">
        <v>1478</v>
      </c>
      <c r="B153" s="6" t="s">
        <v>99</v>
      </c>
      <c r="C153" s="7" t="s">
        <v>581</v>
      </c>
      <c r="D153">
        <v>1.99</v>
      </c>
      <c r="E153" s="15" t="s">
        <v>724</v>
      </c>
      <c r="F153" s="7">
        <v>0</v>
      </c>
      <c r="G153" s="7">
        <v>0</v>
      </c>
      <c r="H153" s="7">
        <v>0</v>
      </c>
      <c r="I153" s="7">
        <v>0</v>
      </c>
      <c r="N153" s="8" t="s">
        <v>621</v>
      </c>
      <c r="S153">
        <v>0</v>
      </c>
      <c r="U153">
        <v>0</v>
      </c>
      <c r="V153">
        <v>0</v>
      </c>
      <c r="X153">
        <v>0</v>
      </c>
      <c r="Z153">
        <v>0</v>
      </c>
      <c r="AA153">
        <v>0</v>
      </c>
      <c r="AB153">
        <v>0</v>
      </c>
      <c r="AC153">
        <v>0</v>
      </c>
      <c r="AD153">
        <v>0</v>
      </c>
      <c r="AE153">
        <v>1</v>
      </c>
      <c r="AG153">
        <v>3</v>
      </c>
    </row>
    <row r="154" spans="1:33" customFormat="1" ht="12.75" customHeight="1">
      <c r="A154">
        <v>1022</v>
      </c>
      <c r="B154" s="6" t="s">
        <v>100</v>
      </c>
      <c r="C154" s="7" t="s">
        <v>590</v>
      </c>
      <c r="D154">
        <v>99</v>
      </c>
      <c r="E154" s="15" t="s">
        <v>725</v>
      </c>
      <c r="F154" s="7">
        <v>0</v>
      </c>
      <c r="G154" s="7">
        <v>0</v>
      </c>
      <c r="H154" s="7">
        <v>0</v>
      </c>
      <c r="I154" s="7">
        <v>0</v>
      </c>
      <c r="J154" t="s">
        <v>693</v>
      </c>
      <c r="K154" t="s">
        <v>584</v>
      </c>
      <c r="L154" t="s">
        <v>585</v>
      </c>
      <c r="M154" t="s">
        <v>585</v>
      </c>
      <c r="N154" s="8" t="s">
        <v>631</v>
      </c>
      <c r="S154">
        <v>0</v>
      </c>
      <c r="T154" t="s">
        <v>587</v>
      </c>
      <c r="U154">
        <v>0</v>
      </c>
      <c r="V154">
        <v>0</v>
      </c>
      <c r="X154">
        <v>0</v>
      </c>
      <c r="Z154">
        <v>0</v>
      </c>
      <c r="AA154">
        <v>0</v>
      </c>
      <c r="AB154">
        <v>0</v>
      </c>
      <c r="AC154">
        <v>0</v>
      </c>
      <c r="AD154">
        <v>0</v>
      </c>
      <c r="AE154">
        <v>1</v>
      </c>
      <c r="AF154" t="s">
        <v>726</v>
      </c>
      <c r="AG154">
        <v>3</v>
      </c>
    </row>
    <row r="155" spans="1:33" customFormat="1" ht="12.75" customHeight="1">
      <c r="A155">
        <v>1046</v>
      </c>
      <c r="B155" s="6" t="s">
        <v>101</v>
      </c>
      <c r="C155" s="7" t="s">
        <v>590</v>
      </c>
      <c r="D155">
        <v>99</v>
      </c>
      <c r="E155" s="15" t="s">
        <v>727</v>
      </c>
      <c r="F155" s="7">
        <v>0</v>
      </c>
      <c r="G155" s="7">
        <v>0</v>
      </c>
      <c r="H155" s="7">
        <v>0</v>
      </c>
      <c r="I155" s="7">
        <v>0</v>
      </c>
      <c r="J155" t="s">
        <v>693</v>
      </c>
      <c r="K155" t="s">
        <v>584</v>
      </c>
      <c r="L155" t="s">
        <v>585</v>
      </c>
      <c r="M155" t="s">
        <v>585</v>
      </c>
      <c r="N155" s="8" t="s">
        <v>628</v>
      </c>
      <c r="S155">
        <v>0</v>
      </c>
      <c r="T155" t="s">
        <v>587</v>
      </c>
      <c r="U155">
        <v>0</v>
      </c>
      <c r="V155">
        <v>0</v>
      </c>
      <c r="X155">
        <v>0</v>
      </c>
      <c r="Z155">
        <v>0</v>
      </c>
      <c r="AA155">
        <v>0</v>
      </c>
      <c r="AB155">
        <v>0</v>
      </c>
      <c r="AC155">
        <v>0</v>
      </c>
      <c r="AD155">
        <v>0</v>
      </c>
      <c r="AE155">
        <v>1</v>
      </c>
      <c r="AF155" t="s">
        <v>629</v>
      </c>
      <c r="AG155">
        <v>1</v>
      </c>
    </row>
    <row r="156" spans="1:33" customFormat="1" ht="12.75" customHeight="1">
      <c r="A156">
        <v>287</v>
      </c>
      <c r="B156" s="6" t="s">
        <v>102</v>
      </c>
      <c r="C156" s="7" t="s">
        <v>590</v>
      </c>
      <c r="D156">
        <v>123</v>
      </c>
      <c r="E156" s="15" t="s">
        <v>728</v>
      </c>
      <c r="F156" s="7">
        <v>31</v>
      </c>
      <c r="G156" s="7">
        <v>15</v>
      </c>
      <c r="H156" s="7">
        <v>48</v>
      </c>
      <c r="I156" s="7">
        <v>0</v>
      </c>
      <c r="J156" t="s">
        <v>639</v>
      </c>
      <c r="K156" t="s">
        <v>584</v>
      </c>
      <c r="L156" t="s">
        <v>585</v>
      </c>
      <c r="M156" t="s">
        <v>585</v>
      </c>
      <c r="N156" s="8" t="s">
        <v>646</v>
      </c>
      <c r="S156">
        <v>0</v>
      </c>
      <c r="T156" t="s">
        <v>587</v>
      </c>
      <c r="U156">
        <v>0</v>
      </c>
      <c r="V156">
        <v>0</v>
      </c>
      <c r="X156">
        <v>0</v>
      </c>
      <c r="Z156">
        <v>0</v>
      </c>
      <c r="AA156">
        <v>0</v>
      </c>
      <c r="AB156">
        <v>0</v>
      </c>
      <c r="AC156">
        <v>0</v>
      </c>
      <c r="AD156">
        <v>0</v>
      </c>
      <c r="AE156">
        <v>1</v>
      </c>
      <c r="AF156" t="s">
        <v>647</v>
      </c>
      <c r="AG156">
        <v>1</v>
      </c>
    </row>
    <row r="157" spans="1:33" customFormat="1" ht="12.75" customHeight="1">
      <c r="A157">
        <v>1118</v>
      </c>
      <c r="B157" s="6" t="s">
        <v>103</v>
      </c>
      <c r="C157" s="7" t="s">
        <v>581</v>
      </c>
      <c r="D157">
        <v>1.99</v>
      </c>
      <c r="E157" s="15" t="s">
        <v>729</v>
      </c>
      <c r="F157" s="7">
        <v>0</v>
      </c>
      <c r="G157" s="7">
        <v>0</v>
      </c>
      <c r="H157" s="7">
        <v>0</v>
      </c>
      <c r="I157" s="7">
        <v>0</v>
      </c>
      <c r="N157" s="8" t="s">
        <v>730</v>
      </c>
      <c r="S157">
        <v>0</v>
      </c>
      <c r="U157">
        <v>0</v>
      </c>
      <c r="V157">
        <v>0</v>
      </c>
      <c r="X157">
        <v>0</v>
      </c>
      <c r="Z157">
        <v>0</v>
      </c>
      <c r="AA157">
        <v>0</v>
      </c>
      <c r="AB157">
        <v>0</v>
      </c>
      <c r="AC157">
        <v>0</v>
      </c>
      <c r="AD157">
        <v>0</v>
      </c>
      <c r="AE157">
        <v>1</v>
      </c>
      <c r="AG157">
        <v>3</v>
      </c>
    </row>
    <row r="158" spans="1:33" customFormat="1" ht="12.75" customHeight="1">
      <c r="A158">
        <v>816</v>
      </c>
      <c r="B158" s="6" t="s">
        <v>104</v>
      </c>
      <c r="C158" s="7" t="s">
        <v>590</v>
      </c>
      <c r="D158">
        <v>25</v>
      </c>
      <c r="E158" s="15" t="s">
        <v>731</v>
      </c>
      <c r="F158" s="7">
        <v>0</v>
      </c>
      <c r="G158" s="7">
        <v>0</v>
      </c>
      <c r="H158" s="7">
        <v>0</v>
      </c>
      <c r="I158" s="7">
        <v>0</v>
      </c>
      <c r="J158" t="s">
        <v>589</v>
      </c>
      <c r="K158" t="s">
        <v>614</v>
      </c>
      <c r="L158" t="s">
        <v>585</v>
      </c>
      <c r="M158" t="s">
        <v>585</v>
      </c>
      <c r="N158" s="8" t="s">
        <v>835</v>
      </c>
      <c r="P158" t="s">
        <v>586</v>
      </c>
      <c r="S158">
        <v>0</v>
      </c>
      <c r="T158" t="s">
        <v>587</v>
      </c>
      <c r="U158">
        <v>0</v>
      </c>
      <c r="V158">
        <v>0</v>
      </c>
      <c r="X158">
        <v>0</v>
      </c>
      <c r="Z158">
        <v>0</v>
      </c>
      <c r="AA158">
        <v>0</v>
      </c>
      <c r="AB158">
        <v>0</v>
      </c>
      <c r="AC158">
        <v>0</v>
      </c>
      <c r="AD158">
        <v>0</v>
      </c>
      <c r="AE158">
        <v>1</v>
      </c>
      <c r="AF158" t="s">
        <v>638</v>
      </c>
      <c r="AG158">
        <v>1</v>
      </c>
    </row>
    <row r="159" spans="1:33" customFormat="1" ht="12.75" customHeight="1">
      <c r="A159">
        <v>816</v>
      </c>
      <c r="B159" s="6" t="s">
        <v>104</v>
      </c>
      <c r="C159" s="7" t="s">
        <v>590</v>
      </c>
      <c r="D159">
        <v>25</v>
      </c>
      <c r="E159" s="15" t="s">
        <v>731</v>
      </c>
      <c r="F159" s="7">
        <v>0</v>
      </c>
      <c r="G159" s="7">
        <v>0</v>
      </c>
      <c r="H159" s="7">
        <v>0</v>
      </c>
      <c r="I159" s="7">
        <v>0</v>
      </c>
      <c r="J159" t="s">
        <v>639</v>
      </c>
      <c r="K159" t="s">
        <v>614</v>
      </c>
      <c r="L159" t="s">
        <v>585</v>
      </c>
      <c r="M159" t="s">
        <v>585</v>
      </c>
      <c r="N159" s="8" t="s">
        <v>835</v>
      </c>
      <c r="P159" t="s">
        <v>586</v>
      </c>
      <c r="S159">
        <v>0</v>
      </c>
      <c r="T159" t="s">
        <v>587</v>
      </c>
      <c r="U159">
        <v>0</v>
      </c>
      <c r="V159">
        <v>0</v>
      </c>
      <c r="X159">
        <v>0</v>
      </c>
      <c r="Z159">
        <v>0</v>
      </c>
      <c r="AA159">
        <v>0</v>
      </c>
      <c r="AB159">
        <v>0</v>
      </c>
      <c r="AC159">
        <v>0</v>
      </c>
      <c r="AD159">
        <v>0</v>
      </c>
      <c r="AE159">
        <v>1</v>
      </c>
      <c r="AF159" t="s">
        <v>638</v>
      </c>
      <c r="AG159">
        <v>1</v>
      </c>
    </row>
    <row r="160" spans="1:33" customFormat="1" ht="12.75" customHeight="1">
      <c r="A160">
        <v>816</v>
      </c>
      <c r="B160" s="6" t="s">
        <v>104</v>
      </c>
      <c r="C160" s="7" t="s">
        <v>590</v>
      </c>
      <c r="D160">
        <v>25</v>
      </c>
      <c r="E160" s="15" t="s">
        <v>731</v>
      </c>
      <c r="F160" s="7">
        <v>0</v>
      </c>
      <c r="G160" s="7">
        <v>0</v>
      </c>
      <c r="H160" s="7">
        <v>0</v>
      </c>
      <c r="I160" s="7">
        <v>0</v>
      </c>
      <c r="J160" t="s">
        <v>583</v>
      </c>
      <c r="K160" t="s">
        <v>614</v>
      </c>
      <c r="L160" t="s">
        <v>585</v>
      </c>
      <c r="M160" t="s">
        <v>585</v>
      </c>
      <c r="N160" s="8" t="s">
        <v>835</v>
      </c>
      <c r="P160" t="s">
        <v>586</v>
      </c>
      <c r="S160">
        <v>0</v>
      </c>
      <c r="T160" t="s">
        <v>587</v>
      </c>
      <c r="U160">
        <v>0</v>
      </c>
      <c r="V160">
        <v>0</v>
      </c>
      <c r="X160">
        <v>0</v>
      </c>
      <c r="Z160">
        <v>0</v>
      </c>
      <c r="AA160">
        <v>0</v>
      </c>
      <c r="AB160">
        <v>0</v>
      </c>
      <c r="AC160">
        <v>0</v>
      </c>
      <c r="AD160">
        <v>0</v>
      </c>
      <c r="AE160">
        <v>1</v>
      </c>
      <c r="AF160" t="s">
        <v>638</v>
      </c>
      <c r="AG160">
        <v>1</v>
      </c>
    </row>
    <row r="161" spans="1:33" customFormat="1" ht="12.75" customHeight="1">
      <c r="A161">
        <v>1988</v>
      </c>
      <c r="B161" s="6" t="s">
        <v>105</v>
      </c>
      <c r="C161" s="7" t="s">
        <v>590</v>
      </c>
      <c r="D161">
        <v>199</v>
      </c>
      <c r="E161" s="15" t="s">
        <v>732</v>
      </c>
      <c r="F161" s="7">
        <v>0</v>
      </c>
      <c r="G161" s="7">
        <v>0</v>
      </c>
      <c r="H161" s="7">
        <v>0</v>
      </c>
      <c r="I161" s="7">
        <v>0</v>
      </c>
      <c r="K161" t="s">
        <v>584</v>
      </c>
      <c r="L161" t="s">
        <v>585</v>
      </c>
      <c r="M161" t="s">
        <v>585</v>
      </c>
      <c r="N161" s="8" t="s">
        <v>633</v>
      </c>
      <c r="S161">
        <v>0</v>
      </c>
      <c r="T161" t="s">
        <v>587</v>
      </c>
      <c r="U161">
        <v>0</v>
      </c>
      <c r="V161">
        <v>0</v>
      </c>
      <c r="X161">
        <v>0</v>
      </c>
      <c r="Z161">
        <v>0</v>
      </c>
      <c r="AA161">
        <v>0</v>
      </c>
      <c r="AB161">
        <v>0</v>
      </c>
      <c r="AC161">
        <v>0</v>
      </c>
      <c r="AD161">
        <v>0</v>
      </c>
      <c r="AE161">
        <v>1</v>
      </c>
      <c r="AG161">
        <v>2</v>
      </c>
    </row>
    <row r="162" spans="1:33" customFormat="1" ht="12.75" customHeight="1">
      <c r="A162">
        <v>182</v>
      </c>
      <c r="B162" s="6" t="s">
        <v>106</v>
      </c>
      <c r="C162" s="7" t="s">
        <v>590</v>
      </c>
      <c r="D162">
        <v>19.989999999999998</v>
      </c>
      <c r="E162" s="15" t="s">
        <v>667</v>
      </c>
      <c r="F162" s="7">
        <v>0</v>
      </c>
      <c r="G162" s="7">
        <v>0</v>
      </c>
      <c r="H162" s="7">
        <v>0</v>
      </c>
      <c r="I162" s="7">
        <v>0</v>
      </c>
      <c r="J162" t="s">
        <v>589</v>
      </c>
      <c r="K162" t="s">
        <v>584</v>
      </c>
      <c r="L162" t="s">
        <v>585</v>
      </c>
      <c r="M162" t="s">
        <v>585</v>
      </c>
      <c r="N162" s="8" t="s">
        <v>597</v>
      </c>
      <c r="P162" t="s">
        <v>586</v>
      </c>
      <c r="S162">
        <v>0</v>
      </c>
      <c r="T162" t="s">
        <v>587</v>
      </c>
      <c r="U162">
        <v>0</v>
      </c>
      <c r="V162">
        <v>0</v>
      </c>
      <c r="X162">
        <v>0</v>
      </c>
      <c r="Z162">
        <v>0</v>
      </c>
      <c r="AA162">
        <v>0</v>
      </c>
      <c r="AB162">
        <v>0</v>
      </c>
      <c r="AC162">
        <v>0</v>
      </c>
      <c r="AD162">
        <v>0</v>
      </c>
      <c r="AE162">
        <v>1</v>
      </c>
      <c r="AF162" t="s">
        <v>599</v>
      </c>
      <c r="AG162">
        <v>1</v>
      </c>
    </row>
    <row r="163" spans="1:33" customFormat="1" ht="12.75" customHeight="1">
      <c r="A163">
        <v>182</v>
      </c>
      <c r="B163" s="6" t="s">
        <v>106</v>
      </c>
      <c r="C163" s="7" t="s">
        <v>590</v>
      </c>
      <c r="D163">
        <v>19.989999999999998</v>
      </c>
      <c r="E163" s="15" t="s">
        <v>667</v>
      </c>
      <c r="F163" s="7">
        <v>0</v>
      </c>
      <c r="G163" s="7">
        <v>0</v>
      </c>
      <c r="H163" s="7">
        <v>0</v>
      </c>
      <c r="I163" s="7">
        <v>0</v>
      </c>
      <c r="J163" t="s">
        <v>639</v>
      </c>
      <c r="K163" t="s">
        <v>584</v>
      </c>
      <c r="L163" t="s">
        <v>585</v>
      </c>
      <c r="M163" t="s">
        <v>585</v>
      </c>
      <c r="N163" s="8" t="s">
        <v>597</v>
      </c>
      <c r="P163" t="s">
        <v>586</v>
      </c>
      <c r="S163">
        <v>0</v>
      </c>
      <c r="T163" t="s">
        <v>587</v>
      </c>
      <c r="U163">
        <v>0</v>
      </c>
      <c r="V163">
        <v>0</v>
      </c>
      <c r="X163">
        <v>0</v>
      </c>
      <c r="Z163">
        <v>0</v>
      </c>
      <c r="AA163">
        <v>0</v>
      </c>
      <c r="AB163">
        <v>0</v>
      </c>
      <c r="AC163">
        <v>0</v>
      </c>
      <c r="AD163">
        <v>0</v>
      </c>
      <c r="AE163">
        <v>1</v>
      </c>
      <c r="AF163" t="s">
        <v>599</v>
      </c>
      <c r="AG163">
        <v>1</v>
      </c>
    </row>
    <row r="164" spans="1:33" customFormat="1" ht="12.75" customHeight="1">
      <c r="A164">
        <v>92</v>
      </c>
      <c r="B164" s="6" t="s">
        <v>107</v>
      </c>
      <c r="C164" s="7" t="s">
        <v>590</v>
      </c>
      <c r="D164">
        <v>199</v>
      </c>
      <c r="E164" s="15" t="s">
        <v>671</v>
      </c>
      <c r="F164" s="7">
        <v>0</v>
      </c>
      <c r="G164" s="7">
        <v>0</v>
      </c>
      <c r="H164" s="7">
        <v>0</v>
      </c>
      <c r="I164" s="7">
        <v>0.41399999999999998</v>
      </c>
      <c r="J164" t="s">
        <v>639</v>
      </c>
      <c r="K164" t="s">
        <v>584</v>
      </c>
      <c r="L164" t="s">
        <v>585</v>
      </c>
      <c r="M164" t="s">
        <v>585</v>
      </c>
      <c r="N164" s="8" t="s">
        <v>628</v>
      </c>
      <c r="S164">
        <v>0</v>
      </c>
      <c r="T164" t="s">
        <v>587</v>
      </c>
      <c r="U164">
        <v>0</v>
      </c>
      <c r="V164">
        <v>0</v>
      </c>
      <c r="X164">
        <v>0</v>
      </c>
      <c r="Z164">
        <v>0</v>
      </c>
      <c r="AA164">
        <v>0</v>
      </c>
      <c r="AB164">
        <v>0</v>
      </c>
      <c r="AC164">
        <v>0</v>
      </c>
      <c r="AD164">
        <v>0</v>
      </c>
      <c r="AE164">
        <v>1</v>
      </c>
      <c r="AF164" t="s">
        <v>629</v>
      </c>
      <c r="AG164">
        <v>3</v>
      </c>
    </row>
    <row r="165" spans="1:33" customFormat="1" ht="12.75" customHeight="1">
      <c r="A165">
        <v>134</v>
      </c>
      <c r="B165" s="6" t="s">
        <v>108</v>
      </c>
      <c r="C165" s="7" t="s">
        <v>590</v>
      </c>
      <c r="D165">
        <v>199</v>
      </c>
      <c r="E165" s="15" t="s">
        <v>733</v>
      </c>
      <c r="F165" s="7">
        <v>0</v>
      </c>
      <c r="G165" s="7">
        <v>0</v>
      </c>
      <c r="H165" s="7">
        <v>0</v>
      </c>
      <c r="I165" s="7">
        <v>0</v>
      </c>
      <c r="J165" t="s">
        <v>589</v>
      </c>
      <c r="K165" t="s">
        <v>584</v>
      </c>
      <c r="L165" t="s">
        <v>585</v>
      </c>
      <c r="M165" t="s">
        <v>734</v>
      </c>
      <c r="N165" s="8" t="s">
        <v>683</v>
      </c>
      <c r="O165" t="s">
        <v>684</v>
      </c>
      <c r="P165" t="s">
        <v>685</v>
      </c>
      <c r="S165">
        <v>0</v>
      </c>
      <c r="T165" t="s">
        <v>587</v>
      </c>
      <c r="U165">
        <v>0</v>
      </c>
      <c r="V165">
        <v>0</v>
      </c>
      <c r="X165">
        <v>0</v>
      </c>
      <c r="Z165">
        <v>0</v>
      </c>
      <c r="AA165">
        <v>0</v>
      </c>
      <c r="AB165">
        <v>0</v>
      </c>
      <c r="AC165">
        <v>0</v>
      </c>
      <c r="AD165">
        <v>0</v>
      </c>
      <c r="AE165">
        <v>1</v>
      </c>
      <c r="AF165" t="s">
        <v>686</v>
      </c>
      <c r="AG165">
        <v>1</v>
      </c>
    </row>
    <row r="166" spans="1:33" customFormat="1" ht="12.75" customHeight="1">
      <c r="A166">
        <v>134</v>
      </c>
      <c r="B166" s="6" t="s">
        <v>108</v>
      </c>
      <c r="C166" s="7" t="s">
        <v>590</v>
      </c>
      <c r="D166">
        <v>199</v>
      </c>
      <c r="E166" s="15" t="s">
        <v>735</v>
      </c>
      <c r="F166" s="7">
        <v>0</v>
      </c>
      <c r="G166" s="7">
        <v>0</v>
      </c>
      <c r="H166" s="7">
        <v>0</v>
      </c>
      <c r="I166" s="7">
        <v>0</v>
      </c>
      <c r="J166" t="s">
        <v>589</v>
      </c>
      <c r="K166" t="s">
        <v>584</v>
      </c>
      <c r="L166" t="s">
        <v>585</v>
      </c>
      <c r="M166" t="s">
        <v>734</v>
      </c>
      <c r="N166" s="8" t="s">
        <v>683</v>
      </c>
      <c r="O166" t="s">
        <v>688</v>
      </c>
      <c r="P166" t="s">
        <v>685</v>
      </c>
      <c r="S166">
        <v>0</v>
      </c>
      <c r="T166" t="s">
        <v>587</v>
      </c>
      <c r="U166">
        <v>0</v>
      </c>
      <c r="V166">
        <v>0</v>
      </c>
      <c r="X166">
        <v>0</v>
      </c>
      <c r="Z166">
        <v>0</v>
      </c>
      <c r="AA166">
        <v>0</v>
      </c>
      <c r="AB166">
        <v>0</v>
      </c>
      <c r="AC166">
        <v>0</v>
      </c>
      <c r="AD166">
        <v>0</v>
      </c>
      <c r="AE166">
        <v>1</v>
      </c>
      <c r="AF166" t="s">
        <v>686</v>
      </c>
      <c r="AG166">
        <v>1</v>
      </c>
    </row>
    <row r="167" spans="1:33" customFormat="1" ht="12.75" customHeight="1">
      <c r="A167">
        <v>260</v>
      </c>
      <c r="B167" s="6" t="s">
        <v>109</v>
      </c>
      <c r="C167" s="7" t="s">
        <v>590</v>
      </c>
      <c r="D167">
        <v>199</v>
      </c>
      <c r="E167" s="15" t="s">
        <v>736</v>
      </c>
      <c r="F167" s="7">
        <v>0</v>
      </c>
      <c r="G167" s="7">
        <v>0</v>
      </c>
      <c r="H167" s="7">
        <v>0</v>
      </c>
      <c r="I167" s="7">
        <v>0</v>
      </c>
      <c r="J167" t="s">
        <v>668</v>
      </c>
      <c r="K167" t="s">
        <v>584</v>
      </c>
      <c r="L167" t="s">
        <v>585</v>
      </c>
      <c r="M167" t="s">
        <v>585</v>
      </c>
      <c r="N167" s="8" t="s">
        <v>703</v>
      </c>
      <c r="S167">
        <v>0</v>
      </c>
      <c r="T167" t="s">
        <v>587</v>
      </c>
      <c r="U167">
        <v>0</v>
      </c>
      <c r="V167">
        <v>0</v>
      </c>
      <c r="X167">
        <v>0</v>
      </c>
      <c r="Z167">
        <v>0</v>
      </c>
      <c r="AA167">
        <v>0</v>
      </c>
      <c r="AB167">
        <v>0</v>
      </c>
      <c r="AC167">
        <v>0</v>
      </c>
      <c r="AD167">
        <v>0</v>
      </c>
      <c r="AE167">
        <v>1</v>
      </c>
      <c r="AF167" t="s">
        <v>634</v>
      </c>
      <c r="AG167">
        <v>1</v>
      </c>
    </row>
    <row r="168" spans="1:33" customFormat="1" ht="12.75" customHeight="1">
      <c r="A168">
        <v>137</v>
      </c>
      <c r="B168" s="6" t="s">
        <v>110</v>
      </c>
      <c r="C168" s="7" t="s">
        <v>590</v>
      </c>
      <c r="D168">
        <v>199</v>
      </c>
      <c r="E168" s="15" t="s">
        <v>737</v>
      </c>
      <c r="F168" s="7">
        <v>0</v>
      </c>
      <c r="G168" s="7">
        <v>0</v>
      </c>
      <c r="H168" s="7">
        <v>0</v>
      </c>
      <c r="I168" s="7">
        <v>0</v>
      </c>
      <c r="J168" t="s">
        <v>639</v>
      </c>
      <c r="K168" t="s">
        <v>584</v>
      </c>
      <c r="L168" t="s">
        <v>585</v>
      </c>
      <c r="M168" t="s">
        <v>585</v>
      </c>
      <c r="N168" s="8" t="s">
        <v>683</v>
      </c>
      <c r="O168" t="s">
        <v>684</v>
      </c>
      <c r="P168" t="s">
        <v>685</v>
      </c>
      <c r="S168">
        <v>0</v>
      </c>
      <c r="T168" t="s">
        <v>587</v>
      </c>
      <c r="U168">
        <v>0</v>
      </c>
      <c r="V168">
        <v>0</v>
      </c>
      <c r="X168">
        <v>0</v>
      </c>
      <c r="Z168">
        <v>0</v>
      </c>
      <c r="AA168">
        <v>0</v>
      </c>
      <c r="AB168">
        <v>0</v>
      </c>
      <c r="AC168">
        <v>0</v>
      </c>
      <c r="AD168">
        <v>0</v>
      </c>
      <c r="AE168">
        <v>1</v>
      </c>
      <c r="AF168" t="s">
        <v>686</v>
      </c>
      <c r="AG168">
        <v>1</v>
      </c>
    </row>
    <row r="169" spans="1:33" customFormat="1" ht="12.75" customHeight="1">
      <c r="A169">
        <v>137</v>
      </c>
      <c r="B169" s="6" t="s">
        <v>110</v>
      </c>
      <c r="C169" s="7" t="s">
        <v>590</v>
      </c>
      <c r="D169">
        <v>199</v>
      </c>
      <c r="E169" s="15" t="s">
        <v>738</v>
      </c>
      <c r="F169" s="7">
        <v>0</v>
      </c>
      <c r="G169" s="7">
        <v>0</v>
      </c>
      <c r="H169" s="7">
        <v>0</v>
      </c>
      <c r="I169" s="7">
        <v>0</v>
      </c>
      <c r="J169" t="s">
        <v>639</v>
      </c>
      <c r="K169" t="s">
        <v>584</v>
      </c>
      <c r="L169" t="s">
        <v>585</v>
      </c>
      <c r="M169" t="s">
        <v>585</v>
      </c>
      <c r="N169" s="8" t="s">
        <v>683</v>
      </c>
      <c r="O169" t="s">
        <v>688</v>
      </c>
      <c r="P169" t="s">
        <v>685</v>
      </c>
      <c r="S169">
        <v>0</v>
      </c>
      <c r="T169" t="s">
        <v>587</v>
      </c>
      <c r="U169">
        <v>0</v>
      </c>
      <c r="V169">
        <v>0</v>
      </c>
      <c r="X169">
        <v>0</v>
      </c>
      <c r="Z169">
        <v>0</v>
      </c>
      <c r="AA169">
        <v>0</v>
      </c>
      <c r="AB169">
        <v>0</v>
      </c>
      <c r="AC169">
        <v>0</v>
      </c>
      <c r="AD169">
        <v>0</v>
      </c>
      <c r="AE169">
        <v>1</v>
      </c>
      <c r="AF169" t="s">
        <v>686</v>
      </c>
      <c r="AG169">
        <v>1</v>
      </c>
    </row>
    <row r="170" spans="1:33" customFormat="1" ht="12.75" customHeight="1">
      <c r="A170">
        <v>2366</v>
      </c>
      <c r="B170" s="6" t="s">
        <v>111</v>
      </c>
      <c r="C170" s="7" t="s">
        <v>590</v>
      </c>
      <c r="D170">
        <v>22.05</v>
      </c>
      <c r="E170" s="15" t="s">
        <v>656</v>
      </c>
      <c r="F170" s="7">
        <v>0</v>
      </c>
      <c r="G170" s="7">
        <v>0</v>
      </c>
      <c r="H170" s="7">
        <v>0</v>
      </c>
      <c r="I170" s="7">
        <v>0.13</v>
      </c>
      <c r="J170" t="s">
        <v>639</v>
      </c>
      <c r="K170" t="s">
        <v>584</v>
      </c>
      <c r="L170" t="s">
        <v>585</v>
      </c>
      <c r="M170" t="s">
        <v>585</v>
      </c>
      <c r="N170" s="8" t="s">
        <v>637</v>
      </c>
      <c r="S170">
        <v>0</v>
      </c>
      <c r="T170" t="s">
        <v>587</v>
      </c>
      <c r="U170">
        <v>0</v>
      </c>
      <c r="V170">
        <v>0</v>
      </c>
      <c r="X170">
        <v>0</v>
      </c>
      <c r="Z170">
        <v>0</v>
      </c>
      <c r="AA170">
        <v>0</v>
      </c>
      <c r="AB170">
        <v>0</v>
      </c>
      <c r="AC170">
        <v>0</v>
      </c>
      <c r="AD170">
        <v>0</v>
      </c>
      <c r="AE170">
        <v>1</v>
      </c>
      <c r="AF170" t="s">
        <v>678</v>
      </c>
      <c r="AG170">
        <v>1</v>
      </c>
    </row>
    <row r="171" spans="1:33" customFormat="1" ht="12.75" customHeight="1">
      <c r="A171">
        <v>95</v>
      </c>
      <c r="B171" s="6" t="s">
        <v>112</v>
      </c>
      <c r="C171" s="7" t="s">
        <v>590</v>
      </c>
      <c r="D171">
        <v>32</v>
      </c>
      <c r="E171" s="15" t="s">
        <v>622</v>
      </c>
      <c r="F171" s="7">
        <v>22</v>
      </c>
      <c r="G171" s="7">
        <v>20</v>
      </c>
      <c r="H171" s="7">
        <v>29</v>
      </c>
      <c r="I171" s="7">
        <v>9.9000000000000005E-2</v>
      </c>
      <c r="J171" t="s">
        <v>589</v>
      </c>
      <c r="K171" t="s">
        <v>614</v>
      </c>
      <c r="L171" t="s">
        <v>585</v>
      </c>
      <c r="M171" t="s">
        <v>585</v>
      </c>
      <c r="N171" s="8" t="s">
        <v>835</v>
      </c>
      <c r="P171" t="s">
        <v>586</v>
      </c>
      <c r="S171">
        <v>0</v>
      </c>
      <c r="T171" t="s">
        <v>598</v>
      </c>
      <c r="U171">
        <v>0</v>
      </c>
      <c r="V171">
        <v>0</v>
      </c>
      <c r="X171">
        <v>0</v>
      </c>
      <c r="Z171">
        <v>0</v>
      </c>
      <c r="AA171">
        <v>0</v>
      </c>
      <c r="AB171">
        <v>0</v>
      </c>
      <c r="AC171">
        <v>0</v>
      </c>
      <c r="AD171">
        <v>0</v>
      </c>
      <c r="AE171">
        <v>1</v>
      </c>
      <c r="AF171" t="s">
        <v>638</v>
      </c>
      <c r="AG171">
        <v>1</v>
      </c>
    </row>
    <row r="172" spans="1:33" customFormat="1" ht="12.75" customHeight="1">
      <c r="A172">
        <v>95</v>
      </c>
      <c r="B172" s="6" t="s">
        <v>112</v>
      </c>
      <c r="C172" s="7" t="s">
        <v>590</v>
      </c>
      <c r="D172">
        <v>32</v>
      </c>
      <c r="E172" s="15" t="s">
        <v>622</v>
      </c>
      <c r="F172" s="7">
        <v>22</v>
      </c>
      <c r="G172" s="7">
        <v>20</v>
      </c>
      <c r="H172" s="7">
        <v>29</v>
      </c>
      <c r="I172" s="7">
        <v>9.9000000000000005E-2</v>
      </c>
      <c r="J172" t="s">
        <v>639</v>
      </c>
      <c r="K172" t="s">
        <v>614</v>
      </c>
      <c r="L172" t="s">
        <v>585</v>
      </c>
      <c r="M172" t="s">
        <v>585</v>
      </c>
      <c r="N172" s="8" t="s">
        <v>835</v>
      </c>
      <c r="P172" t="s">
        <v>586</v>
      </c>
      <c r="S172">
        <v>0</v>
      </c>
      <c r="T172" t="s">
        <v>598</v>
      </c>
      <c r="U172">
        <v>0</v>
      </c>
      <c r="V172">
        <v>0</v>
      </c>
      <c r="X172">
        <v>0</v>
      </c>
      <c r="Z172">
        <v>0</v>
      </c>
      <c r="AA172">
        <v>0</v>
      </c>
      <c r="AB172">
        <v>0</v>
      </c>
      <c r="AC172">
        <v>0</v>
      </c>
      <c r="AD172">
        <v>0</v>
      </c>
      <c r="AE172">
        <v>1</v>
      </c>
      <c r="AF172" t="s">
        <v>638</v>
      </c>
      <c r="AG172">
        <v>1</v>
      </c>
    </row>
    <row r="173" spans="1:33" customFormat="1" ht="12.75" customHeight="1">
      <c r="A173">
        <v>95</v>
      </c>
      <c r="B173" s="6" t="s">
        <v>112</v>
      </c>
      <c r="C173" s="7" t="s">
        <v>590</v>
      </c>
      <c r="D173">
        <v>32</v>
      </c>
      <c r="E173" s="15" t="s">
        <v>622</v>
      </c>
      <c r="F173" s="7">
        <v>22</v>
      </c>
      <c r="G173" s="7">
        <v>20</v>
      </c>
      <c r="H173" s="7">
        <v>29</v>
      </c>
      <c r="I173" s="7">
        <v>9.9000000000000005E-2</v>
      </c>
      <c r="J173" t="s">
        <v>670</v>
      </c>
      <c r="K173" t="s">
        <v>614</v>
      </c>
      <c r="L173" t="s">
        <v>585</v>
      </c>
      <c r="M173" t="s">
        <v>585</v>
      </c>
      <c r="N173" s="8" t="s">
        <v>835</v>
      </c>
      <c r="P173" t="s">
        <v>586</v>
      </c>
      <c r="S173">
        <v>0</v>
      </c>
      <c r="T173" t="s">
        <v>598</v>
      </c>
      <c r="U173">
        <v>0</v>
      </c>
      <c r="V173">
        <v>0</v>
      </c>
      <c r="X173">
        <v>0</v>
      </c>
      <c r="Z173">
        <v>0</v>
      </c>
      <c r="AA173">
        <v>0</v>
      </c>
      <c r="AB173">
        <v>0</v>
      </c>
      <c r="AC173">
        <v>0</v>
      </c>
      <c r="AD173">
        <v>0</v>
      </c>
      <c r="AE173">
        <v>1</v>
      </c>
      <c r="AF173" t="s">
        <v>638</v>
      </c>
      <c r="AG173">
        <v>1</v>
      </c>
    </row>
    <row r="174" spans="1:33" customFormat="1" ht="12.75" customHeight="1">
      <c r="A174">
        <v>95</v>
      </c>
      <c r="B174" s="6" t="s">
        <v>112</v>
      </c>
      <c r="C174" s="7" t="s">
        <v>590</v>
      </c>
      <c r="D174">
        <v>32</v>
      </c>
      <c r="E174" s="15" t="s">
        <v>622</v>
      </c>
      <c r="F174" s="7">
        <v>22</v>
      </c>
      <c r="G174" s="7">
        <v>20</v>
      </c>
      <c r="H174" s="7">
        <v>29</v>
      </c>
      <c r="I174" s="7">
        <v>9.9000000000000005E-2</v>
      </c>
      <c r="J174" t="s">
        <v>609</v>
      </c>
      <c r="K174" t="s">
        <v>614</v>
      </c>
      <c r="L174" t="s">
        <v>585</v>
      </c>
      <c r="M174" t="s">
        <v>585</v>
      </c>
      <c r="N174" s="8" t="s">
        <v>835</v>
      </c>
      <c r="P174" t="s">
        <v>586</v>
      </c>
      <c r="S174">
        <v>0</v>
      </c>
      <c r="T174" t="s">
        <v>598</v>
      </c>
      <c r="U174">
        <v>0</v>
      </c>
      <c r="V174">
        <v>0</v>
      </c>
      <c r="X174">
        <v>0</v>
      </c>
      <c r="Z174">
        <v>0</v>
      </c>
      <c r="AA174">
        <v>0</v>
      </c>
      <c r="AB174">
        <v>0</v>
      </c>
      <c r="AC174">
        <v>0</v>
      </c>
      <c r="AD174">
        <v>0</v>
      </c>
      <c r="AE174">
        <v>1</v>
      </c>
      <c r="AF174" t="s">
        <v>638</v>
      </c>
      <c r="AG174">
        <v>1</v>
      </c>
    </row>
    <row r="175" spans="1:33" customFormat="1" ht="12.75" customHeight="1">
      <c r="A175">
        <v>95</v>
      </c>
      <c r="B175" s="6" t="s">
        <v>112</v>
      </c>
      <c r="C175" s="7" t="s">
        <v>590</v>
      </c>
      <c r="D175">
        <v>32</v>
      </c>
      <c r="E175" s="15" t="s">
        <v>622</v>
      </c>
      <c r="F175" s="7">
        <v>22</v>
      </c>
      <c r="G175" s="7">
        <v>20</v>
      </c>
      <c r="H175" s="7">
        <v>29</v>
      </c>
      <c r="I175" s="7">
        <v>9.9000000000000005E-2</v>
      </c>
      <c r="J175" t="s">
        <v>602</v>
      </c>
      <c r="K175" t="s">
        <v>614</v>
      </c>
      <c r="L175" t="s">
        <v>585</v>
      </c>
      <c r="M175" t="s">
        <v>585</v>
      </c>
      <c r="N175" s="8" t="s">
        <v>835</v>
      </c>
      <c r="P175" t="s">
        <v>586</v>
      </c>
      <c r="S175">
        <v>0</v>
      </c>
      <c r="T175" t="s">
        <v>598</v>
      </c>
      <c r="U175">
        <v>0</v>
      </c>
      <c r="V175">
        <v>0</v>
      </c>
      <c r="X175">
        <v>0</v>
      </c>
      <c r="Z175">
        <v>0</v>
      </c>
      <c r="AA175">
        <v>0</v>
      </c>
      <c r="AB175">
        <v>0</v>
      </c>
      <c r="AC175">
        <v>0</v>
      </c>
      <c r="AD175">
        <v>0</v>
      </c>
      <c r="AE175">
        <v>1</v>
      </c>
      <c r="AF175" t="s">
        <v>638</v>
      </c>
      <c r="AG175">
        <v>1</v>
      </c>
    </row>
    <row r="176" spans="1:33" customFormat="1" ht="12.75" customHeight="1">
      <c r="A176">
        <v>95</v>
      </c>
      <c r="B176" s="6" t="s">
        <v>112</v>
      </c>
      <c r="C176" s="7" t="s">
        <v>590</v>
      </c>
      <c r="D176">
        <v>32</v>
      </c>
      <c r="E176" s="15" t="s">
        <v>622</v>
      </c>
      <c r="F176" s="7">
        <v>22</v>
      </c>
      <c r="G176" s="7">
        <v>20</v>
      </c>
      <c r="H176" s="7">
        <v>29</v>
      </c>
      <c r="I176" s="7">
        <v>0.105</v>
      </c>
      <c r="J176" t="s">
        <v>739</v>
      </c>
      <c r="K176" t="s">
        <v>614</v>
      </c>
      <c r="L176" t="s">
        <v>585</v>
      </c>
      <c r="M176" t="s">
        <v>585</v>
      </c>
      <c r="N176" s="8" t="s">
        <v>835</v>
      </c>
      <c r="P176" t="s">
        <v>586</v>
      </c>
      <c r="S176">
        <v>0</v>
      </c>
      <c r="T176" t="s">
        <v>598</v>
      </c>
      <c r="U176">
        <v>0</v>
      </c>
      <c r="V176">
        <v>0</v>
      </c>
      <c r="X176">
        <v>0</v>
      </c>
      <c r="Z176">
        <v>0</v>
      </c>
      <c r="AA176">
        <v>0</v>
      </c>
      <c r="AB176">
        <v>0</v>
      </c>
      <c r="AC176">
        <v>0</v>
      </c>
      <c r="AD176">
        <v>0</v>
      </c>
      <c r="AE176">
        <v>1</v>
      </c>
      <c r="AF176" t="s">
        <v>638</v>
      </c>
      <c r="AG176">
        <v>1</v>
      </c>
    </row>
    <row r="177" spans="1:33" customFormat="1" ht="12.75" customHeight="1">
      <c r="A177">
        <v>95</v>
      </c>
      <c r="B177" s="6" t="s">
        <v>112</v>
      </c>
      <c r="C177" s="7" t="s">
        <v>590</v>
      </c>
      <c r="D177">
        <v>32</v>
      </c>
      <c r="E177" s="15" t="s">
        <v>622</v>
      </c>
      <c r="F177" s="7">
        <v>22</v>
      </c>
      <c r="G177" s="7">
        <v>20</v>
      </c>
      <c r="H177" s="7">
        <v>29</v>
      </c>
      <c r="I177" s="7">
        <v>0.105</v>
      </c>
      <c r="J177" t="s">
        <v>740</v>
      </c>
      <c r="K177" t="s">
        <v>614</v>
      </c>
      <c r="L177" t="s">
        <v>585</v>
      </c>
      <c r="M177" t="s">
        <v>585</v>
      </c>
      <c r="N177" s="8" t="s">
        <v>835</v>
      </c>
      <c r="P177" t="s">
        <v>586</v>
      </c>
      <c r="S177">
        <v>0</v>
      </c>
      <c r="T177" t="s">
        <v>598</v>
      </c>
      <c r="U177">
        <v>0</v>
      </c>
      <c r="V177">
        <v>0</v>
      </c>
      <c r="X177">
        <v>0</v>
      </c>
      <c r="Z177">
        <v>0</v>
      </c>
      <c r="AA177">
        <v>0</v>
      </c>
      <c r="AB177">
        <v>0</v>
      </c>
      <c r="AC177">
        <v>0</v>
      </c>
      <c r="AD177">
        <v>0</v>
      </c>
      <c r="AE177">
        <v>1</v>
      </c>
      <c r="AF177" t="s">
        <v>638</v>
      </c>
      <c r="AG177">
        <v>1</v>
      </c>
    </row>
    <row r="178" spans="1:33" customFormat="1" ht="12.75" customHeight="1">
      <c r="A178">
        <v>248</v>
      </c>
      <c r="B178" s="6" t="s">
        <v>113</v>
      </c>
      <c r="C178" s="7" t="s">
        <v>590</v>
      </c>
      <c r="D178">
        <v>199</v>
      </c>
      <c r="E178" s="15" t="s">
        <v>741</v>
      </c>
      <c r="F178" s="7">
        <v>0</v>
      </c>
      <c r="G178" s="7">
        <v>0</v>
      </c>
      <c r="H178" s="7">
        <v>0</v>
      </c>
      <c r="I178" s="7">
        <v>0</v>
      </c>
      <c r="J178" t="s">
        <v>583</v>
      </c>
      <c r="K178" t="s">
        <v>584</v>
      </c>
      <c r="L178" t="s">
        <v>585</v>
      </c>
      <c r="M178" t="s">
        <v>585</v>
      </c>
      <c r="N178" s="8" t="s">
        <v>633</v>
      </c>
      <c r="P178" t="s">
        <v>586</v>
      </c>
      <c r="S178">
        <v>0</v>
      </c>
      <c r="T178" t="s">
        <v>587</v>
      </c>
      <c r="U178">
        <v>0</v>
      </c>
      <c r="V178">
        <v>0</v>
      </c>
      <c r="X178">
        <v>0</v>
      </c>
      <c r="Z178">
        <v>0</v>
      </c>
      <c r="AA178">
        <v>0</v>
      </c>
      <c r="AB178">
        <v>0</v>
      </c>
      <c r="AC178">
        <v>0</v>
      </c>
      <c r="AD178">
        <v>0</v>
      </c>
      <c r="AE178">
        <v>1</v>
      </c>
      <c r="AF178" t="s">
        <v>634</v>
      </c>
      <c r="AG178">
        <v>1</v>
      </c>
    </row>
    <row r="179" spans="1:33" customFormat="1" ht="12.75" customHeight="1">
      <c r="A179">
        <v>248</v>
      </c>
      <c r="B179" s="6" t="s">
        <v>113</v>
      </c>
      <c r="C179" s="7" t="s">
        <v>590</v>
      </c>
      <c r="D179">
        <v>199</v>
      </c>
      <c r="E179" s="15" t="s">
        <v>741</v>
      </c>
      <c r="F179" s="7">
        <v>0</v>
      </c>
      <c r="G179" s="7">
        <v>0</v>
      </c>
      <c r="H179" s="7">
        <v>0</v>
      </c>
      <c r="I179" s="7">
        <v>0</v>
      </c>
      <c r="J179" t="s">
        <v>589</v>
      </c>
      <c r="K179" t="s">
        <v>584</v>
      </c>
      <c r="L179" t="s">
        <v>585</v>
      </c>
      <c r="M179" t="s">
        <v>585</v>
      </c>
      <c r="N179" s="8" t="s">
        <v>633</v>
      </c>
      <c r="P179" t="s">
        <v>586</v>
      </c>
      <c r="S179">
        <v>0</v>
      </c>
      <c r="T179" t="s">
        <v>587</v>
      </c>
      <c r="U179">
        <v>0</v>
      </c>
      <c r="V179">
        <v>0</v>
      </c>
      <c r="X179">
        <v>0</v>
      </c>
      <c r="Z179">
        <v>0</v>
      </c>
      <c r="AA179">
        <v>0</v>
      </c>
      <c r="AB179">
        <v>0</v>
      </c>
      <c r="AC179">
        <v>0</v>
      </c>
      <c r="AD179">
        <v>0</v>
      </c>
      <c r="AE179">
        <v>1</v>
      </c>
      <c r="AF179" t="s">
        <v>634</v>
      </c>
      <c r="AG179">
        <v>1</v>
      </c>
    </row>
    <row r="180" spans="1:33" customFormat="1" ht="12.75" customHeight="1">
      <c r="A180">
        <v>248</v>
      </c>
      <c r="B180" s="6" t="s">
        <v>113</v>
      </c>
      <c r="C180" s="7" t="s">
        <v>590</v>
      </c>
      <c r="D180">
        <v>199</v>
      </c>
      <c r="E180" s="15" t="s">
        <v>741</v>
      </c>
      <c r="F180" s="7">
        <v>0</v>
      </c>
      <c r="G180" s="7">
        <v>0</v>
      </c>
      <c r="H180" s="7">
        <v>0</v>
      </c>
      <c r="I180" s="7">
        <v>0</v>
      </c>
      <c r="J180" t="s">
        <v>639</v>
      </c>
      <c r="K180" t="s">
        <v>584</v>
      </c>
      <c r="L180" t="s">
        <v>585</v>
      </c>
      <c r="M180" t="s">
        <v>585</v>
      </c>
      <c r="N180" s="8" t="s">
        <v>633</v>
      </c>
      <c r="P180" t="s">
        <v>586</v>
      </c>
      <c r="S180">
        <v>0</v>
      </c>
      <c r="T180" t="s">
        <v>587</v>
      </c>
      <c r="U180">
        <v>0</v>
      </c>
      <c r="V180">
        <v>0</v>
      </c>
      <c r="X180">
        <v>0</v>
      </c>
      <c r="Z180">
        <v>0</v>
      </c>
      <c r="AA180">
        <v>0</v>
      </c>
      <c r="AB180">
        <v>0</v>
      </c>
      <c r="AC180">
        <v>0</v>
      </c>
      <c r="AD180">
        <v>0</v>
      </c>
      <c r="AE180">
        <v>1</v>
      </c>
      <c r="AF180" t="s">
        <v>634</v>
      </c>
      <c r="AG180">
        <v>1</v>
      </c>
    </row>
    <row r="181" spans="1:33" customFormat="1" ht="12.75" customHeight="1">
      <c r="A181">
        <v>292</v>
      </c>
      <c r="B181" s="6" t="s">
        <v>114</v>
      </c>
      <c r="C181" s="7" t="s">
        <v>590</v>
      </c>
      <c r="D181">
        <v>99</v>
      </c>
      <c r="E181" s="15" t="s">
        <v>742</v>
      </c>
      <c r="F181" s="7">
        <v>1</v>
      </c>
      <c r="G181" s="7">
        <v>1</v>
      </c>
      <c r="H181" s="7">
        <v>1</v>
      </c>
      <c r="I181" s="7">
        <v>0</v>
      </c>
      <c r="J181" t="s">
        <v>583</v>
      </c>
      <c r="K181" t="s">
        <v>584</v>
      </c>
      <c r="L181" t="s">
        <v>585</v>
      </c>
      <c r="M181" t="s">
        <v>585</v>
      </c>
      <c r="N181" s="8" t="s">
        <v>646</v>
      </c>
      <c r="S181">
        <v>0</v>
      </c>
      <c r="T181" t="s">
        <v>587</v>
      </c>
      <c r="U181">
        <v>0</v>
      </c>
      <c r="V181">
        <v>0</v>
      </c>
      <c r="X181">
        <v>0</v>
      </c>
      <c r="Z181">
        <v>0</v>
      </c>
      <c r="AA181">
        <v>0</v>
      </c>
      <c r="AB181">
        <v>0</v>
      </c>
      <c r="AC181">
        <v>0</v>
      </c>
      <c r="AD181">
        <v>0</v>
      </c>
      <c r="AE181">
        <v>1</v>
      </c>
      <c r="AF181" t="s">
        <v>647</v>
      </c>
      <c r="AG181">
        <v>1</v>
      </c>
    </row>
    <row r="182" spans="1:33" customFormat="1" ht="12.75" customHeight="1">
      <c r="A182">
        <v>2470</v>
      </c>
      <c r="B182" s="6" t="s">
        <v>70</v>
      </c>
      <c r="C182" s="7" t="s">
        <v>581</v>
      </c>
      <c r="D182">
        <v>0</v>
      </c>
      <c r="E182" s="15" t="s">
        <v>743</v>
      </c>
      <c r="F182" s="7">
        <v>0</v>
      </c>
      <c r="G182" s="7">
        <v>0</v>
      </c>
      <c r="H182" s="7">
        <v>0</v>
      </c>
      <c r="I182" s="7">
        <v>0</v>
      </c>
      <c r="N182" s="8"/>
      <c r="S182">
        <v>0</v>
      </c>
      <c r="U182">
        <v>0</v>
      </c>
      <c r="V182">
        <v>0</v>
      </c>
      <c r="X182">
        <v>0</v>
      </c>
      <c r="Z182">
        <v>0</v>
      </c>
      <c r="AA182">
        <v>0</v>
      </c>
      <c r="AB182">
        <v>0</v>
      </c>
      <c r="AC182">
        <v>0</v>
      </c>
      <c r="AD182">
        <v>0</v>
      </c>
      <c r="AE182">
        <v>1</v>
      </c>
      <c r="AG182">
        <v>0</v>
      </c>
    </row>
    <row r="183" spans="1:33" customFormat="1" ht="12.75" customHeight="1">
      <c r="A183">
        <v>69</v>
      </c>
      <c r="B183" s="6" t="s">
        <v>116</v>
      </c>
      <c r="C183" s="7" t="s">
        <v>590</v>
      </c>
      <c r="D183">
        <v>28</v>
      </c>
      <c r="E183" s="15" t="s">
        <v>744</v>
      </c>
      <c r="F183" s="7">
        <v>24</v>
      </c>
      <c r="G183" s="7">
        <v>20</v>
      </c>
      <c r="H183" s="7">
        <v>25</v>
      </c>
      <c r="I183" s="7">
        <v>0.08</v>
      </c>
      <c r="J183" t="s">
        <v>589</v>
      </c>
      <c r="K183" t="s">
        <v>614</v>
      </c>
      <c r="L183" t="s">
        <v>585</v>
      </c>
      <c r="M183" t="s">
        <v>585</v>
      </c>
      <c r="N183" s="8" t="s">
        <v>835</v>
      </c>
      <c r="P183" t="s">
        <v>586</v>
      </c>
      <c r="S183">
        <v>0</v>
      </c>
      <c r="T183" t="s">
        <v>587</v>
      </c>
      <c r="U183">
        <v>0</v>
      </c>
      <c r="V183">
        <v>0</v>
      </c>
      <c r="X183">
        <v>0</v>
      </c>
      <c r="Z183">
        <v>0</v>
      </c>
      <c r="AA183">
        <v>0</v>
      </c>
      <c r="AB183">
        <v>0</v>
      </c>
      <c r="AC183">
        <v>0</v>
      </c>
      <c r="AD183">
        <v>0</v>
      </c>
      <c r="AE183">
        <v>1</v>
      </c>
      <c r="AF183" t="s">
        <v>638</v>
      </c>
      <c r="AG183">
        <v>1</v>
      </c>
    </row>
    <row r="184" spans="1:33" customFormat="1" ht="12.75" customHeight="1">
      <c r="A184">
        <v>69</v>
      </c>
      <c r="B184" s="6" t="s">
        <v>116</v>
      </c>
      <c r="C184" s="7" t="s">
        <v>590</v>
      </c>
      <c r="D184">
        <v>28</v>
      </c>
      <c r="E184" s="15" t="s">
        <v>744</v>
      </c>
      <c r="F184" s="7">
        <v>24</v>
      </c>
      <c r="G184" s="7">
        <v>20</v>
      </c>
      <c r="H184" s="7">
        <v>25</v>
      </c>
      <c r="I184" s="7">
        <v>0.08</v>
      </c>
      <c r="J184" t="s">
        <v>639</v>
      </c>
      <c r="K184" t="s">
        <v>614</v>
      </c>
      <c r="L184" t="s">
        <v>585</v>
      </c>
      <c r="M184" t="s">
        <v>585</v>
      </c>
      <c r="N184" s="8" t="s">
        <v>835</v>
      </c>
      <c r="P184" t="s">
        <v>586</v>
      </c>
      <c r="S184">
        <v>0</v>
      </c>
      <c r="T184" t="s">
        <v>587</v>
      </c>
      <c r="U184">
        <v>0</v>
      </c>
      <c r="V184">
        <v>0</v>
      </c>
      <c r="X184">
        <v>0</v>
      </c>
      <c r="Z184">
        <v>0</v>
      </c>
      <c r="AA184">
        <v>0</v>
      </c>
      <c r="AB184">
        <v>0</v>
      </c>
      <c r="AC184">
        <v>0</v>
      </c>
      <c r="AD184">
        <v>0</v>
      </c>
      <c r="AE184">
        <v>1</v>
      </c>
      <c r="AF184" t="s">
        <v>638</v>
      </c>
      <c r="AG184">
        <v>1</v>
      </c>
    </row>
    <row r="185" spans="1:33" customFormat="1" ht="12.75" customHeight="1">
      <c r="A185">
        <v>69</v>
      </c>
      <c r="B185" s="6" t="s">
        <v>116</v>
      </c>
      <c r="C185" s="7" t="s">
        <v>590</v>
      </c>
      <c r="D185">
        <v>28</v>
      </c>
      <c r="E185" s="15" t="s">
        <v>744</v>
      </c>
      <c r="F185" s="7">
        <v>24</v>
      </c>
      <c r="G185" s="7">
        <v>20</v>
      </c>
      <c r="H185" s="7">
        <v>25</v>
      </c>
      <c r="I185" s="7">
        <v>0.08</v>
      </c>
      <c r="J185" t="s">
        <v>670</v>
      </c>
      <c r="K185" t="s">
        <v>614</v>
      </c>
      <c r="L185" t="s">
        <v>585</v>
      </c>
      <c r="M185" t="s">
        <v>585</v>
      </c>
      <c r="N185" s="8" t="s">
        <v>835</v>
      </c>
      <c r="P185" t="s">
        <v>586</v>
      </c>
      <c r="S185">
        <v>0</v>
      </c>
      <c r="T185" t="s">
        <v>587</v>
      </c>
      <c r="U185">
        <v>0</v>
      </c>
      <c r="V185">
        <v>0</v>
      </c>
      <c r="X185">
        <v>0</v>
      </c>
      <c r="Z185">
        <v>0</v>
      </c>
      <c r="AA185">
        <v>0</v>
      </c>
      <c r="AB185">
        <v>0</v>
      </c>
      <c r="AC185">
        <v>0</v>
      </c>
      <c r="AD185">
        <v>0</v>
      </c>
      <c r="AE185">
        <v>1</v>
      </c>
      <c r="AF185" t="s">
        <v>638</v>
      </c>
      <c r="AG185">
        <v>1</v>
      </c>
    </row>
    <row r="186" spans="1:33" customFormat="1" ht="12.75" customHeight="1">
      <c r="A186">
        <v>69</v>
      </c>
      <c r="B186" s="6" t="s">
        <v>116</v>
      </c>
      <c r="C186" s="7" t="s">
        <v>590</v>
      </c>
      <c r="D186">
        <v>28</v>
      </c>
      <c r="E186" s="15" t="s">
        <v>744</v>
      </c>
      <c r="F186" s="7">
        <v>24</v>
      </c>
      <c r="G186" s="7">
        <v>20</v>
      </c>
      <c r="H186" s="7">
        <v>25</v>
      </c>
      <c r="I186" s="7">
        <v>9.2999999999999999E-2</v>
      </c>
      <c r="J186" t="s">
        <v>583</v>
      </c>
      <c r="K186" t="s">
        <v>614</v>
      </c>
      <c r="L186" t="s">
        <v>585</v>
      </c>
      <c r="M186" t="s">
        <v>585</v>
      </c>
      <c r="N186" s="8" t="s">
        <v>835</v>
      </c>
      <c r="P186" t="s">
        <v>586</v>
      </c>
      <c r="S186">
        <v>0</v>
      </c>
      <c r="T186" t="s">
        <v>587</v>
      </c>
      <c r="U186">
        <v>0</v>
      </c>
      <c r="V186">
        <v>0</v>
      </c>
      <c r="X186">
        <v>0</v>
      </c>
      <c r="Z186">
        <v>0</v>
      </c>
      <c r="AA186">
        <v>0</v>
      </c>
      <c r="AB186">
        <v>0</v>
      </c>
      <c r="AC186">
        <v>0</v>
      </c>
      <c r="AD186">
        <v>0</v>
      </c>
      <c r="AE186">
        <v>1</v>
      </c>
      <c r="AF186" t="s">
        <v>638</v>
      </c>
      <c r="AG186">
        <v>1</v>
      </c>
    </row>
    <row r="187" spans="1:33" customFormat="1" ht="12.75" customHeight="1">
      <c r="A187">
        <v>69</v>
      </c>
      <c r="B187" s="6" t="s">
        <v>116</v>
      </c>
      <c r="C187" s="7" t="s">
        <v>590</v>
      </c>
      <c r="D187">
        <v>28</v>
      </c>
      <c r="E187" s="15" t="s">
        <v>744</v>
      </c>
      <c r="F187" s="7">
        <v>24</v>
      </c>
      <c r="G187" s="7">
        <v>20</v>
      </c>
      <c r="H187" s="7">
        <v>25</v>
      </c>
      <c r="I187" s="7">
        <v>9.2999999999999999E-2</v>
      </c>
      <c r="J187" t="s">
        <v>609</v>
      </c>
      <c r="K187" t="s">
        <v>614</v>
      </c>
      <c r="L187" t="s">
        <v>585</v>
      </c>
      <c r="M187" t="s">
        <v>585</v>
      </c>
      <c r="N187" s="8" t="s">
        <v>835</v>
      </c>
      <c r="P187" t="s">
        <v>586</v>
      </c>
      <c r="S187">
        <v>0</v>
      </c>
      <c r="T187" t="s">
        <v>587</v>
      </c>
      <c r="U187">
        <v>0</v>
      </c>
      <c r="V187">
        <v>0</v>
      </c>
      <c r="X187">
        <v>0</v>
      </c>
      <c r="Z187">
        <v>0</v>
      </c>
      <c r="AA187">
        <v>0</v>
      </c>
      <c r="AB187">
        <v>0</v>
      </c>
      <c r="AC187">
        <v>0</v>
      </c>
      <c r="AD187">
        <v>0</v>
      </c>
      <c r="AE187">
        <v>1</v>
      </c>
      <c r="AF187" t="s">
        <v>638</v>
      </c>
      <c r="AG187">
        <v>1</v>
      </c>
    </row>
    <row r="188" spans="1:33" customFormat="1" ht="12.75" customHeight="1">
      <c r="A188">
        <v>690</v>
      </c>
      <c r="B188" s="6" t="s">
        <v>119</v>
      </c>
      <c r="C188" s="7" t="s">
        <v>614</v>
      </c>
      <c r="D188">
        <v>6.2</v>
      </c>
      <c r="E188" s="15" t="s">
        <v>745</v>
      </c>
      <c r="F188" s="7">
        <v>14.25</v>
      </c>
      <c r="G188" s="7">
        <v>11.5</v>
      </c>
      <c r="H188" s="7">
        <v>12.25</v>
      </c>
      <c r="I188" s="7">
        <v>0</v>
      </c>
      <c r="K188" t="s">
        <v>584</v>
      </c>
      <c r="L188" t="s">
        <v>585</v>
      </c>
      <c r="M188" t="s">
        <v>585</v>
      </c>
      <c r="N188" s="8" t="s">
        <v>621</v>
      </c>
      <c r="S188">
        <v>2</v>
      </c>
      <c r="T188" t="s">
        <v>587</v>
      </c>
      <c r="U188">
        <v>0</v>
      </c>
      <c r="V188">
        <v>0</v>
      </c>
      <c r="X188">
        <v>0</v>
      </c>
      <c r="Z188">
        <v>0</v>
      </c>
      <c r="AA188">
        <v>0</v>
      </c>
      <c r="AB188">
        <v>0</v>
      </c>
      <c r="AC188">
        <v>0</v>
      </c>
      <c r="AD188">
        <v>0</v>
      </c>
      <c r="AE188">
        <v>1</v>
      </c>
      <c r="AG188">
        <v>4</v>
      </c>
    </row>
    <row r="189" spans="1:33" customFormat="1" ht="12.75" customHeight="1">
      <c r="A189">
        <v>882</v>
      </c>
      <c r="B189" s="6" t="s">
        <v>120</v>
      </c>
      <c r="C189" s="7" t="s">
        <v>590</v>
      </c>
      <c r="D189">
        <v>19.989999999999998</v>
      </c>
      <c r="E189" s="15" t="s">
        <v>746</v>
      </c>
      <c r="F189" s="7">
        <v>0</v>
      </c>
      <c r="G189" s="7">
        <v>0</v>
      </c>
      <c r="H189" s="7">
        <v>0</v>
      </c>
      <c r="I189" s="7">
        <v>0</v>
      </c>
      <c r="J189" t="s">
        <v>583</v>
      </c>
      <c r="K189" t="s">
        <v>584</v>
      </c>
      <c r="L189" t="s">
        <v>585</v>
      </c>
      <c r="M189" t="s">
        <v>585</v>
      </c>
      <c r="N189" s="8" t="s">
        <v>747</v>
      </c>
      <c r="P189" t="s">
        <v>586</v>
      </c>
      <c r="S189">
        <v>0</v>
      </c>
      <c r="T189" t="s">
        <v>587</v>
      </c>
      <c r="U189">
        <v>0</v>
      </c>
      <c r="V189">
        <v>0</v>
      </c>
      <c r="X189">
        <v>0</v>
      </c>
      <c r="Z189">
        <v>0</v>
      </c>
      <c r="AA189">
        <v>0</v>
      </c>
      <c r="AB189">
        <v>0</v>
      </c>
      <c r="AC189">
        <v>0</v>
      </c>
      <c r="AD189">
        <v>0</v>
      </c>
      <c r="AE189">
        <v>1</v>
      </c>
      <c r="AF189" t="s">
        <v>748</v>
      </c>
      <c r="AG189">
        <v>3</v>
      </c>
    </row>
    <row r="190" spans="1:33" customFormat="1" ht="12.75" customHeight="1">
      <c r="A190">
        <v>882</v>
      </c>
      <c r="B190" s="6" t="s">
        <v>120</v>
      </c>
      <c r="C190" s="7" t="s">
        <v>590</v>
      </c>
      <c r="D190">
        <v>19.989999999999998</v>
      </c>
      <c r="E190" s="15" t="s">
        <v>746</v>
      </c>
      <c r="F190" s="7">
        <v>0</v>
      </c>
      <c r="G190" s="7">
        <v>0</v>
      </c>
      <c r="H190" s="7">
        <v>0</v>
      </c>
      <c r="I190" s="7">
        <v>0</v>
      </c>
      <c r="J190" t="s">
        <v>639</v>
      </c>
      <c r="K190" t="s">
        <v>584</v>
      </c>
      <c r="L190" t="s">
        <v>585</v>
      </c>
      <c r="M190" t="s">
        <v>585</v>
      </c>
      <c r="N190" s="8" t="s">
        <v>747</v>
      </c>
      <c r="P190" t="s">
        <v>586</v>
      </c>
      <c r="S190">
        <v>0</v>
      </c>
      <c r="T190" t="s">
        <v>587</v>
      </c>
      <c r="U190">
        <v>0</v>
      </c>
      <c r="V190">
        <v>0</v>
      </c>
      <c r="X190">
        <v>0</v>
      </c>
      <c r="Z190">
        <v>0</v>
      </c>
      <c r="AA190">
        <v>0</v>
      </c>
      <c r="AB190">
        <v>0</v>
      </c>
      <c r="AC190">
        <v>0</v>
      </c>
      <c r="AD190">
        <v>0</v>
      </c>
      <c r="AE190">
        <v>1</v>
      </c>
      <c r="AF190" t="s">
        <v>748</v>
      </c>
      <c r="AG190">
        <v>3</v>
      </c>
    </row>
    <row r="191" spans="1:33" customFormat="1" ht="12.75" customHeight="1">
      <c r="A191">
        <v>882</v>
      </c>
      <c r="B191" s="6" t="s">
        <v>120</v>
      </c>
      <c r="C191" s="7" t="s">
        <v>590</v>
      </c>
      <c r="D191">
        <v>19.989999999999998</v>
      </c>
      <c r="E191" s="15" t="s">
        <v>746</v>
      </c>
      <c r="F191" s="7">
        <v>0</v>
      </c>
      <c r="G191" s="7">
        <v>0</v>
      </c>
      <c r="H191" s="7">
        <v>0</v>
      </c>
      <c r="I191" s="7">
        <v>0</v>
      </c>
      <c r="J191" t="s">
        <v>589</v>
      </c>
      <c r="K191" t="s">
        <v>584</v>
      </c>
      <c r="L191" t="s">
        <v>585</v>
      </c>
      <c r="M191" t="s">
        <v>585</v>
      </c>
      <c r="N191" s="8" t="s">
        <v>747</v>
      </c>
      <c r="P191" t="s">
        <v>586</v>
      </c>
      <c r="S191">
        <v>0</v>
      </c>
      <c r="T191" t="s">
        <v>587</v>
      </c>
      <c r="U191">
        <v>0</v>
      </c>
      <c r="V191">
        <v>0</v>
      </c>
      <c r="X191">
        <v>0</v>
      </c>
      <c r="Z191">
        <v>0</v>
      </c>
      <c r="AA191">
        <v>0</v>
      </c>
      <c r="AB191">
        <v>0</v>
      </c>
      <c r="AC191">
        <v>0</v>
      </c>
      <c r="AD191">
        <v>0</v>
      </c>
      <c r="AE191">
        <v>1</v>
      </c>
      <c r="AF191" t="s">
        <v>748</v>
      </c>
      <c r="AG191">
        <v>3</v>
      </c>
    </row>
    <row r="192" spans="1:33" customFormat="1" ht="12.75" customHeight="1">
      <c r="A192">
        <v>1185</v>
      </c>
      <c r="B192" s="6" t="s">
        <v>123</v>
      </c>
      <c r="C192" s="7" t="s">
        <v>581</v>
      </c>
      <c r="D192">
        <v>1.99</v>
      </c>
      <c r="E192" s="15" t="s">
        <v>700</v>
      </c>
      <c r="F192" s="7">
        <v>0</v>
      </c>
      <c r="G192" s="7">
        <v>0</v>
      </c>
      <c r="H192" s="7">
        <v>0</v>
      </c>
      <c r="I192" s="7">
        <v>0</v>
      </c>
      <c r="N192" s="8" t="s">
        <v>621</v>
      </c>
      <c r="S192">
        <v>2</v>
      </c>
      <c r="U192">
        <v>0</v>
      </c>
      <c r="V192">
        <v>0</v>
      </c>
      <c r="X192">
        <v>0</v>
      </c>
      <c r="Z192">
        <v>0</v>
      </c>
      <c r="AA192">
        <v>0</v>
      </c>
      <c r="AB192">
        <v>0</v>
      </c>
      <c r="AC192">
        <v>0</v>
      </c>
      <c r="AD192">
        <v>0</v>
      </c>
      <c r="AE192">
        <v>1</v>
      </c>
      <c r="AG192">
        <v>4</v>
      </c>
    </row>
    <row r="193" spans="1:33" customFormat="1" ht="12.75" customHeight="1">
      <c r="A193">
        <v>1476</v>
      </c>
      <c r="B193" s="6" t="s">
        <v>123</v>
      </c>
      <c r="C193" s="7" t="s">
        <v>581</v>
      </c>
      <c r="D193">
        <v>1.99</v>
      </c>
      <c r="E193" s="15" t="s">
        <v>749</v>
      </c>
      <c r="F193" s="7">
        <v>0</v>
      </c>
      <c r="G193" s="7">
        <v>0</v>
      </c>
      <c r="H193" s="7">
        <v>0</v>
      </c>
      <c r="I193" s="7">
        <v>0</v>
      </c>
      <c r="N193" s="8" t="s">
        <v>621</v>
      </c>
      <c r="S193">
        <v>0</v>
      </c>
      <c r="U193">
        <v>0</v>
      </c>
      <c r="V193">
        <v>0</v>
      </c>
      <c r="X193">
        <v>0</v>
      </c>
      <c r="Z193">
        <v>0</v>
      </c>
      <c r="AA193">
        <v>0</v>
      </c>
      <c r="AB193">
        <v>0</v>
      </c>
      <c r="AC193">
        <v>0</v>
      </c>
      <c r="AD193">
        <v>0</v>
      </c>
      <c r="AE193">
        <v>1</v>
      </c>
      <c r="AG193">
        <v>3</v>
      </c>
    </row>
    <row r="194" spans="1:33" customFormat="1" ht="12.75" customHeight="1">
      <c r="A194">
        <v>1177</v>
      </c>
      <c r="B194" s="6" t="s">
        <v>121</v>
      </c>
      <c r="C194" s="7" t="s">
        <v>581</v>
      </c>
      <c r="D194">
        <v>1.99</v>
      </c>
      <c r="E194" s="15" t="s">
        <v>750</v>
      </c>
      <c r="F194" s="7">
        <v>0</v>
      </c>
      <c r="G194" s="7">
        <v>0</v>
      </c>
      <c r="H194" s="7">
        <v>0</v>
      </c>
      <c r="I194" s="7">
        <v>0</v>
      </c>
      <c r="N194" s="8" t="s">
        <v>621</v>
      </c>
      <c r="S194">
        <v>2</v>
      </c>
      <c r="U194">
        <v>0</v>
      </c>
      <c r="V194">
        <v>0</v>
      </c>
      <c r="X194">
        <v>0</v>
      </c>
      <c r="Z194">
        <v>0</v>
      </c>
      <c r="AA194">
        <v>0</v>
      </c>
      <c r="AB194">
        <v>0</v>
      </c>
      <c r="AC194">
        <v>0</v>
      </c>
      <c r="AD194">
        <v>0</v>
      </c>
      <c r="AE194">
        <v>1</v>
      </c>
      <c r="AG194">
        <v>4</v>
      </c>
    </row>
    <row r="195" spans="1:33" customFormat="1" ht="12.75" customHeight="1">
      <c r="A195">
        <v>1178</v>
      </c>
      <c r="B195" s="6" t="s">
        <v>122</v>
      </c>
      <c r="C195" s="7" t="s">
        <v>581</v>
      </c>
      <c r="D195">
        <v>1.99</v>
      </c>
      <c r="E195" s="15" t="s">
        <v>664</v>
      </c>
      <c r="F195" s="7">
        <v>0</v>
      </c>
      <c r="G195" s="7">
        <v>0</v>
      </c>
      <c r="H195" s="7">
        <v>0</v>
      </c>
      <c r="I195" s="7">
        <v>0</v>
      </c>
      <c r="N195" s="8" t="s">
        <v>621</v>
      </c>
      <c r="S195">
        <v>2</v>
      </c>
      <c r="U195">
        <v>0</v>
      </c>
      <c r="V195">
        <v>0</v>
      </c>
      <c r="X195">
        <v>0</v>
      </c>
      <c r="Z195">
        <v>0</v>
      </c>
      <c r="AA195">
        <v>0</v>
      </c>
      <c r="AB195">
        <v>0</v>
      </c>
      <c r="AC195">
        <v>0</v>
      </c>
      <c r="AD195">
        <v>0</v>
      </c>
      <c r="AE195">
        <v>1</v>
      </c>
      <c r="AG195">
        <v>4</v>
      </c>
    </row>
    <row r="196" spans="1:33" customFormat="1" ht="12.75" customHeight="1">
      <c r="A196">
        <v>819</v>
      </c>
      <c r="B196" s="6" t="s">
        <v>124</v>
      </c>
      <c r="C196" s="7" t="s">
        <v>590</v>
      </c>
      <c r="D196">
        <v>199</v>
      </c>
      <c r="E196" s="15" t="s">
        <v>751</v>
      </c>
      <c r="F196" s="7">
        <v>0</v>
      </c>
      <c r="G196" s="7">
        <v>0</v>
      </c>
      <c r="H196" s="7">
        <v>0</v>
      </c>
      <c r="I196" s="7">
        <v>0</v>
      </c>
      <c r="J196" t="s">
        <v>596</v>
      </c>
      <c r="K196" t="s">
        <v>584</v>
      </c>
      <c r="L196" t="s">
        <v>585</v>
      </c>
      <c r="M196" t="s">
        <v>585</v>
      </c>
      <c r="N196" s="8" t="s">
        <v>683</v>
      </c>
      <c r="O196" t="s">
        <v>684</v>
      </c>
      <c r="P196" t="s">
        <v>685</v>
      </c>
      <c r="S196">
        <v>0</v>
      </c>
      <c r="T196" t="s">
        <v>587</v>
      </c>
      <c r="U196">
        <v>0</v>
      </c>
      <c r="V196">
        <v>0</v>
      </c>
      <c r="X196">
        <v>0</v>
      </c>
      <c r="Z196">
        <v>0</v>
      </c>
      <c r="AA196">
        <v>0</v>
      </c>
      <c r="AB196">
        <v>0</v>
      </c>
      <c r="AC196">
        <v>0</v>
      </c>
      <c r="AD196">
        <v>0</v>
      </c>
      <c r="AE196">
        <v>1</v>
      </c>
      <c r="AF196" t="s">
        <v>686</v>
      </c>
      <c r="AG196">
        <v>1</v>
      </c>
    </row>
    <row r="197" spans="1:33" customFormat="1" ht="12.75" customHeight="1">
      <c r="A197">
        <v>819</v>
      </c>
      <c r="B197" s="6" t="s">
        <v>124</v>
      </c>
      <c r="C197" s="7" t="s">
        <v>590</v>
      </c>
      <c r="D197">
        <v>199</v>
      </c>
      <c r="E197" s="15" t="s">
        <v>735</v>
      </c>
      <c r="F197" s="7">
        <v>0</v>
      </c>
      <c r="G197" s="7">
        <v>0</v>
      </c>
      <c r="H197" s="7">
        <v>0</v>
      </c>
      <c r="I197" s="7">
        <v>0</v>
      </c>
      <c r="J197" t="s">
        <v>596</v>
      </c>
      <c r="K197" t="s">
        <v>584</v>
      </c>
      <c r="L197" t="s">
        <v>585</v>
      </c>
      <c r="M197" t="s">
        <v>585</v>
      </c>
      <c r="N197" s="8" t="s">
        <v>683</v>
      </c>
      <c r="O197" t="s">
        <v>688</v>
      </c>
      <c r="P197" t="s">
        <v>685</v>
      </c>
      <c r="S197">
        <v>0</v>
      </c>
      <c r="T197" t="s">
        <v>587</v>
      </c>
      <c r="U197">
        <v>0</v>
      </c>
      <c r="V197">
        <v>0</v>
      </c>
      <c r="X197">
        <v>0</v>
      </c>
      <c r="Z197">
        <v>0</v>
      </c>
      <c r="AA197">
        <v>0</v>
      </c>
      <c r="AB197">
        <v>0</v>
      </c>
      <c r="AC197">
        <v>0</v>
      </c>
      <c r="AD197">
        <v>0</v>
      </c>
      <c r="AE197">
        <v>1</v>
      </c>
      <c r="AF197" t="s">
        <v>686</v>
      </c>
      <c r="AG197">
        <v>1</v>
      </c>
    </row>
    <row r="198" spans="1:33" customFormat="1" ht="12.75" customHeight="1">
      <c r="A198">
        <v>2045</v>
      </c>
      <c r="B198" s="6" t="s">
        <v>125</v>
      </c>
      <c r="C198" s="7" t="s">
        <v>590</v>
      </c>
      <c r="D198">
        <v>28</v>
      </c>
      <c r="E198" s="15" t="s">
        <v>719</v>
      </c>
      <c r="F198" s="7">
        <v>23</v>
      </c>
      <c r="G198" s="7">
        <v>21</v>
      </c>
      <c r="H198" s="7">
        <v>28</v>
      </c>
      <c r="I198" s="7">
        <v>0.105</v>
      </c>
      <c r="J198" t="s">
        <v>583</v>
      </c>
      <c r="K198" t="s">
        <v>614</v>
      </c>
      <c r="L198" t="s">
        <v>585</v>
      </c>
      <c r="M198" t="s">
        <v>585</v>
      </c>
      <c r="N198" s="8" t="s">
        <v>835</v>
      </c>
      <c r="S198">
        <v>0</v>
      </c>
      <c r="T198" t="s">
        <v>587</v>
      </c>
      <c r="U198">
        <v>0</v>
      </c>
      <c r="V198">
        <v>0</v>
      </c>
      <c r="X198">
        <v>0</v>
      </c>
      <c r="Z198">
        <v>0</v>
      </c>
      <c r="AA198">
        <v>0</v>
      </c>
      <c r="AB198">
        <v>0</v>
      </c>
      <c r="AC198">
        <v>0</v>
      </c>
      <c r="AD198">
        <v>0</v>
      </c>
      <c r="AE198">
        <v>1</v>
      </c>
      <c r="AF198" t="s">
        <v>638</v>
      </c>
      <c r="AG198">
        <v>1</v>
      </c>
    </row>
    <row r="199" spans="1:33" customFormat="1" ht="12.75" customHeight="1">
      <c r="A199">
        <v>140</v>
      </c>
      <c r="B199" s="6" t="s">
        <v>126</v>
      </c>
      <c r="C199" s="7" t="s">
        <v>590</v>
      </c>
      <c r="D199">
        <v>199</v>
      </c>
      <c r="E199" s="15" t="s">
        <v>752</v>
      </c>
      <c r="F199" s="7">
        <v>0</v>
      </c>
      <c r="G199" s="7">
        <v>0</v>
      </c>
      <c r="H199" s="7">
        <v>0</v>
      </c>
      <c r="I199" s="7">
        <v>0</v>
      </c>
      <c r="J199" t="s">
        <v>583</v>
      </c>
      <c r="K199" t="s">
        <v>584</v>
      </c>
      <c r="L199" t="s">
        <v>585</v>
      </c>
      <c r="M199" t="s">
        <v>585</v>
      </c>
      <c r="N199" s="8" t="s">
        <v>683</v>
      </c>
      <c r="O199" t="s">
        <v>684</v>
      </c>
      <c r="P199" t="s">
        <v>685</v>
      </c>
      <c r="S199">
        <v>0</v>
      </c>
      <c r="T199" t="s">
        <v>587</v>
      </c>
      <c r="U199">
        <v>0</v>
      </c>
      <c r="V199">
        <v>0</v>
      </c>
      <c r="X199">
        <v>0</v>
      </c>
      <c r="Z199">
        <v>0</v>
      </c>
      <c r="AA199">
        <v>0</v>
      </c>
      <c r="AB199">
        <v>0</v>
      </c>
      <c r="AC199">
        <v>0</v>
      </c>
      <c r="AD199">
        <v>0</v>
      </c>
      <c r="AE199">
        <v>1</v>
      </c>
      <c r="AF199" t="s">
        <v>686</v>
      </c>
      <c r="AG199">
        <v>1</v>
      </c>
    </row>
    <row r="200" spans="1:33" customFormat="1" ht="12.75" customHeight="1">
      <c r="A200">
        <v>140</v>
      </c>
      <c r="B200" s="6" t="s">
        <v>126</v>
      </c>
      <c r="C200" s="7" t="s">
        <v>590</v>
      </c>
      <c r="D200">
        <v>199</v>
      </c>
      <c r="E200" s="15" t="s">
        <v>753</v>
      </c>
      <c r="F200" s="7">
        <v>0</v>
      </c>
      <c r="G200" s="7">
        <v>0</v>
      </c>
      <c r="H200" s="7">
        <v>0</v>
      </c>
      <c r="I200" s="7">
        <v>0</v>
      </c>
      <c r="J200" t="s">
        <v>583</v>
      </c>
      <c r="K200" t="s">
        <v>584</v>
      </c>
      <c r="L200" t="s">
        <v>585</v>
      </c>
      <c r="M200" t="s">
        <v>585</v>
      </c>
      <c r="N200" s="8" t="s">
        <v>683</v>
      </c>
      <c r="O200" t="s">
        <v>688</v>
      </c>
      <c r="P200" t="s">
        <v>685</v>
      </c>
      <c r="S200">
        <v>0</v>
      </c>
      <c r="T200" t="s">
        <v>587</v>
      </c>
      <c r="U200">
        <v>0</v>
      </c>
      <c r="V200">
        <v>0</v>
      </c>
      <c r="X200">
        <v>0</v>
      </c>
      <c r="Z200">
        <v>0</v>
      </c>
      <c r="AA200">
        <v>0</v>
      </c>
      <c r="AB200">
        <v>0</v>
      </c>
      <c r="AC200">
        <v>0</v>
      </c>
      <c r="AD200">
        <v>0</v>
      </c>
      <c r="AE200">
        <v>1</v>
      </c>
      <c r="AF200" t="s">
        <v>686</v>
      </c>
      <c r="AG200">
        <v>1</v>
      </c>
    </row>
    <row r="201" spans="1:33" customFormat="1" ht="12.75" customHeight="1">
      <c r="A201">
        <v>1811</v>
      </c>
      <c r="B201" s="6" t="s">
        <v>127</v>
      </c>
      <c r="C201" s="7" t="s">
        <v>581</v>
      </c>
      <c r="D201">
        <v>199</v>
      </c>
      <c r="E201" s="15" t="s">
        <v>754</v>
      </c>
      <c r="F201" s="7">
        <v>0</v>
      </c>
      <c r="G201" s="7">
        <v>0</v>
      </c>
      <c r="H201" s="7">
        <v>0</v>
      </c>
      <c r="I201" s="7">
        <v>0</v>
      </c>
      <c r="N201" s="8" t="s">
        <v>703</v>
      </c>
      <c r="S201">
        <v>0</v>
      </c>
      <c r="U201">
        <v>0</v>
      </c>
      <c r="V201">
        <v>0</v>
      </c>
      <c r="X201">
        <v>0</v>
      </c>
      <c r="Z201">
        <v>0</v>
      </c>
      <c r="AA201">
        <v>0</v>
      </c>
      <c r="AB201">
        <v>0</v>
      </c>
      <c r="AC201">
        <v>0</v>
      </c>
      <c r="AD201">
        <v>0</v>
      </c>
      <c r="AE201">
        <v>1</v>
      </c>
      <c r="AF201" t="s">
        <v>634</v>
      </c>
      <c r="AG201">
        <v>2</v>
      </c>
    </row>
    <row r="202" spans="1:33" customFormat="1" ht="12.75" customHeight="1">
      <c r="A202">
        <v>1811</v>
      </c>
      <c r="B202" s="6" t="s">
        <v>127</v>
      </c>
      <c r="C202" s="7" t="s">
        <v>581</v>
      </c>
      <c r="D202">
        <v>199</v>
      </c>
      <c r="E202" s="15" t="s">
        <v>754</v>
      </c>
      <c r="F202" s="7">
        <v>0</v>
      </c>
      <c r="G202" s="7">
        <v>0</v>
      </c>
      <c r="H202" s="7">
        <v>0</v>
      </c>
      <c r="I202" s="7">
        <v>0</v>
      </c>
      <c r="N202" s="8" t="s">
        <v>703</v>
      </c>
      <c r="S202">
        <v>0</v>
      </c>
      <c r="U202">
        <v>0</v>
      </c>
      <c r="V202">
        <v>0</v>
      </c>
      <c r="X202">
        <v>0</v>
      </c>
      <c r="Z202">
        <v>0</v>
      </c>
      <c r="AA202">
        <v>0</v>
      </c>
      <c r="AB202">
        <v>0</v>
      </c>
      <c r="AC202">
        <v>0</v>
      </c>
      <c r="AD202">
        <v>0</v>
      </c>
      <c r="AE202">
        <v>1</v>
      </c>
      <c r="AF202" t="s">
        <v>634</v>
      </c>
      <c r="AG202">
        <v>2</v>
      </c>
    </row>
    <row r="203" spans="1:33" customFormat="1" ht="12.75" customHeight="1">
      <c r="A203">
        <v>1071</v>
      </c>
      <c r="B203" s="6" t="s">
        <v>127</v>
      </c>
      <c r="C203" s="7" t="s">
        <v>581</v>
      </c>
      <c r="D203">
        <v>1.99</v>
      </c>
      <c r="E203" s="15" t="s">
        <v>755</v>
      </c>
      <c r="F203" s="7">
        <v>0</v>
      </c>
      <c r="G203" s="7">
        <v>0</v>
      </c>
      <c r="H203" s="7">
        <v>0</v>
      </c>
      <c r="I203" s="7">
        <v>0</v>
      </c>
      <c r="N203" s="8"/>
      <c r="S203">
        <v>0</v>
      </c>
      <c r="U203">
        <v>0</v>
      </c>
      <c r="V203">
        <v>0</v>
      </c>
      <c r="X203">
        <v>0</v>
      </c>
      <c r="Z203">
        <v>0</v>
      </c>
      <c r="AA203">
        <v>0</v>
      </c>
      <c r="AB203">
        <v>0</v>
      </c>
      <c r="AC203">
        <v>0</v>
      </c>
      <c r="AD203">
        <v>0</v>
      </c>
      <c r="AE203">
        <v>1</v>
      </c>
      <c r="AG203">
        <v>3</v>
      </c>
    </row>
    <row r="204" spans="1:33" customFormat="1" ht="12.75" customHeight="1">
      <c r="A204">
        <v>906</v>
      </c>
      <c r="B204" s="6" t="s">
        <v>128</v>
      </c>
      <c r="C204" s="7" t="s">
        <v>590</v>
      </c>
      <c r="D204">
        <v>199</v>
      </c>
      <c r="E204" s="15" t="s">
        <v>752</v>
      </c>
      <c r="F204" s="7">
        <v>0</v>
      </c>
      <c r="G204" s="7">
        <v>0</v>
      </c>
      <c r="H204" s="7">
        <v>0</v>
      </c>
      <c r="I204" s="7">
        <v>0</v>
      </c>
      <c r="J204" t="s">
        <v>609</v>
      </c>
      <c r="K204" t="s">
        <v>584</v>
      </c>
      <c r="L204" t="s">
        <v>585</v>
      </c>
      <c r="M204" t="s">
        <v>585</v>
      </c>
      <c r="N204" s="8" t="s">
        <v>683</v>
      </c>
      <c r="O204" t="s">
        <v>684</v>
      </c>
      <c r="P204" t="s">
        <v>685</v>
      </c>
      <c r="S204">
        <v>0</v>
      </c>
      <c r="T204" t="s">
        <v>587</v>
      </c>
      <c r="U204">
        <v>0</v>
      </c>
      <c r="V204">
        <v>0</v>
      </c>
      <c r="X204">
        <v>0</v>
      </c>
      <c r="Z204">
        <v>0</v>
      </c>
      <c r="AA204">
        <v>0</v>
      </c>
      <c r="AB204">
        <v>0</v>
      </c>
      <c r="AC204">
        <v>0</v>
      </c>
      <c r="AD204">
        <v>0</v>
      </c>
      <c r="AE204">
        <v>1</v>
      </c>
      <c r="AF204" t="s">
        <v>686</v>
      </c>
      <c r="AG204">
        <v>1</v>
      </c>
    </row>
    <row r="205" spans="1:33" customFormat="1" ht="12.75" customHeight="1">
      <c r="A205">
        <v>906</v>
      </c>
      <c r="B205" s="6" t="s">
        <v>128</v>
      </c>
      <c r="C205" s="7" t="s">
        <v>590</v>
      </c>
      <c r="D205">
        <v>199</v>
      </c>
      <c r="E205" s="15" t="s">
        <v>753</v>
      </c>
      <c r="F205" s="7">
        <v>0</v>
      </c>
      <c r="G205" s="7">
        <v>0</v>
      </c>
      <c r="H205" s="7">
        <v>0</v>
      </c>
      <c r="I205" s="7">
        <v>0</v>
      </c>
      <c r="J205" t="s">
        <v>609</v>
      </c>
      <c r="K205" t="s">
        <v>584</v>
      </c>
      <c r="L205" t="s">
        <v>585</v>
      </c>
      <c r="M205" t="s">
        <v>585</v>
      </c>
      <c r="N205" s="8" t="s">
        <v>683</v>
      </c>
      <c r="O205" t="s">
        <v>688</v>
      </c>
      <c r="P205" t="s">
        <v>685</v>
      </c>
      <c r="S205">
        <v>0</v>
      </c>
      <c r="T205" t="s">
        <v>587</v>
      </c>
      <c r="U205">
        <v>0</v>
      </c>
      <c r="V205">
        <v>0</v>
      </c>
      <c r="X205">
        <v>0</v>
      </c>
      <c r="Z205">
        <v>0</v>
      </c>
      <c r="AA205">
        <v>0</v>
      </c>
      <c r="AB205">
        <v>0</v>
      </c>
      <c r="AC205">
        <v>0</v>
      </c>
      <c r="AD205">
        <v>0</v>
      </c>
      <c r="AE205">
        <v>1</v>
      </c>
      <c r="AF205" t="s">
        <v>686</v>
      </c>
      <c r="AG205">
        <v>1</v>
      </c>
    </row>
    <row r="206" spans="1:33" customFormat="1" ht="12.75" customHeight="1">
      <c r="A206">
        <v>994</v>
      </c>
      <c r="B206" s="6" t="s">
        <v>129</v>
      </c>
      <c r="C206" s="7" t="s">
        <v>590</v>
      </c>
      <c r="D206">
        <v>199</v>
      </c>
      <c r="E206" s="15" t="s">
        <v>756</v>
      </c>
      <c r="F206" s="7">
        <v>0</v>
      </c>
      <c r="G206" s="7">
        <v>0</v>
      </c>
      <c r="H206" s="7">
        <v>0</v>
      </c>
      <c r="I206" s="7">
        <v>0</v>
      </c>
      <c r="J206" t="s">
        <v>668</v>
      </c>
      <c r="K206" t="s">
        <v>584</v>
      </c>
      <c r="L206" t="s">
        <v>585</v>
      </c>
      <c r="M206" t="s">
        <v>585</v>
      </c>
      <c r="N206" s="8" t="s">
        <v>603</v>
      </c>
      <c r="S206">
        <v>0</v>
      </c>
      <c r="T206" t="s">
        <v>587</v>
      </c>
      <c r="U206">
        <v>0</v>
      </c>
      <c r="V206">
        <v>0</v>
      </c>
      <c r="X206">
        <v>0</v>
      </c>
      <c r="Z206">
        <v>0</v>
      </c>
      <c r="AA206">
        <v>0</v>
      </c>
      <c r="AB206">
        <v>0</v>
      </c>
      <c r="AC206">
        <v>0</v>
      </c>
      <c r="AD206">
        <v>0</v>
      </c>
      <c r="AE206">
        <v>1</v>
      </c>
      <c r="AF206" t="s">
        <v>604</v>
      </c>
      <c r="AG206">
        <v>1</v>
      </c>
    </row>
    <row r="207" spans="1:33" customFormat="1" ht="12.75" customHeight="1">
      <c r="A207">
        <v>1971</v>
      </c>
      <c r="B207" s="6" t="s">
        <v>130</v>
      </c>
      <c r="C207" s="7" t="s">
        <v>590</v>
      </c>
      <c r="D207">
        <v>199.99</v>
      </c>
      <c r="E207" s="15" t="s">
        <v>757</v>
      </c>
      <c r="F207" s="7">
        <v>0</v>
      </c>
      <c r="G207" s="7">
        <v>0</v>
      </c>
      <c r="H207" s="7">
        <v>0</v>
      </c>
      <c r="I207" s="7">
        <v>0</v>
      </c>
      <c r="J207" t="s">
        <v>589</v>
      </c>
      <c r="K207" t="s">
        <v>584</v>
      </c>
      <c r="L207" t="s">
        <v>585</v>
      </c>
      <c r="M207" t="s">
        <v>585</v>
      </c>
      <c r="N207" s="8" t="s">
        <v>703</v>
      </c>
      <c r="O207" t="s">
        <v>714</v>
      </c>
      <c r="P207" t="s">
        <v>685</v>
      </c>
      <c r="S207">
        <v>0</v>
      </c>
      <c r="T207" t="s">
        <v>587</v>
      </c>
      <c r="U207">
        <v>0</v>
      </c>
      <c r="V207">
        <v>0</v>
      </c>
      <c r="X207">
        <v>0</v>
      </c>
      <c r="Z207">
        <v>0</v>
      </c>
      <c r="AA207">
        <v>0</v>
      </c>
      <c r="AB207">
        <v>0</v>
      </c>
      <c r="AC207">
        <v>0</v>
      </c>
      <c r="AD207">
        <v>0</v>
      </c>
      <c r="AE207">
        <v>1</v>
      </c>
      <c r="AF207" t="s">
        <v>634</v>
      </c>
      <c r="AG207">
        <v>1</v>
      </c>
    </row>
    <row r="208" spans="1:33" customFormat="1" ht="12.75" customHeight="1">
      <c r="A208">
        <v>1971</v>
      </c>
      <c r="B208" s="6" t="s">
        <v>130</v>
      </c>
      <c r="C208" s="7" t="s">
        <v>590</v>
      </c>
      <c r="D208">
        <v>199.99</v>
      </c>
      <c r="E208" s="15" t="s">
        <v>757</v>
      </c>
      <c r="F208" s="7">
        <v>0</v>
      </c>
      <c r="G208" s="7">
        <v>0</v>
      </c>
      <c r="H208" s="7">
        <v>0</v>
      </c>
      <c r="I208" s="7">
        <v>0</v>
      </c>
      <c r="J208" t="s">
        <v>589</v>
      </c>
      <c r="K208" t="s">
        <v>584</v>
      </c>
      <c r="L208" t="s">
        <v>585</v>
      </c>
      <c r="M208" t="s">
        <v>585</v>
      </c>
      <c r="N208" s="8" t="s">
        <v>703</v>
      </c>
      <c r="O208" t="s">
        <v>713</v>
      </c>
      <c r="P208" t="s">
        <v>685</v>
      </c>
      <c r="S208">
        <v>0</v>
      </c>
      <c r="T208" t="s">
        <v>587</v>
      </c>
      <c r="U208">
        <v>0</v>
      </c>
      <c r="V208">
        <v>0</v>
      </c>
      <c r="X208">
        <v>0</v>
      </c>
      <c r="Z208">
        <v>0</v>
      </c>
      <c r="AA208">
        <v>0</v>
      </c>
      <c r="AB208">
        <v>0</v>
      </c>
      <c r="AC208">
        <v>0</v>
      </c>
      <c r="AD208">
        <v>0</v>
      </c>
      <c r="AE208">
        <v>1</v>
      </c>
      <c r="AF208" t="s">
        <v>634</v>
      </c>
      <c r="AG208">
        <v>1</v>
      </c>
    </row>
    <row r="209" spans="1:33" customFormat="1" ht="12.75" customHeight="1">
      <c r="A209">
        <v>1993</v>
      </c>
      <c r="B209" s="6" t="s">
        <v>130</v>
      </c>
      <c r="C209" s="7" t="s">
        <v>590</v>
      </c>
      <c r="D209">
        <v>19.989999999999998</v>
      </c>
      <c r="E209" s="15" t="s">
        <v>758</v>
      </c>
      <c r="F209" s="7">
        <v>0</v>
      </c>
      <c r="G209" s="7">
        <v>0</v>
      </c>
      <c r="H209" s="7">
        <v>0</v>
      </c>
      <c r="I209" s="7">
        <v>0</v>
      </c>
      <c r="J209" t="s">
        <v>589</v>
      </c>
      <c r="K209" t="s">
        <v>584</v>
      </c>
      <c r="L209" t="s">
        <v>585</v>
      </c>
      <c r="M209" t="s">
        <v>585</v>
      </c>
      <c r="N209" s="8" t="s">
        <v>603</v>
      </c>
      <c r="S209">
        <v>0</v>
      </c>
      <c r="T209" t="s">
        <v>598</v>
      </c>
      <c r="U209">
        <v>0</v>
      </c>
      <c r="V209">
        <v>0</v>
      </c>
      <c r="X209">
        <v>0</v>
      </c>
      <c r="Z209">
        <v>0</v>
      </c>
      <c r="AA209">
        <v>0</v>
      </c>
      <c r="AB209">
        <v>0</v>
      </c>
      <c r="AC209">
        <v>0</v>
      </c>
      <c r="AD209">
        <v>0</v>
      </c>
      <c r="AE209">
        <v>1</v>
      </c>
      <c r="AF209" t="s">
        <v>604</v>
      </c>
      <c r="AG209">
        <v>1</v>
      </c>
    </row>
    <row r="210" spans="1:33" customFormat="1" ht="12.75" customHeight="1">
      <c r="A210">
        <v>193</v>
      </c>
      <c r="B210" s="6" t="s">
        <v>131</v>
      </c>
      <c r="C210" s="7" t="s">
        <v>590</v>
      </c>
      <c r="D210">
        <v>99</v>
      </c>
      <c r="E210" s="15" t="s">
        <v>612</v>
      </c>
      <c r="F210" s="7">
        <v>0</v>
      </c>
      <c r="G210" s="7">
        <v>0</v>
      </c>
      <c r="H210" s="7">
        <v>0</v>
      </c>
      <c r="I210" s="7">
        <v>0</v>
      </c>
      <c r="J210" t="s">
        <v>609</v>
      </c>
      <c r="K210" t="s">
        <v>584</v>
      </c>
      <c r="L210" t="s">
        <v>585</v>
      </c>
      <c r="M210" t="s">
        <v>585</v>
      </c>
      <c r="N210" s="8" t="s">
        <v>603</v>
      </c>
      <c r="P210" t="s">
        <v>586</v>
      </c>
      <c r="S210">
        <v>0</v>
      </c>
      <c r="T210" t="s">
        <v>587</v>
      </c>
      <c r="U210">
        <v>0</v>
      </c>
      <c r="V210">
        <v>0</v>
      </c>
      <c r="X210">
        <v>0</v>
      </c>
      <c r="Z210">
        <v>0</v>
      </c>
      <c r="AA210">
        <v>0</v>
      </c>
      <c r="AB210">
        <v>0</v>
      </c>
      <c r="AC210">
        <v>0</v>
      </c>
      <c r="AD210">
        <v>0</v>
      </c>
      <c r="AE210">
        <v>1</v>
      </c>
      <c r="AF210" t="s">
        <v>759</v>
      </c>
      <c r="AG210">
        <v>1</v>
      </c>
    </row>
    <row r="211" spans="1:33" customFormat="1" ht="12.75" customHeight="1">
      <c r="A211">
        <v>193</v>
      </c>
      <c r="B211" s="6" t="s">
        <v>131</v>
      </c>
      <c r="C211" s="7" t="s">
        <v>590</v>
      </c>
      <c r="D211">
        <v>99</v>
      </c>
      <c r="E211" s="15" t="s">
        <v>612</v>
      </c>
      <c r="F211" s="7">
        <v>0</v>
      </c>
      <c r="G211" s="7">
        <v>0</v>
      </c>
      <c r="H211" s="7">
        <v>0</v>
      </c>
      <c r="I211" s="7">
        <v>0</v>
      </c>
      <c r="J211" t="s">
        <v>589</v>
      </c>
      <c r="K211" t="s">
        <v>584</v>
      </c>
      <c r="L211" t="s">
        <v>585</v>
      </c>
      <c r="M211" t="s">
        <v>585</v>
      </c>
      <c r="N211" s="8" t="s">
        <v>603</v>
      </c>
      <c r="P211" t="s">
        <v>586</v>
      </c>
      <c r="S211">
        <v>0</v>
      </c>
      <c r="T211" t="s">
        <v>587</v>
      </c>
      <c r="U211">
        <v>0</v>
      </c>
      <c r="V211">
        <v>0</v>
      </c>
      <c r="X211">
        <v>0</v>
      </c>
      <c r="Z211">
        <v>0</v>
      </c>
      <c r="AA211">
        <v>0</v>
      </c>
      <c r="AB211">
        <v>0</v>
      </c>
      <c r="AC211">
        <v>0</v>
      </c>
      <c r="AD211">
        <v>0</v>
      </c>
      <c r="AE211">
        <v>1</v>
      </c>
      <c r="AF211" t="s">
        <v>759</v>
      </c>
      <c r="AG211">
        <v>1</v>
      </c>
    </row>
    <row r="212" spans="1:33" customFormat="1" ht="12.75" customHeight="1">
      <c r="A212">
        <v>281</v>
      </c>
      <c r="B212" s="6" t="s">
        <v>132</v>
      </c>
      <c r="C212" s="7" t="s">
        <v>590</v>
      </c>
      <c r="D212">
        <v>99</v>
      </c>
      <c r="E212" s="15" t="s">
        <v>760</v>
      </c>
      <c r="F212" s="7">
        <v>1</v>
      </c>
      <c r="G212" s="7">
        <v>1</v>
      </c>
      <c r="H212" s="7">
        <v>1</v>
      </c>
      <c r="I212" s="7">
        <v>0</v>
      </c>
      <c r="J212" t="s">
        <v>639</v>
      </c>
      <c r="K212" t="s">
        <v>584</v>
      </c>
      <c r="L212" t="s">
        <v>585</v>
      </c>
      <c r="M212" t="s">
        <v>585</v>
      </c>
      <c r="N212" s="8" t="s">
        <v>646</v>
      </c>
      <c r="S212">
        <v>0</v>
      </c>
      <c r="T212" t="s">
        <v>587</v>
      </c>
      <c r="U212">
        <v>0</v>
      </c>
      <c r="V212">
        <v>0</v>
      </c>
      <c r="X212">
        <v>0</v>
      </c>
      <c r="Z212">
        <v>0</v>
      </c>
      <c r="AA212">
        <v>0</v>
      </c>
      <c r="AB212">
        <v>0</v>
      </c>
      <c r="AC212">
        <v>0</v>
      </c>
      <c r="AD212">
        <v>0</v>
      </c>
      <c r="AE212">
        <v>1</v>
      </c>
      <c r="AF212" t="s">
        <v>647</v>
      </c>
      <c r="AG212">
        <v>1</v>
      </c>
    </row>
    <row r="213" spans="1:33" customFormat="1" ht="12.75" customHeight="1">
      <c r="A213">
        <v>2353</v>
      </c>
      <c r="B213" s="6" t="s">
        <v>134</v>
      </c>
      <c r="C213" s="7" t="s">
        <v>590</v>
      </c>
      <c r="D213">
        <v>77</v>
      </c>
      <c r="E213" s="15" t="s">
        <v>761</v>
      </c>
      <c r="F213" s="7">
        <v>0</v>
      </c>
      <c r="G213" s="7">
        <v>0</v>
      </c>
      <c r="H213" s="7">
        <v>0</v>
      </c>
      <c r="I213" s="7">
        <v>0</v>
      </c>
      <c r="J213" t="s">
        <v>668</v>
      </c>
      <c r="K213" t="s">
        <v>584</v>
      </c>
      <c r="L213" t="s">
        <v>585</v>
      </c>
      <c r="M213" t="s">
        <v>585</v>
      </c>
      <c r="N213" s="8" t="s">
        <v>603</v>
      </c>
      <c r="S213">
        <v>0</v>
      </c>
      <c r="T213" t="s">
        <v>587</v>
      </c>
      <c r="U213">
        <v>0</v>
      </c>
      <c r="V213">
        <v>0</v>
      </c>
      <c r="X213">
        <v>0</v>
      </c>
      <c r="Z213">
        <v>0</v>
      </c>
      <c r="AA213">
        <v>0</v>
      </c>
      <c r="AB213">
        <v>0</v>
      </c>
      <c r="AC213">
        <v>0</v>
      </c>
      <c r="AD213">
        <v>0</v>
      </c>
      <c r="AE213">
        <v>1</v>
      </c>
      <c r="AF213" t="s">
        <v>604</v>
      </c>
      <c r="AG213">
        <v>1</v>
      </c>
    </row>
    <row r="214" spans="1:33" customFormat="1" ht="12.75" customHeight="1">
      <c r="A214">
        <v>2428</v>
      </c>
      <c r="B214" s="6" t="s">
        <v>135</v>
      </c>
      <c r="C214" s="7" t="s">
        <v>581</v>
      </c>
      <c r="D214">
        <v>86.65</v>
      </c>
      <c r="E214" s="15" t="s">
        <v>762</v>
      </c>
      <c r="F214" s="7">
        <v>0</v>
      </c>
      <c r="G214" s="7">
        <v>0</v>
      </c>
      <c r="H214" s="7">
        <v>0</v>
      </c>
      <c r="I214" s="7">
        <v>0</v>
      </c>
      <c r="J214" t="s">
        <v>668</v>
      </c>
      <c r="K214" t="s">
        <v>584</v>
      </c>
      <c r="L214" t="s">
        <v>585</v>
      </c>
      <c r="M214" t="s">
        <v>585</v>
      </c>
      <c r="N214" s="8" t="s">
        <v>631</v>
      </c>
      <c r="P214" t="s">
        <v>586</v>
      </c>
      <c r="S214">
        <v>2</v>
      </c>
      <c r="T214" t="s">
        <v>587</v>
      </c>
      <c r="U214">
        <v>0</v>
      </c>
      <c r="V214">
        <v>0</v>
      </c>
      <c r="X214">
        <v>0</v>
      </c>
      <c r="Z214">
        <v>0</v>
      </c>
      <c r="AA214">
        <v>0</v>
      </c>
      <c r="AB214">
        <v>0</v>
      </c>
      <c r="AC214">
        <v>0</v>
      </c>
      <c r="AD214">
        <v>0</v>
      </c>
      <c r="AE214">
        <v>1</v>
      </c>
      <c r="AF214" t="s">
        <v>588</v>
      </c>
      <c r="AG214">
        <v>4</v>
      </c>
    </row>
    <row r="215" spans="1:33" customFormat="1" ht="12.75" customHeight="1">
      <c r="A215">
        <v>2428</v>
      </c>
      <c r="B215" s="6" t="s">
        <v>135</v>
      </c>
      <c r="C215" s="7" t="s">
        <v>590</v>
      </c>
      <c r="D215">
        <v>86.65</v>
      </c>
      <c r="E215" s="15" t="s">
        <v>762</v>
      </c>
      <c r="F215" s="7">
        <v>0</v>
      </c>
      <c r="G215" s="7">
        <v>0</v>
      </c>
      <c r="H215" s="7">
        <v>0</v>
      </c>
      <c r="I215" s="7">
        <v>0</v>
      </c>
      <c r="J215" t="s">
        <v>583</v>
      </c>
      <c r="K215" t="s">
        <v>584</v>
      </c>
      <c r="L215" t="s">
        <v>585</v>
      </c>
      <c r="M215" t="s">
        <v>585</v>
      </c>
      <c r="N215" s="8" t="s">
        <v>631</v>
      </c>
      <c r="P215" t="s">
        <v>586</v>
      </c>
      <c r="S215">
        <v>2</v>
      </c>
      <c r="T215" t="s">
        <v>587</v>
      </c>
      <c r="U215">
        <v>0</v>
      </c>
      <c r="V215">
        <v>0</v>
      </c>
      <c r="X215">
        <v>0</v>
      </c>
      <c r="Z215">
        <v>0</v>
      </c>
      <c r="AA215">
        <v>0</v>
      </c>
      <c r="AB215">
        <v>0</v>
      </c>
      <c r="AC215">
        <v>0</v>
      </c>
      <c r="AD215">
        <v>0</v>
      </c>
      <c r="AE215">
        <v>1</v>
      </c>
      <c r="AF215" t="s">
        <v>588</v>
      </c>
      <c r="AG215">
        <v>4</v>
      </c>
    </row>
    <row r="216" spans="1:33" customFormat="1" ht="12.75" customHeight="1">
      <c r="A216">
        <v>695</v>
      </c>
      <c r="B216" s="6" t="s">
        <v>136</v>
      </c>
      <c r="C216" s="7" t="s">
        <v>614</v>
      </c>
      <c r="D216">
        <v>13.56</v>
      </c>
      <c r="E216" s="15" t="s">
        <v>763</v>
      </c>
      <c r="F216" s="7">
        <v>20</v>
      </c>
      <c r="G216" s="7">
        <v>14.25</v>
      </c>
      <c r="H216" s="7">
        <v>14.25</v>
      </c>
      <c r="I216" s="7">
        <v>0</v>
      </c>
      <c r="K216" t="s">
        <v>584</v>
      </c>
      <c r="L216" t="s">
        <v>585</v>
      </c>
      <c r="M216" t="s">
        <v>585</v>
      </c>
      <c r="N216" s="8" t="s">
        <v>621</v>
      </c>
      <c r="S216">
        <v>2</v>
      </c>
      <c r="T216" t="s">
        <v>587</v>
      </c>
      <c r="U216">
        <v>0</v>
      </c>
      <c r="V216">
        <v>0</v>
      </c>
      <c r="X216">
        <v>0</v>
      </c>
      <c r="Z216">
        <v>0</v>
      </c>
      <c r="AA216">
        <v>0</v>
      </c>
      <c r="AB216">
        <v>0</v>
      </c>
      <c r="AC216">
        <v>0</v>
      </c>
      <c r="AD216">
        <v>0</v>
      </c>
      <c r="AE216">
        <v>1</v>
      </c>
      <c r="AG216">
        <v>4</v>
      </c>
    </row>
    <row r="217" spans="1:33" customFormat="1" ht="12.75" customHeight="1">
      <c r="A217">
        <v>1030</v>
      </c>
      <c r="B217" s="6" t="s">
        <v>137</v>
      </c>
      <c r="C217" s="7" t="s">
        <v>590</v>
      </c>
      <c r="D217">
        <v>99</v>
      </c>
      <c r="E217" s="15" t="s">
        <v>764</v>
      </c>
      <c r="F217" s="7">
        <v>1</v>
      </c>
      <c r="G217" s="7">
        <v>1</v>
      </c>
      <c r="H217" s="7">
        <v>1</v>
      </c>
      <c r="I217" s="7">
        <v>0</v>
      </c>
      <c r="J217" t="s">
        <v>589</v>
      </c>
      <c r="K217" t="s">
        <v>584</v>
      </c>
      <c r="L217" t="s">
        <v>585</v>
      </c>
      <c r="M217" t="s">
        <v>585</v>
      </c>
      <c r="N217" s="8" t="s">
        <v>646</v>
      </c>
      <c r="S217">
        <v>2</v>
      </c>
      <c r="T217" t="s">
        <v>587</v>
      </c>
      <c r="U217">
        <v>0</v>
      </c>
      <c r="V217">
        <v>0</v>
      </c>
      <c r="X217">
        <v>0</v>
      </c>
      <c r="Z217">
        <v>0</v>
      </c>
      <c r="AA217">
        <v>0</v>
      </c>
      <c r="AB217">
        <v>0</v>
      </c>
      <c r="AC217">
        <v>0</v>
      </c>
      <c r="AD217">
        <v>0</v>
      </c>
      <c r="AE217">
        <v>1</v>
      </c>
      <c r="AF217" t="s">
        <v>647</v>
      </c>
      <c r="AG217">
        <v>4</v>
      </c>
    </row>
    <row r="218" spans="1:33" customFormat="1" ht="12.75" customHeight="1">
      <c r="A218">
        <v>2096</v>
      </c>
      <c r="B218" s="6" t="s">
        <v>138</v>
      </c>
      <c r="C218" s="7" t="s">
        <v>590</v>
      </c>
      <c r="D218">
        <v>23</v>
      </c>
      <c r="E218" s="15" t="s">
        <v>765</v>
      </c>
      <c r="F218" s="7">
        <v>22</v>
      </c>
      <c r="G218" s="7">
        <v>20</v>
      </c>
      <c r="H218" s="7">
        <v>26</v>
      </c>
      <c r="I218" s="7">
        <v>0.105</v>
      </c>
      <c r="J218" t="s">
        <v>589</v>
      </c>
      <c r="K218" t="s">
        <v>614</v>
      </c>
      <c r="L218" t="s">
        <v>585</v>
      </c>
      <c r="M218" t="s">
        <v>585</v>
      </c>
      <c r="N218" s="8" t="s">
        <v>835</v>
      </c>
      <c r="P218" t="s">
        <v>586</v>
      </c>
      <c r="S218">
        <v>0</v>
      </c>
      <c r="T218" t="s">
        <v>598</v>
      </c>
      <c r="U218">
        <v>0</v>
      </c>
      <c r="V218">
        <v>0</v>
      </c>
      <c r="X218">
        <v>0</v>
      </c>
      <c r="Z218">
        <v>0</v>
      </c>
      <c r="AA218">
        <v>0</v>
      </c>
      <c r="AB218">
        <v>0</v>
      </c>
      <c r="AC218">
        <v>0</v>
      </c>
      <c r="AD218">
        <v>0</v>
      </c>
      <c r="AE218">
        <v>1</v>
      </c>
      <c r="AF218" t="s">
        <v>638</v>
      </c>
      <c r="AG218">
        <v>1</v>
      </c>
    </row>
    <row r="219" spans="1:33" customFormat="1" ht="12.75" customHeight="1">
      <c r="A219">
        <v>2096</v>
      </c>
      <c r="B219" s="6" t="s">
        <v>138</v>
      </c>
      <c r="C219" s="7" t="s">
        <v>590</v>
      </c>
      <c r="D219">
        <v>23</v>
      </c>
      <c r="E219" s="15" t="s">
        <v>765</v>
      </c>
      <c r="F219" s="7">
        <v>22</v>
      </c>
      <c r="G219" s="7">
        <v>20</v>
      </c>
      <c r="H219" s="7">
        <v>26</v>
      </c>
      <c r="I219" s="7">
        <v>0.105</v>
      </c>
      <c r="J219" t="s">
        <v>639</v>
      </c>
      <c r="K219" t="s">
        <v>614</v>
      </c>
      <c r="L219" t="s">
        <v>585</v>
      </c>
      <c r="M219" t="s">
        <v>585</v>
      </c>
      <c r="N219" s="8" t="s">
        <v>835</v>
      </c>
      <c r="P219" t="s">
        <v>586</v>
      </c>
      <c r="S219">
        <v>0</v>
      </c>
      <c r="T219" t="s">
        <v>598</v>
      </c>
      <c r="U219">
        <v>0</v>
      </c>
      <c r="V219">
        <v>0</v>
      </c>
      <c r="X219">
        <v>0</v>
      </c>
      <c r="Z219">
        <v>0</v>
      </c>
      <c r="AA219">
        <v>0</v>
      </c>
      <c r="AB219">
        <v>0</v>
      </c>
      <c r="AC219">
        <v>0</v>
      </c>
      <c r="AD219">
        <v>0</v>
      </c>
      <c r="AE219">
        <v>1</v>
      </c>
      <c r="AF219" t="s">
        <v>638</v>
      </c>
      <c r="AG219">
        <v>1</v>
      </c>
    </row>
    <row r="220" spans="1:33" customFormat="1" ht="12.75" customHeight="1">
      <c r="A220">
        <v>2096</v>
      </c>
      <c r="B220" s="6" t="s">
        <v>138</v>
      </c>
      <c r="C220" s="7" t="s">
        <v>590</v>
      </c>
      <c r="D220">
        <v>23</v>
      </c>
      <c r="E220" s="15" t="s">
        <v>765</v>
      </c>
      <c r="F220" s="7">
        <v>22</v>
      </c>
      <c r="G220" s="7">
        <v>20</v>
      </c>
      <c r="H220" s="7">
        <v>26</v>
      </c>
      <c r="I220" s="7">
        <v>0.105</v>
      </c>
      <c r="J220" t="s">
        <v>583</v>
      </c>
      <c r="K220" t="s">
        <v>614</v>
      </c>
      <c r="L220" t="s">
        <v>585</v>
      </c>
      <c r="M220" t="s">
        <v>585</v>
      </c>
      <c r="N220" s="8" t="s">
        <v>835</v>
      </c>
      <c r="P220" t="s">
        <v>586</v>
      </c>
      <c r="S220">
        <v>0</v>
      </c>
      <c r="T220" t="s">
        <v>598</v>
      </c>
      <c r="U220">
        <v>0</v>
      </c>
      <c r="V220">
        <v>0</v>
      </c>
      <c r="X220">
        <v>0</v>
      </c>
      <c r="Z220">
        <v>0</v>
      </c>
      <c r="AA220">
        <v>0</v>
      </c>
      <c r="AB220">
        <v>0</v>
      </c>
      <c r="AC220">
        <v>0</v>
      </c>
      <c r="AD220">
        <v>0</v>
      </c>
      <c r="AE220">
        <v>1</v>
      </c>
      <c r="AF220" t="s">
        <v>638</v>
      </c>
      <c r="AG220">
        <v>1</v>
      </c>
    </row>
    <row r="221" spans="1:33" customFormat="1" ht="12.75" customHeight="1">
      <c r="A221">
        <v>995</v>
      </c>
      <c r="B221" s="6" t="s">
        <v>139</v>
      </c>
      <c r="C221" s="7" t="s">
        <v>590</v>
      </c>
      <c r="D221">
        <v>199</v>
      </c>
      <c r="E221" s="15" t="s">
        <v>766</v>
      </c>
      <c r="F221" s="7">
        <v>0</v>
      </c>
      <c r="G221" s="7">
        <v>0</v>
      </c>
      <c r="H221" s="7">
        <v>0</v>
      </c>
      <c r="I221" s="7">
        <v>0</v>
      </c>
      <c r="J221" t="s">
        <v>767</v>
      </c>
      <c r="K221" t="s">
        <v>584</v>
      </c>
      <c r="L221" t="s">
        <v>585</v>
      </c>
      <c r="M221" t="s">
        <v>585</v>
      </c>
      <c r="N221" s="8" t="s">
        <v>703</v>
      </c>
      <c r="O221" t="s">
        <v>768</v>
      </c>
      <c r="P221" t="s">
        <v>685</v>
      </c>
      <c r="S221">
        <v>0</v>
      </c>
      <c r="T221" t="s">
        <v>587</v>
      </c>
      <c r="U221">
        <v>0</v>
      </c>
      <c r="V221">
        <v>0</v>
      </c>
      <c r="X221">
        <v>0</v>
      </c>
      <c r="Z221">
        <v>0</v>
      </c>
      <c r="AA221">
        <v>0</v>
      </c>
      <c r="AB221">
        <v>0</v>
      </c>
      <c r="AC221">
        <v>0</v>
      </c>
      <c r="AD221">
        <v>0</v>
      </c>
      <c r="AE221">
        <v>1</v>
      </c>
      <c r="AF221" t="s">
        <v>634</v>
      </c>
      <c r="AG221">
        <v>1</v>
      </c>
    </row>
    <row r="222" spans="1:33" customFormat="1" ht="12.75" customHeight="1">
      <c r="A222">
        <v>995</v>
      </c>
      <c r="B222" s="6" t="s">
        <v>139</v>
      </c>
      <c r="C222" s="7" t="s">
        <v>590</v>
      </c>
      <c r="D222">
        <v>199</v>
      </c>
      <c r="E222" s="15" t="s">
        <v>766</v>
      </c>
      <c r="F222" s="7">
        <v>0</v>
      </c>
      <c r="G222" s="7">
        <v>0</v>
      </c>
      <c r="H222" s="7">
        <v>0</v>
      </c>
      <c r="I222" s="7">
        <v>0</v>
      </c>
      <c r="J222" t="s">
        <v>767</v>
      </c>
      <c r="K222" t="s">
        <v>584</v>
      </c>
      <c r="L222" t="s">
        <v>585</v>
      </c>
      <c r="M222" t="s">
        <v>585</v>
      </c>
      <c r="N222" s="8" t="s">
        <v>703</v>
      </c>
      <c r="O222" t="s">
        <v>769</v>
      </c>
      <c r="P222" t="s">
        <v>685</v>
      </c>
      <c r="S222">
        <v>0</v>
      </c>
      <c r="T222" t="s">
        <v>587</v>
      </c>
      <c r="U222">
        <v>0</v>
      </c>
      <c r="V222">
        <v>0</v>
      </c>
      <c r="X222">
        <v>0</v>
      </c>
      <c r="Z222">
        <v>0</v>
      </c>
      <c r="AA222">
        <v>0</v>
      </c>
      <c r="AB222">
        <v>0</v>
      </c>
      <c r="AC222">
        <v>0</v>
      </c>
      <c r="AD222">
        <v>0</v>
      </c>
      <c r="AE222">
        <v>1</v>
      </c>
      <c r="AF222" t="s">
        <v>634</v>
      </c>
      <c r="AG222">
        <v>1</v>
      </c>
    </row>
    <row r="223" spans="1:33" customFormat="1" ht="12.75" customHeight="1">
      <c r="A223">
        <v>1019</v>
      </c>
      <c r="B223" s="6" t="s">
        <v>140</v>
      </c>
      <c r="C223" s="7" t="s">
        <v>590</v>
      </c>
      <c r="D223">
        <v>99</v>
      </c>
      <c r="E223" s="15" t="s">
        <v>770</v>
      </c>
      <c r="F223" s="7">
        <v>0</v>
      </c>
      <c r="G223" s="7">
        <v>0</v>
      </c>
      <c r="H223" s="7">
        <v>0</v>
      </c>
      <c r="I223" s="7">
        <v>0</v>
      </c>
      <c r="J223" t="s">
        <v>639</v>
      </c>
      <c r="K223" t="s">
        <v>584</v>
      </c>
      <c r="L223" t="s">
        <v>585</v>
      </c>
      <c r="M223" t="s">
        <v>585</v>
      </c>
      <c r="N223" s="8" t="s">
        <v>646</v>
      </c>
      <c r="S223">
        <v>0</v>
      </c>
      <c r="T223" t="s">
        <v>587</v>
      </c>
      <c r="U223">
        <v>0</v>
      </c>
      <c r="V223">
        <v>0</v>
      </c>
      <c r="X223">
        <v>0</v>
      </c>
      <c r="Z223">
        <v>0</v>
      </c>
      <c r="AA223">
        <v>0</v>
      </c>
      <c r="AB223">
        <v>0</v>
      </c>
      <c r="AC223">
        <v>0</v>
      </c>
      <c r="AD223">
        <v>0</v>
      </c>
      <c r="AE223">
        <v>1</v>
      </c>
      <c r="AF223" t="s">
        <v>647</v>
      </c>
      <c r="AG223">
        <v>1</v>
      </c>
    </row>
    <row r="224" spans="1:33" customFormat="1" ht="12.75" customHeight="1">
      <c r="A224">
        <v>867</v>
      </c>
      <c r="B224" s="6" t="s">
        <v>141</v>
      </c>
      <c r="C224" s="7" t="s">
        <v>590</v>
      </c>
      <c r="D224">
        <v>19.989999999999998</v>
      </c>
      <c r="E224" s="15" t="s">
        <v>771</v>
      </c>
      <c r="F224" s="7">
        <v>0</v>
      </c>
      <c r="G224" s="7">
        <v>0</v>
      </c>
      <c r="H224" s="7">
        <v>0</v>
      </c>
      <c r="I224" s="7">
        <v>0</v>
      </c>
      <c r="J224" t="s">
        <v>668</v>
      </c>
      <c r="K224" t="s">
        <v>584</v>
      </c>
      <c r="L224" t="s">
        <v>585</v>
      </c>
      <c r="M224" t="s">
        <v>585</v>
      </c>
      <c r="N224" s="8" t="s">
        <v>603</v>
      </c>
      <c r="S224">
        <v>0</v>
      </c>
      <c r="T224" t="s">
        <v>587</v>
      </c>
      <c r="U224">
        <v>0</v>
      </c>
      <c r="V224">
        <v>0</v>
      </c>
      <c r="X224">
        <v>0</v>
      </c>
      <c r="Z224">
        <v>0</v>
      </c>
      <c r="AA224">
        <v>0</v>
      </c>
      <c r="AB224">
        <v>0</v>
      </c>
      <c r="AC224">
        <v>0</v>
      </c>
      <c r="AD224">
        <v>0</v>
      </c>
      <c r="AE224">
        <v>1</v>
      </c>
      <c r="AF224" t="s">
        <v>604</v>
      </c>
      <c r="AG224">
        <v>1</v>
      </c>
    </row>
    <row r="225" spans="1:33" customFormat="1" ht="12.75" customHeight="1">
      <c r="A225">
        <v>276</v>
      </c>
      <c r="B225" s="6" t="s">
        <v>142</v>
      </c>
      <c r="C225" s="7" t="s">
        <v>590</v>
      </c>
      <c r="D225">
        <v>37</v>
      </c>
      <c r="E225" s="15" t="s">
        <v>772</v>
      </c>
      <c r="F225" s="7">
        <v>15</v>
      </c>
      <c r="G225" s="7">
        <v>23</v>
      </c>
      <c r="H225" s="7">
        <v>15</v>
      </c>
      <c r="I225" s="7">
        <v>0</v>
      </c>
      <c r="J225" t="s">
        <v>639</v>
      </c>
      <c r="K225" t="s">
        <v>584</v>
      </c>
      <c r="L225" t="s">
        <v>585</v>
      </c>
      <c r="M225" t="s">
        <v>585</v>
      </c>
      <c r="N225" s="8" t="s">
        <v>593</v>
      </c>
      <c r="S225">
        <v>0</v>
      </c>
      <c r="T225" t="s">
        <v>587</v>
      </c>
      <c r="U225">
        <v>0</v>
      </c>
      <c r="V225">
        <v>0</v>
      </c>
      <c r="X225">
        <v>0</v>
      </c>
      <c r="Z225">
        <v>0</v>
      </c>
      <c r="AA225">
        <v>0</v>
      </c>
      <c r="AB225">
        <v>0</v>
      </c>
      <c r="AC225">
        <v>0</v>
      </c>
      <c r="AD225">
        <v>0</v>
      </c>
      <c r="AE225">
        <v>1</v>
      </c>
      <c r="AF225" t="s">
        <v>594</v>
      </c>
      <c r="AG225">
        <v>1</v>
      </c>
    </row>
    <row r="226" spans="1:33" customFormat="1" ht="12.75" customHeight="1">
      <c r="A226">
        <v>1044</v>
      </c>
      <c r="B226" s="6" t="s">
        <v>143</v>
      </c>
      <c r="C226" s="7" t="s">
        <v>590</v>
      </c>
      <c r="D226">
        <v>99</v>
      </c>
      <c r="E226" s="15" t="s">
        <v>773</v>
      </c>
      <c r="F226" s="7">
        <v>0</v>
      </c>
      <c r="G226" s="7">
        <v>0</v>
      </c>
      <c r="H226" s="7">
        <v>0</v>
      </c>
      <c r="I226" s="7">
        <v>0</v>
      </c>
      <c r="J226" t="s">
        <v>774</v>
      </c>
      <c r="K226" t="s">
        <v>584</v>
      </c>
      <c r="L226" t="s">
        <v>585</v>
      </c>
      <c r="M226" t="s">
        <v>585</v>
      </c>
      <c r="N226" s="8" t="s">
        <v>628</v>
      </c>
      <c r="S226">
        <v>0</v>
      </c>
      <c r="T226" t="s">
        <v>587</v>
      </c>
      <c r="U226">
        <v>0</v>
      </c>
      <c r="V226">
        <v>0</v>
      </c>
      <c r="X226">
        <v>0</v>
      </c>
      <c r="Z226">
        <v>0</v>
      </c>
      <c r="AA226">
        <v>0</v>
      </c>
      <c r="AB226">
        <v>0</v>
      </c>
      <c r="AC226">
        <v>0</v>
      </c>
      <c r="AD226">
        <v>0</v>
      </c>
      <c r="AE226">
        <v>1</v>
      </c>
      <c r="AF226" t="s">
        <v>629</v>
      </c>
      <c r="AG226">
        <v>1</v>
      </c>
    </row>
    <row r="227" spans="1:33" customFormat="1" ht="12.75" customHeight="1">
      <c r="A227">
        <v>135</v>
      </c>
      <c r="B227" s="6" t="s">
        <v>144</v>
      </c>
      <c r="C227" s="7" t="s">
        <v>590</v>
      </c>
      <c r="D227">
        <v>199</v>
      </c>
      <c r="E227" s="15" t="s">
        <v>682</v>
      </c>
      <c r="F227" s="7">
        <v>0</v>
      </c>
      <c r="G227" s="7">
        <v>0</v>
      </c>
      <c r="H227" s="7">
        <v>0</v>
      </c>
      <c r="I227" s="7">
        <v>0</v>
      </c>
      <c r="J227" t="s">
        <v>589</v>
      </c>
      <c r="K227" t="s">
        <v>584</v>
      </c>
      <c r="L227" t="s">
        <v>585</v>
      </c>
      <c r="M227" t="s">
        <v>585</v>
      </c>
      <c r="N227" s="8" t="s">
        <v>683</v>
      </c>
      <c r="O227" t="s">
        <v>684</v>
      </c>
      <c r="P227" t="s">
        <v>685</v>
      </c>
      <c r="S227">
        <v>0</v>
      </c>
      <c r="T227" t="s">
        <v>587</v>
      </c>
      <c r="U227">
        <v>0</v>
      </c>
      <c r="V227">
        <v>0</v>
      </c>
      <c r="X227">
        <v>0</v>
      </c>
      <c r="Z227">
        <v>0</v>
      </c>
      <c r="AA227">
        <v>0</v>
      </c>
      <c r="AB227">
        <v>0</v>
      </c>
      <c r="AC227">
        <v>0</v>
      </c>
      <c r="AD227">
        <v>0</v>
      </c>
      <c r="AE227">
        <v>1</v>
      </c>
      <c r="AF227" t="s">
        <v>686</v>
      </c>
      <c r="AG227">
        <v>1</v>
      </c>
    </row>
    <row r="228" spans="1:33" customFormat="1" ht="12.75" customHeight="1">
      <c r="A228">
        <v>135</v>
      </c>
      <c r="B228" s="6" t="s">
        <v>144</v>
      </c>
      <c r="C228" s="7" t="s">
        <v>590</v>
      </c>
      <c r="D228">
        <v>199</v>
      </c>
      <c r="E228" s="15" t="s">
        <v>687</v>
      </c>
      <c r="F228" s="7">
        <v>0</v>
      </c>
      <c r="G228" s="7">
        <v>0</v>
      </c>
      <c r="H228" s="7">
        <v>0</v>
      </c>
      <c r="I228" s="7">
        <v>0</v>
      </c>
      <c r="J228" t="s">
        <v>589</v>
      </c>
      <c r="K228" t="s">
        <v>584</v>
      </c>
      <c r="L228" t="s">
        <v>585</v>
      </c>
      <c r="M228" t="s">
        <v>585</v>
      </c>
      <c r="N228" s="8" t="s">
        <v>683</v>
      </c>
      <c r="O228" t="s">
        <v>688</v>
      </c>
      <c r="P228" t="s">
        <v>685</v>
      </c>
      <c r="S228">
        <v>0</v>
      </c>
      <c r="T228" t="s">
        <v>587</v>
      </c>
      <c r="U228">
        <v>0</v>
      </c>
      <c r="V228">
        <v>0</v>
      </c>
      <c r="X228">
        <v>0</v>
      </c>
      <c r="Z228">
        <v>0</v>
      </c>
      <c r="AA228">
        <v>0</v>
      </c>
      <c r="AB228">
        <v>0</v>
      </c>
      <c r="AC228">
        <v>0</v>
      </c>
      <c r="AD228">
        <v>0</v>
      </c>
      <c r="AE228">
        <v>1</v>
      </c>
      <c r="AF228" t="s">
        <v>686</v>
      </c>
      <c r="AG228">
        <v>1</v>
      </c>
    </row>
    <row r="229" spans="1:33" customFormat="1" ht="12.75" customHeight="1">
      <c r="A229">
        <v>40</v>
      </c>
      <c r="B229" s="6" t="s">
        <v>145</v>
      </c>
      <c r="C229" s="7" t="s">
        <v>590</v>
      </c>
      <c r="D229">
        <v>199</v>
      </c>
      <c r="E229" s="15" t="s">
        <v>775</v>
      </c>
      <c r="F229" s="7">
        <v>0</v>
      </c>
      <c r="G229" s="7">
        <v>0</v>
      </c>
      <c r="H229" s="7">
        <v>0</v>
      </c>
      <c r="I229" s="7">
        <v>0.7</v>
      </c>
      <c r="J229" t="s">
        <v>639</v>
      </c>
      <c r="K229" t="s">
        <v>584</v>
      </c>
      <c r="L229" t="s">
        <v>585</v>
      </c>
      <c r="M229" t="s">
        <v>585</v>
      </c>
      <c r="N229" s="8" t="s">
        <v>631</v>
      </c>
      <c r="S229">
        <v>0</v>
      </c>
      <c r="T229" t="s">
        <v>587</v>
      </c>
      <c r="U229">
        <v>0</v>
      </c>
      <c r="V229">
        <v>0</v>
      </c>
      <c r="X229">
        <v>0</v>
      </c>
      <c r="Z229">
        <v>0</v>
      </c>
      <c r="AA229">
        <v>0</v>
      </c>
      <c r="AB229">
        <v>0</v>
      </c>
      <c r="AC229">
        <v>0</v>
      </c>
      <c r="AD229">
        <v>0</v>
      </c>
      <c r="AE229">
        <v>1</v>
      </c>
      <c r="AF229" t="s">
        <v>588</v>
      </c>
      <c r="AG229">
        <v>1</v>
      </c>
    </row>
    <row r="230" spans="1:33" customFormat="1" ht="12.75" customHeight="1">
      <c r="A230">
        <v>61</v>
      </c>
      <c r="B230" s="6" t="s">
        <v>146</v>
      </c>
      <c r="C230" s="7" t="s">
        <v>590</v>
      </c>
      <c r="D230">
        <v>99</v>
      </c>
      <c r="E230" s="15" t="s">
        <v>776</v>
      </c>
      <c r="F230" s="7">
        <v>0</v>
      </c>
      <c r="G230" s="7">
        <v>0</v>
      </c>
      <c r="H230" s="7">
        <v>0</v>
      </c>
      <c r="I230" s="7">
        <v>0.39</v>
      </c>
      <c r="J230" t="s">
        <v>639</v>
      </c>
      <c r="K230" t="s">
        <v>584</v>
      </c>
      <c r="L230" t="s">
        <v>585</v>
      </c>
      <c r="M230" t="s">
        <v>585</v>
      </c>
      <c r="N230" s="8" t="s">
        <v>777</v>
      </c>
      <c r="S230">
        <v>0</v>
      </c>
      <c r="T230" t="s">
        <v>587</v>
      </c>
      <c r="U230">
        <v>0</v>
      </c>
      <c r="V230">
        <v>0</v>
      </c>
      <c r="X230">
        <v>0</v>
      </c>
      <c r="Z230">
        <v>0</v>
      </c>
      <c r="AA230">
        <v>0</v>
      </c>
      <c r="AB230">
        <v>0</v>
      </c>
      <c r="AC230">
        <v>0</v>
      </c>
      <c r="AD230">
        <v>0</v>
      </c>
      <c r="AE230">
        <v>1</v>
      </c>
      <c r="AF230" t="s">
        <v>778</v>
      </c>
      <c r="AG230">
        <v>1</v>
      </c>
    </row>
    <row r="231" spans="1:33" customFormat="1" ht="12.75" customHeight="1">
      <c r="A231">
        <v>34</v>
      </c>
      <c r="B231" s="6" t="s">
        <v>147</v>
      </c>
      <c r="C231" s="7" t="s">
        <v>590</v>
      </c>
      <c r="D231">
        <v>209</v>
      </c>
      <c r="E231" s="15" t="s">
        <v>779</v>
      </c>
      <c r="F231" s="7">
        <v>70.900000000000006</v>
      </c>
      <c r="G231" s="7">
        <v>18.5</v>
      </c>
      <c r="H231" s="7">
        <v>17.7</v>
      </c>
      <c r="I231" s="7">
        <v>0.27</v>
      </c>
      <c r="J231" t="s">
        <v>589</v>
      </c>
      <c r="K231" t="s">
        <v>584</v>
      </c>
      <c r="L231" t="s">
        <v>585</v>
      </c>
      <c r="M231" t="s">
        <v>585</v>
      </c>
      <c r="N231" s="8" t="s">
        <v>652</v>
      </c>
      <c r="S231">
        <v>0</v>
      </c>
      <c r="T231" t="s">
        <v>587</v>
      </c>
      <c r="U231">
        <v>0</v>
      </c>
      <c r="V231">
        <v>0</v>
      </c>
      <c r="X231">
        <v>0</v>
      </c>
      <c r="Z231">
        <v>0</v>
      </c>
      <c r="AA231">
        <v>0</v>
      </c>
      <c r="AB231">
        <v>0</v>
      </c>
      <c r="AC231">
        <v>0</v>
      </c>
      <c r="AD231">
        <v>0</v>
      </c>
      <c r="AE231">
        <v>1</v>
      </c>
      <c r="AF231" t="s">
        <v>653</v>
      </c>
      <c r="AG231">
        <v>1</v>
      </c>
    </row>
    <row r="232" spans="1:33" customFormat="1" ht="12.75" customHeight="1">
      <c r="A232">
        <v>1278</v>
      </c>
      <c r="B232" s="6" t="s">
        <v>152</v>
      </c>
      <c r="C232" s="7" t="s">
        <v>581</v>
      </c>
      <c r="D232">
        <v>1.99</v>
      </c>
      <c r="E232" s="15" t="s">
        <v>780</v>
      </c>
      <c r="F232" s="7">
        <v>0</v>
      </c>
      <c r="G232" s="7">
        <v>0</v>
      </c>
      <c r="H232" s="7">
        <v>0</v>
      </c>
      <c r="I232" s="7">
        <v>0</v>
      </c>
      <c r="N232" s="8" t="s">
        <v>621</v>
      </c>
      <c r="S232">
        <v>2</v>
      </c>
      <c r="U232">
        <v>0</v>
      </c>
      <c r="V232">
        <v>0</v>
      </c>
      <c r="X232">
        <v>0</v>
      </c>
      <c r="Z232">
        <v>0</v>
      </c>
      <c r="AA232">
        <v>0</v>
      </c>
      <c r="AB232">
        <v>0</v>
      </c>
      <c r="AC232">
        <v>0</v>
      </c>
      <c r="AD232">
        <v>0</v>
      </c>
      <c r="AE232">
        <v>1</v>
      </c>
      <c r="AG232">
        <v>4</v>
      </c>
    </row>
    <row r="233" spans="1:33" customFormat="1" ht="12.75" customHeight="1">
      <c r="A233">
        <v>2329</v>
      </c>
      <c r="B233" s="6" t="s">
        <v>149</v>
      </c>
      <c r="C233" s="7" t="s">
        <v>590</v>
      </c>
      <c r="D233">
        <v>0</v>
      </c>
      <c r="E233" s="15" t="s">
        <v>781</v>
      </c>
      <c r="F233" s="7">
        <v>0</v>
      </c>
      <c r="G233" s="7">
        <v>0</v>
      </c>
      <c r="H233" s="7">
        <v>0</v>
      </c>
      <c r="I233" s="7">
        <v>0</v>
      </c>
      <c r="N233" s="8"/>
      <c r="S233">
        <v>0</v>
      </c>
      <c r="U233">
        <v>0</v>
      </c>
      <c r="V233">
        <v>0</v>
      </c>
      <c r="X233">
        <v>0</v>
      </c>
      <c r="Z233">
        <v>0</v>
      </c>
      <c r="AA233">
        <v>0</v>
      </c>
      <c r="AB233">
        <v>0</v>
      </c>
      <c r="AC233">
        <v>0</v>
      </c>
      <c r="AD233">
        <v>0</v>
      </c>
      <c r="AE233">
        <v>1</v>
      </c>
      <c r="AG233">
        <v>0</v>
      </c>
    </row>
    <row r="234" spans="1:33" customFormat="1" ht="12.75" customHeight="1">
      <c r="A234">
        <v>2327</v>
      </c>
      <c r="B234" s="6" t="s">
        <v>150</v>
      </c>
      <c r="C234" s="7" t="s">
        <v>590</v>
      </c>
      <c r="D234">
        <v>0</v>
      </c>
      <c r="E234" s="15" t="s">
        <v>781</v>
      </c>
      <c r="F234" s="7">
        <v>0</v>
      </c>
      <c r="G234" s="7">
        <v>0</v>
      </c>
      <c r="H234" s="7">
        <v>0</v>
      </c>
      <c r="I234" s="7">
        <v>0</v>
      </c>
      <c r="N234" s="8"/>
      <c r="S234">
        <v>0</v>
      </c>
      <c r="U234">
        <v>0</v>
      </c>
      <c r="V234">
        <v>0</v>
      </c>
      <c r="X234">
        <v>0</v>
      </c>
      <c r="Z234">
        <v>0</v>
      </c>
      <c r="AA234">
        <v>0</v>
      </c>
      <c r="AB234">
        <v>0</v>
      </c>
      <c r="AC234">
        <v>0</v>
      </c>
      <c r="AD234">
        <v>0</v>
      </c>
      <c r="AE234">
        <v>1</v>
      </c>
      <c r="AG234">
        <v>0</v>
      </c>
    </row>
    <row r="235" spans="1:33" customFormat="1" ht="12.75" customHeight="1">
      <c r="A235">
        <v>2311</v>
      </c>
      <c r="B235" s="6" t="s">
        <v>151</v>
      </c>
      <c r="C235" s="7" t="s">
        <v>590</v>
      </c>
      <c r="D235">
        <v>0</v>
      </c>
      <c r="E235" s="15" t="s">
        <v>782</v>
      </c>
      <c r="F235" s="7">
        <v>0</v>
      </c>
      <c r="G235" s="7">
        <v>0</v>
      </c>
      <c r="H235" s="7">
        <v>0</v>
      </c>
      <c r="I235" s="7">
        <v>0</v>
      </c>
      <c r="N235" s="8"/>
      <c r="S235">
        <v>2</v>
      </c>
      <c r="U235">
        <v>0</v>
      </c>
      <c r="V235">
        <v>0</v>
      </c>
      <c r="X235">
        <v>0</v>
      </c>
      <c r="Z235">
        <v>0</v>
      </c>
      <c r="AA235">
        <v>0</v>
      </c>
      <c r="AB235">
        <v>0</v>
      </c>
      <c r="AC235">
        <v>0</v>
      </c>
      <c r="AD235">
        <v>0</v>
      </c>
      <c r="AE235">
        <v>1</v>
      </c>
      <c r="AG235">
        <v>4</v>
      </c>
    </row>
    <row r="236" spans="1:33" customFormat="1" ht="12.75" customHeight="1">
      <c r="A236">
        <v>1338</v>
      </c>
      <c r="B236" s="6" t="s">
        <v>153</v>
      </c>
      <c r="C236" s="7" t="s">
        <v>581</v>
      </c>
      <c r="D236">
        <v>1.99</v>
      </c>
      <c r="E236" s="15" t="s">
        <v>707</v>
      </c>
      <c r="F236" s="7">
        <v>0</v>
      </c>
      <c r="G236" s="7">
        <v>0</v>
      </c>
      <c r="H236" s="7">
        <v>0</v>
      </c>
      <c r="I236" s="7">
        <v>0</v>
      </c>
      <c r="N236" s="8" t="s">
        <v>649</v>
      </c>
      <c r="S236">
        <v>2</v>
      </c>
      <c r="U236">
        <v>0</v>
      </c>
      <c r="V236">
        <v>0</v>
      </c>
      <c r="X236">
        <v>0</v>
      </c>
      <c r="Z236">
        <v>0</v>
      </c>
      <c r="AA236">
        <v>0</v>
      </c>
      <c r="AB236">
        <v>0</v>
      </c>
      <c r="AC236">
        <v>0</v>
      </c>
      <c r="AD236">
        <v>0</v>
      </c>
      <c r="AE236">
        <v>1</v>
      </c>
      <c r="AG236">
        <v>4</v>
      </c>
    </row>
    <row r="237" spans="1:33" customFormat="1" ht="12.75" customHeight="1">
      <c r="A237">
        <v>2393</v>
      </c>
      <c r="B237" s="6" t="s">
        <v>154</v>
      </c>
      <c r="C237" s="7" t="s">
        <v>614</v>
      </c>
      <c r="D237">
        <v>70.55</v>
      </c>
      <c r="E237" s="15" t="s">
        <v>783</v>
      </c>
      <c r="F237" s="7">
        <v>42.13</v>
      </c>
      <c r="G237" s="7">
        <v>11.02</v>
      </c>
      <c r="H237" s="7">
        <v>11.81</v>
      </c>
      <c r="I237" s="7">
        <v>0.14000000000000001</v>
      </c>
      <c r="J237" t="s">
        <v>784</v>
      </c>
      <c r="K237" t="s">
        <v>584</v>
      </c>
      <c r="L237" t="s">
        <v>585</v>
      </c>
      <c r="M237" t="s">
        <v>585</v>
      </c>
      <c r="N237" s="8" t="s">
        <v>631</v>
      </c>
      <c r="S237">
        <v>2</v>
      </c>
      <c r="T237" t="s">
        <v>587</v>
      </c>
      <c r="U237">
        <v>0</v>
      </c>
      <c r="V237">
        <v>0</v>
      </c>
      <c r="X237">
        <v>0</v>
      </c>
      <c r="Z237">
        <v>0</v>
      </c>
      <c r="AA237">
        <v>0</v>
      </c>
      <c r="AB237">
        <v>0</v>
      </c>
      <c r="AC237">
        <v>0</v>
      </c>
      <c r="AD237">
        <v>0</v>
      </c>
      <c r="AE237">
        <v>1</v>
      </c>
      <c r="AF237" t="s">
        <v>694</v>
      </c>
      <c r="AG237">
        <v>4</v>
      </c>
    </row>
    <row r="238" spans="1:33" customFormat="1" ht="12.75" customHeight="1">
      <c r="A238">
        <v>42</v>
      </c>
      <c r="B238" s="6" t="s">
        <v>156</v>
      </c>
      <c r="C238" s="7" t="s">
        <v>590</v>
      </c>
      <c r="D238">
        <v>199</v>
      </c>
      <c r="E238" s="15" t="s">
        <v>785</v>
      </c>
      <c r="F238" s="7">
        <v>0</v>
      </c>
      <c r="G238" s="7">
        <v>0</v>
      </c>
      <c r="H238" s="7">
        <v>0</v>
      </c>
      <c r="I238" s="7">
        <v>0.5</v>
      </c>
      <c r="J238" t="s">
        <v>589</v>
      </c>
      <c r="K238" t="s">
        <v>584</v>
      </c>
      <c r="L238" t="s">
        <v>585</v>
      </c>
      <c r="M238" t="s">
        <v>585</v>
      </c>
      <c r="N238" s="8" t="s">
        <v>631</v>
      </c>
      <c r="S238">
        <v>0</v>
      </c>
      <c r="T238" t="s">
        <v>587</v>
      </c>
      <c r="U238">
        <v>0</v>
      </c>
      <c r="V238">
        <v>0</v>
      </c>
      <c r="X238">
        <v>0</v>
      </c>
      <c r="Z238">
        <v>0</v>
      </c>
      <c r="AA238">
        <v>0</v>
      </c>
      <c r="AB238">
        <v>0</v>
      </c>
      <c r="AC238">
        <v>0</v>
      </c>
      <c r="AD238">
        <v>0</v>
      </c>
      <c r="AE238">
        <v>1</v>
      </c>
      <c r="AF238" t="s">
        <v>588</v>
      </c>
      <c r="AG238">
        <v>1</v>
      </c>
    </row>
    <row r="239" spans="1:33" customFormat="1" ht="12.75" customHeight="1">
      <c r="A239">
        <v>1024</v>
      </c>
      <c r="B239" s="6" t="s">
        <v>157</v>
      </c>
      <c r="C239" s="7" t="s">
        <v>590</v>
      </c>
      <c r="D239">
        <v>99</v>
      </c>
      <c r="E239" s="15" t="s">
        <v>786</v>
      </c>
      <c r="F239" s="7">
        <v>0</v>
      </c>
      <c r="G239" s="7">
        <v>0</v>
      </c>
      <c r="H239" s="7">
        <v>0</v>
      </c>
      <c r="I239" s="7">
        <v>0</v>
      </c>
      <c r="J239" t="s">
        <v>787</v>
      </c>
      <c r="K239" t="s">
        <v>584</v>
      </c>
      <c r="L239" t="s">
        <v>585</v>
      </c>
      <c r="M239" t="s">
        <v>585</v>
      </c>
      <c r="N239" s="8" t="s">
        <v>652</v>
      </c>
      <c r="S239">
        <v>0</v>
      </c>
      <c r="T239" t="s">
        <v>587</v>
      </c>
      <c r="U239">
        <v>0</v>
      </c>
      <c r="V239">
        <v>0</v>
      </c>
      <c r="X239">
        <v>0</v>
      </c>
      <c r="Z239">
        <v>0</v>
      </c>
      <c r="AA239">
        <v>0</v>
      </c>
      <c r="AB239">
        <v>0</v>
      </c>
      <c r="AC239">
        <v>0</v>
      </c>
      <c r="AD239">
        <v>0</v>
      </c>
      <c r="AE239">
        <v>1</v>
      </c>
      <c r="AF239" t="s">
        <v>788</v>
      </c>
      <c r="AG239">
        <v>1</v>
      </c>
    </row>
    <row r="240" spans="1:33" customFormat="1" ht="12.75" customHeight="1">
      <c r="A240">
        <v>996</v>
      </c>
      <c r="B240" s="6" t="s">
        <v>158</v>
      </c>
      <c r="C240" s="7" t="s">
        <v>590</v>
      </c>
      <c r="D240">
        <v>199</v>
      </c>
      <c r="E240" s="15" t="s">
        <v>789</v>
      </c>
      <c r="F240" s="7">
        <v>0</v>
      </c>
      <c r="G240" s="7">
        <v>0</v>
      </c>
      <c r="H240" s="7">
        <v>0</v>
      </c>
      <c r="I240" s="7">
        <v>0</v>
      </c>
      <c r="J240" t="s">
        <v>790</v>
      </c>
      <c r="K240" t="s">
        <v>584</v>
      </c>
      <c r="L240" t="s">
        <v>585</v>
      </c>
      <c r="M240" t="s">
        <v>585</v>
      </c>
      <c r="N240" s="8" t="s">
        <v>633</v>
      </c>
      <c r="S240">
        <v>0</v>
      </c>
      <c r="T240" t="s">
        <v>587</v>
      </c>
      <c r="U240">
        <v>0</v>
      </c>
      <c r="V240">
        <v>0</v>
      </c>
      <c r="X240">
        <v>0</v>
      </c>
      <c r="Z240">
        <v>0</v>
      </c>
      <c r="AA240">
        <v>0</v>
      </c>
      <c r="AB240">
        <v>0</v>
      </c>
      <c r="AC240">
        <v>0</v>
      </c>
      <c r="AD240">
        <v>0</v>
      </c>
      <c r="AE240">
        <v>1</v>
      </c>
      <c r="AF240" t="s">
        <v>634</v>
      </c>
      <c r="AG240">
        <v>1</v>
      </c>
    </row>
    <row r="241" spans="1:33" customFormat="1" ht="12.75" customHeight="1">
      <c r="A241">
        <v>45</v>
      </c>
      <c r="B241" s="6" t="s">
        <v>160</v>
      </c>
      <c r="C241" s="7" t="s">
        <v>590</v>
      </c>
      <c r="D241">
        <v>199</v>
      </c>
      <c r="E241" s="15" t="s">
        <v>791</v>
      </c>
      <c r="F241" s="7">
        <v>0</v>
      </c>
      <c r="G241" s="7">
        <v>0</v>
      </c>
      <c r="H241" s="7">
        <v>0</v>
      </c>
      <c r="I241" s="7">
        <v>1.05</v>
      </c>
      <c r="J241" t="s">
        <v>639</v>
      </c>
      <c r="K241" t="s">
        <v>584</v>
      </c>
      <c r="L241" t="s">
        <v>585</v>
      </c>
      <c r="M241" t="s">
        <v>585</v>
      </c>
      <c r="N241" s="8" t="s">
        <v>631</v>
      </c>
      <c r="O241" t="s">
        <v>792</v>
      </c>
      <c r="P241" t="s">
        <v>685</v>
      </c>
      <c r="S241">
        <v>0</v>
      </c>
      <c r="T241" t="s">
        <v>587</v>
      </c>
      <c r="U241">
        <v>0</v>
      </c>
      <c r="V241">
        <v>0</v>
      </c>
      <c r="X241">
        <v>0</v>
      </c>
      <c r="Z241">
        <v>0</v>
      </c>
      <c r="AA241">
        <v>0</v>
      </c>
      <c r="AB241">
        <v>0</v>
      </c>
      <c r="AC241">
        <v>0</v>
      </c>
      <c r="AD241">
        <v>0</v>
      </c>
      <c r="AE241">
        <v>1</v>
      </c>
      <c r="AF241" t="s">
        <v>588</v>
      </c>
      <c r="AG241">
        <v>1</v>
      </c>
    </row>
    <row r="242" spans="1:33" customFormat="1" ht="12.75" customHeight="1">
      <c r="A242">
        <v>45</v>
      </c>
      <c r="B242" s="6" t="s">
        <v>160</v>
      </c>
      <c r="C242" s="7" t="s">
        <v>590</v>
      </c>
      <c r="D242">
        <v>199</v>
      </c>
      <c r="E242" s="15" t="s">
        <v>791</v>
      </c>
      <c r="F242" s="7">
        <v>0</v>
      </c>
      <c r="G242" s="7">
        <v>0</v>
      </c>
      <c r="H242" s="7">
        <v>0</v>
      </c>
      <c r="I242" s="7">
        <v>1.07</v>
      </c>
      <c r="J242" t="s">
        <v>639</v>
      </c>
      <c r="K242" t="s">
        <v>584</v>
      </c>
      <c r="L242" t="s">
        <v>585</v>
      </c>
      <c r="M242" t="s">
        <v>585</v>
      </c>
      <c r="N242" s="8" t="s">
        <v>631</v>
      </c>
      <c r="O242" t="s">
        <v>793</v>
      </c>
      <c r="P242" t="s">
        <v>685</v>
      </c>
      <c r="S242">
        <v>0</v>
      </c>
      <c r="T242" t="s">
        <v>587</v>
      </c>
      <c r="U242">
        <v>0</v>
      </c>
      <c r="V242">
        <v>0</v>
      </c>
      <c r="X242">
        <v>0</v>
      </c>
      <c r="Z242">
        <v>0</v>
      </c>
      <c r="AA242">
        <v>0</v>
      </c>
      <c r="AB242">
        <v>0</v>
      </c>
      <c r="AC242">
        <v>0</v>
      </c>
      <c r="AD242">
        <v>0</v>
      </c>
      <c r="AE242">
        <v>1</v>
      </c>
      <c r="AF242" t="s">
        <v>588</v>
      </c>
      <c r="AG242">
        <v>1</v>
      </c>
    </row>
    <row r="243" spans="1:33" customFormat="1" ht="12.75" customHeight="1">
      <c r="A243">
        <v>41</v>
      </c>
      <c r="B243" s="6" t="s">
        <v>161</v>
      </c>
      <c r="C243" s="7" t="s">
        <v>590</v>
      </c>
      <c r="D243">
        <v>199</v>
      </c>
      <c r="E243" s="15" t="s">
        <v>775</v>
      </c>
      <c r="F243" s="7">
        <v>0</v>
      </c>
      <c r="G243" s="7">
        <v>0</v>
      </c>
      <c r="H243" s="7">
        <v>0</v>
      </c>
      <c r="I243" s="7">
        <v>0.7</v>
      </c>
      <c r="J243" t="s">
        <v>639</v>
      </c>
      <c r="K243" t="s">
        <v>584</v>
      </c>
      <c r="L243" t="s">
        <v>585</v>
      </c>
      <c r="M243" t="s">
        <v>585</v>
      </c>
      <c r="N243" s="8" t="s">
        <v>631</v>
      </c>
      <c r="S243">
        <v>0</v>
      </c>
      <c r="T243" t="s">
        <v>587</v>
      </c>
      <c r="U243">
        <v>0</v>
      </c>
      <c r="V243">
        <v>0</v>
      </c>
      <c r="X243">
        <v>0</v>
      </c>
      <c r="Z243">
        <v>0</v>
      </c>
      <c r="AA243">
        <v>0</v>
      </c>
      <c r="AB243">
        <v>0</v>
      </c>
      <c r="AC243">
        <v>0</v>
      </c>
      <c r="AD243">
        <v>0</v>
      </c>
      <c r="AE243">
        <v>1</v>
      </c>
      <c r="AF243" t="s">
        <v>588</v>
      </c>
      <c r="AG243">
        <v>1</v>
      </c>
    </row>
    <row r="244" spans="1:33" customFormat="1" ht="12.75" customHeight="1">
      <c r="A244">
        <v>2495</v>
      </c>
      <c r="B244" s="6" t="s">
        <v>133</v>
      </c>
      <c r="C244" s="7" t="s">
        <v>581</v>
      </c>
      <c r="D244">
        <v>19</v>
      </c>
      <c r="E244" s="15" t="s">
        <v>775</v>
      </c>
      <c r="F244" s="7">
        <v>0</v>
      </c>
      <c r="G244" s="7">
        <v>0</v>
      </c>
      <c r="H244" s="7">
        <v>0</v>
      </c>
      <c r="I244" s="7">
        <v>0</v>
      </c>
      <c r="N244" s="8"/>
      <c r="S244">
        <v>0</v>
      </c>
      <c r="U244">
        <v>0</v>
      </c>
      <c r="V244">
        <v>0</v>
      </c>
      <c r="X244">
        <v>0</v>
      </c>
      <c r="Z244">
        <v>0</v>
      </c>
      <c r="AA244">
        <v>0</v>
      </c>
      <c r="AB244">
        <v>0</v>
      </c>
      <c r="AC244">
        <v>0</v>
      </c>
      <c r="AD244">
        <v>0</v>
      </c>
      <c r="AE244">
        <v>1</v>
      </c>
      <c r="AG244">
        <v>0</v>
      </c>
    </row>
    <row r="245" spans="1:33" customFormat="1" ht="12.75" customHeight="1">
      <c r="A245">
        <v>277</v>
      </c>
      <c r="B245" s="6" t="s">
        <v>162</v>
      </c>
      <c r="C245" s="7" t="s">
        <v>590</v>
      </c>
      <c r="D245">
        <v>19.989999999999998</v>
      </c>
      <c r="E245" s="15" t="s">
        <v>794</v>
      </c>
      <c r="F245" s="7">
        <v>1</v>
      </c>
      <c r="G245" s="7">
        <v>1</v>
      </c>
      <c r="H245" s="7">
        <v>1</v>
      </c>
      <c r="I245" s="7">
        <v>0</v>
      </c>
      <c r="J245" t="s">
        <v>589</v>
      </c>
      <c r="K245" t="s">
        <v>584</v>
      </c>
      <c r="L245" t="s">
        <v>585</v>
      </c>
      <c r="M245" t="s">
        <v>585</v>
      </c>
      <c r="N245" s="8" t="s">
        <v>593</v>
      </c>
      <c r="S245">
        <v>0</v>
      </c>
      <c r="T245" t="s">
        <v>587</v>
      </c>
      <c r="U245">
        <v>0</v>
      </c>
      <c r="V245">
        <v>0</v>
      </c>
      <c r="X245">
        <v>0</v>
      </c>
      <c r="Z245">
        <v>0</v>
      </c>
      <c r="AA245">
        <v>0</v>
      </c>
      <c r="AB245">
        <v>0</v>
      </c>
      <c r="AC245">
        <v>0</v>
      </c>
      <c r="AD245">
        <v>0</v>
      </c>
      <c r="AE245">
        <v>1</v>
      </c>
      <c r="AF245" t="s">
        <v>594</v>
      </c>
      <c r="AG245">
        <v>1</v>
      </c>
    </row>
    <row r="246" spans="1:33" customFormat="1" ht="12.75" customHeight="1">
      <c r="A246">
        <v>2272</v>
      </c>
      <c r="B246" s="6" t="s">
        <v>163</v>
      </c>
      <c r="C246" s="7" t="s">
        <v>590</v>
      </c>
      <c r="D246">
        <v>0</v>
      </c>
      <c r="E246" s="15" t="s">
        <v>795</v>
      </c>
      <c r="F246" s="7">
        <v>0</v>
      </c>
      <c r="G246" s="7">
        <v>0</v>
      </c>
      <c r="H246" s="7">
        <v>0</v>
      </c>
      <c r="I246" s="7">
        <v>0</v>
      </c>
      <c r="N246" s="8"/>
      <c r="S246">
        <v>2</v>
      </c>
      <c r="U246">
        <v>0</v>
      </c>
      <c r="V246">
        <v>0</v>
      </c>
      <c r="X246">
        <v>0</v>
      </c>
      <c r="Z246">
        <v>0</v>
      </c>
      <c r="AA246">
        <v>0</v>
      </c>
      <c r="AB246">
        <v>0</v>
      </c>
      <c r="AC246">
        <v>0</v>
      </c>
      <c r="AD246">
        <v>0</v>
      </c>
      <c r="AE246">
        <v>1</v>
      </c>
      <c r="AG246">
        <v>4</v>
      </c>
    </row>
    <row r="247" spans="1:33" customFormat="1" ht="12.75" customHeight="1">
      <c r="A247">
        <v>2201</v>
      </c>
      <c r="B247" s="6" t="s">
        <v>164</v>
      </c>
      <c r="C247" s="7" t="s">
        <v>581</v>
      </c>
      <c r="D247">
        <v>0</v>
      </c>
      <c r="E247" s="15" t="s">
        <v>656</v>
      </c>
      <c r="F247" s="7">
        <v>0</v>
      </c>
      <c r="G247" s="7">
        <v>0</v>
      </c>
      <c r="H247" s="7">
        <v>0</v>
      </c>
      <c r="I247" s="7">
        <v>0</v>
      </c>
      <c r="N247" s="8"/>
      <c r="S247">
        <v>2</v>
      </c>
      <c r="U247">
        <v>0</v>
      </c>
      <c r="V247">
        <v>0</v>
      </c>
      <c r="X247">
        <v>0</v>
      </c>
      <c r="Z247">
        <v>0</v>
      </c>
      <c r="AA247">
        <v>0</v>
      </c>
      <c r="AB247">
        <v>0</v>
      </c>
      <c r="AC247">
        <v>0</v>
      </c>
      <c r="AD247">
        <v>0</v>
      </c>
      <c r="AE247">
        <v>1</v>
      </c>
      <c r="AG247">
        <v>4</v>
      </c>
    </row>
    <row r="248" spans="1:33" customFormat="1" ht="12.75" customHeight="1">
      <c r="A248">
        <v>1171</v>
      </c>
      <c r="B248" s="6" t="s">
        <v>165</v>
      </c>
      <c r="C248" s="7" t="s">
        <v>581</v>
      </c>
      <c r="D248">
        <v>1.99</v>
      </c>
      <c r="E248" s="15" t="s">
        <v>796</v>
      </c>
      <c r="F248" s="7">
        <v>0</v>
      </c>
      <c r="G248" s="7">
        <v>0</v>
      </c>
      <c r="H248" s="7">
        <v>0</v>
      </c>
      <c r="I248" s="7">
        <v>0</v>
      </c>
      <c r="N248" s="8" t="s">
        <v>621</v>
      </c>
      <c r="S248">
        <v>2</v>
      </c>
      <c r="U248">
        <v>0</v>
      </c>
      <c r="V248">
        <v>0</v>
      </c>
      <c r="X248">
        <v>0</v>
      </c>
      <c r="Z248">
        <v>0</v>
      </c>
      <c r="AA248">
        <v>0</v>
      </c>
      <c r="AB248">
        <v>0</v>
      </c>
      <c r="AC248">
        <v>0</v>
      </c>
      <c r="AD248">
        <v>0</v>
      </c>
      <c r="AE248">
        <v>1</v>
      </c>
      <c r="AG248">
        <v>4</v>
      </c>
    </row>
    <row r="249" spans="1:33" customFormat="1" ht="12.75" customHeight="1">
      <c r="A249">
        <v>2347</v>
      </c>
      <c r="B249" s="6" t="s">
        <v>166</v>
      </c>
      <c r="C249" s="7" t="s">
        <v>590</v>
      </c>
      <c r="D249">
        <v>1</v>
      </c>
      <c r="E249" s="15" t="s">
        <v>796</v>
      </c>
      <c r="F249" s="7">
        <v>0</v>
      </c>
      <c r="G249" s="7">
        <v>0</v>
      </c>
      <c r="H249" s="7">
        <v>0</v>
      </c>
      <c r="I249" s="7">
        <v>0</v>
      </c>
      <c r="N249" s="8"/>
      <c r="S249">
        <v>0</v>
      </c>
      <c r="U249">
        <v>0</v>
      </c>
      <c r="V249">
        <v>0</v>
      </c>
      <c r="X249">
        <v>0</v>
      </c>
      <c r="Z249">
        <v>0</v>
      </c>
      <c r="AA249">
        <v>0</v>
      </c>
      <c r="AB249">
        <v>0</v>
      </c>
      <c r="AC249">
        <v>0</v>
      </c>
      <c r="AD249">
        <v>0</v>
      </c>
      <c r="AE249">
        <v>1</v>
      </c>
      <c r="AG249">
        <v>0</v>
      </c>
    </row>
    <row r="250" spans="1:33" customFormat="1" ht="12.75" customHeight="1">
      <c r="A250">
        <v>266</v>
      </c>
      <c r="B250" s="6" t="s">
        <v>167</v>
      </c>
      <c r="C250" s="7" t="s">
        <v>590</v>
      </c>
      <c r="D250">
        <v>199</v>
      </c>
      <c r="E250" s="15" t="s">
        <v>797</v>
      </c>
      <c r="F250" s="7">
        <v>0</v>
      </c>
      <c r="G250" s="7">
        <v>0</v>
      </c>
      <c r="H250" s="7">
        <v>0</v>
      </c>
      <c r="I250" s="7">
        <v>0</v>
      </c>
      <c r="J250" t="s">
        <v>611</v>
      </c>
      <c r="K250" t="s">
        <v>584</v>
      </c>
      <c r="L250" t="s">
        <v>585</v>
      </c>
      <c r="M250" t="s">
        <v>585</v>
      </c>
      <c r="N250" s="8" t="s">
        <v>703</v>
      </c>
      <c r="O250" t="s">
        <v>798</v>
      </c>
      <c r="P250" t="s">
        <v>685</v>
      </c>
      <c r="S250">
        <v>0</v>
      </c>
      <c r="T250" t="s">
        <v>587</v>
      </c>
      <c r="U250">
        <v>0</v>
      </c>
      <c r="V250">
        <v>0</v>
      </c>
      <c r="X250">
        <v>0</v>
      </c>
      <c r="Z250">
        <v>0</v>
      </c>
      <c r="AA250">
        <v>0</v>
      </c>
      <c r="AB250">
        <v>0</v>
      </c>
      <c r="AC250">
        <v>0</v>
      </c>
      <c r="AD250">
        <v>0</v>
      </c>
      <c r="AE250">
        <v>1</v>
      </c>
      <c r="AF250" t="s">
        <v>634</v>
      </c>
      <c r="AG250">
        <v>1</v>
      </c>
    </row>
    <row r="251" spans="1:33" customFormat="1" ht="12.75" customHeight="1">
      <c r="A251">
        <v>266</v>
      </c>
      <c r="B251" s="6" t="s">
        <v>167</v>
      </c>
      <c r="C251" s="7" t="s">
        <v>590</v>
      </c>
      <c r="D251">
        <v>199</v>
      </c>
      <c r="E251" s="15" t="s">
        <v>797</v>
      </c>
      <c r="F251" s="7">
        <v>0</v>
      </c>
      <c r="G251" s="7">
        <v>0</v>
      </c>
      <c r="H251" s="7">
        <v>0</v>
      </c>
      <c r="I251" s="7">
        <v>0</v>
      </c>
      <c r="J251" t="s">
        <v>611</v>
      </c>
      <c r="K251" t="s">
        <v>584</v>
      </c>
      <c r="L251" t="s">
        <v>585</v>
      </c>
      <c r="M251" t="s">
        <v>585</v>
      </c>
      <c r="N251" s="8" t="s">
        <v>703</v>
      </c>
      <c r="O251" t="s">
        <v>799</v>
      </c>
      <c r="P251" t="s">
        <v>685</v>
      </c>
      <c r="S251">
        <v>0</v>
      </c>
      <c r="T251" t="s">
        <v>587</v>
      </c>
      <c r="U251">
        <v>0</v>
      </c>
      <c r="V251">
        <v>0</v>
      </c>
      <c r="X251">
        <v>0</v>
      </c>
      <c r="Z251">
        <v>0</v>
      </c>
      <c r="AA251">
        <v>0</v>
      </c>
      <c r="AB251">
        <v>0</v>
      </c>
      <c r="AC251">
        <v>0</v>
      </c>
      <c r="AD251">
        <v>0</v>
      </c>
      <c r="AE251">
        <v>1</v>
      </c>
      <c r="AF251" t="s">
        <v>634</v>
      </c>
      <c r="AG251">
        <v>1</v>
      </c>
    </row>
    <row r="252" spans="1:33" customFormat="1" ht="12.75" customHeight="1">
      <c r="A252">
        <v>2462</v>
      </c>
      <c r="B252" s="6" t="s">
        <v>169</v>
      </c>
      <c r="C252" s="7" t="s">
        <v>614</v>
      </c>
      <c r="D252">
        <v>1.99</v>
      </c>
      <c r="E252" s="15" t="s">
        <v>800</v>
      </c>
      <c r="F252" s="7">
        <v>0</v>
      </c>
      <c r="G252" s="7">
        <v>0</v>
      </c>
      <c r="H252" s="7">
        <v>0</v>
      </c>
      <c r="I252" s="7">
        <v>0</v>
      </c>
      <c r="N252" s="8"/>
      <c r="S252">
        <v>1</v>
      </c>
      <c r="T252" t="s">
        <v>587</v>
      </c>
      <c r="U252">
        <v>0</v>
      </c>
      <c r="V252">
        <v>0</v>
      </c>
      <c r="X252">
        <v>0</v>
      </c>
      <c r="Z252">
        <v>0</v>
      </c>
      <c r="AA252">
        <v>0</v>
      </c>
      <c r="AB252">
        <v>0</v>
      </c>
      <c r="AC252">
        <v>0</v>
      </c>
      <c r="AD252">
        <v>0</v>
      </c>
      <c r="AE252">
        <v>1</v>
      </c>
      <c r="AG252">
        <v>1</v>
      </c>
    </row>
    <row r="253" spans="1:33" customFormat="1" ht="12.75" customHeight="1">
      <c r="A253">
        <v>1043</v>
      </c>
      <c r="B253" s="6" t="s">
        <v>170</v>
      </c>
      <c r="C253" s="7" t="s">
        <v>590</v>
      </c>
      <c r="D253">
        <v>1.99</v>
      </c>
      <c r="E253" s="15" t="s">
        <v>648</v>
      </c>
      <c r="F253" s="7">
        <v>0</v>
      </c>
      <c r="G253" s="7">
        <v>0</v>
      </c>
      <c r="H253" s="7">
        <v>0</v>
      </c>
      <c r="I253" s="7">
        <v>0</v>
      </c>
      <c r="J253" t="s">
        <v>801</v>
      </c>
      <c r="K253" t="s">
        <v>584</v>
      </c>
      <c r="L253" t="s">
        <v>585</v>
      </c>
      <c r="M253" t="s">
        <v>585</v>
      </c>
      <c r="N253" s="8" t="s">
        <v>637</v>
      </c>
      <c r="S253">
        <v>0</v>
      </c>
      <c r="T253" t="s">
        <v>587</v>
      </c>
      <c r="U253">
        <v>0</v>
      </c>
      <c r="V253">
        <v>0</v>
      </c>
      <c r="X253">
        <v>0</v>
      </c>
      <c r="Z253">
        <v>0</v>
      </c>
      <c r="AA253">
        <v>0</v>
      </c>
      <c r="AB253">
        <v>0</v>
      </c>
      <c r="AC253">
        <v>0</v>
      </c>
      <c r="AD253">
        <v>0</v>
      </c>
      <c r="AE253">
        <v>1</v>
      </c>
      <c r="AF253" t="s">
        <v>678</v>
      </c>
      <c r="AG253">
        <v>1</v>
      </c>
    </row>
    <row r="254" spans="1:33" customFormat="1" ht="12.75" customHeight="1">
      <c r="A254">
        <v>848</v>
      </c>
      <c r="B254" s="6" t="s">
        <v>171</v>
      </c>
      <c r="C254" s="7" t="s">
        <v>590</v>
      </c>
      <c r="D254">
        <v>99</v>
      </c>
      <c r="E254" s="15" t="s">
        <v>802</v>
      </c>
      <c r="F254" s="7">
        <v>1</v>
      </c>
      <c r="G254" s="7">
        <v>1</v>
      </c>
      <c r="H254" s="7">
        <v>1</v>
      </c>
      <c r="I254" s="7">
        <v>0</v>
      </c>
      <c r="J254" t="s">
        <v>583</v>
      </c>
      <c r="K254" t="s">
        <v>584</v>
      </c>
      <c r="L254" t="s">
        <v>585</v>
      </c>
      <c r="M254" t="s">
        <v>585</v>
      </c>
      <c r="N254" s="8" t="s">
        <v>646</v>
      </c>
      <c r="S254">
        <v>0</v>
      </c>
      <c r="T254" t="s">
        <v>587</v>
      </c>
      <c r="U254">
        <v>0</v>
      </c>
      <c r="V254">
        <v>0</v>
      </c>
      <c r="X254">
        <v>0</v>
      </c>
      <c r="Z254">
        <v>0</v>
      </c>
      <c r="AA254">
        <v>0</v>
      </c>
      <c r="AB254">
        <v>0</v>
      </c>
      <c r="AC254">
        <v>0</v>
      </c>
      <c r="AD254">
        <v>0</v>
      </c>
      <c r="AE254">
        <v>1</v>
      </c>
      <c r="AF254" t="s">
        <v>647</v>
      </c>
      <c r="AG254">
        <v>1</v>
      </c>
    </row>
    <row r="255" spans="1:33" customFormat="1" ht="12.75" customHeight="1">
      <c r="A255">
        <v>2367</v>
      </c>
      <c r="B255" s="6" t="s">
        <v>172</v>
      </c>
      <c r="C255" s="7" t="s">
        <v>590</v>
      </c>
      <c r="D255">
        <v>55.12</v>
      </c>
      <c r="E255" s="15" t="s">
        <v>803</v>
      </c>
      <c r="F255" s="7">
        <v>0</v>
      </c>
      <c r="G255" s="7">
        <v>0</v>
      </c>
      <c r="H255" s="7">
        <v>0</v>
      </c>
      <c r="I255" s="7">
        <v>0.18</v>
      </c>
      <c r="J255" t="s">
        <v>592</v>
      </c>
      <c r="K255" t="s">
        <v>584</v>
      </c>
      <c r="L255" t="s">
        <v>585</v>
      </c>
      <c r="M255" t="s">
        <v>585</v>
      </c>
      <c r="N255" s="8" t="s">
        <v>646</v>
      </c>
      <c r="S255">
        <v>0</v>
      </c>
      <c r="T255" t="s">
        <v>587</v>
      </c>
      <c r="U255">
        <v>0</v>
      </c>
      <c r="V255">
        <v>0</v>
      </c>
      <c r="X255">
        <v>0</v>
      </c>
      <c r="Z255">
        <v>0</v>
      </c>
      <c r="AA255">
        <v>0</v>
      </c>
      <c r="AB255">
        <v>0</v>
      </c>
      <c r="AC255">
        <v>0</v>
      </c>
      <c r="AD255">
        <v>0</v>
      </c>
      <c r="AE255">
        <v>1</v>
      </c>
      <c r="AF255" t="s">
        <v>594</v>
      </c>
      <c r="AG255">
        <v>1</v>
      </c>
    </row>
    <row r="256" spans="1:33" customFormat="1" ht="12.75" customHeight="1">
      <c r="A256">
        <v>817</v>
      </c>
      <c r="B256" s="6" t="s">
        <v>155</v>
      </c>
      <c r="C256" s="7" t="s">
        <v>590</v>
      </c>
      <c r="D256">
        <v>25</v>
      </c>
      <c r="E256" s="15" t="s">
        <v>804</v>
      </c>
      <c r="F256" s="7">
        <v>0</v>
      </c>
      <c r="G256" s="7">
        <v>0</v>
      </c>
      <c r="H256" s="7">
        <v>0</v>
      </c>
      <c r="I256" s="7">
        <v>0</v>
      </c>
      <c r="J256" t="s">
        <v>589</v>
      </c>
      <c r="K256" t="s">
        <v>614</v>
      </c>
      <c r="L256" t="s">
        <v>585</v>
      </c>
      <c r="M256" t="s">
        <v>585</v>
      </c>
      <c r="N256" s="8" t="s">
        <v>835</v>
      </c>
      <c r="P256" t="s">
        <v>586</v>
      </c>
      <c r="S256">
        <v>0</v>
      </c>
      <c r="T256" t="s">
        <v>587</v>
      </c>
      <c r="U256">
        <v>0</v>
      </c>
      <c r="V256">
        <v>0</v>
      </c>
      <c r="X256">
        <v>0</v>
      </c>
      <c r="Z256">
        <v>0</v>
      </c>
      <c r="AA256">
        <v>0</v>
      </c>
      <c r="AB256">
        <v>0</v>
      </c>
      <c r="AC256">
        <v>0</v>
      </c>
      <c r="AD256">
        <v>0</v>
      </c>
      <c r="AE256">
        <v>1</v>
      </c>
      <c r="AF256" t="s">
        <v>638</v>
      </c>
      <c r="AG256">
        <v>1</v>
      </c>
    </row>
    <row r="257" spans="1:33" customFormat="1" ht="12.75" customHeight="1">
      <c r="A257">
        <v>817</v>
      </c>
      <c r="B257" s="6" t="s">
        <v>155</v>
      </c>
      <c r="C257" s="7" t="s">
        <v>590</v>
      </c>
      <c r="D257">
        <v>25</v>
      </c>
      <c r="E257" s="15" t="s">
        <v>804</v>
      </c>
      <c r="F257" s="7">
        <v>0</v>
      </c>
      <c r="G257" s="7">
        <v>0</v>
      </c>
      <c r="H257" s="7">
        <v>0</v>
      </c>
      <c r="I257" s="7">
        <v>0</v>
      </c>
      <c r="J257" t="s">
        <v>639</v>
      </c>
      <c r="K257" t="s">
        <v>614</v>
      </c>
      <c r="L257" t="s">
        <v>585</v>
      </c>
      <c r="M257" t="s">
        <v>585</v>
      </c>
      <c r="N257" s="8" t="s">
        <v>835</v>
      </c>
      <c r="P257" t="s">
        <v>586</v>
      </c>
      <c r="S257">
        <v>0</v>
      </c>
      <c r="T257" t="s">
        <v>587</v>
      </c>
      <c r="U257">
        <v>0</v>
      </c>
      <c r="V257">
        <v>0</v>
      </c>
      <c r="X257">
        <v>0</v>
      </c>
      <c r="Z257">
        <v>0</v>
      </c>
      <c r="AA257">
        <v>0</v>
      </c>
      <c r="AB257">
        <v>0</v>
      </c>
      <c r="AC257">
        <v>0</v>
      </c>
      <c r="AD257">
        <v>0</v>
      </c>
      <c r="AE257">
        <v>1</v>
      </c>
      <c r="AF257" t="s">
        <v>638</v>
      </c>
      <c r="AG257">
        <v>1</v>
      </c>
    </row>
    <row r="258" spans="1:33" customFormat="1" ht="12.75" customHeight="1">
      <c r="A258">
        <v>817</v>
      </c>
      <c r="B258" s="6" t="s">
        <v>155</v>
      </c>
      <c r="C258" s="7" t="s">
        <v>590</v>
      </c>
      <c r="D258">
        <v>25</v>
      </c>
      <c r="E258" s="15" t="s">
        <v>804</v>
      </c>
      <c r="F258" s="7">
        <v>0</v>
      </c>
      <c r="G258" s="7">
        <v>0</v>
      </c>
      <c r="H258" s="7">
        <v>0</v>
      </c>
      <c r="I258" s="7">
        <v>0</v>
      </c>
      <c r="J258" t="s">
        <v>670</v>
      </c>
      <c r="K258" t="s">
        <v>614</v>
      </c>
      <c r="L258" t="s">
        <v>585</v>
      </c>
      <c r="M258" t="s">
        <v>585</v>
      </c>
      <c r="N258" s="8" t="s">
        <v>835</v>
      </c>
      <c r="P258" t="s">
        <v>586</v>
      </c>
      <c r="S258">
        <v>0</v>
      </c>
      <c r="T258" t="s">
        <v>587</v>
      </c>
      <c r="U258">
        <v>0</v>
      </c>
      <c r="V258">
        <v>0</v>
      </c>
      <c r="X258">
        <v>0</v>
      </c>
      <c r="Z258">
        <v>0</v>
      </c>
      <c r="AA258">
        <v>0</v>
      </c>
      <c r="AB258">
        <v>0</v>
      </c>
      <c r="AC258">
        <v>0</v>
      </c>
      <c r="AD258">
        <v>0</v>
      </c>
      <c r="AE258">
        <v>1</v>
      </c>
      <c r="AF258" t="s">
        <v>638</v>
      </c>
      <c r="AG258">
        <v>1</v>
      </c>
    </row>
    <row r="259" spans="1:33" customFormat="1" ht="12.75" customHeight="1">
      <c r="A259">
        <v>190</v>
      </c>
      <c r="B259" s="6" t="s">
        <v>115</v>
      </c>
      <c r="C259" s="7" t="s">
        <v>590</v>
      </c>
      <c r="D259">
        <v>39.700000000000003</v>
      </c>
      <c r="E259" s="15" t="s">
        <v>805</v>
      </c>
      <c r="F259" s="7">
        <v>0</v>
      </c>
      <c r="G259" s="7">
        <v>0</v>
      </c>
      <c r="H259" s="7">
        <v>0</v>
      </c>
      <c r="I259" s="7">
        <v>0.14699999999999999</v>
      </c>
      <c r="J259" t="s">
        <v>589</v>
      </c>
      <c r="K259" t="s">
        <v>584</v>
      </c>
      <c r="L259" t="s">
        <v>585</v>
      </c>
      <c r="M259" t="s">
        <v>585</v>
      </c>
      <c r="N259" s="8" t="s">
        <v>603</v>
      </c>
      <c r="P259" t="s">
        <v>586</v>
      </c>
      <c r="S259">
        <v>0</v>
      </c>
      <c r="T259" t="s">
        <v>587</v>
      </c>
      <c r="U259">
        <v>0</v>
      </c>
      <c r="V259">
        <v>0</v>
      </c>
      <c r="X259">
        <v>0</v>
      </c>
      <c r="Z259">
        <v>0</v>
      </c>
      <c r="AA259">
        <v>0</v>
      </c>
      <c r="AB259">
        <v>0</v>
      </c>
      <c r="AC259">
        <v>0</v>
      </c>
      <c r="AD259">
        <v>0</v>
      </c>
      <c r="AE259">
        <v>1</v>
      </c>
      <c r="AF259" t="s">
        <v>604</v>
      </c>
      <c r="AG259">
        <v>1</v>
      </c>
    </row>
    <row r="260" spans="1:33" customFormat="1" ht="12.75" customHeight="1">
      <c r="A260">
        <v>190</v>
      </c>
      <c r="B260" s="6" t="s">
        <v>115</v>
      </c>
      <c r="C260" s="7" t="s">
        <v>590</v>
      </c>
      <c r="D260">
        <v>39.700000000000003</v>
      </c>
      <c r="E260" s="15" t="s">
        <v>805</v>
      </c>
      <c r="F260" s="7">
        <v>0</v>
      </c>
      <c r="G260" s="7">
        <v>0</v>
      </c>
      <c r="H260" s="7">
        <v>0</v>
      </c>
      <c r="I260" s="7">
        <v>0.14699999999999999</v>
      </c>
      <c r="J260" t="s">
        <v>607</v>
      </c>
      <c r="K260" t="s">
        <v>584</v>
      </c>
      <c r="L260" t="s">
        <v>585</v>
      </c>
      <c r="M260" t="s">
        <v>585</v>
      </c>
      <c r="N260" s="8" t="s">
        <v>603</v>
      </c>
      <c r="P260" t="s">
        <v>586</v>
      </c>
      <c r="S260">
        <v>0</v>
      </c>
      <c r="T260" t="s">
        <v>587</v>
      </c>
      <c r="U260">
        <v>0</v>
      </c>
      <c r="V260">
        <v>0</v>
      </c>
      <c r="X260">
        <v>0</v>
      </c>
      <c r="Z260">
        <v>0</v>
      </c>
      <c r="AA260">
        <v>0</v>
      </c>
      <c r="AB260">
        <v>0</v>
      </c>
      <c r="AC260">
        <v>0</v>
      </c>
      <c r="AD260">
        <v>0</v>
      </c>
      <c r="AE260">
        <v>1</v>
      </c>
      <c r="AF260" t="s">
        <v>604</v>
      </c>
      <c r="AG260">
        <v>1</v>
      </c>
    </row>
    <row r="261" spans="1:33" customFormat="1" ht="12.75" customHeight="1">
      <c r="A261">
        <v>190</v>
      </c>
      <c r="B261" s="6" t="s">
        <v>115</v>
      </c>
      <c r="C261" s="7" t="s">
        <v>590</v>
      </c>
      <c r="D261">
        <v>39.700000000000003</v>
      </c>
      <c r="E261" s="15" t="s">
        <v>805</v>
      </c>
      <c r="F261" s="7">
        <v>0</v>
      </c>
      <c r="G261" s="7">
        <v>0</v>
      </c>
      <c r="H261" s="7">
        <v>0</v>
      </c>
      <c r="I261" s="7">
        <v>0.14699999999999999</v>
      </c>
      <c r="J261" t="s">
        <v>609</v>
      </c>
      <c r="K261" t="s">
        <v>584</v>
      </c>
      <c r="L261" t="s">
        <v>585</v>
      </c>
      <c r="M261" t="s">
        <v>585</v>
      </c>
      <c r="N261" s="8" t="s">
        <v>603</v>
      </c>
      <c r="P261" t="s">
        <v>586</v>
      </c>
      <c r="S261">
        <v>0</v>
      </c>
      <c r="T261" t="s">
        <v>587</v>
      </c>
      <c r="U261">
        <v>0</v>
      </c>
      <c r="V261">
        <v>0</v>
      </c>
      <c r="X261">
        <v>0</v>
      </c>
      <c r="Z261">
        <v>0</v>
      </c>
      <c r="AA261">
        <v>0</v>
      </c>
      <c r="AB261">
        <v>0</v>
      </c>
      <c r="AC261">
        <v>0</v>
      </c>
      <c r="AD261">
        <v>0</v>
      </c>
      <c r="AE261">
        <v>1</v>
      </c>
      <c r="AF261" t="s">
        <v>604</v>
      </c>
      <c r="AG261">
        <v>1</v>
      </c>
    </row>
    <row r="262" spans="1:33" customFormat="1" ht="12.75" customHeight="1">
      <c r="A262">
        <v>190</v>
      </c>
      <c r="B262" s="6" t="s">
        <v>115</v>
      </c>
      <c r="C262" s="7" t="s">
        <v>590</v>
      </c>
      <c r="D262">
        <v>39.700000000000003</v>
      </c>
      <c r="E262" s="15" t="s">
        <v>805</v>
      </c>
      <c r="F262" s="7">
        <v>0</v>
      </c>
      <c r="G262" s="7">
        <v>0</v>
      </c>
      <c r="H262" s="7">
        <v>0</v>
      </c>
      <c r="I262" s="7">
        <v>0.14699999999999999</v>
      </c>
      <c r="J262" t="s">
        <v>639</v>
      </c>
      <c r="K262" t="s">
        <v>584</v>
      </c>
      <c r="L262" t="s">
        <v>585</v>
      </c>
      <c r="M262" t="s">
        <v>585</v>
      </c>
      <c r="N262" s="8" t="s">
        <v>603</v>
      </c>
      <c r="P262" t="s">
        <v>586</v>
      </c>
      <c r="S262">
        <v>0</v>
      </c>
      <c r="T262" t="s">
        <v>587</v>
      </c>
      <c r="U262">
        <v>0</v>
      </c>
      <c r="V262">
        <v>0</v>
      </c>
      <c r="X262">
        <v>0</v>
      </c>
      <c r="Z262">
        <v>0</v>
      </c>
      <c r="AA262">
        <v>0</v>
      </c>
      <c r="AB262">
        <v>0</v>
      </c>
      <c r="AC262">
        <v>0</v>
      </c>
      <c r="AD262">
        <v>0</v>
      </c>
      <c r="AE262">
        <v>1</v>
      </c>
      <c r="AF262" t="s">
        <v>604</v>
      </c>
      <c r="AG262">
        <v>1</v>
      </c>
    </row>
    <row r="263" spans="1:33" customFormat="1" ht="12.75" customHeight="1">
      <c r="A263">
        <v>190</v>
      </c>
      <c r="B263" s="6" t="s">
        <v>115</v>
      </c>
      <c r="C263" s="7" t="s">
        <v>590</v>
      </c>
      <c r="D263">
        <v>39.700000000000003</v>
      </c>
      <c r="E263" s="15" t="s">
        <v>805</v>
      </c>
      <c r="F263" s="7">
        <v>0</v>
      </c>
      <c r="G263" s="7">
        <v>0</v>
      </c>
      <c r="H263" s="7">
        <v>0</v>
      </c>
      <c r="I263" s="7">
        <v>0.14699999999999999</v>
      </c>
      <c r="J263" t="s">
        <v>602</v>
      </c>
      <c r="K263" t="s">
        <v>584</v>
      </c>
      <c r="L263" t="s">
        <v>585</v>
      </c>
      <c r="M263" t="s">
        <v>585</v>
      </c>
      <c r="N263" s="8" t="s">
        <v>603</v>
      </c>
      <c r="P263" t="s">
        <v>586</v>
      </c>
      <c r="S263">
        <v>0</v>
      </c>
      <c r="T263" t="s">
        <v>587</v>
      </c>
      <c r="U263">
        <v>0</v>
      </c>
      <c r="V263">
        <v>0</v>
      </c>
      <c r="X263">
        <v>0</v>
      </c>
      <c r="Z263">
        <v>0</v>
      </c>
      <c r="AA263">
        <v>0</v>
      </c>
      <c r="AB263">
        <v>0</v>
      </c>
      <c r="AC263">
        <v>0</v>
      </c>
      <c r="AD263">
        <v>0</v>
      </c>
      <c r="AE263">
        <v>1</v>
      </c>
      <c r="AF263" t="s">
        <v>604</v>
      </c>
      <c r="AG263">
        <v>1</v>
      </c>
    </row>
    <row r="264" spans="1:33" customFormat="1" ht="12.75" customHeight="1">
      <c r="A264">
        <v>190</v>
      </c>
      <c r="B264" s="6" t="s">
        <v>115</v>
      </c>
      <c r="C264" s="7" t="s">
        <v>590</v>
      </c>
      <c r="D264">
        <v>39.700000000000003</v>
      </c>
      <c r="E264" s="15" t="s">
        <v>805</v>
      </c>
      <c r="F264" s="7">
        <v>0</v>
      </c>
      <c r="G264" s="7">
        <v>0</v>
      </c>
      <c r="H264" s="7">
        <v>0</v>
      </c>
      <c r="I264" s="7">
        <v>0.14699999999999999</v>
      </c>
      <c r="J264" t="s">
        <v>668</v>
      </c>
      <c r="K264" t="s">
        <v>584</v>
      </c>
      <c r="L264" t="s">
        <v>585</v>
      </c>
      <c r="M264" t="s">
        <v>585</v>
      </c>
      <c r="N264" s="8" t="s">
        <v>603</v>
      </c>
      <c r="P264" t="s">
        <v>586</v>
      </c>
      <c r="S264">
        <v>0</v>
      </c>
      <c r="T264" t="s">
        <v>587</v>
      </c>
      <c r="U264">
        <v>0</v>
      </c>
      <c r="V264">
        <v>0</v>
      </c>
      <c r="X264">
        <v>0</v>
      </c>
      <c r="Z264">
        <v>0</v>
      </c>
      <c r="AA264">
        <v>0</v>
      </c>
      <c r="AB264">
        <v>0</v>
      </c>
      <c r="AC264">
        <v>0</v>
      </c>
      <c r="AD264">
        <v>0</v>
      </c>
      <c r="AE264">
        <v>1</v>
      </c>
      <c r="AF264" t="s">
        <v>604</v>
      </c>
      <c r="AG264">
        <v>1</v>
      </c>
    </row>
    <row r="265" spans="1:33" customFormat="1" ht="12.75" customHeight="1">
      <c r="A265">
        <v>190</v>
      </c>
      <c r="B265" s="6" t="s">
        <v>115</v>
      </c>
      <c r="C265" s="7" t="s">
        <v>590</v>
      </c>
      <c r="D265">
        <v>39.700000000000003</v>
      </c>
      <c r="E265" s="15" t="s">
        <v>805</v>
      </c>
      <c r="F265" s="7">
        <v>0</v>
      </c>
      <c r="G265" s="7">
        <v>0</v>
      </c>
      <c r="H265" s="7">
        <v>0</v>
      </c>
      <c r="I265" s="7">
        <v>0.14699999999999999</v>
      </c>
      <c r="J265" t="s">
        <v>610</v>
      </c>
      <c r="K265" t="s">
        <v>584</v>
      </c>
      <c r="L265" t="s">
        <v>585</v>
      </c>
      <c r="M265" t="s">
        <v>585</v>
      </c>
      <c r="N265" s="8" t="s">
        <v>603</v>
      </c>
      <c r="P265" t="s">
        <v>586</v>
      </c>
      <c r="S265">
        <v>0</v>
      </c>
      <c r="T265" t="s">
        <v>587</v>
      </c>
      <c r="U265">
        <v>0</v>
      </c>
      <c r="V265">
        <v>0</v>
      </c>
      <c r="X265">
        <v>0</v>
      </c>
      <c r="Z265">
        <v>0</v>
      </c>
      <c r="AA265">
        <v>0</v>
      </c>
      <c r="AB265">
        <v>0</v>
      </c>
      <c r="AC265">
        <v>0</v>
      </c>
      <c r="AD265">
        <v>0</v>
      </c>
      <c r="AE265">
        <v>1</v>
      </c>
      <c r="AF265" t="s">
        <v>604</v>
      </c>
      <c r="AG265">
        <v>1</v>
      </c>
    </row>
    <row r="266" spans="1:33" customFormat="1" ht="12.75" customHeight="1">
      <c r="A266">
        <v>190</v>
      </c>
      <c r="B266" s="6" t="s">
        <v>115</v>
      </c>
      <c r="C266" s="7" t="s">
        <v>590</v>
      </c>
      <c r="D266">
        <v>39.700000000000003</v>
      </c>
      <c r="E266" s="15" t="s">
        <v>805</v>
      </c>
      <c r="F266" s="7">
        <v>0</v>
      </c>
      <c r="G266" s="7">
        <v>0</v>
      </c>
      <c r="H266" s="7">
        <v>0</v>
      </c>
      <c r="I266" s="7">
        <v>0.14699999999999999</v>
      </c>
      <c r="J266" t="s">
        <v>619</v>
      </c>
      <c r="K266" t="s">
        <v>584</v>
      </c>
      <c r="L266" t="s">
        <v>585</v>
      </c>
      <c r="M266" t="s">
        <v>585</v>
      </c>
      <c r="N266" s="8" t="s">
        <v>603</v>
      </c>
      <c r="P266" t="s">
        <v>586</v>
      </c>
      <c r="S266">
        <v>0</v>
      </c>
      <c r="T266" t="s">
        <v>587</v>
      </c>
      <c r="U266">
        <v>0</v>
      </c>
      <c r="V266">
        <v>0</v>
      </c>
      <c r="X266">
        <v>0</v>
      </c>
      <c r="Z266">
        <v>0</v>
      </c>
      <c r="AA266">
        <v>0</v>
      </c>
      <c r="AB266">
        <v>0</v>
      </c>
      <c r="AC266">
        <v>0</v>
      </c>
      <c r="AD266">
        <v>0</v>
      </c>
      <c r="AE266">
        <v>1</v>
      </c>
      <c r="AF266" t="s">
        <v>604</v>
      </c>
      <c r="AG266">
        <v>1</v>
      </c>
    </row>
    <row r="267" spans="1:33" customFormat="1" ht="12.75" customHeight="1">
      <c r="A267">
        <v>190</v>
      </c>
      <c r="B267" s="6" t="s">
        <v>115</v>
      </c>
      <c r="C267" s="7" t="s">
        <v>590</v>
      </c>
      <c r="D267">
        <v>39.700000000000003</v>
      </c>
      <c r="E267" s="15" t="s">
        <v>805</v>
      </c>
      <c r="F267" s="7">
        <v>0</v>
      </c>
      <c r="G267" s="7">
        <v>0</v>
      </c>
      <c r="H267" s="7">
        <v>0</v>
      </c>
      <c r="I267" s="7">
        <v>0.14699999999999999</v>
      </c>
      <c r="J267" t="s">
        <v>583</v>
      </c>
      <c r="K267" t="s">
        <v>584</v>
      </c>
      <c r="L267" t="s">
        <v>585</v>
      </c>
      <c r="M267" t="s">
        <v>585</v>
      </c>
      <c r="N267" s="8" t="s">
        <v>603</v>
      </c>
      <c r="P267" t="s">
        <v>586</v>
      </c>
      <c r="S267">
        <v>0</v>
      </c>
      <c r="T267" t="s">
        <v>587</v>
      </c>
      <c r="U267">
        <v>0</v>
      </c>
      <c r="V267">
        <v>0</v>
      </c>
      <c r="X267">
        <v>0</v>
      </c>
      <c r="Z267">
        <v>0</v>
      </c>
      <c r="AA267">
        <v>0</v>
      </c>
      <c r="AB267">
        <v>0</v>
      </c>
      <c r="AC267">
        <v>0</v>
      </c>
      <c r="AD267">
        <v>0</v>
      </c>
      <c r="AE267">
        <v>1</v>
      </c>
      <c r="AF267" t="s">
        <v>604</v>
      </c>
      <c r="AG267">
        <v>1</v>
      </c>
    </row>
    <row r="268" spans="1:33" customFormat="1" ht="12.75" customHeight="1">
      <c r="A268">
        <v>1992</v>
      </c>
      <c r="B268" s="6" t="s">
        <v>173</v>
      </c>
      <c r="C268" s="7" t="s">
        <v>590</v>
      </c>
      <c r="D268">
        <v>19.989999999999998</v>
      </c>
      <c r="E268" s="15" t="s">
        <v>806</v>
      </c>
      <c r="F268" s="7">
        <v>0</v>
      </c>
      <c r="G268" s="7">
        <v>0</v>
      </c>
      <c r="H268" s="7">
        <v>0</v>
      </c>
      <c r="I268" s="7">
        <v>0</v>
      </c>
      <c r="J268" t="s">
        <v>639</v>
      </c>
      <c r="K268" t="s">
        <v>584</v>
      </c>
      <c r="L268" t="s">
        <v>585</v>
      </c>
      <c r="M268" t="s">
        <v>585</v>
      </c>
      <c r="N268" s="8" t="s">
        <v>597</v>
      </c>
      <c r="S268">
        <v>0</v>
      </c>
      <c r="T268" t="s">
        <v>587</v>
      </c>
      <c r="U268">
        <v>0</v>
      </c>
      <c r="V268">
        <v>0</v>
      </c>
      <c r="X268">
        <v>0</v>
      </c>
      <c r="Z268">
        <v>0</v>
      </c>
      <c r="AA268">
        <v>0</v>
      </c>
      <c r="AB268">
        <v>0</v>
      </c>
      <c r="AC268">
        <v>0</v>
      </c>
      <c r="AD268">
        <v>0</v>
      </c>
      <c r="AE268">
        <v>1</v>
      </c>
      <c r="AF268" t="s">
        <v>599</v>
      </c>
      <c r="AG268">
        <v>1</v>
      </c>
    </row>
    <row r="269" spans="1:33" customFormat="1" ht="12.75" customHeight="1">
      <c r="A269">
        <v>1264</v>
      </c>
      <c r="B269" s="6" t="s">
        <v>174</v>
      </c>
      <c r="C269" s="7" t="s">
        <v>581</v>
      </c>
      <c r="D269">
        <v>1.99</v>
      </c>
      <c r="E269" s="15" t="s">
        <v>760</v>
      </c>
      <c r="F269" s="7">
        <v>0</v>
      </c>
      <c r="G269" s="7">
        <v>0</v>
      </c>
      <c r="H269" s="7">
        <v>0</v>
      </c>
      <c r="I269" s="7">
        <v>0</v>
      </c>
      <c r="N269" s="8" t="s">
        <v>621</v>
      </c>
      <c r="S269">
        <v>2</v>
      </c>
      <c r="U269">
        <v>0</v>
      </c>
      <c r="V269">
        <v>0</v>
      </c>
      <c r="X269">
        <v>0</v>
      </c>
      <c r="Z269">
        <v>0</v>
      </c>
      <c r="AA269">
        <v>0</v>
      </c>
      <c r="AB269">
        <v>0</v>
      </c>
      <c r="AC269">
        <v>0</v>
      </c>
      <c r="AD269">
        <v>0</v>
      </c>
      <c r="AE269">
        <v>1</v>
      </c>
      <c r="AG269">
        <v>4</v>
      </c>
    </row>
    <row r="270" spans="1:33" customFormat="1" ht="12.75" customHeight="1">
      <c r="A270">
        <v>1027</v>
      </c>
      <c r="B270" s="6" t="s">
        <v>175</v>
      </c>
      <c r="C270" s="7" t="s">
        <v>590</v>
      </c>
      <c r="D270">
        <v>199</v>
      </c>
      <c r="E270" s="15" t="s">
        <v>807</v>
      </c>
      <c r="F270" s="7">
        <v>0</v>
      </c>
      <c r="G270" s="7">
        <v>0</v>
      </c>
      <c r="H270" s="7">
        <v>0</v>
      </c>
      <c r="I270" s="7">
        <v>0</v>
      </c>
      <c r="J270" t="s">
        <v>693</v>
      </c>
      <c r="K270" t="s">
        <v>584</v>
      </c>
      <c r="L270" t="s">
        <v>585</v>
      </c>
      <c r="M270" t="s">
        <v>585</v>
      </c>
      <c r="N270" s="8" t="s">
        <v>628</v>
      </c>
      <c r="S270">
        <v>0</v>
      </c>
      <c r="T270" t="s">
        <v>587</v>
      </c>
      <c r="U270">
        <v>0</v>
      </c>
      <c r="V270">
        <v>0</v>
      </c>
      <c r="X270">
        <v>0</v>
      </c>
      <c r="Z270">
        <v>0</v>
      </c>
      <c r="AA270">
        <v>0</v>
      </c>
      <c r="AB270">
        <v>0</v>
      </c>
      <c r="AC270">
        <v>0</v>
      </c>
      <c r="AD270">
        <v>0</v>
      </c>
      <c r="AE270">
        <v>1</v>
      </c>
      <c r="AF270" t="s">
        <v>629</v>
      </c>
      <c r="AG270">
        <v>3</v>
      </c>
    </row>
    <row r="271" spans="1:33" customFormat="1" ht="12.75" customHeight="1">
      <c r="A271">
        <v>223</v>
      </c>
      <c r="B271" s="6" t="s">
        <v>176</v>
      </c>
      <c r="C271" s="7" t="s">
        <v>590</v>
      </c>
      <c r="D271">
        <v>199</v>
      </c>
      <c r="E271" s="15" t="s">
        <v>808</v>
      </c>
      <c r="F271" s="7">
        <v>0</v>
      </c>
      <c r="G271" s="7">
        <v>0</v>
      </c>
      <c r="H271" s="7">
        <v>0</v>
      </c>
      <c r="I271" s="7">
        <v>0</v>
      </c>
      <c r="J271" t="s">
        <v>583</v>
      </c>
      <c r="K271" t="s">
        <v>584</v>
      </c>
      <c r="L271" t="s">
        <v>585</v>
      </c>
      <c r="M271" t="s">
        <v>585</v>
      </c>
      <c r="N271" s="8" t="s">
        <v>703</v>
      </c>
      <c r="O271" t="s">
        <v>809</v>
      </c>
      <c r="P271" t="s">
        <v>685</v>
      </c>
      <c r="S271">
        <v>0</v>
      </c>
      <c r="T271" t="s">
        <v>587</v>
      </c>
      <c r="U271">
        <v>0</v>
      </c>
      <c r="V271">
        <v>0</v>
      </c>
      <c r="X271">
        <v>0</v>
      </c>
      <c r="Z271">
        <v>0</v>
      </c>
      <c r="AA271">
        <v>0</v>
      </c>
      <c r="AB271">
        <v>0</v>
      </c>
      <c r="AC271">
        <v>0</v>
      </c>
      <c r="AD271">
        <v>0</v>
      </c>
      <c r="AE271">
        <v>1</v>
      </c>
      <c r="AF271" t="s">
        <v>634</v>
      </c>
      <c r="AG271">
        <v>1</v>
      </c>
    </row>
    <row r="272" spans="1:33" customFormat="1" ht="12.75" customHeight="1">
      <c r="A272">
        <v>223</v>
      </c>
      <c r="B272" s="6" t="s">
        <v>176</v>
      </c>
      <c r="C272" s="7" t="s">
        <v>590</v>
      </c>
      <c r="D272">
        <v>199</v>
      </c>
      <c r="E272" s="15" t="s">
        <v>808</v>
      </c>
      <c r="F272" s="7">
        <v>0</v>
      </c>
      <c r="G272" s="7">
        <v>0</v>
      </c>
      <c r="H272" s="7">
        <v>0</v>
      </c>
      <c r="I272" s="7">
        <v>0</v>
      </c>
      <c r="J272" t="s">
        <v>583</v>
      </c>
      <c r="K272" t="s">
        <v>584</v>
      </c>
      <c r="L272" t="s">
        <v>585</v>
      </c>
      <c r="M272" t="s">
        <v>585</v>
      </c>
      <c r="N272" s="8" t="s">
        <v>703</v>
      </c>
      <c r="O272" t="s">
        <v>810</v>
      </c>
      <c r="P272" t="s">
        <v>685</v>
      </c>
      <c r="S272">
        <v>0</v>
      </c>
      <c r="T272" t="s">
        <v>587</v>
      </c>
      <c r="U272">
        <v>0</v>
      </c>
      <c r="V272">
        <v>0</v>
      </c>
      <c r="X272">
        <v>0</v>
      </c>
      <c r="Z272">
        <v>0</v>
      </c>
      <c r="AA272">
        <v>0</v>
      </c>
      <c r="AB272">
        <v>0</v>
      </c>
      <c r="AC272">
        <v>0</v>
      </c>
      <c r="AD272">
        <v>0</v>
      </c>
      <c r="AE272">
        <v>1</v>
      </c>
      <c r="AF272" t="s">
        <v>634</v>
      </c>
      <c r="AG272">
        <v>1</v>
      </c>
    </row>
    <row r="273" spans="1:33" customFormat="1" ht="12.75" customHeight="1">
      <c r="A273">
        <v>1048</v>
      </c>
      <c r="B273" s="6" t="s">
        <v>177</v>
      </c>
      <c r="C273" s="7" t="s">
        <v>590</v>
      </c>
      <c r="D273">
        <v>99</v>
      </c>
      <c r="E273" s="15" t="s">
        <v>811</v>
      </c>
      <c r="F273" s="7">
        <v>0</v>
      </c>
      <c r="G273" s="7">
        <v>0</v>
      </c>
      <c r="H273" s="7">
        <v>0</v>
      </c>
      <c r="I273" s="7">
        <v>0</v>
      </c>
      <c r="J273" t="s">
        <v>583</v>
      </c>
      <c r="K273" t="s">
        <v>584</v>
      </c>
      <c r="L273" t="s">
        <v>585</v>
      </c>
      <c r="M273" t="s">
        <v>585</v>
      </c>
      <c r="N273" s="8" t="s">
        <v>628</v>
      </c>
      <c r="S273">
        <v>0</v>
      </c>
      <c r="T273" t="s">
        <v>587</v>
      </c>
      <c r="U273">
        <v>0</v>
      </c>
      <c r="V273">
        <v>0</v>
      </c>
      <c r="X273">
        <v>0</v>
      </c>
      <c r="Z273">
        <v>0</v>
      </c>
      <c r="AA273">
        <v>0</v>
      </c>
      <c r="AB273">
        <v>0</v>
      </c>
      <c r="AC273">
        <v>0</v>
      </c>
      <c r="AD273">
        <v>0</v>
      </c>
      <c r="AE273">
        <v>1</v>
      </c>
      <c r="AF273" t="s">
        <v>629</v>
      </c>
      <c r="AG273">
        <v>1</v>
      </c>
    </row>
    <row r="274" spans="1:33" customFormat="1" ht="12.75" customHeight="1">
      <c r="A274">
        <v>1045</v>
      </c>
      <c r="B274" s="6" t="s">
        <v>178</v>
      </c>
      <c r="C274" s="7" t="s">
        <v>590</v>
      </c>
      <c r="D274">
        <v>19.989999999999998</v>
      </c>
      <c r="E274" s="15" t="s">
        <v>772</v>
      </c>
      <c r="F274" s="7">
        <v>0</v>
      </c>
      <c r="G274" s="7">
        <v>0</v>
      </c>
      <c r="H274" s="7">
        <v>0</v>
      </c>
      <c r="I274" s="7">
        <v>0</v>
      </c>
      <c r="J274" t="s">
        <v>607</v>
      </c>
      <c r="K274" t="s">
        <v>584</v>
      </c>
      <c r="L274" t="s">
        <v>585</v>
      </c>
      <c r="M274" t="s">
        <v>585</v>
      </c>
      <c r="N274" s="8" t="s">
        <v>637</v>
      </c>
      <c r="S274">
        <v>0</v>
      </c>
      <c r="T274" t="s">
        <v>587</v>
      </c>
      <c r="U274">
        <v>0</v>
      </c>
      <c r="V274">
        <v>0</v>
      </c>
      <c r="X274">
        <v>0</v>
      </c>
      <c r="Z274">
        <v>0</v>
      </c>
      <c r="AA274">
        <v>0</v>
      </c>
      <c r="AB274">
        <v>0</v>
      </c>
      <c r="AC274">
        <v>0</v>
      </c>
      <c r="AD274">
        <v>0</v>
      </c>
      <c r="AE274">
        <v>1</v>
      </c>
      <c r="AF274" t="s">
        <v>678</v>
      </c>
      <c r="AG274">
        <v>1</v>
      </c>
    </row>
    <row r="275" spans="1:33" customFormat="1" ht="12.75" customHeight="1">
      <c r="A275">
        <v>1746</v>
      </c>
      <c r="B275" s="6" t="s">
        <v>179</v>
      </c>
      <c r="C275" s="7" t="s">
        <v>581</v>
      </c>
      <c r="D275">
        <v>1.99</v>
      </c>
      <c r="E275" s="15" t="s">
        <v>812</v>
      </c>
      <c r="F275" s="7">
        <v>0</v>
      </c>
      <c r="G275" s="7">
        <v>0</v>
      </c>
      <c r="H275" s="7">
        <v>0</v>
      </c>
      <c r="I275" s="7">
        <v>0</v>
      </c>
      <c r="J275" t="s">
        <v>589</v>
      </c>
      <c r="L275" t="s">
        <v>585</v>
      </c>
      <c r="M275" t="s">
        <v>585</v>
      </c>
      <c r="N275" s="8" t="s">
        <v>835</v>
      </c>
      <c r="P275" t="s">
        <v>586</v>
      </c>
      <c r="S275">
        <v>2</v>
      </c>
      <c r="U275">
        <v>0</v>
      </c>
      <c r="V275">
        <v>0</v>
      </c>
      <c r="X275">
        <v>0</v>
      </c>
      <c r="Z275">
        <v>0</v>
      </c>
      <c r="AA275">
        <v>0</v>
      </c>
      <c r="AB275">
        <v>0</v>
      </c>
      <c r="AC275">
        <v>0</v>
      </c>
      <c r="AD275">
        <v>0</v>
      </c>
      <c r="AE275">
        <v>1</v>
      </c>
      <c r="AF275" t="s">
        <v>638</v>
      </c>
      <c r="AG275">
        <v>4</v>
      </c>
    </row>
    <row r="276" spans="1:33" customFormat="1" ht="12.75" customHeight="1">
      <c r="A276">
        <v>1746</v>
      </c>
      <c r="B276" s="6" t="s">
        <v>179</v>
      </c>
      <c r="C276" s="7" t="s">
        <v>581</v>
      </c>
      <c r="D276">
        <v>1.99</v>
      </c>
      <c r="E276" s="15" t="s">
        <v>812</v>
      </c>
      <c r="F276" s="7">
        <v>0</v>
      </c>
      <c r="G276" s="7">
        <v>0</v>
      </c>
      <c r="H276" s="7">
        <v>0</v>
      </c>
      <c r="I276" s="7">
        <v>0</v>
      </c>
      <c r="J276" t="s">
        <v>583</v>
      </c>
      <c r="L276" t="s">
        <v>585</v>
      </c>
      <c r="M276" t="s">
        <v>585</v>
      </c>
      <c r="N276" s="8" t="s">
        <v>835</v>
      </c>
      <c r="P276" t="s">
        <v>586</v>
      </c>
      <c r="S276">
        <v>2</v>
      </c>
      <c r="U276">
        <v>0</v>
      </c>
      <c r="V276">
        <v>0</v>
      </c>
      <c r="X276">
        <v>0</v>
      </c>
      <c r="Z276">
        <v>0</v>
      </c>
      <c r="AA276">
        <v>0</v>
      </c>
      <c r="AB276">
        <v>0</v>
      </c>
      <c r="AC276">
        <v>0</v>
      </c>
      <c r="AD276">
        <v>0</v>
      </c>
      <c r="AE276">
        <v>1</v>
      </c>
      <c r="AF276" t="s">
        <v>638</v>
      </c>
      <c r="AG276">
        <v>4</v>
      </c>
    </row>
    <row r="277" spans="1:33" customFormat="1" ht="12.75" customHeight="1">
      <c r="A277">
        <v>2370</v>
      </c>
      <c r="B277" s="6" t="s">
        <v>180</v>
      </c>
      <c r="C277" s="7" t="s">
        <v>590</v>
      </c>
      <c r="D277">
        <v>1</v>
      </c>
      <c r="E277" s="15" t="s">
        <v>813</v>
      </c>
      <c r="F277" s="7">
        <v>0</v>
      </c>
      <c r="G277" s="7">
        <v>0</v>
      </c>
      <c r="H277" s="7">
        <v>0</v>
      </c>
      <c r="I277" s="7">
        <v>0.185</v>
      </c>
      <c r="J277" t="s">
        <v>592</v>
      </c>
      <c r="K277" t="s">
        <v>584</v>
      </c>
      <c r="L277" t="s">
        <v>585</v>
      </c>
      <c r="M277" t="s">
        <v>585</v>
      </c>
      <c r="N277" s="8" t="s">
        <v>593</v>
      </c>
      <c r="S277">
        <v>0</v>
      </c>
      <c r="T277" t="s">
        <v>587</v>
      </c>
      <c r="U277">
        <v>0</v>
      </c>
      <c r="V277">
        <v>0</v>
      </c>
      <c r="X277">
        <v>0</v>
      </c>
      <c r="Z277">
        <v>0</v>
      </c>
      <c r="AA277">
        <v>0</v>
      </c>
      <c r="AB277">
        <v>0</v>
      </c>
      <c r="AC277">
        <v>0</v>
      </c>
      <c r="AD277">
        <v>0</v>
      </c>
      <c r="AE277">
        <v>1</v>
      </c>
      <c r="AF277" t="s">
        <v>594</v>
      </c>
      <c r="AG277">
        <v>1</v>
      </c>
    </row>
    <row r="278" spans="1:33" customFormat="1" ht="12.75" customHeight="1">
      <c r="A278">
        <v>1028</v>
      </c>
      <c r="B278" s="6" t="s">
        <v>181</v>
      </c>
      <c r="C278" s="7" t="s">
        <v>590</v>
      </c>
      <c r="D278">
        <v>199</v>
      </c>
      <c r="E278" s="15" t="s">
        <v>814</v>
      </c>
      <c r="F278" s="7">
        <v>0</v>
      </c>
      <c r="G278" s="7">
        <v>0</v>
      </c>
      <c r="H278" s="7">
        <v>0</v>
      </c>
      <c r="I278" s="7">
        <v>0</v>
      </c>
      <c r="J278" t="s">
        <v>693</v>
      </c>
      <c r="K278" t="s">
        <v>584</v>
      </c>
      <c r="L278" t="s">
        <v>585</v>
      </c>
      <c r="M278" t="s">
        <v>585</v>
      </c>
      <c r="N278" s="8" t="s">
        <v>628</v>
      </c>
      <c r="S278">
        <v>0</v>
      </c>
      <c r="T278" t="s">
        <v>587</v>
      </c>
      <c r="U278">
        <v>0</v>
      </c>
      <c r="V278">
        <v>0</v>
      </c>
      <c r="X278">
        <v>0</v>
      </c>
      <c r="Z278">
        <v>0</v>
      </c>
      <c r="AA278">
        <v>0</v>
      </c>
      <c r="AB278">
        <v>0</v>
      </c>
      <c r="AC278">
        <v>0</v>
      </c>
      <c r="AD278">
        <v>0</v>
      </c>
      <c r="AE278">
        <v>1</v>
      </c>
      <c r="AF278" t="s">
        <v>629</v>
      </c>
      <c r="AG278">
        <v>3</v>
      </c>
    </row>
    <row r="279" spans="1:33" customFormat="1" ht="12.75" customHeight="1">
      <c r="A279">
        <v>203</v>
      </c>
      <c r="B279" s="6" t="s">
        <v>182</v>
      </c>
      <c r="C279" s="7" t="s">
        <v>590</v>
      </c>
      <c r="D279">
        <v>199</v>
      </c>
      <c r="E279" s="15" t="s">
        <v>815</v>
      </c>
      <c r="F279" s="7">
        <v>0</v>
      </c>
      <c r="G279" s="7">
        <v>0</v>
      </c>
      <c r="H279" s="7">
        <v>0</v>
      </c>
      <c r="I279" s="7">
        <v>0</v>
      </c>
      <c r="J279" t="s">
        <v>610</v>
      </c>
      <c r="K279" t="s">
        <v>584</v>
      </c>
      <c r="L279" t="s">
        <v>585</v>
      </c>
      <c r="M279" t="s">
        <v>585</v>
      </c>
      <c r="N279" s="8" t="s">
        <v>603</v>
      </c>
      <c r="P279" t="s">
        <v>586</v>
      </c>
      <c r="S279">
        <v>0</v>
      </c>
      <c r="T279" t="s">
        <v>587</v>
      </c>
      <c r="U279">
        <v>0</v>
      </c>
      <c r="V279">
        <v>0</v>
      </c>
      <c r="X279">
        <v>0</v>
      </c>
      <c r="Z279">
        <v>0</v>
      </c>
      <c r="AA279">
        <v>0</v>
      </c>
      <c r="AB279">
        <v>0</v>
      </c>
      <c r="AC279">
        <v>0</v>
      </c>
      <c r="AD279">
        <v>0</v>
      </c>
      <c r="AE279">
        <v>1</v>
      </c>
      <c r="AF279" t="s">
        <v>759</v>
      </c>
      <c r="AG279">
        <v>1</v>
      </c>
    </row>
    <row r="280" spans="1:33" customFormat="1" ht="12.75" customHeight="1">
      <c r="A280">
        <v>203</v>
      </c>
      <c r="B280" s="6" t="s">
        <v>182</v>
      </c>
      <c r="C280" s="7" t="s">
        <v>590</v>
      </c>
      <c r="D280">
        <v>199</v>
      </c>
      <c r="E280" s="15" t="s">
        <v>815</v>
      </c>
      <c r="F280" s="7">
        <v>0</v>
      </c>
      <c r="G280" s="7">
        <v>0</v>
      </c>
      <c r="H280" s="7">
        <v>0</v>
      </c>
      <c r="I280" s="7">
        <v>0</v>
      </c>
      <c r="J280" t="s">
        <v>589</v>
      </c>
      <c r="K280" t="s">
        <v>584</v>
      </c>
      <c r="L280" t="s">
        <v>585</v>
      </c>
      <c r="M280" t="s">
        <v>585</v>
      </c>
      <c r="N280" s="8" t="s">
        <v>603</v>
      </c>
      <c r="P280" t="s">
        <v>586</v>
      </c>
      <c r="S280">
        <v>0</v>
      </c>
      <c r="T280" t="s">
        <v>587</v>
      </c>
      <c r="U280">
        <v>0</v>
      </c>
      <c r="V280">
        <v>0</v>
      </c>
      <c r="X280">
        <v>0</v>
      </c>
      <c r="Z280">
        <v>0</v>
      </c>
      <c r="AA280">
        <v>0</v>
      </c>
      <c r="AB280">
        <v>0</v>
      </c>
      <c r="AC280">
        <v>0</v>
      </c>
      <c r="AD280">
        <v>0</v>
      </c>
      <c r="AE280">
        <v>1</v>
      </c>
      <c r="AF280" t="s">
        <v>759</v>
      </c>
      <c r="AG280">
        <v>1</v>
      </c>
    </row>
    <row r="281" spans="1:33" customFormat="1" ht="12.75" customHeight="1">
      <c r="A281">
        <v>2355</v>
      </c>
      <c r="B281" s="6" t="s">
        <v>184</v>
      </c>
      <c r="C281" s="7" t="s">
        <v>590</v>
      </c>
      <c r="D281">
        <v>77</v>
      </c>
      <c r="E281" s="15" t="s">
        <v>814</v>
      </c>
      <c r="F281" s="7">
        <v>0</v>
      </c>
      <c r="G281" s="7">
        <v>0</v>
      </c>
      <c r="H281" s="7">
        <v>0</v>
      </c>
      <c r="I281" s="7">
        <v>0</v>
      </c>
      <c r="J281" t="s">
        <v>589</v>
      </c>
      <c r="K281" t="s">
        <v>584</v>
      </c>
      <c r="L281" t="s">
        <v>585</v>
      </c>
      <c r="M281" t="s">
        <v>585</v>
      </c>
      <c r="N281" s="8" t="s">
        <v>603</v>
      </c>
      <c r="S281">
        <v>0</v>
      </c>
      <c r="T281" t="s">
        <v>587</v>
      </c>
      <c r="U281">
        <v>0</v>
      </c>
      <c r="V281">
        <v>0</v>
      </c>
      <c r="X281">
        <v>0</v>
      </c>
      <c r="Z281">
        <v>0</v>
      </c>
      <c r="AA281">
        <v>0</v>
      </c>
      <c r="AB281">
        <v>0</v>
      </c>
      <c r="AC281">
        <v>0</v>
      </c>
      <c r="AD281">
        <v>0</v>
      </c>
      <c r="AE281">
        <v>1</v>
      </c>
      <c r="AF281" t="s">
        <v>759</v>
      </c>
      <c r="AG281">
        <v>1</v>
      </c>
    </row>
    <row r="282" spans="1:33" customFormat="1" ht="12.75" customHeight="1">
      <c r="A282">
        <v>566</v>
      </c>
      <c r="B282" s="6" t="s">
        <v>185</v>
      </c>
      <c r="C282" s="7" t="s">
        <v>614</v>
      </c>
      <c r="D282">
        <v>6.17</v>
      </c>
      <c r="E282" s="15" t="s">
        <v>816</v>
      </c>
      <c r="F282" s="7">
        <v>38</v>
      </c>
      <c r="G282" s="7">
        <v>21</v>
      </c>
      <c r="H282" s="7">
        <v>6</v>
      </c>
      <c r="I282" s="7">
        <v>0</v>
      </c>
      <c r="K282" t="s">
        <v>584</v>
      </c>
      <c r="L282" t="s">
        <v>585</v>
      </c>
      <c r="M282" t="s">
        <v>585</v>
      </c>
      <c r="N282" s="8" t="s">
        <v>621</v>
      </c>
      <c r="S282">
        <v>2</v>
      </c>
      <c r="T282" t="s">
        <v>587</v>
      </c>
      <c r="U282">
        <v>0</v>
      </c>
      <c r="V282">
        <v>0</v>
      </c>
      <c r="X282">
        <v>0</v>
      </c>
      <c r="Z282">
        <v>0</v>
      </c>
      <c r="AA282">
        <v>0</v>
      </c>
      <c r="AB282">
        <v>0</v>
      </c>
      <c r="AC282">
        <v>0</v>
      </c>
      <c r="AD282">
        <v>0</v>
      </c>
      <c r="AE282">
        <v>1</v>
      </c>
      <c r="AG282">
        <v>4</v>
      </c>
    </row>
    <row r="283" spans="1:33" customFormat="1" ht="12.75" customHeight="1">
      <c r="A283">
        <v>1838</v>
      </c>
      <c r="B283" s="6" t="s">
        <v>186</v>
      </c>
      <c r="C283" s="7" t="s">
        <v>581</v>
      </c>
      <c r="D283">
        <v>199</v>
      </c>
      <c r="E283" s="15" t="s">
        <v>817</v>
      </c>
      <c r="F283" s="7">
        <v>0</v>
      </c>
      <c r="G283" s="7">
        <v>0</v>
      </c>
      <c r="H283" s="7">
        <v>0</v>
      </c>
      <c r="I283" s="7">
        <v>0</v>
      </c>
      <c r="N283" s="8" t="s">
        <v>703</v>
      </c>
      <c r="S283">
        <v>0</v>
      </c>
      <c r="U283">
        <v>0</v>
      </c>
      <c r="V283">
        <v>0</v>
      </c>
      <c r="X283">
        <v>0</v>
      </c>
      <c r="Z283">
        <v>0</v>
      </c>
      <c r="AA283">
        <v>0</v>
      </c>
      <c r="AB283">
        <v>0</v>
      </c>
      <c r="AC283">
        <v>0</v>
      </c>
      <c r="AD283">
        <v>0</v>
      </c>
      <c r="AE283">
        <v>1</v>
      </c>
      <c r="AF283" t="s">
        <v>634</v>
      </c>
      <c r="AG283">
        <v>2</v>
      </c>
    </row>
    <row r="284" spans="1:33" customFormat="1" ht="12.75" customHeight="1">
      <c r="A284">
        <v>1838</v>
      </c>
      <c r="B284" s="6" t="s">
        <v>186</v>
      </c>
      <c r="C284" s="7" t="s">
        <v>581</v>
      </c>
      <c r="D284">
        <v>199</v>
      </c>
      <c r="E284" s="15" t="s">
        <v>817</v>
      </c>
      <c r="F284" s="7">
        <v>0</v>
      </c>
      <c r="G284" s="7">
        <v>0</v>
      </c>
      <c r="H284" s="7">
        <v>0</v>
      </c>
      <c r="I284" s="7">
        <v>0</v>
      </c>
      <c r="N284" s="8" t="s">
        <v>703</v>
      </c>
      <c r="S284">
        <v>0</v>
      </c>
      <c r="U284">
        <v>0</v>
      </c>
      <c r="V284">
        <v>0</v>
      </c>
      <c r="X284">
        <v>0</v>
      </c>
      <c r="Z284">
        <v>0</v>
      </c>
      <c r="AA284">
        <v>0</v>
      </c>
      <c r="AB284">
        <v>0</v>
      </c>
      <c r="AC284">
        <v>0</v>
      </c>
      <c r="AD284">
        <v>0</v>
      </c>
      <c r="AE284">
        <v>1</v>
      </c>
      <c r="AF284" t="s">
        <v>634</v>
      </c>
      <c r="AG284">
        <v>2</v>
      </c>
    </row>
    <row r="285" spans="1:33" customFormat="1" ht="12.75" customHeight="1">
      <c r="A285">
        <v>1839</v>
      </c>
      <c r="B285" s="6" t="s">
        <v>187</v>
      </c>
      <c r="C285" s="7" t="s">
        <v>581</v>
      </c>
      <c r="D285">
        <v>199</v>
      </c>
      <c r="E285" s="15" t="s">
        <v>818</v>
      </c>
      <c r="F285" s="7">
        <v>0</v>
      </c>
      <c r="G285" s="7">
        <v>0</v>
      </c>
      <c r="H285" s="7">
        <v>0</v>
      </c>
      <c r="I285" s="7">
        <v>0</v>
      </c>
      <c r="N285" s="8" t="s">
        <v>703</v>
      </c>
      <c r="S285">
        <v>0</v>
      </c>
      <c r="U285">
        <v>0</v>
      </c>
      <c r="V285">
        <v>0</v>
      </c>
      <c r="X285">
        <v>0</v>
      </c>
      <c r="Z285">
        <v>0</v>
      </c>
      <c r="AA285">
        <v>0</v>
      </c>
      <c r="AB285">
        <v>0</v>
      </c>
      <c r="AC285">
        <v>0</v>
      </c>
      <c r="AD285">
        <v>0</v>
      </c>
      <c r="AE285">
        <v>1</v>
      </c>
      <c r="AF285" t="s">
        <v>634</v>
      </c>
      <c r="AG285">
        <v>2</v>
      </c>
    </row>
    <row r="286" spans="1:33" customFormat="1" ht="12.75" customHeight="1">
      <c r="A286">
        <v>206</v>
      </c>
      <c r="B286" s="6" t="s">
        <v>188</v>
      </c>
      <c r="C286" s="7" t="s">
        <v>590</v>
      </c>
      <c r="D286">
        <v>99</v>
      </c>
      <c r="E286" s="15" t="s">
        <v>819</v>
      </c>
      <c r="F286" s="7">
        <v>0</v>
      </c>
      <c r="G286" s="7">
        <v>0</v>
      </c>
      <c r="H286" s="7">
        <v>0</v>
      </c>
      <c r="I286" s="7">
        <v>0</v>
      </c>
      <c r="J286" t="s">
        <v>610</v>
      </c>
      <c r="K286" t="s">
        <v>584</v>
      </c>
      <c r="L286" t="s">
        <v>585</v>
      </c>
      <c r="M286" t="s">
        <v>585</v>
      </c>
      <c r="N286" s="8" t="s">
        <v>603</v>
      </c>
      <c r="S286">
        <v>0</v>
      </c>
      <c r="T286" t="s">
        <v>587</v>
      </c>
      <c r="U286">
        <v>0</v>
      </c>
      <c r="V286">
        <v>0</v>
      </c>
      <c r="X286">
        <v>0</v>
      </c>
      <c r="Z286">
        <v>0</v>
      </c>
      <c r="AA286">
        <v>0</v>
      </c>
      <c r="AB286">
        <v>0</v>
      </c>
      <c r="AC286">
        <v>0</v>
      </c>
      <c r="AD286">
        <v>0</v>
      </c>
      <c r="AE286">
        <v>1</v>
      </c>
      <c r="AF286" t="s">
        <v>604</v>
      </c>
      <c r="AG286">
        <v>1</v>
      </c>
    </row>
    <row r="287" spans="1:33" customFormat="1" ht="12.75" customHeight="1">
      <c r="A287">
        <v>1042</v>
      </c>
      <c r="B287" s="6" t="s">
        <v>191</v>
      </c>
      <c r="C287" s="7" t="s">
        <v>590</v>
      </c>
      <c r="D287">
        <v>99</v>
      </c>
      <c r="E287" s="15" t="s">
        <v>820</v>
      </c>
      <c r="F287" s="7">
        <v>0</v>
      </c>
      <c r="G287" s="7">
        <v>0</v>
      </c>
      <c r="H287" s="7">
        <v>0</v>
      </c>
      <c r="I287" s="7">
        <v>0</v>
      </c>
      <c r="J287" t="s">
        <v>639</v>
      </c>
      <c r="K287" t="s">
        <v>584</v>
      </c>
      <c r="L287" t="s">
        <v>585</v>
      </c>
      <c r="M287" t="s">
        <v>585</v>
      </c>
      <c r="N287" s="8" t="s">
        <v>628</v>
      </c>
      <c r="S287">
        <v>0</v>
      </c>
      <c r="T287" t="s">
        <v>587</v>
      </c>
      <c r="U287">
        <v>0</v>
      </c>
      <c r="V287">
        <v>0</v>
      </c>
      <c r="X287">
        <v>0</v>
      </c>
      <c r="Z287">
        <v>0</v>
      </c>
      <c r="AA287">
        <v>0</v>
      </c>
      <c r="AB287">
        <v>0</v>
      </c>
      <c r="AC287">
        <v>0</v>
      </c>
      <c r="AD287">
        <v>0</v>
      </c>
      <c r="AE287">
        <v>1</v>
      </c>
      <c r="AF287" t="s">
        <v>629</v>
      </c>
      <c r="AG287">
        <v>1</v>
      </c>
    </row>
    <row r="288" spans="1:33" customFormat="1" ht="12.75" customHeight="1">
      <c r="A288">
        <v>2297</v>
      </c>
      <c r="B288" s="6" t="s">
        <v>192</v>
      </c>
      <c r="C288" s="7" t="s">
        <v>590</v>
      </c>
      <c r="D288">
        <v>19.989999999999998</v>
      </c>
      <c r="E288" s="15" t="s">
        <v>821</v>
      </c>
      <c r="F288" s="7">
        <v>0</v>
      </c>
      <c r="G288" s="7">
        <v>0</v>
      </c>
      <c r="H288" s="7">
        <v>0</v>
      </c>
      <c r="I288" s="7">
        <v>0</v>
      </c>
      <c r="J288" t="s">
        <v>589</v>
      </c>
      <c r="K288" t="s">
        <v>584</v>
      </c>
      <c r="L288" t="s">
        <v>585</v>
      </c>
      <c r="M288" t="s">
        <v>585</v>
      </c>
      <c r="N288" s="8" t="s">
        <v>637</v>
      </c>
      <c r="P288" t="s">
        <v>586</v>
      </c>
      <c r="S288">
        <v>0</v>
      </c>
      <c r="T288" t="s">
        <v>587</v>
      </c>
      <c r="U288">
        <v>0</v>
      </c>
      <c r="V288">
        <v>0</v>
      </c>
      <c r="X288">
        <v>0</v>
      </c>
      <c r="Z288">
        <v>0</v>
      </c>
      <c r="AA288">
        <v>0</v>
      </c>
      <c r="AB288">
        <v>0</v>
      </c>
      <c r="AC288">
        <v>0</v>
      </c>
      <c r="AD288">
        <v>0</v>
      </c>
      <c r="AE288">
        <v>1</v>
      </c>
      <c r="AF288" t="s">
        <v>678</v>
      </c>
      <c r="AG288">
        <v>1</v>
      </c>
    </row>
    <row r="289" spans="1:33" customFormat="1" ht="12.75" customHeight="1">
      <c r="A289">
        <v>2297</v>
      </c>
      <c r="B289" s="6" t="s">
        <v>192</v>
      </c>
      <c r="C289" s="7" t="s">
        <v>590</v>
      </c>
      <c r="D289">
        <v>19.989999999999998</v>
      </c>
      <c r="E289" s="15" t="s">
        <v>821</v>
      </c>
      <c r="F289" s="7">
        <v>0</v>
      </c>
      <c r="G289" s="7">
        <v>0</v>
      </c>
      <c r="H289" s="7">
        <v>0</v>
      </c>
      <c r="I289" s="7">
        <v>0</v>
      </c>
      <c r="J289" t="s">
        <v>639</v>
      </c>
      <c r="K289" t="s">
        <v>584</v>
      </c>
      <c r="L289" t="s">
        <v>585</v>
      </c>
      <c r="M289" t="s">
        <v>585</v>
      </c>
      <c r="N289" s="8" t="s">
        <v>637</v>
      </c>
      <c r="P289" t="s">
        <v>586</v>
      </c>
      <c r="S289">
        <v>0</v>
      </c>
      <c r="T289" t="s">
        <v>587</v>
      </c>
      <c r="U289">
        <v>0</v>
      </c>
      <c r="V289">
        <v>0</v>
      </c>
      <c r="X289">
        <v>0</v>
      </c>
      <c r="Z289">
        <v>0</v>
      </c>
      <c r="AA289">
        <v>0</v>
      </c>
      <c r="AB289">
        <v>0</v>
      </c>
      <c r="AC289">
        <v>0</v>
      </c>
      <c r="AD289">
        <v>0</v>
      </c>
      <c r="AE289">
        <v>1</v>
      </c>
      <c r="AF289" t="s">
        <v>678</v>
      </c>
      <c r="AG289">
        <v>1</v>
      </c>
    </row>
    <row r="290" spans="1:33" customFormat="1" ht="12.75" customHeight="1">
      <c r="A290">
        <v>249</v>
      </c>
      <c r="B290" s="6" t="s">
        <v>193</v>
      </c>
      <c r="C290" s="7" t="s">
        <v>590</v>
      </c>
      <c r="D290">
        <v>199</v>
      </c>
      <c r="E290" s="15" t="s">
        <v>822</v>
      </c>
      <c r="F290" s="7">
        <v>0</v>
      </c>
      <c r="G290" s="7">
        <v>0</v>
      </c>
      <c r="H290" s="7">
        <v>0</v>
      </c>
      <c r="I290" s="7">
        <v>0</v>
      </c>
      <c r="J290" t="s">
        <v>583</v>
      </c>
      <c r="K290" t="s">
        <v>584</v>
      </c>
      <c r="L290" t="s">
        <v>585</v>
      </c>
      <c r="M290" t="s">
        <v>585</v>
      </c>
      <c r="N290" s="8" t="s">
        <v>633</v>
      </c>
      <c r="P290" t="s">
        <v>586</v>
      </c>
      <c r="S290">
        <v>0</v>
      </c>
      <c r="T290" t="s">
        <v>587</v>
      </c>
      <c r="U290">
        <v>0</v>
      </c>
      <c r="V290">
        <v>0</v>
      </c>
      <c r="X290">
        <v>0</v>
      </c>
      <c r="Z290">
        <v>0</v>
      </c>
      <c r="AA290">
        <v>0</v>
      </c>
      <c r="AB290">
        <v>0</v>
      </c>
      <c r="AC290">
        <v>0</v>
      </c>
      <c r="AD290">
        <v>0</v>
      </c>
      <c r="AE290">
        <v>1</v>
      </c>
      <c r="AF290" t="s">
        <v>634</v>
      </c>
      <c r="AG290">
        <v>1</v>
      </c>
    </row>
    <row r="291" spans="1:33" customFormat="1" ht="12.75" customHeight="1">
      <c r="A291">
        <v>249</v>
      </c>
      <c r="B291" s="6" t="s">
        <v>193</v>
      </c>
      <c r="C291" s="7" t="s">
        <v>590</v>
      </c>
      <c r="D291">
        <v>199</v>
      </c>
      <c r="E291" s="15" t="s">
        <v>822</v>
      </c>
      <c r="F291" s="7">
        <v>0</v>
      </c>
      <c r="G291" s="7">
        <v>0</v>
      </c>
      <c r="H291" s="7">
        <v>0</v>
      </c>
      <c r="I291" s="7">
        <v>0</v>
      </c>
      <c r="J291" t="s">
        <v>589</v>
      </c>
      <c r="K291" t="s">
        <v>584</v>
      </c>
      <c r="L291" t="s">
        <v>585</v>
      </c>
      <c r="M291" t="s">
        <v>585</v>
      </c>
      <c r="N291" s="8" t="s">
        <v>633</v>
      </c>
      <c r="P291" t="s">
        <v>586</v>
      </c>
      <c r="S291">
        <v>0</v>
      </c>
      <c r="T291" t="s">
        <v>587</v>
      </c>
      <c r="U291">
        <v>0</v>
      </c>
      <c r="V291">
        <v>0</v>
      </c>
      <c r="X291">
        <v>0</v>
      </c>
      <c r="Z291">
        <v>0</v>
      </c>
      <c r="AA291">
        <v>0</v>
      </c>
      <c r="AB291">
        <v>0</v>
      </c>
      <c r="AC291">
        <v>0</v>
      </c>
      <c r="AD291">
        <v>0</v>
      </c>
      <c r="AE291">
        <v>1</v>
      </c>
      <c r="AF291" t="s">
        <v>634</v>
      </c>
      <c r="AG291">
        <v>1</v>
      </c>
    </row>
    <row r="292" spans="1:33" customFormat="1" ht="12.75" customHeight="1">
      <c r="A292">
        <v>249</v>
      </c>
      <c r="B292" s="6" t="s">
        <v>193</v>
      </c>
      <c r="C292" s="7" t="s">
        <v>590</v>
      </c>
      <c r="D292">
        <v>199</v>
      </c>
      <c r="E292" s="15" t="s">
        <v>822</v>
      </c>
      <c r="F292" s="7">
        <v>0</v>
      </c>
      <c r="G292" s="7">
        <v>0</v>
      </c>
      <c r="H292" s="7">
        <v>0</v>
      </c>
      <c r="I292" s="7">
        <v>0</v>
      </c>
      <c r="J292" t="s">
        <v>639</v>
      </c>
      <c r="K292" t="s">
        <v>584</v>
      </c>
      <c r="L292" t="s">
        <v>585</v>
      </c>
      <c r="M292" t="s">
        <v>585</v>
      </c>
      <c r="N292" s="8" t="s">
        <v>633</v>
      </c>
      <c r="P292" t="s">
        <v>586</v>
      </c>
      <c r="S292">
        <v>0</v>
      </c>
      <c r="T292" t="s">
        <v>587</v>
      </c>
      <c r="U292">
        <v>0</v>
      </c>
      <c r="V292">
        <v>0</v>
      </c>
      <c r="X292">
        <v>0</v>
      </c>
      <c r="Z292">
        <v>0</v>
      </c>
      <c r="AA292">
        <v>0</v>
      </c>
      <c r="AB292">
        <v>0</v>
      </c>
      <c r="AC292">
        <v>0</v>
      </c>
      <c r="AD292">
        <v>0</v>
      </c>
      <c r="AE292">
        <v>1</v>
      </c>
      <c r="AF292" t="s">
        <v>634</v>
      </c>
      <c r="AG292">
        <v>1</v>
      </c>
    </row>
    <row r="293" spans="1:33" customFormat="1" ht="12.75" customHeight="1">
      <c r="A293">
        <v>903</v>
      </c>
      <c r="B293" s="6" t="s">
        <v>193</v>
      </c>
      <c r="C293" s="7" t="s">
        <v>590</v>
      </c>
      <c r="D293">
        <v>45</v>
      </c>
      <c r="E293" s="15" t="s">
        <v>823</v>
      </c>
      <c r="F293" s="7">
        <v>0</v>
      </c>
      <c r="G293" s="7">
        <v>0</v>
      </c>
      <c r="H293" s="7">
        <v>0</v>
      </c>
      <c r="I293" s="7">
        <v>0.53</v>
      </c>
      <c r="J293" t="s">
        <v>589</v>
      </c>
      <c r="K293" t="s">
        <v>584</v>
      </c>
      <c r="L293" t="s">
        <v>824</v>
      </c>
      <c r="M293" t="s">
        <v>585</v>
      </c>
      <c r="N293" s="8" t="s">
        <v>825</v>
      </c>
      <c r="S293">
        <v>0</v>
      </c>
      <c r="T293" t="s">
        <v>587</v>
      </c>
      <c r="U293">
        <v>0</v>
      </c>
      <c r="V293">
        <v>0</v>
      </c>
      <c r="X293">
        <v>0</v>
      </c>
      <c r="Z293">
        <v>0</v>
      </c>
      <c r="AA293">
        <v>0</v>
      </c>
      <c r="AB293">
        <v>0</v>
      </c>
      <c r="AC293">
        <v>0</v>
      </c>
      <c r="AD293">
        <v>0</v>
      </c>
      <c r="AE293">
        <v>1</v>
      </c>
      <c r="AG293">
        <v>1</v>
      </c>
    </row>
    <row r="294" spans="1:33" customFormat="1" ht="12.75" customHeight="1">
      <c r="A294">
        <v>904</v>
      </c>
      <c r="B294" s="6" t="s">
        <v>193</v>
      </c>
      <c r="C294" s="7" t="s">
        <v>590</v>
      </c>
      <c r="D294">
        <v>45</v>
      </c>
      <c r="E294" s="15" t="s">
        <v>823</v>
      </c>
      <c r="F294" s="7">
        <v>0</v>
      </c>
      <c r="G294" s="7">
        <v>0</v>
      </c>
      <c r="H294" s="7">
        <v>0</v>
      </c>
      <c r="I294" s="7">
        <v>0.53</v>
      </c>
      <c r="J294" t="s">
        <v>589</v>
      </c>
      <c r="K294" t="s">
        <v>584</v>
      </c>
      <c r="L294" t="s">
        <v>824</v>
      </c>
      <c r="M294" t="s">
        <v>585</v>
      </c>
      <c r="N294" s="8" t="s">
        <v>825</v>
      </c>
      <c r="S294">
        <v>0</v>
      </c>
      <c r="T294" t="s">
        <v>587</v>
      </c>
      <c r="U294">
        <v>0</v>
      </c>
      <c r="V294">
        <v>0</v>
      </c>
      <c r="X294">
        <v>0</v>
      </c>
      <c r="Z294">
        <v>0</v>
      </c>
      <c r="AA294">
        <v>0</v>
      </c>
      <c r="AB294">
        <v>0</v>
      </c>
      <c r="AC294">
        <v>0</v>
      </c>
      <c r="AD294">
        <v>0</v>
      </c>
      <c r="AE294">
        <v>1</v>
      </c>
      <c r="AG294">
        <v>1</v>
      </c>
    </row>
    <row r="295" spans="1:33" customFormat="1" ht="12.75" customHeight="1">
      <c r="A295">
        <v>991</v>
      </c>
      <c r="B295" s="6" t="s">
        <v>195</v>
      </c>
      <c r="C295" s="7" t="s">
        <v>590</v>
      </c>
      <c r="D295">
        <v>29</v>
      </c>
      <c r="E295" s="15" t="s">
        <v>772</v>
      </c>
      <c r="F295" s="7">
        <v>30</v>
      </c>
      <c r="G295" s="7">
        <v>22</v>
      </c>
      <c r="H295" s="7">
        <v>19</v>
      </c>
      <c r="I295" s="7">
        <v>0</v>
      </c>
      <c r="J295" t="s">
        <v>589</v>
      </c>
      <c r="K295" t="s">
        <v>614</v>
      </c>
      <c r="L295" t="s">
        <v>585</v>
      </c>
      <c r="M295" t="s">
        <v>585</v>
      </c>
      <c r="N295" s="8" t="s">
        <v>835</v>
      </c>
      <c r="P295" t="s">
        <v>586</v>
      </c>
      <c r="S295">
        <v>0</v>
      </c>
      <c r="T295" t="s">
        <v>587</v>
      </c>
      <c r="U295">
        <v>0</v>
      </c>
      <c r="V295">
        <v>0</v>
      </c>
      <c r="X295">
        <v>0</v>
      </c>
      <c r="Z295">
        <v>0</v>
      </c>
      <c r="AA295">
        <v>0</v>
      </c>
      <c r="AB295">
        <v>0</v>
      </c>
      <c r="AC295">
        <v>0</v>
      </c>
      <c r="AD295">
        <v>0</v>
      </c>
      <c r="AE295">
        <v>1</v>
      </c>
      <c r="AF295" t="s">
        <v>638</v>
      </c>
      <c r="AG295">
        <v>1</v>
      </c>
    </row>
    <row r="296" spans="1:33" customFormat="1" ht="12.75" customHeight="1">
      <c r="A296">
        <v>991</v>
      </c>
      <c r="B296" s="6" t="s">
        <v>195</v>
      </c>
      <c r="C296" s="7" t="s">
        <v>590</v>
      </c>
      <c r="D296">
        <v>29</v>
      </c>
      <c r="E296" s="15" t="s">
        <v>772</v>
      </c>
      <c r="F296" s="7">
        <v>30</v>
      </c>
      <c r="G296" s="7">
        <v>22</v>
      </c>
      <c r="H296" s="7">
        <v>19</v>
      </c>
      <c r="I296" s="7">
        <v>0</v>
      </c>
      <c r="J296" t="s">
        <v>670</v>
      </c>
      <c r="K296" t="s">
        <v>614</v>
      </c>
      <c r="L296" t="s">
        <v>585</v>
      </c>
      <c r="M296" t="s">
        <v>585</v>
      </c>
      <c r="N296" s="8" t="s">
        <v>835</v>
      </c>
      <c r="P296" t="s">
        <v>586</v>
      </c>
      <c r="S296">
        <v>0</v>
      </c>
      <c r="T296" t="s">
        <v>587</v>
      </c>
      <c r="U296">
        <v>0</v>
      </c>
      <c r="V296">
        <v>0</v>
      </c>
      <c r="X296">
        <v>0</v>
      </c>
      <c r="Z296">
        <v>0</v>
      </c>
      <c r="AA296">
        <v>0</v>
      </c>
      <c r="AB296">
        <v>0</v>
      </c>
      <c r="AC296">
        <v>0</v>
      </c>
      <c r="AD296">
        <v>0</v>
      </c>
      <c r="AE296">
        <v>1</v>
      </c>
      <c r="AF296" t="s">
        <v>638</v>
      </c>
      <c r="AG296">
        <v>1</v>
      </c>
    </row>
    <row r="297" spans="1:33" customFormat="1" ht="12.75" customHeight="1">
      <c r="A297">
        <v>991</v>
      </c>
      <c r="B297" s="6" t="s">
        <v>195</v>
      </c>
      <c r="C297" s="7" t="s">
        <v>590</v>
      </c>
      <c r="D297">
        <v>29</v>
      </c>
      <c r="E297" s="15" t="s">
        <v>772</v>
      </c>
      <c r="F297" s="7">
        <v>30</v>
      </c>
      <c r="G297" s="7">
        <v>22</v>
      </c>
      <c r="H297" s="7">
        <v>19</v>
      </c>
      <c r="I297" s="7">
        <v>0</v>
      </c>
      <c r="J297" t="s">
        <v>609</v>
      </c>
      <c r="K297" t="s">
        <v>614</v>
      </c>
      <c r="L297" t="s">
        <v>585</v>
      </c>
      <c r="M297" t="s">
        <v>585</v>
      </c>
      <c r="N297" s="8" t="s">
        <v>835</v>
      </c>
      <c r="P297" t="s">
        <v>586</v>
      </c>
      <c r="S297">
        <v>0</v>
      </c>
      <c r="T297" t="s">
        <v>587</v>
      </c>
      <c r="U297">
        <v>0</v>
      </c>
      <c r="V297">
        <v>0</v>
      </c>
      <c r="X297">
        <v>0</v>
      </c>
      <c r="Z297">
        <v>0</v>
      </c>
      <c r="AA297">
        <v>0</v>
      </c>
      <c r="AB297">
        <v>0</v>
      </c>
      <c r="AC297">
        <v>0</v>
      </c>
      <c r="AD297">
        <v>0</v>
      </c>
      <c r="AE297">
        <v>1</v>
      </c>
      <c r="AF297" t="s">
        <v>638</v>
      </c>
      <c r="AG297">
        <v>1</v>
      </c>
    </row>
    <row r="298" spans="1:33" customFormat="1" ht="12.75" customHeight="1">
      <c r="A298">
        <v>991</v>
      </c>
      <c r="B298" s="6" t="s">
        <v>195</v>
      </c>
      <c r="C298" s="7" t="s">
        <v>590</v>
      </c>
      <c r="D298">
        <v>29</v>
      </c>
      <c r="E298" s="15" t="s">
        <v>772</v>
      </c>
      <c r="F298" s="7">
        <v>30</v>
      </c>
      <c r="G298" s="7">
        <v>22</v>
      </c>
      <c r="H298" s="7">
        <v>19</v>
      </c>
      <c r="I298" s="7">
        <v>0</v>
      </c>
      <c r="J298" t="s">
        <v>639</v>
      </c>
      <c r="K298" t="s">
        <v>614</v>
      </c>
      <c r="L298" t="s">
        <v>585</v>
      </c>
      <c r="M298" t="s">
        <v>585</v>
      </c>
      <c r="N298" s="8" t="s">
        <v>835</v>
      </c>
      <c r="P298" t="s">
        <v>586</v>
      </c>
      <c r="S298">
        <v>0</v>
      </c>
      <c r="T298" t="s">
        <v>587</v>
      </c>
      <c r="U298">
        <v>0</v>
      </c>
      <c r="V298">
        <v>0</v>
      </c>
      <c r="X298">
        <v>0</v>
      </c>
      <c r="Z298">
        <v>0</v>
      </c>
      <c r="AA298">
        <v>0</v>
      </c>
      <c r="AB298">
        <v>0</v>
      </c>
      <c r="AC298">
        <v>0</v>
      </c>
      <c r="AD298">
        <v>0</v>
      </c>
      <c r="AE298">
        <v>1</v>
      </c>
      <c r="AF298" t="s">
        <v>638</v>
      </c>
      <c r="AG298">
        <v>1</v>
      </c>
    </row>
    <row r="299" spans="1:33" customFormat="1" ht="12.75" customHeight="1">
      <c r="A299">
        <v>44</v>
      </c>
      <c r="B299" s="6" t="s">
        <v>197</v>
      </c>
      <c r="C299" s="7" t="s">
        <v>590</v>
      </c>
      <c r="D299">
        <v>199</v>
      </c>
      <c r="E299" s="15" t="s">
        <v>826</v>
      </c>
      <c r="F299" s="7">
        <v>0</v>
      </c>
      <c r="G299" s="7">
        <v>0</v>
      </c>
      <c r="H299" s="7">
        <v>0</v>
      </c>
      <c r="I299" s="7">
        <v>1.6</v>
      </c>
      <c r="J299" t="s">
        <v>827</v>
      </c>
      <c r="K299" t="s">
        <v>584</v>
      </c>
      <c r="L299" t="s">
        <v>585</v>
      </c>
      <c r="M299" t="s">
        <v>585</v>
      </c>
      <c r="N299" s="8" t="s">
        <v>631</v>
      </c>
      <c r="S299">
        <v>0</v>
      </c>
      <c r="T299" t="s">
        <v>587</v>
      </c>
      <c r="U299">
        <v>0</v>
      </c>
      <c r="V299">
        <v>0</v>
      </c>
      <c r="X299">
        <v>0</v>
      </c>
      <c r="Z299">
        <v>0</v>
      </c>
      <c r="AA299">
        <v>0</v>
      </c>
      <c r="AB299">
        <v>0</v>
      </c>
      <c r="AC299">
        <v>0</v>
      </c>
      <c r="AD299">
        <v>0</v>
      </c>
      <c r="AE299">
        <v>1</v>
      </c>
      <c r="AF299" t="s">
        <v>588</v>
      </c>
      <c r="AG299">
        <v>1</v>
      </c>
    </row>
    <row r="300" spans="1:33" customFormat="1" ht="12.75" customHeight="1">
      <c r="A300">
        <v>56</v>
      </c>
      <c r="B300" s="6" t="s">
        <v>197</v>
      </c>
      <c r="C300" s="7" t="s">
        <v>590</v>
      </c>
      <c r="D300">
        <v>199</v>
      </c>
      <c r="E300" s="15" t="s">
        <v>779</v>
      </c>
      <c r="F300" s="7">
        <v>0</v>
      </c>
      <c r="G300" s="7">
        <v>0</v>
      </c>
      <c r="H300" s="7">
        <v>0</v>
      </c>
      <c r="I300" s="7">
        <v>0.26</v>
      </c>
      <c r="J300" t="s">
        <v>827</v>
      </c>
      <c r="K300" t="s">
        <v>584</v>
      </c>
      <c r="L300" t="s">
        <v>585</v>
      </c>
      <c r="M300" t="s">
        <v>585</v>
      </c>
      <c r="N300" s="8" t="s">
        <v>777</v>
      </c>
      <c r="S300">
        <v>0</v>
      </c>
      <c r="T300" t="s">
        <v>587</v>
      </c>
      <c r="U300">
        <v>0</v>
      </c>
      <c r="V300">
        <v>0</v>
      </c>
      <c r="X300">
        <v>0</v>
      </c>
      <c r="Z300">
        <v>0</v>
      </c>
      <c r="AA300">
        <v>0</v>
      </c>
      <c r="AB300">
        <v>0</v>
      </c>
      <c r="AC300">
        <v>0</v>
      </c>
      <c r="AD300">
        <v>0</v>
      </c>
      <c r="AE300">
        <v>1</v>
      </c>
      <c r="AF300" t="s">
        <v>778</v>
      </c>
      <c r="AG300">
        <v>1</v>
      </c>
    </row>
    <row r="301" spans="1:33" customFormat="1" ht="12.75" customHeight="1">
      <c r="A301">
        <v>1984</v>
      </c>
      <c r="B301" s="6" t="s">
        <v>198</v>
      </c>
      <c r="C301" s="7" t="s">
        <v>590</v>
      </c>
      <c r="D301">
        <v>99</v>
      </c>
      <c r="E301" s="15" t="s">
        <v>828</v>
      </c>
      <c r="F301" s="7">
        <v>0</v>
      </c>
      <c r="G301" s="7">
        <v>0</v>
      </c>
      <c r="H301" s="7">
        <v>0</v>
      </c>
      <c r="I301" s="7">
        <v>0</v>
      </c>
      <c r="J301" t="s">
        <v>589</v>
      </c>
      <c r="K301" t="s">
        <v>584</v>
      </c>
      <c r="L301" t="s">
        <v>585</v>
      </c>
      <c r="M301" t="s">
        <v>585</v>
      </c>
      <c r="N301" s="8" t="s">
        <v>777</v>
      </c>
      <c r="S301">
        <v>0</v>
      </c>
      <c r="T301" t="s">
        <v>587</v>
      </c>
      <c r="U301">
        <v>0</v>
      </c>
      <c r="V301">
        <v>0</v>
      </c>
      <c r="X301">
        <v>0</v>
      </c>
      <c r="Z301">
        <v>0</v>
      </c>
      <c r="AA301">
        <v>0</v>
      </c>
      <c r="AB301">
        <v>0</v>
      </c>
      <c r="AC301">
        <v>0</v>
      </c>
      <c r="AD301">
        <v>0</v>
      </c>
      <c r="AE301">
        <v>1</v>
      </c>
      <c r="AF301" t="s">
        <v>829</v>
      </c>
      <c r="AG301">
        <v>1</v>
      </c>
    </row>
    <row r="302" spans="1:33" customFormat="1" ht="12.75" customHeight="1">
      <c r="A302">
        <v>243</v>
      </c>
      <c r="B302" s="6" t="s">
        <v>200</v>
      </c>
      <c r="C302" s="7" t="s">
        <v>590</v>
      </c>
      <c r="D302">
        <v>199</v>
      </c>
      <c r="E302" s="15" t="s">
        <v>830</v>
      </c>
      <c r="F302" s="7">
        <v>0</v>
      </c>
      <c r="G302" s="7">
        <v>0</v>
      </c>
      <c r="H302" s="7">
        <v>0</v>
      </c>
      <c r="I302" s="7">
        <v>0</v>
      </c>
      <c r="J302" t="s">
        <v>831</v>
      </c>
      <c r="K302" t="s">
        <v>584</v>
      </c>
      <c r="L302" t="s">
        <v>585</v>
      </c>
      <c r="M302" t="s">
        <v>585</v>
      </c>
      <c r="N302" s="8" t="s">
        <v>703</v>
      </c>
      <c r="O302" t="s">
        <v>832</v>
      </c>
      <c r="P302" t="s">
        <v>685</v>
      </c>
      <c r="S302">
        <v>0</v>
      </c>
      <c r="T302" t="s">
        <v>587</v>
      </c>
      <c r="U302">
        <v>0</v>
      </c>
      <c r="V302">
        <v>0</v>
      </c>
      <c r="X302">
        <v>0</v>
      </c>
      <c r="Z302">
        <v>0</v>
      </c>
      <c r="AA302">
        <v>0</v>
      </c>
      <c r="AB302">
        <v>0</v>
      </c>
      <c r="AC302">
        <v>0</v>
      </c>
      <c r="AD302">
        <v>0</v>
      </c>
      <c r="AE302">
        <v>1</v>
      </c>
      <c r="AF302" t="s">
        <v>634</v>
      </c>
      <c r="AG302">
        <v>1</v>
      </c>
    </row>
    <row r="303" spans="1:33" customFormat="1" ht="12.75" customHeight="1">
      <c r="A303">
        <v>243</v>
      </c>
      <c r="B303" s="6" t="s">
        <v>200</v>
      </c>
      <c r="C303" s="7" t="s">
        <v>590</v>
      </c>
      <c r="D303">
        <v>199</v>
      </c>
      <c r="E303" s="15" t="s">
        <v>830</v>
      </c>
      <c r="F303" s="7">
        <v>0</v>
      </c>
      <c r="G303" s="7">
        <v>0</v>
      </c>
      <c r="H303" s="7">
        <v>0</v>
      </c>
      <c r="I303" s="7">
        <v>0</v>
      </c>
      <c r="J303" t="s">
        <v>831</v>
      </c>
      <c r="K303" t="s">
        <v>584</v>
      </c>
      <c r="L303" t="s">
        <v>585</v>
      </c>
      <c r="M303" t="s">
        <v>585</v>
      </c>
      <c r="N303" s="8" t="s">
        <v>703</v>
      </c>
      <c r="O303" t="s">
        <v>769</v>
      </c>
      <c r="P303" t="s">
        <v>685</v>
      </c>
      <c r="S303">
        <v>0</v>
      </c>
      <c r="T303" t="s">
        <v>587</v>
      </c>
      <c r="U303">
        <v>0</v>
      </c>
      <c r="V303">
        <v>0</v>
      </c>
      <c r="X303">
        <v>0</v>
      </c>
      <c r="Z303">
        <v>0</v>
      </c>
      <c r="AA303">
        <v>0</v>
      </c>
      <c r="AB303">
        <v>0</v>
      </c>
      <c r="AC303">
        <v>0</v>
      </c>
      <c r="AD303">
        <v>0</v>
      </c>
      <c r="AE303">
        <v>1</v>
      </c>
      <c r="AF303" t="s">
        <v>634</v>
      </c>
      <c r="AG303">
        <v>1</v>
      </c>
    </row>
    <row r="304" spans="1:33" customFormat="1" ht="12.75" customHeight="1">
      <c r="A304">
        <v>1337</v>
      </c>
      <c r="B304" s="6" t="s">
        <v>203</v>
      </c>
      <c r="C304" s="7" t="s">
        <v>581</v>
      </c>
      <c r="D304">
        <v>1.99</v>
      </c>
      <c r="E304" s="15" t="s">
        <v>648</v>
      </c>
      <c r="F304" s="7">
        <v>0</v>
      </c>
      <c r="G304" s="7">
        <v>0</v>
      </c>
      <c r="H304" s="7">
        <v>0</v>
      </c>
      <c r="I304" s="7">
        <v>0</v>
      </c>
      <c r="N304" s="8" t="s">
        <v>649</v>
      </c>
      <c r="S304">
        <v>2</v>
      </c>
      <c r="U304">
        <v>0</v>
      </c>
      <c r="V304">
        <v>0</v>
      </c>
      <c r="X304">
        <v>0</v>
      </c>
      <c r="Z304">
        <v>0</v>
      </c>
      <c r="AA304">
        <v>0</v>
      </c>
      <c r="AB304">
        <v>0</v>
      </c>
      <c r="AC304">
        <v>0</v>
      </c>
      <c r="AD304">
        <v>0</v>
      </c>
      <c r="AE304">
        <v>1</v>
      </c>
      <c r="AG304">
        <v>4</v>
      </c>
    </row>
    <row r="305" spans="1:33" customFormat="1" ht="12.75" customHeight="1">
      <c r="A305">
        <v>2055</v>
      </c>
      <c r="B305" s="6" t="s">
        <v>202</v>
      </c>
      <c r="C305" s="7" t="s">
        <v>581</v>
      </c>
      <c r="D305">
        <v>1.99</v>
      </c>
      <c r="E305" s="15" t="s">
        <v>648</v>
      </c>
      <c r="F305" s="7">
        <v>0</v>
      </c>
      <c r="G305" s="7">
        <v>0</v>
      </c>
      <c r="H305" s="7">
        <v>0</v>
      </c>
      <c r="I305" s="7">
        <v>0</v>
      </c>
      <c r="N305" s="8" t="s">
        <v>649</v>
      </c>
      <c r="S305">
        <v>2</v>
      </c>
      <c r="U305">
        <v>0</v>
      </c>
      <c r="V305">
        <v>0</v>
      </c>
      <c r="X305">
        <v>0</v>
      </c>
      <c r="Z305">
        <v>0</v>
      </c>
      <c r="AA305">
        <v>0</v>
      </c>
      <c r="AB305">
        <v>0</v>
      </c>
      <c r="AC305">
        <v>0</v>
      </c>
      <c r="AD305">
        <v>0</v>
      </c>
      <c r="AE305">
        <v>1</v>
      </c>
      <c r="AG305">
        <v>4</v>
      </c>
    </row>
    <row r="306" spans="1:33" customFormat="1" ht="12.75" customHeight="1">
      <c r="A306">
        <v>2374</v>
      </c>
      <c r="B306" s="6" t="s">
        <v>204</v>
      </c>
      <c r="C306" s="7" t="s">
        <v>590</v>
      </c>
      <c r="D306">
        <v>49</v>
      </c>
      <c r="E306" s="15" t="s">
        <v>601</v>
      </c>
      <c r="F306" s="7">
        <v>30</v>
      </c>
      <c r="G306" s="7">
        <v>14</v>
      </c>
      <c r="H306" s="7">
        <v>38</v>
      </c>
      <c r="I306" s="7">
        <v>0.249</v>
      </c>
      <c r="J306" t="s">
        <v>583</v>
      </c>
      <c r="K306" t="s">
        <v>584</v>
      </c>
      <c r="L306" t="s">
        <v>585</v>
      </c>
      <c r="M306" t="s">
        <v>585</v>
      </c>
      <c r="N306" s="8" t="s">
        <v>603</v>
      </c>
      <c r="S306">
        <v>1</v>
      </c>
      <c r="T306" t="s">
        <v>587</v>
      </c>
      <c r="U306">
        <v>0</v>
      </c>
      <c r="V306">
        <v>0</v>
      </c>
      <c r="X306">
        <v>0</v>
      </c>
      <c r="Z306">
        <v>0</v>
      </c>
      <c r="AA306">
        <v>0</v>
      </c>
      <c r="AB306">
        <v>0</v>
      </c>
      <c r="AC306">
        <v>0</v>
      </c>
      <c r="AD306">
        <v>0</v>
      </c>
      <c r="AE306">
        <v>1</v>
      </c>
      <c r="AF306" t="s">
        <v>604</v>
      </c>
      <c r="AG306">
        <v>1</v>
      </c>
    </row>
    <row r="307" spans="1:33" customFormat="1" ht="12.75" customHeight="1">
      <c r="A307">
        <v>62</v>
      </c>
      <c r="B307" s="6" t="s">
        <v>205</v>
      </c>
      <c r="C307" s="7" t="s">
        <v>590</v>
      </c>
      <c r="D307">
        <v>99</v>
      </c>
      <c r="E307" s="15" t="s">
        <v>776</v>
      </c>
      <c r="F307" s="7">
        <v>0</v>
      </c>
      <c r="G307" s="7">
        <v>0</v>
      </c>
      <c r="H307" s="7">
        <v>0</v>
      </c>
      <c r="I307" s="7">
        <v>0.39</v>
      </c>
      <c r="J307" t="s">
        <v>639</v>
      </c>
      <c r="K307" t="s">
        <v>584</v>
      </c>
      <c r="L307" t="s">
        <v>585</v>
      </c>
      <c r="M307" t="s">
        <v>585</v>
      </c>
      <c r="N307" s="8" t="s">
        <v>777</v>
      </c>
      <c r="S307">
        <v>0</v>
      </c>
      <c r="T307" t="s">
        <v>587</v>
      </c>
      <c r="U307">
        <v>0</v>
      </c>
      <c r="V307">
        <v>0</v>
      </c>
      <c r="X307">
        <v>0</v>
      </c>
      <c r="Z307">
        <v>0</v>
      </c>
      <c r="AA307">
        <v>0</v>
      </c>
      <c r="AB307">
        <v>0</v>
      </c>
      <c r="AC307">
        <v>0</v>
      </c>
      <c r="AD307">
        <v>0</v>
      </c>
      <c r="AE307">
        <v>1</v>
      </c>
      <c r="AF307" t="s">
        <v>778</v>
      </c>
      <c r="AG307">
        <v>1</v>
      </c>
    </row>
    <row r="308" spans="1:33" customFormat="1" ht="12.75" customHeight="1">
      <c r="A308">
        <v>1445</v>
      </c>
      <c r="B308" s="6" t="s">
        <v>206</v>
      </c>
      <c r="C308" s="7" t="s">
        <v>581</v>
      </c>
      <c r="D308">
        <v>1.99</v>
      </c>
      <c r="E308" s="15" t="s">
        <v>833</v>
      </c>
      <c r="F308" s="7">
        <v>0</v>
      </c>
      <c r="G308" s="7">
        <v>0</v>
      </c>
      <c r="H308" s="7">
        <v>0</v>
      </c>
      <c r="I308" s="7">
        <v>0</v>
      </c>
      <c r="N308" s="8" t="s">
        <v>730</v>
      </c>
      <c r="S308">
        <v>2</v>
      </c>
      <c r="U308">
        <v>0</v>
      </c>
      <c r="V308">
        <v>0</v>
      </c>
      <c r="X308">
        <v>0</v>
      </c>
      <c r="Z308">
        <v>0</v>
      </c>
      <c r="AA308">
        <v>0</v>
      </c>
      <c r="AB308">
        <v>0</v>
      </c>
      <c r="AC308">
        <v>0</v>
      </c>
      <c r="AD308">
        <v>0</v>
      </c>
      <c r="AE308">
        <v>1</v>
      </c>
      <c r="AG308">
        <v>4</v>
      </c>
    </row>
    <row r="309" spans="1:33" customFormat="1" ht="12.75" customHeight="1">
      <c r="A309">
        <v>668</v>
      </c>
      <c r="B309" s="6" t="s">
        <v>207</v>
      </c>
      <c r="C309" s="7" t="s">
        <v>614</v>
      </c>
      <c r="D309">
        <v>8.5</v>
      </c>
      <c r="E309" s="15" t="s">
        <v>834</v>
      </c>
      <c r="F309" s="7">
        <v>23.75</v>
      </c>
      <c r="G309" s="7">
        <v>10</v>
      </c>
      <c r="H309" s="7">
        <v>17</v>
      </c>
      <c r="I309" s="7">
        <v>0</v>
      </c>
      <c r="K309" t="s">
        <v>584</v>
      </c>
      <c r="L309" t="s">
        <v>585</v>
      </c>
      <c r="M309" t="s">
        <v>585</v>
      </c>
      <c r="N309" s="8" t="s">
        <v>835</v>
      </c>
      <c r="S309">
        <v>2</v>
      </c>
      <c r="T309" t="s">
        <v>587</v>
      </c>
      <c r="U309">
        <v>0</v>
      </c>
      <c r="V309">
        <v>0</v>
      </c>
      <c r="X309">
        <v>0</v>
      </c>
      <c r="Z309">
        <v>0</v>
      </c>
      <c r="AA309">
        <v>0</v>
      </c>
      <c r="AB309">
        <v>0</v>
      </c>
      <c r="AC309">
        <v>0</v>
      </c>
      <c r="AD309">
        <v>0</v>
      </c>
      <c r="AE309">
        <v>1</v>
      </c>
      <c r="AG309">
        <v>4</v>
      </c>
    </row>
    <row r="310" spans="1:33" customFormat="1" ht="12.75" customHeight="1">
      <c r="A310">
        <v>1007</v>
      </c>
      <c r="B310" s="6" t="s">
        <v>208</v>
      </c>
      <c r="C310" s="7" t="s">
        <v>590</v>
      </c>
      <c r="D310">
        <v>199</v>
      </c>
      <c r="E310" s="15" t="s">
        <v>836</v>
      </c>
      <c r="F310" s="7">
        <v>0</v>
      </c>
      <c r="G310" s="7">
        <v>0</v>
      </c>
      <c r="H310" s="7">
        <v>0</v>
      </c>
      <c r="I310" s="7">
        <v>0.26</v>
      </c>
      <c r="J310" t="s">
        <v>639</v>
      </c>
      <c r="K310" t="s">
        <v>584</v>
      </c>
      <c r="L310" t="s">
        <v>585</v>
      </c>
      <c r="M310" t="s">
        <v>585</v>
      </c>
      <c r="N310" s="8" t="s">
        <v>777</v>
      </c>
      <c r="S310">
        <v>0</v>
      </c>
      <c r="T310" t="s">
        <v>587</v>
      </c>
      <c r="U310">
        <v>0</v>
      </c>
      <c r="V310">
        <v>0</v>
      </c>
      <c r="X310">
        <v>0</v>
      </c>
      <c r="Z310">
        <v>0</v>
      </c>
      <c r="AA310">
        <v>0</v>
      </c>
      <c r="AB310">
        <v>0</v>
      </c>
      <c r="AC310">
        <v>0</v>
      </c>
      <c r="AD310">
        <v>0</v>
      </c>
      <c r="AE310">
        <v>1</v>
      </c>
      <c r="AF310" t="s">
        <v>778</v>
      </c>
      <c r="AG310">
        <v>1</v>
      </c>
    </row>
    <row r="311" spans="1:33" customFormat="1" ht="12.75" customHeight="1">
      <c r="A311">
        <v>885</v>
      </c>
      <c r="B311" s="6" t="s">
        <v>209</v>
      </c>
      <c r="C311" s="7" t="s">
        <v>590</v>
      </c>
      <c r="D311">
        <v>199</v>
      </c>
      <c r="E311" s="15" t="s">
        <v>837</v>
      </c>
      <c r="F311" s="7">
        <v>0</v>
      </c>
      <c r="G311" s="7">
        <v>0</v>
      </c>
      <c r="H311" s="7">
        <v>0</v>
      </c>
      <c r="I311" s="7">
        <v>3.58</v>
      </c>
      <c r="J311" t="s">
        <v>609</v>
      </c>
      <c r="K311" t="s">
        <v>584</v>
      </c>
      <c r="L311" t="s">
        <v>585</v>
      </c>
      <c r="M311" t="s">
        <v>585</v>
      </c>
      <c r="N311" s="8" t="s">
        <v>703</v>
      </c>
      <c r="O311" t="s">
        <v>768</v>
      </c>
      <c r="P311" t="s">
        <v>685</v>
      </c>
      <c r="S311">
        <v>0</v>
      </c>
      <c r="T311" t="s">
        <v>587</v>
      </c>
      <c r="U311">
        <v>0</v>
      </c>
      <c r="V311">
        <v>0</v>
      </c>
      <c r="X311">
        <v>0</v>
      </c>
      <c r="Z311">
        <v>0</v>
      </c>
      <c r="AA311">
        <v>0</v>
      </c>
      <c r="AB311">
        <v>0</v>
      </c>
      <c r="AC311">
        <v>0</v>
      </c>
      <c r="AD311">
        <v>0</v>
      </c>
      <c r="AE311">
        <v>1</v>
      </c>
      <c r="AF311" t="s">
        <v>634</v>
      </c>
      <c r="AG311">
        <v>1</v>
      </c>
    </row>
    <row r="312" spans="1:33" customFormat="1" ht="12.75" customHeight="1">
      <c r="A312">
        <v>885</v>
      </c>
      <c r="B312" s="6" t="s">
        <v>209</v>
      </c>
      <c r="C312" s="7" t="s">
        <v>590</v>
      </c>
      <c r="D312">
        <v>199</v>
      </c>
      <c r="E312" s="15" t="s">
        <v>837</v>
      </c>
      <c r="F312" s="7">
        <v>0</v>
      </c>
      <c r="G312" s="7">
        <v>0</v>
      </c>
      <c r="H312" s="7">
        <v>0</v>
      </c>
      <c r="I312" s="7">
        <v>3.58</v>
      </c>
      <c r="J312" t="s">
        <v>610</v>
      </c>
      <c r="K312" t="s">
        <v>584</v>
      </c>
      <c r="L312" t="s">
        <v>585</v>
      </c>
      <c r="M312" t="s">
        <v>585</v>
      </c>
      <c r="N312" s="8" t="s">
        <v>703</v>
      </c>
      <c r="O312" t="s">
        <v>769</v>
      </c>
      <c r="P312" t="s">
        <v>685</v>
      </c>
      <c r="S312">
        <v>0</v>
      </c>
      <c r="T312" t="s">
        <v>587</v>
      </c>
      <c r="U312">
        <v>0</v>
      </c>
      <c r="V312">
        <v>0</v>
      </c>
      <c r="X312">
        <v>0</v>
      </c>
      <c r="Z312">
        <v>0</v>
      </c>
      <c r="AA312">
        <v>0</v>
      </c>
      <c r="AB312">
        <v>0</v>
      </c>
      <c r="AC312">
        <v>0</v>
      </c>
      <c r="AD312">
        <v>0</v>
      </c>
      <c r="AE312">
        <v>1</v>
      </c>
      <c r="AF312" t="s">
        <v>634</v>
      </c>
      <c r="AG312">
        <v>1</v>
      </c>
    </row>
    <row r="313" spans="1:33" customFormat="1" ht="12.75" customHeight="1">
      <c r="A313">
        <v>2307</v>
      </c>
      <c r="B313" s="6" t="s">
        <v>210</v>
      </c>
      <c r="C313" s="7" t="s">
        <v>590</v>
      </c>
      <c r="D313">
        <v>199</v>
      </c>
      <c r="E313" s="15" t="s">
        <v>838</v>
      </c>
      <c r="F313" s="7">
        <v>0</v>
      </c>
      <c r="G313" s="7">
        <v>0</v>
      </c>
      <c r="H313" s="7">
        <v>0</v>
      </c>
      <c r="I313" s="7">
        <v>0</v>
      </c>
      <c r="J313" t="s">
        <v>619</v>
      </c>
      <c r="K313" t="s">
        <v>584</v>
      </c>
      <c r="L313" t="s">
        <v>585</v>
      </c>
      <c r="M313" t="s">
        <v>585</v>
      </c>
      <c r="N313" s="8" t="s">
        <v>703</v>
      </c>
      <c r="O313" t="s">
        <v>713</v>
      </c>
      <c r="P313" t="s">
        <v>685</v>
      </c>
      <c r="S313">
        <v>0</v>
      </c>
      <c r="T313" t="s">
        <v>587</v>
      </c>
      <c r="U313">
        <v>0</v>
      </c>
      <c r="V313">
        <v>0</v>
      </c>
      <c r="X313">
        <v>0</v>
      </c>
      <c r="Z313">
        <v>0</v>
      </c>
      <c r="AA313">
        <v>0</v>
      </c>
      <c r="AB313">
        <v>0</v>
      </c>
      <c r="AC313">
        <v>0</v>
      </c>
      <c r="AD313">
        <v>0</v>
      </c>
      <c r="AE313">
        <v>1</v>
      </c>
      <c r="AF313" t="s">
        <v>634</v>
      </c>
      <c r="AG313">
        <v>1</v>
      </c>
    </row>
    <row r="314" spans="1:33" customFormat="1" ht="12.75" customHeight="1">
      <c r="A314">
        <v>2307</v>
      </c>
      <c r="B314" s="6" t="s">
        <v>210</v>
      </c>
      <c r="C314" s="7" t="s">
        <v>590</v>
      </c>
      <c r="D314">
        <v>199</v>
      </c>
      <c r="E314" s="15" t="s">
        <v>838</v>
      </c>
      <c r="F314" s="7">
        <v>0</v>
      </c>
      <c r="G314" s="7">
        <v>0</v>
      </c>
      <c r="H314" s="7">
        <v>0</v>
      </c>
      <c r="I314" s="7">
        <v>0</v>
      </c>
      <c r="J314" t="s">
        <v>619</v>
      </c>
      <c r="K314" t="s">
        <v>584</v>
      </c>
      <c r="L314" t="s">
        <v>585</v>
      </c>
      <c r="M314" t="s">
        <v>585</v>
      </c>
      <c r="N314" s="8" t="s">
        <v>703</v>
      </c>
      <c r="O314" t="s">
        <v>714</v>
      </c>
      <c r="P314" t="s">
        <v>685</v>
      </c>
      <c r="S314">
        <v>0</v>
      </c>
      <c r="T314" t="s">
        <v>587</v>
      </c>
      <c r="U314">
        <v>0</v>
      </c>
      <c r="V314">
        <v>0</v>
      </c>
      <c r="X314">
        <v>0</v>
      </c>
      <c r="Z314">
        <v>0</v>
      </c>
      <c r="AA314">
        <v>0</v>
      </c>
      <c r="AB314">
        <v>0</v>
      </c>
      <c r="AC314">
        <v>0</v>
      </c>
      <c r="AD314">
        <v>0</v>
      </c>
      <c r="AE314">
        <v>1</v>
      </c>
      <c r="AF314" t="s">
        <v>634</v>
      </c>
      <c r="AG314">
        <v>1</v>
      </c>
    </row>
    <row r="315" spans="1:33" customFormat="1" ht="12.75" customHeight="1">
      <c r="A315">
        <v>1001</v>
      </c>
      <c r="B315" s="6" t="s">
        <v>211</v>
      </c>
      <c r="C315" s="7" t="s">
        <v>590</v>
      </c>
      <c r="D315">
        <v>19.989999999999998</v>
      </c>
      <c r="E315" s="15" t="s">
        <v>839</v>
      </c>
      <c r="F315" s="7">
        <v>0</v>
      </c>
      <c r="G315" s="7">
        <v>0</v>
      </c>
      <c r="H315" s="7">
        <v>0</v>
      </c>
      <c r="I315" s="7">
        <v>0</v>
      </c>
      <c r="K315" t="s">
        <v>584</v>
      </c>
      <c r="L315" t="s">
        <v>585</v>
      </c>
      <c r="M315" t="s">
        <v>585</v>
      </c>
      <c r="N315" s="8" t="s">
        <v>637</v>
      </c>
      <c r="S315">
        <v>0</v>
      </c>
      <c r="T315" t="s">
        <v>587</v>
      </c>
      <c r="U315">
        <v>0</v>
      </c>
      <c r="V315">
        <v>0</v>
      </c>
      <c r="X315">
        <v>0</v>
      </c>
      <c r="Z315">
        <v>0</v>
      </c>
      <c r="AA315">
        <v>0</v>
      </c>
      <c r="AB315">
        <v>0</v>
      </c>
      <c r="AC315">
        <v>0</v>
      </c>
      <c r="AD315">
        <v>0</v>
      </c>
      <c r="AE315">
        <v>1</v>
      </c>
      <c r="AG315">
        <v>3</v>
      </c>
    </row>
    <row r="316" spans="1:33" customFormat="1" ht="12.75" customHeight="1">
      <c r="A316">
        <v>2409</v>
      </c>
      <c r="B316" s="6" t="s">
        <v>212</v>
      </c>
      <c r="C316" s="7" t="s">
        <v>581</v>
      </c>
      <c r="D316">
        <v>0</v>
      </c>
      <c r="E316" s="15" t="s">
        <v>840</v>
      </c>
      <c r="F316" s="7">
        <v>0</v>
      </c>
      <c r="G316" s="7">
        <v>0</v>
      </c>
      <c r="H316" s="7">
        <v>0</v>
      </c>
      <c r="I316" s="7">
        <v>0</v>
      </c>
      <c r="N316" s="8" t="s">
        <v>621</v>
      </c>
      <c r="S316">
        <v>1</v>
      </c>
      <c r="U316">
        <v>0</v>
      </c>
      <c r="V316">
        <v>0</v>
      </c>
      <c r="X316">
        <v>0</v>
      </c>
      <c r="Z316">
        <v>0</v>
      </c>
      <c r="AA316">
        <v>0</v>
      </c>
      <c r="AB316">
        <v>0</v>
      </c>
      <c r="AC316">
        <v>0</v>
      </c>
      <c r="AD316">
        <v>0</v>
      </c>
      <c r="AE316">
        <v>1</v>
      </c>
      <c r="AG316">
        <v>3</v>
      </c>
    </row>
    <row r="317" spans="1:33" customFormat="1" ht="12.75" customHeight="1">
      <c r="A317">
        <v>1357</v>
      </c>
      <c r="B317" s="6" t="s">
        <v>213</v>
      </c>
      <c r="C317" s="7" t="s">
        <v>581</v>
      </c>
      <c r="D317">
        <v>1.99</v>
      </c>
      <c r="E317" s="15" t="s">
        <v>841</v>
      </c>
      <c r="F317" s="7">
        <v>0</v>
      </c>
      <c r="G317" s="7">
        <v>0</v>
      </c>
      <c r="H317" s="7">
        <v>0</v>
      </c>
      <c r="I317" s="7">
        <v>0</v>
      </c>
      <c r="N317" s="8" t="s">
        <v>649</v>
      </c>
      <c r="S317">
        <v>2</v>
      </c>
      <c r="U317">
        <v>0</v>
      </c>
      <c r="V317">
        <v>0</v>
      </c>
      <c r="X317">
        <v>0</v>
      </c>
      <c r="Z317">
        <v>0</v>
      </c>
      <c r="AA317">
        <v>0</v>
      </c>
      <c r="AB317">
        <v>0</v>
      </c>
      <c r="AC317">
        <v>0</v>
      </c>
      <c r="AD317">
        <v>0</v>
      </c>
      <c r="AE317">
        <v>1</v>
      </c>
      <c r="AG317">
        <v>4</v>
      </c>
    </row>
    <row r="318" spans="1:33" customFormat="1" ht="12.75" customHeight="1">
      <c r="A318">
        <v>246</v>
      </c>
      <c r="B318" s="6" t="s">
        <v>214</v>
      </c>
      <c r="C318" s="7" t="s">
        <v>590</v>
      </c>
      <c r="D318">
        <v>199</v>
      </c>
      <c r="E318" s="15" t="s">
        <v>842</v>
      </c>
      <c r="F318" s="7">
        <v>0</v>
      </c>
      <c r="G318" s="7">
        <v>0</v>
      </c>
      <c r="H318" s="7">
        <v>0</v>
      </c>
      <c r="I318" s="7">
        <v>0</v>
      </c>
      <c r="J318" t="s">
        <v>583</v>
      </c>
      <c r="K318" t="s">
        <v>584</v>
      </c>
      <c r="L318" t="s">
        <v>585</v>
      </c>
      <c r="M318" t="s">
        <v>585</v>
      </c>
      <c r="N318" s="8" t="s">
        <v>633</v>
      </c>
      <c r="P318" t="s">
        <v>586</v>
      </c>
      <c r="S318">
        <v>0</v>
      </c>
      <c r="T318" t="s">
        <v>587</v>
      </c>
      <c r="U318">
        <v>0</v>
      </c>
      <c r="V318">
        <v>0</v>
      </c>
      <c r="X318">
        <v>0</v>
      </c>
      <c r="Z318">
        <v>0</v>
      </c>
      <c r="AA318">
        <v>0</v>
      </c>
      <c r="AB318">
        <v>0</v>
      </c>
      <c r="AC318">
        <v>0</v>
      </c>
      <c r="AD318">
        <v>0</v>
      </c>
      <c r="AE318">
        <v>1</v>
      </c>
      <c r="AF318" t="s">
        <v>634</v>
      </c>
      <c r="AG318">
        <v>1</v>
      </c>
    </row>
    <row r="319" spans="1:33" customFormat="1" ht="12.75" customHeight="1">
      <c r="A319">
        <v>246</v>
      </c>
      <c r="B319" s="6" t="s">
        <v>214</v>
      </c>
      <c r="C319" s="7" t="s">
        <v>590</v>
      </c>
      <c r="D319">
        <v>199</v>
      </c>
      <c r="E319" s="15" t="s">
        <v>842</v>
      </c>
      <c r="F319" s="7">
        <v>0</v>
      </c>
      <c r="G319" s="7">
        <v>0</v>
      </c>
      <c r="H319" s="7">
        <v>0</v>
      </c>
      <c r="I319" s="7">
        <v>0</v>
      </c>
      <c r="J319" t="s">
        <v>589</v>
      </c>
      <c r="K319" t="s">
        <v>584</v>
      </c>
      <c r="L319" t="s">
        <v>585</v>
      </c>
      <c r="M319" t="s">
        <v>585</v>
      </c>
      <c r="N319" s="8" t="s">
        <v>633</v>
      </c>
      <c r="P319" t="s">
        <v>586</v>
      </c>
      <c r="S319">
        <v>0</v>
      </c>
      <c r="T319" t="s">
        <v>587</v>
      </c>
      <c r="U319">
        <v>0</v>
      </c>
      <c r="V319">
        <v>0</v>
      </c>
      <c r="X319">
        <v>0</v>
      </c>
      <c r="Z319">
        <v>0</v>
      </c>
      <c r="AA319">
        <v>0</v>
      </c>
      <c r="AB319">
        <v>0</v>
      </c>
      <c r="AC319">
        <v>0</v>
      </c>
      <c r="AD319">
        <v>0</v>
      </c>
      <c r="AE319">
        <v>1</v>
      </c>
      <c r="AF319" t="s">
        <v>634</v>
      </c>
      <c r="AG319">
        <v>1</v>
      </c>
    </row>
    <row r="320" spans="1:33" customFormat="1" ht="12.75" customHeight="1">
      <c r="A320">
        <v>246</v>
      </c>
      <c r="B320" s="6" t="s">
        <v>214</v>
      </c>
      <c r="C320" s="7" t="s">
        <v>590</v>
      </c>
      <c r="D320">
        <v>199</v>
      </c>
      <c r="E320" s="15" t="s">
        <v>842</v>
      </c>
      <c r="F320" s="7">
        <v>0</v>
      </c>
      <c r="G320" s="7">
        <v>0</v>
      </c>
      <c r="H320" s="7">
        <v>0</v>
      </c>
      <c r="I320" s="7">
        <v>0</v>
      </c>
      <c r="J320" t="s">
        <v>639</v>
      </c>
      <c r="K320" t="s">
        <v>584</v>
      </c>
      <c r="L320" t="s">
        <v>585</v>
      </c>
      <c r="M320" t="s">
        <v>585</v>
      </c>
      <c r="N320" s="8" t="s">
        <v>633</v>
      </c>
      <c r="P320" t="s">
        <v>586</v>
      </c>
      <c r="S320">
        <v>0</v>
      </c>
      <c r="T320" t="s">
        <v>587</v>
      </c>
      <c r="U320">
        <v>0</v>
      </c>
      <c r="V320">
        <v>0</v>
      </c>
      <c r="X320">
        <v>0</v>
      </c>
      <c r="Z320">
        <v>0</v>
      </c>
      <c r="AA320">
        <v>0</v>
      </c>
      <c r="AB320">
        <v>0</v>
      </c>
      <c r="AC320">
        <v>0</v>
      </c>
      <c r="AD320">
        <v>0</v>
      </c>
      <c r="AE320">
        <v>1</v>
      </c>
      <c r="AF320" t="s">
        <v>634</v>
      </c>
      <c r="AG320">
        <v>1</v>
      </c>
    </row>
    <row r="321" spans="1:33" customFormat="1" ht="12.75" customHeight="1">
      <c r="A321">
        <v>302</v>
      </c>
      <c r="B321" s="6" t="s">
        <v>215</v>
      </c>
      <c r="C321" s="7" t="s">
        <v>590</v>
      </c>
      <c r="D321">
        <v>19.989999999999998</v>
      </c>
      <c r="E321" s="15" t="s">
        <v>843</v>
      </c>
      <c r="F321" s="7">
        <v>1</v>
      </c>
      <c r="G321" s="7">
        <v>1</v>
      </c>
      <c r="H321" s="7">
        <v>1</v>
      </c>
      <c r="I321" s="7">
        <v>0</v>
      </c>
      <c r="K321" t="s">
        <v>584</v>
      </c>
      <c r="L321" t="s">
        <v>585</v>
      </c>
      <c r="M321" t="s">
        <v>585</v>
      </c>
      <c r="N321" s="8" t="s">
        <v>593</v>
      </c>
      <c r="S321">
        <v>0</v>
      </c>
      <c r="T321" t="s">
        <v>587</v>
      </c>
      <c r="U321">
        <v>0</v>
      </c>
      <c r="V321">
        <v>0</v>
      </c>
      <c r="X321">
        <v>0</v>
      </c>
      <c r="Z321">
        <v>0</v>
      </c>
      <c r="AA321">
        <v>0</v>
      </c>
      <c r="AB321">
        <v>0</v>
      </c>
      <c r="AC321">
        <v>0</v>
      </c>
      <c r="AD321">
        <v>0</v>
      </c>
      <c r="AE321">
        <v>1</v>
      </c>
      <c r="AF321" t="s">
        <v>594</v>
      </c>
      <c r="AG321">
        <v>3</v>
      </c>
    </row>
    <row r="322" spans="1:33" customFormat="1" ht="12.75" customHeight="1">
      <c r="A322">
        <v>2506</v>
      </c>
      <c r="B322" s="6" t="s">
        <v>216</v>
      </c>
      <c r="C322" s="7" t="s">
        <v>581</v>
      </c>
      <c r="D322">
        <v>0</v>
      </c>
      <c r="E322" s="15" t="s">
        <v>844</v>
      </c>
      <c r="F322" s="7">
        <v>0</v>
      </c>
      <c r="G322" s="7">
        <v>0</v>
      </c>
      <c r="H322" s="7">
        <v>0</v>
      </c>
      <c r="I322" s="7">
        <v>0</v>
      </c>
      <c r="M322" t="s">
        <v>585</v>
      </c>
      <c r="N322" s="8" t="s">
        <v>646</v>
      </c>
      <c r="S322">
        <v>3</v>
      </c>
      <c r="U322">
        <v>0</v>
      </c>
      <c r="V322">
        <v>0</v>
      </c>
      <c r="X322">
        <v>0</v>
      </c>
      <c r="Z322">
        <v>0</v>
      </c>
      <c r="AA322">
        <v>0</v>
      </c>
      <c r="AB322">
        <v>0</v>
      </c>
      <c r="AC322">
        <v>0</v>
      </c>
      <c r="AD322">
        <v>0</v>
      </c>
      <c r="AE322">
        <v>1</v>
      </c>
      <c r="AF322" t="s">
        <v>788</v>
      </c>
      <c r="AG322">
        <v>4</v>
      </c>
    </row>
    <row r="323" spans="1:33" customFormat="1" ht="12.75" customHeight="1">
      <c r="A323">
        <v>2506</v>
      </c>
      <c r="B323" s="6" t="s">
        <v>216</v>
      </c>
      <c r="C323" s="7" t="s">
        <v>581</v>
      </c>
      <c r="D323">
        <v>48</v>
      </c>
      <c r="E323" s="15" t="s">
        <v>844</v>
      </c>
      <c r="F323" s="7">
        <v>0</v>
      </c>
      <c r="G323" s="7">
        <v>0</v>
      </c>
      <c r="H323" s="7">
        <v>0</v>
      </c>
      <c r="I323" s="7">
        <v>0.99</v>
      </c>
      <c r="J323" t="s">
        <v>787</v>
      </c>
      <c r="K323" t="s">
        <v>584</v>
      </c>
      <c r="L323" t="s">
        <v>585</v>
      </c>
      <c r="M323" t="s">
        <v>585</v>
      </c>
      <c r="N323" s="8" t="s">
        <v>646</v>
      </c>
      <c r="S323">
        <v>3</v>
      </c>
      <c r="U323">
        <v>0</v>
      </c>
      <c r="V323">
        <v>0</v>
      </c>
      <c r="X323">
        <v>0</v>
      </c>
      <c r="Z323">
        <v>0</v>
      </c>
      <c r="AA323">
        <v>0</v>
      </c>
      <c r="AB323">
        <v>0</v>
      </c>
      <c r="AC323">
        <v>0</v>
      </c>
      <c r="AD323">
        <v>0</v>
      </c>
      <c r="AE323">
        <v>1</v>
      </c>
      <c r="AF323" t="s">
        <v>788</v>
      </c>
      <c r="AG323">
        <v>4</v>
      </c>
    </row>
    <row r="324" spans="1:33" customFormat="1" ht="12.75" customHeight="1">
      <c r="A324">
        <v>2506</v>
      </c>
      <c r="B324" s="6" t="s">
        <v>216</v>
      </c>
      <c r="C324" s="7" t="s">
        <v>581</v>
      </c>
      <c r="D324">
        <v>19.989999999999998</v>
      </c>
      <c r="E324" s="15" t="s">
        <v>844</v>
      </c>
      <c r="F324" s="7">
        <v>0</v>
      </c>
      <c r="G324" s="7">
        <v>0</v>
      </c>
      <c r="H324" s="7">
        <v>0</v>
      </c>
      <c r="I324" s="7">
        <v>0</v>
      </c>
      <c r="K324" t="s">
        <v>584</v>
      </c>
      <c r="L324" t="s">
        <v>585</v>
      </c>
      <c r="M324" t="s">
        <v>585</v>
      </c>
      <c r="N324" s="8" t="s">
        <v>646</v>
      </c>
      <c r="S324">
        <v>3</v>
      </c>
      <c r="U324">
        <v>0</v>
      </c>
      <c r="V324">
        <v>0</v>
      </c>
      <c r="X324">
        <v>0</v>
      </c>
      <c r="Z324">
        <v>0</v>
      </c>
      <c r="AA324">
        <v>0</v>
      </c>
      <c r="AB324">
        <v>0</v>
      </c>
      <c r="AC324">
        <v>0</v>
      </c>
      <c r="AD324">
        <v>0</v>
      </c>
      <c r="AE324">
        <v>1</v>
      </c>
      <c r="AF324" t="s">
        <v>788</v>
      </c>
      <c r="AG324">
        <v>4</v>
      </c>
    </row>
    <row r="325" spans="1:33" customFormat="1" ht="12.75" customHeight="1">
      <c r="A325">
        <v>2508</v>
      </c>
      <c r="B325" s="6" t="s">
        <v>217</v>
      </c>
      <c r="C325" s="7" t="s">
        <v>581</v>
      </c>
      <c r="D325">
        <v>43</v>
      </c>
      <c r="E325" s="15" t="s">
        <v>802</v>
      </c>
      <c r="F325" s="7">
        <v>0</v>
      </c>
      <c r="G325" s="7">
        <v>0</v>
      </c>
      <c r="H325" s="7">
        <v>0</v>
      </c>
      <c r="I325" s="7">
        <v>0.19500000000000001</v>
      </c>
      <c r="J325" t="s">
        <v>589</v>
      </c>
      <c r="K325" t="s">
        <v>584</v>
      </c>
      <c r="L325" t="s">
        <v>585</v>
      </c>
      <c r="M325" t="s">
        <v>585</v>
      </c>
      <c r="N325" s="8" t="s">
        <v>593</v>
      </c>
      <c r="S325">
        <v>3</v>
      </c>
      <c r="U325">
        <v>0</v>
      </c>
      <c r="V325">
        <v>0</v>
      </c>
      <c r="X325">
        <v>0</v>
      </c>
      <c r="Z325">
        <v>0</v>
      </c>
      <c r="AA325">
        <v>0</v>
      </c>
      <c r="AB325">
        <v>0</v>
      </c>
      <c r="AC325">
        <v>0</v>
      </c>
      <c r="AD325">
        <v>0</v>
      </c>
      <c r="AE325">
        <v>1</v>
      </c>
      <c r="AF325" t="s">
        <v>594</v>
      </c>
      <c r="AG325">
        <v>4</v>
      </c>
    </row>
    <row r="326" spans="1:33" customFormat="1" ht="12.75" customHeight="1">
      <c r="A326">
        <v>2509</v>
      </c>
      <c r="B326" s="6" t="s">
        <v>148</v>
      </c>
      <c r="C326" s="7" t="s">
        <v>581</v>
      </c>
      <c r="D326">
        <v>19</v>
      </c>
      <c r="E326" s="15" t="s">
        <v>845</v>
      </c>
      <c r="F326" s="7">
        <v>0</v>
      </c>
      <c r="G326" s="7">
        <v>0</v>
      </c>
      <c r="H326" s="7">
        <v>0</v>
      </c>
      <c r="I326" s="7">
        <v>0</v>
      </c>
      <c r="N326" s="8"/>
      <c r="S326">
        <v>0</v>
      </c>
      <c r="U326">
        <v>0</v>
      </c>
      <c r="V326">
        <v>0</v>
      </c>
      <c r="X326">
        <v>0</v>
      </c>
      <c r="Z326">
        <v>0</v>
      </c>
      <c r="AA326">
        <v>0</v>
      </c>
      <c r="AB326">
        <v>0</v>
      </c>
      <c r="AC326">
        <v>0</v>
      </c>
      <c r="AD326">
        <v>0</v>
      </c>
      <c r="AE326">
        <v>1</v>
      </c>
      <c r="AG326">
        <v>0</v>
      </c>
    </row>
    <row r="327" spans="1:33" customFormat="1" ht="12.75" customHeight="1">
      <c r="A327">
        <v>1744</v>
      </c>
      <c r="B327" s="6" t="s">
        <v>218</v>
      </c>
      <c r="C327" s="7" t="s">
        <v>581</v>
      </c>
      <c r="D327">
        <v>1.99</v>
      </c>
      <c r="E327" s="15" t="s">
        <v>846</v>
      </c>
      <c r="F327" s="7">
        <v>0</v>
      </c>
      <c r="G327" s="7">
        <v>0</v>
      </c>
      <c r="H327" s="7">
        <v>0</v>
      </c>
      <c r="I327" s="7">
        <v>0</v>
      </c>
      <c r="J327" t="s">
        <v>589</v>
      </c>
      <c r="L327" t="s">
        <v>585</v>
      </c>
      <c r="M327" t="s">
        <v>585</v>
      </c>
      <c r="N327" s="8" t="s">
        <v>705</v>
      </c>
      <c r="P327" t="s">
        <v>586</v>
      </c>
      <c r="S327">
        <v>2</v>
      </c>
      <c r="T327" t="s">
        <v>587</v>
      </c>
      <c r="U327">
        <v>0</v>
      </c>
      <c r="V327">
        <v>0</v>
      </c>
      <c r="X327">
        <v>0</v>
      </c>
      <c r="Z327">
        <v>0</v>
      </c>
      <c r="AA327">
        <v>0</v>
      </c>
      <c r="AB327">
        <v>0</v>
      </c>
      <c r="AC327">
        <v>0</v>
      </c>
      <c r="AD327">
        <v>0</v>
      </c>
      <c r="AE327">
        <v>1</v>
      </c>
      <c r="AG327">
        <v>4</v>
      </c>
    </row>
    <row r="328" spans="1:33" customFormat="1" ht="12.75" customHeight="1">
      <c r="A328">
        <v>1744</v>
      </c>
      <c r="B328" s="6" t="s">
        <v>218</v>
      </c>
      <c r="C328" s="7" t="s">
        <v>581</v>
      </c>
      <c r="D328">
        <v>1.99</v>
      </c>
      <c r="E328" s="15" t="s">
        <v>846</v>
      </c>
      <c r="F328" s="7">
        <v>0</v>
      </c>
      <c r="G328" s="7">
        <v>0</v>
      </c>
      <c r="H328" s="7">
        <v>0</v>
      </c>
      <c r="I328" s="7">
        <v>0</v>
      </c>
      <c r="J328" t="s">
        <v>847</v>
      </c>
      <c r="L328" t="s">
        <v>585</v>
      </c>
      <c r="M328" t="s">
        <v>585</v>
      </c>
      <c r="N328" s="8" t="s">
        <v>705</v>
      </c>
      <c r="P328" t="s">
        <v>586</v>
      </c>
      <c r="S328">
        <v>2</v>
      </c>
      <c r="T328" t="s">
        <v>587</v>
      </c>
      <c r="U328">
        <v>0</v>
      </c>
      <c r="V328">
        <v>0</v>
      </c>
      <c r="X328">
        <v>0</v>
      </c>
      <c r="Z328">
        <v>0</v>
      </c>
      <c r="AA328">
        <v>0</v>
      </c>
      <c r="AB328">
        <v>0</v>
      </c>
      <c r="AC328">
        <v>0</v>
      </c>
      <c r="AD328">
        <v>0</v>
      </c>
      <c r="AE328">
        <v>1</v>
      </c>
      <c r="AG328">
        <v>4</v>
      </c>
    </row>
    <row r="329" spans="1:33" customFormat="1" ht="12.75" customHeight="1">
      <c r="A329">
        <v>1744</v>
      </c>
      <c r="B329" s="6" t="s">
        <v>218</v>
      </c>
      <c r="C329" s="7" t="s">
        <v>581</v>
      </c>
      <c r="D329">
        <v>1.99</v>
      </c>
      <c r="E329" s="15" t="s">
        <v>846</v>
      </c>
      <c r="F329" s="7">
        <v>0</v>
      </c>
      <c r="G329" s="7">
        <v>0</v>
      </c>
      <c r="H329" s="7">
        <v>0</v>
      </c>
      <c r="I329" s="7">
        <v>0</v>
      </c>
      <c r="J329" t="s">
        <v>583</v>
      </c>
      <c r="L329" t="s">
        <v>585</v>
      </c>
      <c r="M329" t="s">
        <v>585</v>
      </c>
      <c r="N329" s="8" t="s">
        <v>705</v>
      </c>
      <c r="P329" t="s">
        <v>586</v>
      </c>
      <c r="S329">
        <v>2</v>
      </c>
      <c r="T329" t="s">
        <v>587</v>
      </c>
      <c r="U329">
        <v>0</v>
      </c>
      <c r="V329">
        <v>0</v>
      </c>
      <c r="X329">
        <v>0</v>
      </c>
      <c r="Z329">
        <v>0</v>
      </c>
      <c r="AA329">
        <v>0</v>
      </c>
      <c r="AB329">
        <v>0</v>
      </c>
      <c r="AC329">
        <v>0</v>
      </c>
      <c r="AD329">
        <v>0</v>
      </c>
      <c r="AE329">
        <v>1</v>
      </c>
      <c r="AG329">
        <v>4</v>
      </c>
    </row>
    <row r="330" spans="1:33" customFormat="1" ht="12.75" customHeight="1">
      <c r="A330">
        <v>1135</v>
      </c>
      <c r="B330" s="6" t="s">
        <v>219</v>
      </c>
      <c r="C330" s="7" t="s">
        <v>581</v>
      </c>
      <c r="D330">
        <v>1.99</v>
      </c>
      <c r="E330" s="15" t="s">
        <v>794</v>
      </c>
      <c r="F330" s="7">
        <v>0</v>
      </c>
      <c r="G330" s="7">
        <v>0</v>
      </c>
      <c r="H330" s="7">
        <v>0</v>
      </c>
      <c r="I330" s="7">
        <v>0</v>
      </c>
      <c r="K330" t="s">
        <v>584</v>
      </c>
      <c r="L330" t="s">
        <v>585</v>
      </c>
      <c r="M330" t="s">
        <v>585</v>
      </c>
      <c r="N330" s="8" t="s">
        <v>848</v>
      </c>
      <c r="S330">
        <v>0</v>
      </c>
      <c r="U330">
        <v>0</v>
      </c>
      <c r="V330">
        <v>0</v>
      </c>
      <c r="X330">
        <v>0</v>
      </c>
      <c r="Z330">
        <v>0</v>
      </c>
      <c r="AA330">
        <v>0</v>
      </c>
      <c r="AB330">
        <v>0</v>
      </c>
      <c r="AC330">
        <v>0</v>
      </c>
      <c r="AD330">
        <v>0</v>
      </c>
      <c r="AE330">
        <v>1</v>
      </c>
      <c r="AG330">
        <v>1</v>
      </c>
    </row>
    <row r="331" spans="1:33" customFormat="1" ht="12.75" customHeight="1">
      <c r="A331">
        <v>2034</v>
      </c>
      <c r="B331" s="6" t="s">
        <v>220</v>
      </c>
      <c r="C331" s="7" t="s">
        <v>590</v>
      </c>
      <c r="D331">
        <v>56</v>
      </c>
      <c r="E331" s="15" t="s">
        <v>849</v>
      </c>
      <c r="F331" s="7">
        <v>38</v>
      </c>
      <c r="G331" s="7">
        <v>15</v>
      </c>
      <c r="H331" s="7">
        <v>38</v>
      </c>
      <c r="I331" s="7">
        <v>0.32700000000000001</v>
      </c>
      <c r="J331" t="s">
        <v>609</v>
      </c>
      <c r="K331" t="s">
        <v>584</v>
      </c>
      <c r="L331" t="s">
        <v>585</v>
      </c>
      <c r="M331" t="s">
        <v>585</v>
      </c>
      <c r="N331" s="8" t="s">
        <v>603</v>
      </c>
      <c r="S331">
        <v>0</v>
      </c>
      <c r="T331" t="s">
        <v>587</v>
      </c>
      <c r="U331">
        <v>0</v>
      </c>
      <c r="V331">
        <v>0</v>
      </c>
      <c r="X331">
        <v>0</v>
      </c>
      <c r="Z331">
        <v>0</v>
      </c>
      <c r="AA331">
        <v>0</v>
      </c>
      <c r="AB331">
        <v>0</v>
      </c>
      <c r="AC331">
        <v>0</v>
      </c>
      <c r="AD331">
        <v>0</v>
      </c>
      <c r="AE331">
        <v>1</v>
      </c>
      <c r="AF331" t="s">
        <v>604</v>
      </c>
      <c r="AG331">
        <v>1</v>
      </c>
    </row>
    <row r="332" spans="1:33" customFormat="1" ht="12.75" customHeight="1">
      <c r="A332">
        <v>873</v>
      </c>
      <c r="B332" s="6" t="s">
        <v>221</v>
      </c>
      <c r="C332" s="7" t="s">
        <v>590</v>
      </c>
      <c r="D332">
        <v>199</v>
      </c>
      <c r="E332" s="15" t="s">
        <v>850</v>
      </c>
      <c r="F332" s="7">
        <v>0</v>
      </c>
      <c r="G332" s="7">
        <v>0</v>
      </c>
      <c r="H332" s="7">
        <v>0</v>
      </c>
      <c r="I332" s="7">
        <v>0</v>
      </c>
      <c r="K332" t="s">
        <v>584</v>
      </c>
      <c r="L332" t="s">
        <v>585</v>
      </c>
      <c r="M332" t="s">
        <v>585</v>
      </c>
      <c r="N332" s="8" t="s">
        <v>623</v>
      </c>
      <c r="S332">
        <v>0</v>
      </c>
      <c r="T332" t="s">
        <v>587</v>
      </c>
      <c r="U332">
        <v>0</v>
      </c>
      <c r="V332">
        <v>0</v>
      </c>
      <c r="X332">
        <v>0</v>
      </c>
      <c r="Z332">
        <v>0</v>
      </c>
      <c r="AA332">
        <v>0</v>
      </c>
      <c r="AB332">
        <v>0</v>
      </c>
      <c r="AC332">
        <v>0</v>
      </c>
      <c r="AD332">
        <v>0</v>
      </c>
      <c r="AE332">
        <v>1</v>
      </c>
      <c r="AG332">
        <v>3</v>
      </c>
    </row>
    <row r="333" spans="1:33" customFormat="1" ht="12.75" customHeight="1">
      <c r="A333">
        <v>2512</v>
      </c>
      <c r="B333" s="6" t="s">
        <v>222</v>
      </c>
      <c r="C333" s="7" t="s">
        <v>590</v>
      </c>
      <c r="D333">
        <v>19.989999999999998</v>
      </c>
      <c r="E333" s="15" t="s">
        <v>851</v>
      </c>
      <c r="F333" s="7">
        <v>21.9</v>
      </c>
      <c r="G333" s="7">
        <v>21.9</v>
      </c>
      <c r="H333" s="7">
        <v>21.9</v>
      </c>
      <c r="I333" s="7">
        <v>0.01</v>
      </c>
      <c r="J333" t="s">
        <v>592</v>
      </c>
      <c r="K333" t="s">
        <v>584</v>
      </c>
      <c r="L333" t="s">
        <v>585</v>
      </c>
      <c r="M333" t="s">
        <v>585</v>
      </c>
      <c r="N333" s="8" t="s">
        <v>593</v>
      </c>
      <c r="S333">
        <v>0</v>
      </c>
      <c r="T333" t="s">
        <v>587</v>
      </c>
      <c r="U333">
        <v>0</v>
      </c>
      <c r="V333">
        <v>0</v>
      </c>
      <c r="X333">
        <v>0</v>
      </c>
      <c r="Z333">
        <v>0</v>
      </c>
      <c r="AA333">
        <v>0</v>
      </c>
      <c r="AB333">
        <v>0</v>
      </c>
      <c r="AC333">
        <v>0</v>
      </c>
      <c r="AD333">
        <v>0</v>
      </c>
      <c r="AE333">
        <v>1</v>
      </c>
      <c r="AF333" t="s">
        <v>594</v>
      </c>
      <c r="AG333">
        <v>1</v>
      </c>
    </row>
    <row r="334" spans="1:33" customFormat="1" ht="12.75" customHeight="1">
      <c r="A334">
        <v>247</v>
      </c>
      <c r="B334" s="6" t="s">
        <v>223</v>
      </c>
      <c r="C334" s="7" t="s">
        <v>590</v>
      </c>
      <c r="D334">
        <v>99</v>
      </c>
      <c r="E334" s="15" t="s">
        <v>852</v>
      </c>
      <c r="F334" s="7">
        <v>0</v>
      </c>
      <c r="G334" s="7">
        <v>0</v>
      </c>
      <c r="H334" s="7">
        <v>0</v>
      </c>
      <c r="I334" s="7">
        <v>0</v>
      </c>
      <c r="J334" t="s">
        <v>583</v>
      </c>
      <c r="K334" t="s">
        <v>584</v>
      </c>
      <c r="L334" t="s">
        <v>585</v>
      </c>
      <c r="M334" t="s">
        <v>585</v>
      </c>
      <c r="N334" s="8" t="s">
        <v>603</v>
      </c>
      <c r="P334" t="s">
        <v>586</v>
      </c>
      <c r="S334">
        <v>0</v>
      </c>
      <c r="T334" t="s">
        <v>587</v>
      </c>
      <c r="U334">
        <v>0</v>
      </c>
      <c r="V334">
        <v>0</v>
      </c>
      <c r="X334">
        <v>0</v>
      </c>
      <c r="Z334">
        <v>0</v>
      </c>
      <c r="AA334">
        <v>0</v>
      </c>
      <c r="AB334">
        <v>0</v>
      </c>
      <c r="AC334">
        <v>0</v>
      </c>
      <c r="AD334">
        <v>0</v>
      </c>
      <c r="AE334">
        <v>1</v>
      </c>
      <c r="AF334" t="s">
        <v>604</v>
      </c>
      <c r="AG334">
        <v>1</v>
      </c>
    </row>
    <row r="335" spans="1:33" customFormat="1" ht="12.75" customHeight="1">
      <c r="A335">
        <v>247</v>
      </c>
      <c r="B335" s="6" t="s">
        <v>223</v>
      </c>
      <c r="C335" s="7" t="s">
        <v>590</v>
      </c>
      <c r="D335">
        <v>99</v>
      </c>
      <c r="E335" s="15" t="s">
        <v>852</v>
      </c>
      <c r="F335" s="7">
        <v>0</v>
      </c>
      <c r="G335" s="7">
        <v>0</v>
      </c>
      <c r="H335" s="7">
        <v>0</v>
      </c>
      <c r="I335" s="7">
        <v>0</v>
      </c>
      <c r="J335" t="s">
        <v>589</v>
      </c>
      <c r="K335" t="s">
        <v>584</v>
      </c>
      <c r="L335" t="s">
        <v>585</v>
      </c>
      <c r="M335" t="s">
        <v>585</v>
      </c>
      <c r="N335" s="8" t="s">
        <v>603</v>
      </c>
      <c r="P335" t="s">
        <v>586</v>
      </c>
      <c r="S335">
        <v>0</v>
      </c>
      <c r="T335" t="s">
        <v>587</v>
      </c>
      <c r="U335">
        <v>0</v>
      </c>
      <c r="V335">
        <v>0</v>
      </c>
      <c r="X335">
        <v>0</v>
      </c>
      <c r="Z335">
        <v>0</v>
      </c>
      <c r="AA335">
        <v>0</v>
      </c>
      <c r="AB335">
        <v>0</v>
      </c>
      <c r="AC335">
        <v>0</v>
      </c>
      <c r="AD335">
        <v>0</v>
      </c>
      <c r="AE335">
        <v>1</v>
      </c>
      <c r="AF335" t="s">
        <v>604</v>
      </c>
      <c r="AG335">
        <v>1</v>
      </c>
    </row>
    <row r="336" spans="1:33" customFormat="1" ht="12.75" customHeight="1">
      <c r="A336">
        <v>247</v>
      </c>
      <c r="B336" s="6" t="s">
        <v>223</v>
      </c>
      <c r="C336" s="7" t="s">
        <v>590</v>
      </c>
      <c r="D336">
        <v>99</v>
      </c>
      <c r="E336" s="15" t="s">
        <v>852</v>
      </c>
      <c r="F336" s="7">
        <v>0</v>
      </c>
      <c r="G336" s="7">
        <v>0</v>
      </c>
      <c r="H336" s="7">
        <v>0</v>
      </c>
      <c r="I336" s="7">
        <v>0</v>
      </c>
      <c r="J336" t="s">
        <v>639</v>
      </c>
      <c r="K336" t="s">
        <v>584</v>
      </c>
      <c r="L336" t="s">
        <v>585</v>
      </c>
      <c r="M336" t="s">
        <v>585</v>
      </c>
      <c r="N336" s="8" t="s">
        <v>603</v>
      </c>
      <c r="P336" t="s">
        <v>586</v>
      </c>
      <c r="S336">
        <v>0</v>
      </c>
      <c r="T336" t="s">
        <v>587</v>
      </c>
      <c r="U336">
        <v>0</v>
      </c>
      <c r="V336">
        <v>0</v>
      </c>
      <c r="X336">
        <v>0</v>
      </c>
      <c r="Z336">
        <v>0</v>
      </c>
      <c r="AA336">
        <v>0</v>
      </c>
      <c r="AB336">
        <v>0</v>
      </c>
      <c r="AC336">
        <v>0</v>
      </c>
      <c r="AD336">
        <v>0</v>
      </c>
      <c r="AE336">
        <v>1</v>
      </c>
      <c r="AF336" t="s">
        <v>604</v>
      </c>
      <c r="AG336">
        <v>1</v>
      </c>
    </row>
    <row r="337" spans="1:33" customFormat="1" ht="12.75" customHeight="1">
      <c r="A337">
        <v>849</v>
      </c>
      <c r="B337" s="6" t="s">
        <v>224</v>
      </c>
      <c r="C337" s="7" t="s">
        <v>590</v>
      </c>
      <c r="D337">
        <v>19.989999999999998</v>
      </c>
      <c r="E337" s="15" t="s">
        <v>853</v>
      </c>
      <c r="F337" s="7">
        <v>1</v>
      </c>
      <c r="G337" s="7">
        <v>1</v>
      </c>
      <c r="H337" s="7">
        <v>1</v>
      </c>
      <c r="I337" s="7">
        <v>0</v>
      </c>
      <c r="J337" t="s">
        <v>583</v>
      </c>
      <c r="K337" t="s">
        <v>584</v>
      </c>
      <c r="L337" t="s">
        <v>585</v>
      </c>
      <c r="M337" t="s">
        <v>585</v>
      </c>
      <c r="N337" s="8" t="s">
        <v>710</v>
      </c>
      <c r="S337">
        <v>0</v>
      </c>
      <c r="T337" t="s">
        <v>587</v>
      </c>
      <c r="U337">
        <v>0</v>
      </c>
      <c r="V337">
        <v>0</v>
      </c>
      <c r="X337">
        <v>0</v>
      </c>
      <c r="Z337">
        <v>0</v>
      </c>
      <c r="AA337">
        <v>0</v>
      </c>
      <c r="AB337">
        <v>0</v>
      </c>
      <c r="AC337">
        <v>0</v>
      </c>
      <c r="AD337">
        <v>0</v>
      </c>
      <c r="AE337">
        <v>1</v>
      </c>
      <c r="AF337" t="s">
        <v>594</v>
      </c>
      <c r="AG337">
        <v>1</v>
      </c>
    </row>
    <row r="338" spans="1:33" customFormat="1" ht="12.75" customHeight="1">
      <c r="A338">
        <v>879</v>
      </c>
      <c r="B338" s="6" t="s">
        <v>225</v>
      </c>
      <c r="C338" s="7" t="s">
        <v>590</v>
      </c>
      <c r="D338">
        <v>19.989999999999998</v>
      </c>
      <c r="E338" s="15" t="s">
        <v>854</v>
      </c>
      <c r="F338" s="7">
        <v>0</v>
      </c>
      <c r="G338" s="7">
        <v>0</v>
      </c>
      <c r="H338" s="7">
        <v>0</v>
      </c>
      <c r="I338" s="7">
        <v>0</v>
      </c>
      <c r="J338" t="s">
        <v>592</v>
      </c>
      <c r="K338" t="s">
        <v>584</v>
      </c>
      <c r="L338" t="s">
        <v>585</v>
      </c>
      <c r="M338" t="s">
        <v>585</v>
      </c>
      <c r="N338" s="8" t="s">
        <v>623</v>
      </c>
      <c r="P338" t="s">
        <v>586</v>
      </c>
      <c r="S338">
        <v>0</v>
      </c>
      <c r="T338" t="s">
        <v>587</v>
      </c>
      <c r="U338">
        <v>0</v>
      </c>
      <c r="V338">
        <v>0</v>
      </c>
      <c r="X338">
        <v>0</v>
      </c>
      <c r="Z338">
        <v>0</v>
      </c>
      <c r="AA338">
        <v>0</v>
      </c>
      <c r="AB338">
        <v>0</v>
      </c>
      <c r="AC338">
        <v>0</v>
      </c>
      <c r="AD338">
        <v>0</v>
      </c>
      <c r="AE338">
        <v>1</v>
      </c>
      <c r="AG338">
        <v>3</v>
      </c>
    </row>
    <row r="339" spans="1:33" customFormat="1" ht="12.75" customHeight="1">
      <c r="A339">
        <v>879</v>
      </c>
      <c r="B339" s="6" t="s">
        <v>225</v>
      </c>
      <c r="C339" s="7" t="s">
        <v>590</v>
      </c>
      <c r="D339">
        <v>19.989999999999998</v>
      </c>
      <c r="E339" s="15" t="s">
        <v>855</v>
      </c>
      <c r="F339" s="7">
        <v>0</v>
      </c>
      <c r="G339" s="7">
        <v>0</v>
      </c>
      <c r="H339" s="7">
        <v>0</v>
      </c>
      <c r="I339" s="7">
        <v>0</v>
      </c>
      <c r="J339" t="s">
        <v>668</v>
      </c>
      <c r="K339" t="s">
        <v>584</v>
      </c>
      <c r="L339" t="s">
        <v>585</v>
      </c>
      <c r="M339" t="s">
        <v>585</v>
      </c>
      <c r="N339" s="8" t="s">
        <v>623</v>
      </c>
      <c r="P339" t="s">
        <v>586</v>
      </c>
      <c r="S339">
        <v>0</v>
      </c>
      <c r="T339" t="s">
        <v>587</v>
      </c>
      <c r="U339">
        <v>0</v>
      </c>
      <c r="V339">
        <v>0</v>
      </c>
      <c r="X339">
        <v>0</v>
      </c>
      <c r="Z339">
        <v>0</v>
      </c>
      <c r="AA339">
        <v>0</v>
      </c>
      <c r="AB339">
        <v>0</v>
      </c>
      <c r="AC339">
        <v>0</v>
      </c>
      <c r="AD339">
        <v>0</v>
      </c>
      <c r="AE339">
        <v>1</v>
      </c>
      <c r="AG339">
        <v>3</v>
      </c>
    </row>
    <row r="340" spans="1:33" customFormat="1" ht="12.75" customHeight="1">
      <c r="A340">
        <v>879</v>
      </c>
      <c r="B340" s="6" t="s">
        <v>225</v>
      </c>
      <c r="C340" s="7" t="s">
        <v>590</v>
      </c>
      <c r="D340">
        <v>19.989999999999998</v>
      </c>
      <c r="E340" s="15" t="s">
        <v>806</v>
      </c>
      <c r="F340" s="7">
        <v>0</v>
      </c>
      <c r="G340" s="7">
        <v>0</v>
      </c>
      <c r="H340" s="7">
        <v>0</v>
      </c>
      <c r="I340" s="7">
        <v>0</v>
      </c>
      <c r="J340" t="s">
        <v>639</v>
      </c>
      <c r="K340" t="s">
        <v>584</v>
      </c>
      <c r="L340" t="s">
        <v>585</v>
      </c>
      <c r="M340" t="s">
        <v>585</v>
      </c>
      <c r="N340" s="8" t="s">
        <v>623</v>
      </c>
      <c r="P340" t="s">
        <v>586</v>
      </c>
      <c r="S340">
        <v>0</v>
      </c>
      <c r="T340" t="s">
        <v>587</v>
      </c>
      <c r="U340">
        <v>0</v>
      </c>
      <c r="V340">
        <v>0</v>
      </c>
      <c r="X340">
        <v>0</v>
      </c>
      <c r="Z340">
        <v>0</v>
      </c>
      <c r="AA340">
        <v>0</v>
      </c>
      <c r="AB340">
        <v>0</v>
      </c>
      <c r="AC340">
        <v>0</v>
      </c>
      <c r="AD340">
        <v>0</v>
      </c>
      <c r="AE340">
        <v>1</v>
      </c>
      <c r="AG340">
        <v>3</v>
      </c>
    </row>
    <row r="341" spans="1:33" customFormat="1" ht="12.75" customHeight="1">
      <c r="A341">
        <v>2516</v>
      </c>
      <c r="B341" s="6" t="s">
        <v>189</v>
      </c>
      <c r="C341" s="7" t="s">
        <v>614</v>
      </c>
      <c r="D341">
        <v>67.7</v>
      </c>
      <c r="E341" s="15" t="s">
        <v>856</v>
      </c>
      <c r="F341" s="7">
        <v>21</v>
      </c>
      <c r="G341" s="7">
        <v>21</v>
      </c>
      <c r="H341" s="7">
        <v>92</v>
      </c>
      <c r="I341" s="7">
        <v>0</v>
      </c>
      <c r="N341" s="8" t="s">
        <v>857</v>
      </c>
      <c r="S341">
        <v>2</v>
      </c>
      <c r="T341" t="s">
        <v>587</v>
      </c>
      <c r="U341">
        <v>0</v>
      </c>
      <c r="V341">
        <v>0</v>
      </c>
      <c r="X341">
        <v>0</v>
      </c>
      <c r="Z341">
        <v>0</v>
      </c>
      <c r="AA341">
        <v>0</v>
      </c>
      <c r="AB341">
        <v>0</v>
      </c>
      <c r="AC341">
        <v>0</v>
      </c>
      <c r="AD341">
        <v>0</v>
      </c>
      <c r="AE341">
        <v>1</v>
      </c>
      <c r="AG341">
        <v>4</v>
      </c>
    </row>
    <row r="342" spans="1:33" customFormat="1" ht="12.75" customHeight="1">
      <c r="A342">
        <v>2515</v>
      </c>
      <c r="B342" s="6" t="s">
        <v>190</v>
      </c>
      <c r="C342" s="7" t="s">
        <v>614</v>
      </c>
      <c r="D342">
        <v>19.989999999999998</v>
      </c>
      <c r="E342" s="15" t="s">
        <v>858</v>
      </c>
      <c r="F342" s="7">
        <v>0</v>
      </c>
      <c r="G342" s="7">
        <v>0</v>
      </c>
      <c r="H342" s="7">
        <v>0</v>
      </c>
      <c r="I342" s="7">
        <v>0</v>
      </c>
      <c r="N342" s="8" t="s">
        <v>857</v>
      </c>
      <c r="S342">
        <v>2</v>
      </c>
      <c r="T342" t="s">
        <v>587</v>
      </c>
      <c r="U342">
        <v>0</v>
      </c>
      <c r="V342">
        <v>0</v>
      </c>
      <c r="X342">
        <v>0</v>
      </c>
      <c r="Z342">
        <v>0</v>
      </c>
      <c r="AA342">
        <v>0</v>
      </c>
      <c r="AB342">
        <v>0</v>
      </c>
      <c r="AC342">
        <v>0</v>
      </c>
      <c r="AD342">
        <v>0</v>
      </c>
      <c r="AE342">
        <v>1</v>
      </c>
      <c r="AG342">
        <v>4</v>
      </c>
    </row>
    <row r="343" spans="1:33" customFormat="1" ht="12.75" customHeight="1">
      <c r="A343">
        <v>2517</v>
      </c>
      <c r="B343" s="6" t="s">
        <v>201</v>
      </c>
      <c r="C343" s="7" t="s">
        <v>614</v>
      </c>
      <c r="D343">
        <v>64.2</v>
      </c>
      <c r="E343" s="15" t="s">
        <v>859</v>
      </c>
      <c r="F343" s="7">
        <v>19</v>
      </c>
      <c r="G343" s="7">
        <v>19</v>
      </c>
      <c r="H343" s="7">
        <v>95</v>
      </c>
      <c r="I343" s="7">
        <v>0</v>
      </c>
      <c r="N343" s="8" t="s">
        <v>857</v>
      </c>
      <c r="S343">
        <v>2</v>
      </c>
      <c r="T343" t="s">
        <v>587</v>
      </c>
      <c r="U343">
        <v>0</v>
      </c>
      <c r="V343">
        <v>0</v>
      </c>
      <c r="X343">
        <v>0</v>
      </c>
      <c r="Z343">
        <v>0</v>
      </c>
      <c r="AA343">
        <v>0</v>
      </c>
      <c r="AB343">
        <v>0</v>
      </c>
      <c r="AC343">
        <v>0</v>
      </c>
      <c r="AD343">
        <v>0</v>
      </c>
      <c r="AE343">
        <v>1</v>
      </c>
      <c r="AG343">
        <v>4</v>
      </c>
    </row>
    <row r="344" spans="1:33" customFormat="1" ht="12.75" customHeight="1">
      <c r="A344">
        <v>2510</v>
      </c>
      <c r="B344" s="6" t="s">
        <v>183</v>
      </c>
      <c r="C344" s="7" t="s">
        <v>614</v>
      </c>
      <c r="D344">
        <v>19</v>
      </c>
      <c r="E344" s="15" t="s">
        <v>838</v>
      </c>
      <c r="F344" s="7">
        <v>0</v>
      </c>
      <c r="G344" s="7">
        <v>0</v>
      </c>
      <c r="H344" s="7">
        <v>0</v>
      </c>
      <c r="I344" s="7">
        <v>0</v>
      </c>
      <c r="N344" s="8" t="s">
        <v>857</v>
      </c>
      <c r="S344">
        <v>2</v>
      </c>
      <c r="T344" t="s">
        <v>587</v>
      </c>
      <c r="U344">
        <v>0</v>
      </c>
      <c r="V344">
        <v>0</v>
      </c>
      <c r="X344">
        <v>0</v>
      </c>
      <c r="Z344">
        <v>0</v>
      </c>
      <c r="AA344">
        <v>0</v>
      </c>
      <c r="AB344">
        <v>0</v>
      </c>
      <c r="AC344">
        <v>0</v>
      </c>
      <c r="AD344">
        <v>0</v>
      </c>
      <c r="AE344">
        <v>1</v>
      </c>
      <c r="AG344">
        <v>4</v>
      </c>
    </row>
    <row r="345" spans="1:33" customFormat="1" ht="12.75" customHeight="1">
      <c r="A345">
        <v>88</v>
      </c>
      <c r="B345" s="6" t="s">
        <v>226</v>
      </c>
      <c r="C345" s="7" t="s">
        <v>590</v>
      </c>
      <c r="D345">
        <v>99</v>
      </c>
      <c r="E345" s="15" t="s">
        <v>860</v>
      </c>
      <c r="F345" s="7">
        <v>0</v>
      </c>
      <c r="G345" s="7">
        <v>0</v>
      </c>
      <c r="H345" s="7">
        <v>0</v>
      </c>
      <c r="I345" s="7">
        <v>0.22</v>
      </c>
      <c r="K345" t="s">
        <v>584</v>
      </c>
      <c r="L345" t="s">
        <v>585</v>
      </c>
      <c r="M345" t="s">
        <v>585</v>
      </c>
      <c r="N345" s="8" t="s">
        <v>628</v>
      </c>
      <c r="S345">
        <v>0</v>
      </c>
      <c r="T345" t="s">
        <v>587</v>
      </c>
      <c r="U345">
        <v>0</v>
      </c>
      <c r="V345">
        <v>0</v>
      </c>
      <c r="X345">
        <v>0</v>
      </c>
      <c r="Z345">
        <v>0</v>
      </c>
      <c r="AA345">
        <v>0</v>
      </c>
      <c r="AB345">
        <v>0</v>
      </c>
      <c r="AC345">
        <v>0</v>
      </c>
      <c r="AD345">
        <v>0</v>
      </c>
      <c r="AE345">
        <v>1</v>
      </c>
      <c r="AF345" t="s">
        <v>629</v>
      </c>
      <c r="AG345">
        <v>3</v>
      </c>
    </row>
    <row r="346" spans="1:33" customFormat="1" ht="12.75" customHeight="1">
      <c r="A346">
        <v>275</v>
      </c>
      <c r="B346" s="6" t="s">
        <v>227</v>
      </c>
      <c r="C346" s="7" t="s">
        <v>590</v>
      </c>
      <c r="D346">
        <v>92</v>
      </c>
      <c r="E346" s="15" t="s">
        <v>861</v>
      </c>
      <c r="F346" s="7">
        <v>24</v>
      </c>
      <c r="G346" s="7">
        <v>32</v>
      </c>
      <c r="H346" s="7">
        <v>24</v>
      </c>
      <c r="I346" s="7">
        <v>0</v>
      </c>
      <c r="J346" t="s">
        <v>639</v>
      </c>
      <c r="K346" t="s">
        <v>584</v>
      </c>
      <c r="L346" t="s">
        <v>585</v>
      </c>
      <c r="M346" t="s">
        <v>585</v>
      </c>
      <c r="N346" s="8" t="s">
        <v>593</v>
      </c>
      <c r="S346">
        <v>0</v>
      </c>
      <c r="T346" t="s">
        <v>587</v>
      </c>
      <c r="U346">
        <v>0</v>
      </c>
      <c r="V346">
        <v>0</v>
      </c>
      <c r="X346">
        <v>0</v>
      </c>
      <c r="Z346">
        <v>0</v>
      </c>
      <c r="AA346">
        <v>0</v>
      </c>
      <c r="AB346">
        <v>0</v>
      </c>
      <c r="AC346">
        <v>0</v>
      </c>
      <c r="AD346">
        <v>0</v>
      </c>
      <c r="AE346">
        <v>1</v>
      </c>
      <c r="AF346" t="s">
        <v>594</v>
      </c>
      <c r="AG346">
        <v>1</v>
      </c>
    </row>
    <row r="347" spans="1:33" customFormat="1" ht="12.75" customHeight="1">
      <c r="A347">
        <v>1990</v>
      </c>
      <c r="B347" s="6" t="s">
        <v>228</v>
      </c>
      <c r="C347" s="7" t="s">
        <v>590</v>
      </c>
      <c r="D347">
        <v>19.989999999999998</v>
      </c>
      <c r="E347" s="15" t="s">
        <v>806</v>
      </c>
      <c r="F347" s="7">
        <v>0</v>
      </c>
      <c r="G347" s="7">
        <v>0</v>
      </c>
      <c r="H347" s="7">
        <v>0</v>
      </c>
      <c r="I347" s="7">
        <v>0</v>
      </c>
      <c r="J347" t="s">
        <v>589</v>
      </c>
      <c r="K347" t="s">
        <v>584</v>
      </c>
      <c r="L347" t="s">
        <v>585</v>
      </c>
      <c r="M347" t="s">
        <v>585</v>
      </c>
      <c r="N347" s="8" t="s">
        <v>597</v>
      </c>
      <c r="S347">
        <v>0</v>
      </c>
      <c r="T347" t="s">
        <v>587</v>
      </c>
      <c r="U347">
        <v>0</v>
      </c>
      <c r="V347">
        <v>0</v>
      </c>
      <c r="X347">
        <v>0</v>
      </c>
      <c r="Z347">
        <v>0</v>
      </c>
      <c r="AA347">
        <v>0</v>
      </c>
      <c r="AB347">
        <v>0</v>
      </c>
      <c r="AC347">
        <v>0</v>
      </c>
      <c r="AD347">
        <v>0</v>
      </c>
      <c r="AE347">
        <v>1</v>
      </c>
      <c r="AF347" t="s">
        <v>599</v>
      </c>
      <c r="AG347">
        <v>1</v>
      </c>
    </row>
    <row r="348" spans="1:33" customFormat="1" ht="12.75" customHeight="1">
      <c r="A348">
        <v>213</v>
      </c>
      <c r="B348" s="6" t="s">
        <v>229</v>
      </c>
      <c r="C348" s="7" t="s">
        <v>590</v>
      </c>
      <c r="D348">
        <v>199</v>
      </c>
      <c r="E348" s="15" t="s">
        <v>862</v>
      </c>
      <c r="F348" s="7">
        <v>0</v>
      </c>
      <c r="G348" s="7">
        <v>0</v>
      </c>
      <c r="H348" s="7">
        <v>0</v>
      </c>
      <c r="I348" s="7">
        <v>0</v>
      </c>
      <c r="J348" t="s">
        <v>583</v>
      </c>
      <c r="K348" t="s">
        <v>584</v>
      </c>
      <c r="L348" t="s">
        <v>585</v>
      </c>
      <c r="M348" t="s">
        <v>585</v>
      </c>
      <c r="N348" s="8" t="s">
        <v>703</v>
      </c>
      <c r="O348" t="s">
        <v>768</v>
      </c>
      <c r="P348" t="s">
        <v>685</v>
      </c>
      <c r="S348">
        <v>0</v>
      </c>
      <c r="T348" t="s">
        <v>587</v>
      </c>
      <c r="U348">
        <v>0</v>
      </c>
      <c r="V348">
        <v>0</v>
      </c>
      <c r="X348">
        <v>0</v>
      </c>
      <c r="Z348">
        <v>0</v>
      </c>
      <c r="AA348">
        <v>0</v>
      </c>
      <c r="AB348">
        <v>0</v>
      </c>
      <c r="AC348">
        <v>0</v>
      </c>
      <c r="AD348">
        <v>0</v>
      </c>
      <c r="AE348">
        <v>1</v>
      </c>
      <c r="AF348" t="s">
        <v>634</v>
      </c>
      <c r="AG348">
        <v>1</v>
      </c>
    </row>
    <row r="349" spans="1:33" customFormat="1" ht="12.75" customHeight="1">
      <c r="A349">
        <v>213</v>
      </c>
      <c r="B349" s="6" t="s">
        <v>229</v>
      </c>
      <c r="C349" s="7" t="s">
        <v>590</v>
      </c>
      <c r="D349">
        <v>199</v>
      </c>
      <c r="E349" s="15" t="s">
        <v>862</v>
      </c>
      <c r="F349" s="7">
        <v>0</v>
      </c>
      <c r="G349" s="7">
        <v>0</v>
      </c>
      <c r="H349" s="7">
        <v>0</v>
      </c>
      <c r="I349" s="7">
        <v>0</v>
      </c>
      <c r="J349" t="s">
        <v>583</v>
      </c>
      <c r="K349" t="s">
        <v>584</v>
      </c>
      <c r="L349" t="s">
        <v>585</v>
      </c>
      <c r="M349" t="s">
        <v>585</v>
      </c>
      <c r="N349" s="8" t="s">
        <v>703</v>
      </c>
      <c r="O349" t="s">
        <v>863</v>
      </c>
      <c r="P349" t="s">
        <v>685</v>
      </c>
      <c r="S349">
        <v>0</v>
      </c>
      <c r="T349" t="s">
        <v>587</v>
      </c>
      <c r="U349">
        <v>0</v>
      </c>
      <c r="V349">
        <v>0</v>
      </c>
      <c r="X349">
        <v>0</v>
      </c>
      <c r="Z349">
        <v>0</v>
      </c>
      <c r="AA349">
        <v>0</v>
      </c>
      <c r="AB349">
        <v>0</v>
      </c>
      <c r="AC349">
        <v>0</v>
      </c>
      <c r="AD349">
        <v>0</v>
      </c>
      <c r="AE349">
        <v>1</v>
      </c>
      <c r="AF349" t="s">
        <v>634</v>
      </c>
      <c r="AG349">
        <v>1</v>
      </c>
    </row>
    <row r="350" spans="1:33" customFormat="1" ht="12.75" customHeight="1">
      <c r="A350">
        <v>855</v>
      </c>
      <c r="B350" s="6" t="s">
        <v>230</v>
      </c>
      <c r="C350" s="7" t="s">
        <v>590</v>
      </c>
      <c r="D350">
        <v>99</v>
      </c>
      <c r="E350" s="15" t="s">
        <v>864</v>
      </c>
      <c r="F350" s="7">
        <v>1</v>
      </c>
      <c r="G350" s="7">
        <v>1</v>
      </c>
      <c r="H350" s="7">
        <v>1</v>
      </c>
      <c r="I350" s="7">
        <v>0</v>
      </c>
      <c r="J350" t="s">
        <v>592</v>
      </c>
      <c r="K350" t="s">
        <v>584</v>
      </c>
      <c r="L350" t="s">
        <v>585</v>
      </c>
      <c r="M350" t="s">
        <v>585</v>
      </c>
      <c r="N350" s="8" t="s">
        <v>646</v>
      </c>
      <c r="S350">
        <v>0</v>
      </c>
      <c r="T350" t="s">
        <v>587</v>
      </c>
      <c r="U350">
        <v>0</v>
      </c>
      <c r="V350">
        <v>0</v>
      </c>
      <c r="X350">
        <v>0</v>
      </c>
      <c r="Z350">
        <v>0</v>
      </c>
      <c r="AA350">
        <v>0</v>
      </c>
      <c r="AB350">
        <v>0</v>
      </c>
      <c r="AC350">
        <v>0</v>
      </c>
      <c r="AD350">
        <v>0</v>
      </c>
      <c r="AE350">
        <v>1</v>
      </c>
      <c r="AF350" t="s">
        <v>647</v>
      </c>
      <c r="AG350">
        <v>1</v>
      </c>
    </row>
    <row r="351" spans="1:33" customFormat="1" ht="12.75" customHeight="1">
      <c r="A351">
        <v>1241</v>
      </c>
      <c r="B351" s="6" t="s">
        <v>231</v>
      </c>
      <c r="C351" s="7" t="s">
        <v>581</v>
      </c>
      <c r="D351">
        <v>1.99</v>
      </c>
      <c r="E351" s="15" t="s">
        <v>865</v>
      </c>
      <c r="F351" s="7">
        <v>0</v>
      </c>
      <c r="G351" s="7">
        <v>0</v>
      </c>
      <c r="H351" s="7">
        <v>0</v>
      </c>
      <c r="I351" s="7">
        <v>0</v>
      </c>
      <c r="N351" s="8" t="s">
        <v>621</v>
      </c>
      <c r="S351">
        <v>2</v>
      </c>
      <c r="U351">
        <v>0</v>
      </c>
      <c r="V351">
        <v>0</v>
      </c>
      <c r="X351">
        <v>0</v>
      </c>
      <c r="Z351">
        <v>0</v>
      </c>
      <c r="AA351">
        <v>0</v>
      </c>
      <c r="AB351">
        <v>0</v>
      </c>
      <c r="AC351">
        <v>0</v>
      </c>
      <c r="AD351">
        <v>0</v>
      </c>
      <c r="AE351">
        <v>1</v>
      </c>
      <c r="AG351">
        <v>4</v>
      </c>
    </row>
    <row r="352" spans="1:33" customFormat="1" ht="12.75" customHeight="1">
      <c r="A352">
        <v>2056</v>
      </c>
      <c r="B352" s="6" t="s">
        <v>232</v>
      </c>
      <c r="C352" s="7" t="s">
        <v>581</v>
      </c>
      <c r="D352">
        <v>1.99</v>
      </c>
      <c r="E352" s="15" t="s">
        <v>648</v>
      </c>
      <c r="F352" s="7">
        <v>0</v>
      </c>
      <c r="G352" s="7">
        <v>0</v>
      </c>
      <c r="H352" s="7">
        <v>0</v>
      </c>
      <c r="I352" s="7">
        <v>0</v>
      </c>
      <c r="N352" s="8" t="s">
        <v>649</v>
      </c>
      <c r="S352">
        <v>2</v>
      </c>
      <c r="U352">
        <v>0</v>
      </c>
      <c r="V352">
        <v>0</v>
      </c>
      <c r="X352">
        <v>0</v>
      </c>
      <c r="Z352">
        <v>0</v>
      </c>
      <c r="AA352">
        <v>0</v>
      </c>
      <c r="AB352">
        <v>0</v>
      </c>
      <c r="AC352">
        <v>0</v>
      </c>
      <c r="AD352">
        <v>0</v>
      </c>
      <c r="AE352">
        <v>1</v>
      </c>
      <c r="AG352">
        <v>4</v>
      </c>
    </row>
    <row r="353" spans="1:33" customFormat="1" ht="12.75" customHeight="1">
      <c r="A353">
        <v>1566</v>
      </c>
      <c r="B353" s="6" t="s">
        <v>233</v>
      </c>
      <c r="C353" s="7" t="s">
        <v>581</v>
      </c>
      <c r="D353">
        <v>1.99</v>
      </c>
      <c r="E353" s="15" t="s">
        <v>866</v>
      </c>
      <c r="F353" s="7">
        <v>0</v>
      </c>
      <c r="G353" s="7">
        <v>0</v>
      </c>
      <c r="H353" s="7">
        <v>0</v>
      </c>
      <c r="I353" s="7">
        <v>0</v>
      </c>
      <c r="N353" s="8" t="s">
        <v>621</v>
      </c>
      <c r="S353">
        <v>3</v>
      </c>
      <c r="U353">
        <v>0</v>
      </c>
      <c r="V353">
        <v>0</v>
      </c>
      <c r="X353">
        <v>0</v>
      </c>
      <c r="Z353">
        <v>0</v>
      </c>
      <c r="AA353">
        <v>0</v>
      </c>
      <c r="AB353">
        <v>0</v>
      </c>
      <c r="AC353">
        <v>0</v>
      </c>
      <c r="AD353">
        <v>0</v>
      </c>
      <c r="AE353">
        <v>1</v>
      </c>
      <c r="AG353">
        <v>3</v>
      </c>
    </row>
    <row r="354" spans="1:33" customFormat="1" ht="12.75" customHeight="1">
      <c r="A354">
        <v>815</v>
      </c>
      <c r="B354" s="6" t="s">
        <v>234</v>
      </c>
      <c r="C354" s="7" t="s">
        <v>590</v>
      </c>
      <c r="D354">
        <v>25</v>
      </c>
      <c r="E354" s="15" t="s">
        <v>867</v>
      </c>
      <c r="F354" s="7">
        <v>0</v>
      </c>
      <c r="G354" s="7">
        <v>0</v>
      </c>
      <c r="H354" s="7">
        <v>0</v>
      </c>
      <c r="I354" s="7">
        <v>0</v>
      </c>
      <c r="J354" t="s">
        <v>721</v>
      </c>
      <c r="K354" t="s">
        <v>614</v>
      </c>
      <c r="L354" t="s">
        <v>585</v>
      </c>
      <c r="M354" t="s">
        <v>585</v>
      </c>
      <c r="N354" s="8" t="s">
        <v>835</v>
      </c>
      <c r="S354">
        <v>0</v>
      </c>
      <c r="T354" t="s">
        <v>587</v>
      </c>
      <c r="U354">
        <v>0</v>
      </c>
      <c r="V354">
        <v>0</v>
      </c>
      <c r="X354">
        <v>0</v>
      </c>
      <c r="Z354">
        <v>0</v>
      </c>
      <c r="AA354">
        <v>0</v>
      </c>
      <c r="AB354">
        <v>0</v>
      </c>
      <c r="AC354">
        <v>0</v>
      </c>
      <c r="AD354">
        <v>0</v>
      </c>
      <c r="AE354">
        <v>1</v>
      </c>
      <c r="AF354" t="s">
        <v>638</v>
      </c>
      <c r="AG354">
        <v>2</v>
      </c>
    </row>
    <row r="355" spans="1:33" customFormat="1" ht="12.75" customHeight="1">
      <c r="A355">
        <v>1052</v>
      </c>
      <c r="B355" s="6" t="s">
        <v>168</v>
      </c>
      <c r="C355" s="7" t="s">
        <v>581</v>
      </c>
      <c r="D355">
        <v>199</v>
      </c>
      <c r="E355" s="15" t="s">
        <v>868</v>
      </c>
      <c r="F355" s="7">
        <v>0</v>
      </c>
      <c r="G355" s="7">
        <v>0</v>
      </c>
      <c r="H355" s="7">
        <v>0</v>
      </c>
      <c r="I355" s="7">
        <v>0</v>
      </c>
      <c r="N355" s="8"/>
      <c r="S355">
        <v>0</v>
      </c>
      <c r="U355">
        <v>0</v>
      </c>
      <c r="V355">
        <v>0</v>
      </c>
      <c r="X355">
        <v>0</v>
      </c>
      <c r="Z355">
        <v>0</v>
      </c>
      <c r="AA355">
        <v>0</v>
      </c>
      <c r="AB355">
        <v>0</v>
      </c>
      <c r="AC355">
        <v>0</v>
      </c>
      <c r="AD355">
        <v>0</v>
      </c>
      <c r="AE355">
        <v>1</v>
      </c>
      <c r="AG355">
        <v>2</v>
      </c>
    </row>
    <row r="356" spans="1:33" customFormat="1" ht="12.75" customHeight="1">
      <c r="A356">
        <v>1051</v>
      </c>
      <c r="B356" s="6" t="s">
        <v>235</v>
      </c>
      <c r="C356" s="7" t="s">
        <v>581</v>
      </c>
      <c r="D356">
        <v>19.989999999999998</v>
      </c>
      <c r="E356" s="15" t="s">
        <v>869</v>
      </c>
      <c r="F356" s="7">
        <v>0</v>
      </c>
      <c r="G356" s="7">
        <v>0</v>
      </c>
      <c r="H356" s="7">
        <v>0</v>
      </c>
      <c r="I356" s="7">
        <v>0</v>
      </c>
      <c r="N356" s="8"/>
      <c r="S356">
        <v>0</v>
      </c>
      <c r="U356">
        <v>0</v>
      </c>
      <c r="V356">
        <v>0</v>
      </c>
      <c r="X356">
        <v>0</v>
      </c>
      <c r="Z356">
        <v>0</v>
      </c>
      <c r="AA356">
        <v>0</v>
      </c>
      <c r="AB356">
        <v>0</v>
      </c>
      <c r="AC356">
        <v>0</v>
      </c>
      <c r="AD356">
        <v>0</v>
      </c>
      <c r="AE356">
        <v>1</v>
      </c>
      <c r="AG356">
        <v>2</v>
      </c>
    </row>
    <row r="357" spans="1:33" customFormat="1" ht="12.75" customHeight="1">
      <c r="A357">
        <v>2408</v>
      </c>
      <c r="B357" s="6" t="s">
        <v>236</v>
      </c>
      <c r="C357" s="7" t="s">
        <v>581</v>
      </c>
      <c r="D357">
        <v>1.99</v>
      </c>
      <c r="E357" s="15" t="s">
        <v>671</v>
      </c>
      <c r="F357" s="7">
        <v>0</v>
      </c>
      <c r="G357" s="7">
        <v>0</v>
      </c>
      <c r="H357" s="7">
        <v>0</v>
      </c>
      <c r="I357" s="7">
        <v>0</v>
      </c>
      <c r="N357" s="8" t="s">
        <v>621</v>
      </c>
      <c r="S357">
        <v>3</v>
      </c>
      <c r="U357">
        <v>0</v>
      </c>
      <c r="V357">
        <v>0</v>
      </c>
      <c r="X357">
        <v>0</v>
      </c>
      <c r="Z357">
        <v>0</v>
      </c>
      <c r="AA357">
        <v>0</v>
      </c>
      <c r="AB357">
        <v>0</v>
      </c>
      <c r="AC357">
        <v>0</v>
      </c>
      <c r="AD357">
        <v>0</v>
      </c>
      <c r="AE357">
        <v>1</v>
      </c>
      <c r="AG357">
        <v>3</v>
      </c>
    </row>
    <row r="358" spans="1:33" customFormat="1" ht="12.75" customHeight="1">
      <c r="A358">
        <v>2057</v>
      </c>
      <c r="B358" s="6" t="s">
        <v>237</v>
      </c>
      <c r="C358" s="7" t="s">
        <v>581</v>
      </c>
      <c r="D358">
        <v>1.99</v>
      </c>
      <c r="E358" s="15" t="s">
        <v>648</v>
      </c>
      <c r="F358" s="7">
        <v>0</v>
      </c>
      <c r="G358" s="7">
        <v>0</v>
      </c>
      <c r="H358" s="7">
        <v>0</v>
      </c>
      <c r="I358" s="7">
        <v>0</v>
      </c>
      <c r="N358" s="8" t="s">
        <v>649</v>
      </c>
      <c r="S358">
        <v>2</v>
      </c>
      <c r="U358">
        <v>0</v>
      </c>
      <c r="V358">
        <v>0</v>
      </c>
      <c r="X358">
        <v>0</v>
      </c>
      <c r="Z358">
        <v>0</v>
      </c>
      <c r="AA358">
        <v>0</v>
      </c>
      <c r="AB358">
        <v>0</v>
      </c>
      <c r="AC358">
        <v>0</v>
      </c>
      <c r="AD358">
        <v>0</v>
      </c>
      <c r="AE358">
        <v>1</v>
      </c>
      <c r="AG358">
        <v>4</v>
      </c>
    </row>
    <row r="359" spans="1:33" customFormat="1" ht="12.75" customHeight="1">
      <c r="A359">
        <v>818</v>
      </c>
      <c r="B359" s="6" t="s">
        <v>239</v>
      </c>
      <c r="C359" s="7" t="s">
        <v>590</v>
      </c>
      <c r="D359">
        <v>25</v>
      </c>
      <c r="E359" s="15" t="s">
        <v>608</v>
      </c>
      <c r="F359" s="7">
        <v>0</v>
      </c>
      <c r="G359" s="7">
        <v>0</v>
      </c>
      <c r="H359" s="7">
        <v>0</v>
      </c>
      <c r="I359" s="7">
        <v>0</v>
      </c>
      <c r="J359" t="s">
        <v>589</v>
      </c>
      <c r="K359" t="s">
        <v>614</v>
      </c>
      <c r="L359" t="s">
        <v>585</v>
      </c>
      <c r="M359" t="s">
        <v>585</v>
      </c>
      <c r="N359" s="8" t="s">
        <v>835</v>
      </c>
      <c r="P359" t="s">
        <v>586</v>
      </c>
      <c r="S359">
        <v>0</v>
      </c>
      <c r="T359" t="s">
        <v>587</v>
      </c>
      <c r="U359">
        <v>0</v>
      </c>
      <c r="V359">
        <v>0</v>
      </c>
      <c r="X359">
        <v>0</v>
      </c>
      <c r="Z359">
        <v>0</v>
      </c>
      <c r="AA359">
        <v>0</v>
      </c>
      <c r="AB359">
        <v>0</v>
      </c>
      <c r="AC359">
        <v>0</v>
      </c>
      <c r="AD359">
        <v>0</v>
      </c>
      <c r="AE359">
        <v>1</v>
      </c>
      <c r="AF359" t="s">
        <v>638</v>
      </c>
      <c r="AG359">
        <v>1</v>
      </c>
    </row>
    <row r="360" spans="1:33" customFormat="1" ht="12.75" customHeight="1">
      <c r="A360">
        <v>818</v>
      </c>
      <c r="B360" s="6" t="s">
        <v>239</v>
      </c>
      <c r="C360" s="7" t="s">
        <v>590</v>
      </c>
      <c r="D360">
        <v>25</v>
      </c>
      <c r="E360" s="15" t="s">
        <v>608</v>
      </c>
      <c r="F360" s="7">
        <v>0</v>
      </c>
      <c r="G360" s="7">
        <v>0</v>
      </c>
      <c r="H360" s="7">
        <v>0</v>
      </c>
      <c r="I360" s="7">
        <v>0</v>
      </c>
      <c r="J360" t="s">
        <v>583</v>
      </c>
      <c r="K360" t="s">
        <v>614</v>
      </c>
      <c r="L360" t="s">
        <v>585</v>
      </c>
      <c r="M360" t="s">
        <v>585</v>
      </c>
      <c r="N360" s="8" t="s">
        <v>835</v>
      </c>
      <c r="P360" t="s">
        <v>586</v>
      </c>
      <c r="S360">
        <v>0</v>
      </c>
      <c r="T360" t="s">
        <v>587</v>
      </c>
      <c r="U360">
        <v>0</v>
      </c>
      <c r="V360">
        <v>0</v>
      </c>
      <c r="X360">
        <v>0</v>
      </c>
      <c r="Z360">
        <v>0</v>
      </c>
      <c r="AA360">
        <v>0</v>
      </c>
      <c r="AB360">
        <v>0</v>
      </c>
      <c r="AC360">
        <v>0</v>
      </c>
      <c r="AD360">
        <v>0</v>
      </c>
      <c r="AE360">
        <v>1</v>
      </c>
      <c r="AF360" t="s">
        <v>638</v>
      </c>
      <c r="AG360">
        <v>1</v>
      </c>
    </row>
    <row r="361" spans="1:33" customFormat="1" ht="12.75" customHeight="1">
      <c r="A361">
        <v>818</v>
      </c>
      <c r="B361" s="6" t="s">
        <v>239</v>
      </c>
      <c r="C361" s="7" t="s">
        <v>590</v>
      </c>
      <c r="D361">
        <v>25</v>
      </c>
      <c r="E361" s="15" t="s">
        <v>608</v>
      </c>
      <c r="F361" s="7">
        <v>0</v>
      </c>
      <c r="G361" s="7">
        <v>0</v>
      </c>
      <c r="H361" s="7">
        <v>0</v>
      </c>
      <c r="I361" s="7">
        <v>0</v>
      </c>
      <c r="J361" t="s">
        <v>639</v>
      </c>
      <c r="K361" t="s">
        <v>614</v>
      </c>
      <c r="L361" t="s">
        <v>585</v>
      </c>
      <c r="M361" t="s">
        <v>585</v>
      </c>
      <c r="N361" s="8" t="s">
        <v>835</v>
      </c>
      <c r="P361" t="s">
        <v>586</v>
      </c>
      <c r="S361">
        <v>0</v>
      </c>
      <c r="T361" t="s">
        <v>587</v>
      </c>
      <c r="U361">
        <v>0</v>
      </c>
      <c r="V361">
        <v>0</v>
      </c>
      <c r="X361">
        <v>0</v>
      </c>
      <c r="Z361">
        <v>0</v>
      </c>
      <c r="AA361">
        <v>0</v>
      </c>
      <c r="AB361">
        <v>0</v>
      </c>
      <c r="AC361">
        <v>0</v>
      </c>
      <c r="AD361">
        <v>0</v>
      </c>
      <c r="AE361">
        <v>1</v>
      </c>
      <c r="AF361" t="s">
        <v>638</v>
      </c>
      <c r="AG361">
        <v>1</v>
      </c>
    </row>
    <row r="362" spans="1:33" customFormat="1" ht="12.75" customHeight="1">
      <c r="A362">
        <v>818</v>
      </c>
      <c r="B362" s="6" t="s">
        <v>239</v>
      </c>
      <c r="C362" s="7" t="s">
        <v>590</v>
      </c>
      <c r="D362">
        <v>25</v>
      </c>
      <c r="E362" s="15" t="s">
        <v>608</v>
      </c>
      <c r="F362" s="7">
        <v>0</v>
      </c>
      <c r="G362" s="7">
        <v>0</v>
      </c>
      <c r="H362" s="7">
        <v>0</v>
      </c>
      <c r="I362" s="7">
        <v>0</v>
      </c>
      <c r="J362" t="s">
        <v>870</v>
      </c>
      <c r="K362" t="s">
        <v>614</v>
      </c>
      <c r="L362" t="s">
        <v>585</v>
      </c>
      <c r="M362" t="s">
        <v>585</v>
      </c>
      <c r="N362" s="8" t="s">
        <v>835</v>
      </c>
      <c r="P362" t="s">
        <v>586</v>
      </c>
      <c r="S362">
        <v>0</v>
      </c>
      <c r="T362" t="s">
        <v>587</v>
      </c>
      <c r="U362">
        <v>0</v>
      </c>
      <c r="V362">
        <v>0</v>
      </c>
      <c r="X362">
        <v>0</v>
      </c>
      <c r="Z362">
        <v>0</v>
      </c>
      <c r="AA362">
        <v>0</v>
      </c>
      <c r="AB362">
        <v>0</v>
      </c>
      <c r="AC362">
        <v>0</v>
      </c>
      <c r="AD362">
        <v>0</v>
      </c>
      <c r="AE362">
        <v>1</v>
      </c>
      <c r="AF362" t="s">
        <v>638</v>
      </c>
      <c r="AG362">
        <v>1</v>
      </c>
    </row>
    <row r="363" spans="1:33" customFormat="1" ht="12.75" customHeight="1">
      <c r="A363">
        <v>330</v>
      </c>
      <c r="B363" s="6" t="s">
        <v>241</v>
      </c>
      <c r="C363" s="7" t="s">
        <v>590</v>
      </c>
      <c r="D363">
        <v>99</v>
      </c>
      <c r="E363" s="15" t="s">
        <v>871</v>
      </c>
      <c r="F363" s="7">
        <v>1</v>
      </c>
      <c r="G363" s="7">
        <v>1</v>
      </c>
      <c r="H363" s="7">
        <v>1</v>
      </c>
      <c r="I363" s="7">
        <v>0</v>
      </c>
      <c r="J363" t="s">
        <v>609</v>
      </c>
      <c r="K363" t="s">
        <v>584</v>
      </c>
      <c r="L363" t="s">
        <v>585</v>
      </c>
      <c r="M363" t="s">
        <v>585</v>
      </c>
      <c r="N363" s="8" t="s">
        <v>631</v>
      </c>
      <c r="S363">
        <v>0</v>
      </c>
      <c r="T363" t="s">
        <v>587</v>
      </c>
      <c r="U363">
        <v>0</v>
      </c>
      <c r="V363">
        <v>0</v>
      </c>
      <c r="X363">
        <v>0</v>
      </c>
      <c r="Z363">
        <v>0</v>
      </c>
      <c r="AA363">
        <v>0</v>
      </c>
      <c r="AB363">
        <v>0</v>
      </c>
      <c r="AC363">
        <v>0</v>
      </c>
      <c r="AD363">
        <v>0</v>
      </c>
      <c r="AE363">
        <v>1</v>
      </c>
      <c r="AG363">
        <v>3</v>
      </c>
    </row>
    <row r="364" spans="1:33" customFormat="1" ht="12.75" customHeight="1">
      <c r="A364">
        <v>1881</v>
      </c>
      <c r="B364" s="6" t="s">
        <v>242</v>
      </c>
      <c r="C364" s="7" t="s">
        <v>590</v>
      </c>
      <c r="D364">
        <v>99</v>
      </c>
      <c r="E364" s="15" t="s">
        <v>869</v>
      </c>
      <c r="F364" s="7">
        <v>0</v>
      </c>
      <c r="G364" s="7">
        <v>0</v>
      </c>
      <c r="H364" s="7">
        <v>0</v>
      </c>
      <c r="I364" s="7">
        <v>0</v>
      </c>
      <c r="J364" t="s">
        <v>872</v>
      </c>
      <c r="K364" t="s">
        <v>584</v>
      </c>
      <c r="L364" t="s">
        <v>585</v>
      </c>
      <c r="M364" t="s">
        <v>585</v>
      </c>
      <c r="N364" s="8" t="s">
        <v>710</v>
      </c>
      <c r="S364">
        <v>0</v>
      </c>
      <c r="T364" t="s">
        <v>598</v>
      </c>
      <c r="U364">
        <v>0</v>
      </c>
      <c r="V364">
        <v>0</v>
      </c>
      <c r="X364">
        <v>0</v>
      </c>
      <c r="Z364">
        <v>0</v>
      </c>
      <c r="AA364">
        <v>0</v>
      </c>
      <c r="AB364">
        <v>0</v>
      </c>
      <c r="AC364">
        <v>0</v>
      </c>
      <c r="AD364">
        <v>0</v>
      </c>
      <c r="AE364">
        <v>1</v>
      </c>
      <c r="AF364" t="s">
        <v>711</v>
      </c>
      <c r="AG364">
        <v>3</v>
      </c>
    </row>
    <row r="365" spans="1:33" customFormat="1" ht="12.75" customHeight="1">
      <c r="A365">
        <v>1880</v>
      </c>
      <c r="B365" s="6" t="s">
        <v>243</v>
      </c>
      <c r="C365" s="7" t="s">
        <v>590</v>
      </c>
      <c r="D365">
        <v>99</v>
      </c>
      <c r="E365" s="15" t="s">
        <v>746</v>
      </c>
      <c r="F365" s="7">
        <v>0</v>
      </c>
      <c r="G365" s="7">
        <v>0</v>
      </c>
      <c r="H365" s="7">
        <v>0</v>
      </c>
      <c r="I365" s="7">
        <v>0</v>
      </c>
      <c r="J365" t="s">
        <v>583</v>
      </c>
      <c r="K365" t="s">
        <v>584</v>
      </c>
      <c r="L365" t="s">
        <v>585</v>
      </c>
      <c r="M365" t="s">
        <v>585</v>
      </c>
      <c r="N365" s="8" t="s">
        <v>710</v>
      </c>
      <c r="S365">
        <v>0</v>
      </c>
      <c r="T365" t="s">
        <v>598</v>
      </c>
      <c r="U365">
        <v>0</v>
      </c>
      <c r="V365">
        <v>0</v>
      </c>
      <c r="X365">
        <v>0</v>
      </c>
      <c r="Z365">
        <v>0</v>
      </c>
      <c r="AA365">
        <v>0</v>
      </c>
      <c r="AB365">
        <v>0</v>
      </c>
      <c r="AC365">
        <v>0</v>
      </c>
      <c r="AD365">
        <v>0</v>
      </c>
      <c r="AE365">
        <v>1</v>
      </c>
      <c r="AF365" t="s">
        <v>711</v>
      </c>
      <c r="AG365">
        <v>3</v>
      </c>
    </row>
    <row r="366" spans="1:33" customFormat="1" ht="12.75" customHeight="1">
      <c r="A366">
        <v>72</v>
      </c>
      <c r="B366" s="6" t="s">
        <v>244</v>
      </c>
      <c r="C366" s="7" t="s">
        <v>590</v>
      </c>
      <c r="D366">
        <v>199</v>
      </c>
      <c r="E366" s="15" t="s">
        <v>873</v>
      </c>
      <c r="F366" s="7">
        <v>0</v>
      </c>
      <c r="G366" s="7">
        <v>0</v>
      </c>
      <c r="H366" s="7">
        <v>0</v>
      </c>
      <c r="I366" s="7">
        <v>0.49</v>
      </c>
      <c r="J366" t="s">
        <v>639</v>
      </c>
      <c r="K366" t="s">
        <v>584</v>
      </c>
      <c r="L366" t="s">
        <v>585</v>
      </c>
      <c r="M366" t="s">
        <v>585</v>
      </c>
      <c r="N366" s="8" t="s">
        <v>628</v>
      </c>
      <c r="S366">
        <v>0</v>
      </c>
      <c r="T366" t="s">
        <v>587</v>
      </c>
      <c r="U366">
        <v>0</v>
      </c>
      <c r="V366">
        <v>0</v>
      </c>
      <c r="X366">
        <v>0</v>
      </c>
      <c r="Z366">
        <v>0</v>
      </c>
      <c r="AA366">
        <v>0</v>
      </c>
      <c r="AB366">
        <v>0</v>
      </c>
      <c r="AC366">
        <v>0</v>
      </c>
      <c r="AD366">
        <v>0</v>
      </c>
      <c r="AE366">
        <v>1</v>
      </c>
      <c r="AF366" t="s">
        <v>629</v>
      </c>
      <c r="AG366">
        <v>1</v>
      </c>
    </row>
    <row r="367" spans="1:33" customFormat="1" ht="12.75" customHeight="1">
      <c r="A367">
        <v>944</v>
      </c>
      <c r="B367" s="6" t="s">
        <v>244</v>
      </c>
      <c r="C367" s="7" t="s">
        <v>581</v>
      </c>
      <c r="D367">
        <v>1.99</v>
      </c>
      <c r="E367" s="15" t="s">
        <v>871</v>
      </c>
      <c r="F367" s="7">
        <v>0</v>
      </c>
      <c r="G367" s="7">
        <v>0</v>
      </c>
      <c r="H367" s="7">
        <v>0</v>
      </c>
      <c r="I367" s="7">
        <v>0</v>
      </c>
      <c r="M367" t="s">
        <v>585</v>
      </c>
      <c r="N367" s="8" t="s">
        <v>655</v>
      </c>
      <c r="S367">
        <v>2</v>
      </c>
      <c r="T367" t="s">
        <v>587</v>
      </c>
      <c r="U367">
        <v>0</v>
      </c>
      <c r="V367">
        <v>0</v>
      </c>
      <c r="X367">
        <v>0</v>
      </c>
      <c r="Z367">
        <v>0</v>
      </c>
      <c r="AA367">
        <v>0</v>
      </c>
      <c r="AB367">
        <v>0</v>
      </c>
      <c r="AC367">
        <v>0</v>
      </c>
      <c r="AD367">
        <v>0</v>
      </c>
      <c r="AE367">
        <v>1</v>
      </c>
      <c r="AG367">
        <v>4</v>
      </c>
    </row>
    <row r="368" spans="1:33" customFormat="1" ht="12.75" customHeight="1">
      <c r="A368">
        <v>192</v>
      </c>
      <c r="B368" s="6" t="s">
        <v>245</v>
      </c>
      <c r="C368" s="7" t="s">
        <v>590</v>
      </c>
      <c r="D368">
        <v>199</v>
      </c>
      <c r="E368" s="15" t="s">
        <v>874</v>
      </c>
      <c r="F368" s="7">
        <v>0</v>
      </c>
      <c r="G368" s="7">
        <v>0</v>
      </c>
      <c r="H368" s="7">
        <v>0</v>
      </c>
      <c r="I368" s="7">
        <v>0</v>
      </c>
      <c r="J368" t="s">
        <v>609</v>
      </c>
      <c r="K368" t="s">
        <v>584</v>
      </c>
      <c r="L368" t="s">
        <v>585</v>
      </c>
      <c r="M368" t="s">
        <v>585</v>
      </c>
      <c r="N368" s="8" t="s">
        <v>603</v>
      </c>
      <c r="P368" t="s">
        <v>586</v>
      </c>
      <c r="S368">
        <v>0</v>
      </c>
      <c r="T368" t="s">
        <v>598</v>
      </c>
      <c r="U368">
        <v>0</v>
      </c>
      <c r="V368">
        <v>0</v>
      </c>
      <c r="X368">
        <v>0</v>
      </c>
      <c r="Z368">
        <v>0</v>
      </c>
      <c r="AA368">
        <v>0</v>
      </c>
      <c r="AB368">
        <v>0</v>
      </c>
      <c r="AC368">
        <v>0</v>
      </c>
      <c r="AD368">
        <v>0</v>
      </c>
      <c r="AE368">
        <v>1</v>
      </c>
      <c r="AF368" t="s">
        <v>604</v>
      </c>
      <c r="AG368">
        <v>1</v>
      </c>
    </row>
    <row r="369" spans="1:33" customFormat="1" ht="12.75" customHeight="1">
      <c r="A369">
        <v>192</v>
      </c>
      <c r="B369" s="6" t="s">
        <v>245</v>
      </c>
      <c r="C369" s="7" t="s">
        <v>590</v>
      </c>
      <c r="D369">
        <v>199</v>
      </c>
      <c r="E369" s="15" t="s">
        <v>874</v>
      </c>
      <c r="F369" s="7">
        <v>0</v>
      </c>
      <c r="G369" s="7">
        <v>0</v>
      </c>
      <c r="H369" s="7">
        <v>0</v>
      </c>
      <c r="I369" s="7">
        <v>0</v>
      </c>
      <c r="J369" t="s">
        <v>596</v>
      </c>
      <c r="K369" t="s">
        <v>584</v>
      </c>
      <c r="L369" t="s">
        <v>585</v>
      </c>
      <c r="M369" t="s">
        <v>585</v>
      </c>
      <c r="N369" s="8" t="s">
        <v>603</v>
      </c>
      <c r="P369" t="s">
        <v>586</v>
      </c>
      <c r="S369">
        <v>0</v>
      </c>
      <c r="T369" t="s">
        <v>598</v>
      </c>
      <c r="U369">
        <v>0</v>
      </c>
      <c r="V369">
        <v>0</v>
      </c>
      <c r="X369">
        <v>0</v>
      </c>
      <c r="Z369">
        <v>0</v>
      </c>
      <c r="AA369">
        <v>0</v>
      </c>
      <c r="AB369">
        <v>0</v>
      </c>
      <c r="AC369">
        <v>0</v>
      </c>
      <c r="AD369">
        <v>0</v>
      </c>
      <c r="AE369">
        <v>1</v>
      </c>
      <c r="AF369" t="s">
        <v>604</v>
      </c>
      <c r="AG369">
        <v>1</v>
      </c>
    </row>
    <row r="370" spans="1:33" customFormat="1" ht="12.75" customHeight="1">
      <c r="A370">
        <v>877</v>
      </c>
      <c r="B370" s="6" t="s">
        <v>246</v>
      </c>
      <c r="C370" s="7" t="s">
        <v>590</v>
      </c>
      <c r="D370">
        <v>19.989999999999998</v>
      </c>
      <c r="E370" s="15" t="s">
        <v>869</v>
      </c>
      <c r="F370" s="7">
        <v>0</v>
      </c>
      <c r="G370" s="7">
        <v>0</v>
      </c>
      <c r="H370" s="7">
        <v>0</v>
      </c>
      <c r="I370" s="7">
        <v>0</v>
      </c>
      <c r="K370" t="s">
        <v>584</v>
      </c>
      <c r="L370" t="s">
        <v>585</v>
      </c>
      <c r="M370" t="s">
        <v>585</v>
      </c>
      <c r="N370" s="8" t="s">
        <v>623</v>
      </c>
      <c r="S370">
        <v>0</v>
      </c>
      <c r="T370" t="s">
        <v>587</v>
      </c>
      <c r="U370">
        <v>0</v>
      </c>
      <c r="V370">
        <v>0</v>
      </c>
      <c r="X370">
        <v>0</v>
      </c>
      <c r="Z370">
        <v>0</v>
      </c>
      <c r="AA370">
        <v>0</v>
      </c>
      <c r="AB370">
        <v>0</v>
      </c>
      <c r="AC370">
        <v>0</v>
      </c>
      <c r="AD370">
        <v>0</v>
      </c>
      <c r="AE370">
        <v>1</v>
      </c>
      <c r="AG370">
        <v>3</v>
      </c>
    </row>
    <row r="371" spans="1:33" customFormat="1" ht="12.75" customHeight="1">
      <c r="A371">
        <v>2377</v>
      </c>
      <c r="B371" s="6" t="s">
        <v>246</v>
      </c>
      <c r="C371" s="7" t="s">
        <v>590</v>
      </c>
      <c r="D371">
        <v>19.989999999999998</v>
      </c>
      <c r="E371" s="15" t="s">
        <v>875</v>
      </c>
      <c r="F371" s="7">
        <v>0</v>
      </c>
      <c r="G371" s="7">
        <v>0</v>
      </c>
      <c r="H371" s="7">
        <v>0</v>
      </c>
      <c r="I371" s="7">
        <v>0</v>
      </c>
      <c r="J371" t="s">
        <v>876</v>
      </c>
      <c r="K371" t="s">
        <v>584</v>
      </c>
      <c r="L371" t="s">
        <v>585</v>
      </c>
      <c r="M371" t="s">
        <v>585</v>
      </c>
      <c r="N371" s="8" t="s">
        <v>597</v>
      </c>
      <c r="S371">
        <v>1</v>
      </c>
      <c r="T371" t="s">
        <v>587</v>
      </c>
      <c r="U371">
        <v>0</v>
      </c>
      <c r="V371">
        <v>0</v>
      </c>
      <c r="X371">
        <v>0</v>
      </c>
      <c r="Z371">
        <v>0</v>
      </c>
      <c r="AA371">
        <v>0</v>
      </c>
      <c r="AB371">
        <v>0</v>
      </c>
      <c r="AC371">
        <v>0</v>
      </c>
      <c r="AD371">
        <v>0</v>
      </c>
      <c r="AE371">
        <v>1</v>
      </c>
      <c r="AF371" t="s">
        <v>599</v>
      </c>
      <c r="AG371">
        <v>1</v>
      </c>
    </row>
    <row r="372" spans="1:33" customFormat="1" ht="12.75" customHeight="1">
      <c r="A372">
        <v>2407</v>
      </c>
      <c r="B372" s="6" t="s">
        <v>247</v>
      </c>
      <c r="C372" s="7" t="s">
        <v>581</v>
      </c>
      <c r="D372">
        <v>0</v>
      </c>
      <c r="E372" s="15" t="s">
        <v>877</v>
      </c>
      <c r="F372" s="7">
        <v>0</v>
      </c>
      <c r="G372" s="7">
        <v>0</v>
      </c>
      <c r="H372" s="7">
        <v>0</v>
      </c>
      <c r="I372" s="7">
        <v>0</v>
      </c>
      <c r="N372" s="8" t="s">
        <v>621</v>
      </c>
      <c r="S372">
        <v>3</v>
      </c>
      <c r="U372">
        <v>0</v>
      </c>
      <c r="V372">
        <v>0</v>
      </c>
      <c r="X372">
        <v>0</v>
      </c>
      <c r="Z372">
        <v>0</v>
      </c>
      <c r="AA372">
        <v>0</v>
      </c>
      <c r="AB372">
        <v>0</v>
      </c>
      <c r="AC372">
        <v>0</v>
      </c>
      <c r="AD372">
        <v>0</v>
      </c>
      <c r="AE372">
        <v>1</v>
      </c>
      <c r="AG372">
        <v>3</v>
      </c>
    </row>
    <row r="373" spans="1:33" customFormat="1" ht="12.75" customHeight="1">
      <c r="A373">
        <v>992</v>
      </c>
      <c r="B373" s="6" t="s">
        <v>248</v>
      </c>
      <c r="C373" s="7" t="s">
        <v>590</v>
      </c>
      <c r="D373">
        <v>33</v>
      </c>
      <c r="E373" s="15" t="s">
        <v>701</v>
      </c>
      <c r="F373" s="7">
        <v>26</v>
      </c>
      <c r="G373" s="7">
        <v>20</v>
      </c>
      <c r="H373" s="7">
        <v>17</v>
      </c>
      <c r="I373" s="7">
        <v>0</v>
      </c>
      <c r="J373" t="s">
        <v>589</v>
      </c>
      <c r="K373" t="s">
        <v>614</v>
      </c>
      <c r="L373" t="s">
        <v>585</v>
      </c>
      <c r="M373" t="s">
        <v>585</v>
      </c>
      <c r="N373" s="8" t="s">
        <v>835</v>
      </c>
      <c r="P373" t="s">
        <v>586</v>
      </c>
      <c r="S373">
        <v>0</v>
      </c>
      <c r="T373" t="s">
        <v>587</v>
      </c>
      <c r="U373">
        <v>0</v>
      </c>
      <c r="V373">
        <v>0</v>
      </c>
      <c r="X373">
        <v>0</v>
      </c>
      <c r="Z373">
        <v>0</v>
      </c>
      <c r="AA373">
        <v>0</v>
      </c>
      <c r="AB373">
        <v>0</v>
      </c>
      <c r="AC373">
        <v>0</v>
      </c>
      <c r="AD373">
        <v>0</v>
      </c>
      <c r="AE373">
        <v>1</v>
      </c>
      <c r="AF373" t="s">
        <v>638</v>
      </c>
      <c r="AG373">
        <v>1</v>
      </c>
    </row>
    <row r="374" spans="1:33" customFormat="1" ht="12.75" customHeight="1">
      <c r="A374">
        <v>992</v>
      </c>
      <c r="B374" s="6" t="s">
        <v>248</v>
      </c>
      <c r="C374" s="7" t="s">
        <v>590</v>
      </c>
      <c r="D374">
        <v>33</v>
      </c>
      <c r="E374" s="15" t="s">
        <v>701</v>
      </c>
      <c r="F374" s="7">
        <v>26</v>
      </c>
      <c r="G374" s="7">
        <v>20</v>
      </c>
      <c r="H374" s="7">
        <v>17</v>
      </c>
      <c r="I374" s="7">
        <v>0</v>
      </c>
      <c r="J374" t="s">
        <v>639</v>
      </c>
      <c r="K374" t="s">
        <v>614</v>
      </c>
      <c r="L374" t="s">
        <v>585</v>
      </c>
      <c r="M374" t="s">
        <v>585</v>
      </c>
      <c r="N374" s="8" t="s">
        <v>835</v>
      </c>
      <c r="P374" t="s">
        <v>586</v>
      </c>
      <c r="S374">
        <v>0</v>
      </c>
      <c r="T374" t="s">
        <v>587</v>
      </c>
      <c r="U374">
        <v>0</v>
      </c>
      <c r="V374">
        <v>0</v>
      </c>
      <c r="X374">
        <v>0</v>
      </c>
      <c r="Z374">
        <v>0</v>
      </c>
      <c r="AA374">
        <v>0</v>
      </c>
      <c r="AB374">
        <v>0</v>
      </c>
      <c r="AC374">
        <v>0</v>
      </c>
      <c r="AD374">
        <v>0</v>
      </c>
      <c r="AE374">
        <v>1</v>
      </c>
      <c r="AF374" t="s">
        <v>638</v>
      </c>
      <c r="AG374">
        <v>1</v>
      </c>
    </row>
    <row r="375" spans="1:33" customFormat="1" ht="12.75" customHeight="1">
      <c r="A375">
        <v>992</v>
      </c>
      <c r="B375" s="6" t="s">
        <v>248</v>
      </c>
      <c r="C375" s="7" t="s">
        <v>590</v>
      </c>
      <c r="D375">
        <v>33</v>
      </c>
      <c r="E375" s="15" t="s">
        <v>701</v>
      </c>
      <c r="F375" s="7">
        <v>26</v>
      </c>
      <c r="G375" s="7">
        <v>20</v>
      </c>
      <c r="H375" s="7">
        <v>17</v>
      </c>
      <c r="I375" s="7">
        <v>0</v>
      </c>
      <c r="J375" t="s">
        <v>670</v>
      </c>
      <c r="K375" t="s">
        <v>614</v>
      </c>
      <c r="L375" t="s">
        <v>585</v>
      </c>
      <c r="M375" t="s">
        <v>585</v>
      </c>
      <c r="N375" s="8" t="s">
        <v>835</v>
      </c>
      <c r="P375" t="s">
        <v>586</v>
      </c>
      <c r="S375">
        <v>0</v>
      </c>
      <c r="T375" t="s">
        <v>587</v>
      </c>
      <c r="U375">
        <v>0</v>
      </c>
      <c r="V375">
        <v>0</v>
      </c>
      <c r="X375">
        <v>0</v>
      </c>
      <c r="Z375">
        <v>0</v>
      </c>
      <c r="AA375">
        <v>0</v>
      </c>
      <c r="AB375">
        <v>0</v>
      </c>
      <c r="AC375">
        <v>0</v>
      </c>
      <c r="AD375">
        <v>0</v>
      </c>
      <c r="AE375">
        <v>1</v>
      </c>
      <c r="AF375" t="s">
        <v>638</v>
      </c>
      <c r="AG375">
        <v>1</v>
      </c>
    </row>
    <row r="376" spans="1:33" customFormat="1" ht="12.75" customHeight="1">
      <c r="A376">
        <v>992</v>
      </c>
      <c r="B376" s="6" t="s">
        <v>248</v>
      </c>
      <c r="C376" s="7" t="s">
        <v>590</v>
      </c>
      <c r="D376">
        <v>33</v>
      </c>
      <c r="E376" s="15" t="s">
        <v>701</v>
      </c>
      <c r="F376" s="7">
        <v>26</v>
      </c>
      <c r="G376" s="7">
        <v>20</v>
      </c>
      <c r="H376" s="7">
        <v>17</v>
      </c>
      <c r="I376" s="7">
        <v>0</v>
      </c>
      <c r="J376" t="s">
        <v>602</v>
      </c>
      <c r="K376" t="s">
        <v>614</v>
      </c>
      <c r="L376" t="s">
        <v>585</v>
      </c>
      <c r="M376" t="s">
        <v>585</v>
      </c>
      <c r="N376" s="8" t="s">
        <v>835</v>
      </c>
      <c r="P376" t="s">
        <v>586</v>
      </c>
      <c r="S376">
        <v>0</v>
      </c>
      <c r="T376" t="s">
        <v>587</v>
      </c>
      <c r="U376">
        <v>0</v>
      </c>
      <c r="V376">
        <v>0</v>
      </c>
      <c r="X376">
        <v>0</v>
      </c>
      <c r="Z376">
        <v>0</v>
      </c>
      <c r="AA376">
        <v>0</v>
      </c>
      <c r="AB376">
        <v>0</v>
      </c>
      <c r="AC376">
        <v>0</v>
      </c>
      <c r="AD376">
        <v>0</v>
      </c>
      <c r="AE376">
        <v>1</v>
      </c>
      <c r="AF376" t="s">
        <v>638</v>
      </c>
      <c r="AG376">
        <v>1</v>
      </c>
    </row>
    <row r="377" spans="1:33" customFormat="1" ht="12.75" customHeight="1">
      <c r="A377">
        <v>1040</v>
      </c>
      <c r="B377" s="6" t="s">
        <v>249</v>
      </c>
      <c r="C377" s="7" t="s">
        <v>590</v>
      </c>
      <c r="D377">
        <v>19.989999999999998</v>
      </c>
      <c r="E377" s="15" t="s">
        <v>878</v>
      </c>
      <c r="F377" s="7">
        <v>0</v>
      </c>
      <c r="G377" s="7">
        <v>0</v>
      </c>
      <c r="H377" s="7">
        <v>0</v>
      </c>
      <c r="I377" s="7">
        <v>0</v>
      </c>
      <c r="J377" t="s">
        <v>583</v>
      </c>
      <c r="K377" t="s">
        <v>584</v>
      </c>
      <c r="L377" t="s">
        <v>585</v>
      </c>
      <c r="M377" t="s">
        <v>585</v>
      </c>
      <c r="N377" s="8" t="s">
        <v>637</v>
      </c>
      <c r="S377">
        <v>0</v>
      </c>
      <c r="T377" t="s">
        <v>598</v>
      </c>
      <c r="U377">
        <v>0</v>
      </c>
      <c r="V377">
        <v>0</v>
      </c>
      <c r="X377">
        <v>0</v>
      </c>
      <c r="Z377">
        <v>0</v>
      </c>
      <c r="AA377">
        <v>0</v>
      </c>
      <c r="AB377">
        <v>0</v>
      </c>
      <c r="AC377">
        <v>0</v>
      </c>
      <c r="AD377">
        <v>0</v>
      </c>
      <c r="AE377">
        <v>1</v>
      </c>
      <c r="AF377" t="s">
        <v>678</v>
      </c>
      <c r="AG377">
        <v>1</v>
      </c>
    </row>
    <row r="378" spans="1:33" customFormat="1" ht="12.75" customHeight="1">
      <c r="A378">
        <v>883</v>
      </c>
      <c r="B378" s="6" t="s">
        <v>250</v>
      </c>
      <c r="C378" s="7" t="s">
        <v>590</v>
      </c>
      <c r="D378">
        <v>199</v>
      </c>
      <c r="E378" s="15" t="s">
        <v>879</v>
      </c>
      <c r="F378" s="7">
        <v>0</v>
      </c>
      <c r="G378" s="7">
        <v>0</v>
      </c>
      <c r="H378" s="7">
        <v>0</v>
      </c>
      <c r="I378" s="7">
        <v>0</v>
      </c>
      <c r="J378" t="s">
        <v>880</v>
      </c>
      <c r="K378" t="s">
        <v>584</v>
      </c>
      <c r="L378" t="s">
        <v>585</v>
      </c>
      <c r="M378" t="s">
        <v>585</v>
      </c>
      <c r="N378" s="8" t="s">
        <v>703</v>
      </c>
      <c r="O378" t="s">
        <v>768</v>
      </c>
      <c r="P378" t="s">
        <v>685</v>
      </c>
      <c r="S378">
        <v>0</v>
      </c>
      <c r="T378" t="s">
        <v>587</v>
      </c>
      <c r="U378">
        <v>0</v>
      </c>
      <c r="V378">
        <v>0</v>
      </c>
      <c r="X378">
        <v>0</v>
      </c>
      <c r="Z378">
        <v>0</v>
      </c>
      <c r="AA378">
        <v>0</v>
      </c>
      <c r="AB378">
        <v>0</v>
      </c>
      <c r="AC378">
        <v>0</v>
      </c>
      <c r="AD378">
        <v>0</v>
      </c>
      <c r="AE378">
        <v>1</v>
      </c>
      <c r="AF378" t="s">
        <v>634</v>
      </c>
      <c r="AG378">
        <v>1</v>
      </c>
    </row>
    <row r="379" spans="1:33" customFormat="1" ht="12.75" customHeight="1">
      <c r="A379">
        <v>883</v>
      </c>
      <c r="B379" s="6" t="s">
        <v>250</v>
      </c>
      <c r="C379" s="7" t="s">
        <v>590</v>
      </c>
      <c r="D379">
        <v>199</v>
      </c>
      <c r="E379" s="15" t="s">
        <v>879</v>
      </c>
      <c r="F379" s="7">
        <v>0</v>
      </c>
      <c r="G379" s="7">
        <v>0</v>
      </c>
      <c r="H379" s="7">
        <v>0</v>
      </c>
      <c r="I379" s="7">
        <v>0</v>
      </c>
      <c r="J379" t="s">
        <v>880</v>
      </c>
      <c r="K379" t="s">
        <v>584</v>
      </c>
      <c r="L379" t="s">
        <v>585</v>
      </c>
      <c r="M379" t="s">
        <v>585</v>
      </c>
      <c r="N379" s="8" t="s">
        <v>703</v>
      </c>
      <c r="O379" t="s">
        <v>769</v>
      </c>
      <c r="P379" t="s">
        <v>685</v>
      </c>
      <c r="S379">
        <v>0</v>
      </c>
      <c r="T379" t="s">
        <v>587</v>
      </c>
      <c r="U379">
        <v>0</v>
      </c>
      <c r="V379">
        <v>0</v>
      </c>
      <c r="X379">
        <v>0</v>
      </c>
      <c r="Z379">
        <v>0</v>
      </c>
      <c r="AA379">
        <v>0</v>
      </c>
      <c r="AB379">
        <v>0</v>
      </c>
      <c r="AC379">
        <v>0</v>
      </c>
      <c r="AD379">
        <v>0</v>
      </c>
      <c r="AE379">
        <v>1</v>
      </c>
      <c r="AF379" t="s">
        <v>634</v>
      </c>
      <c r="AG379">
        <v>1</v>
      </c>
    </row>
    <row r="380" spans="1:33" customFormat="1" ht="12.75" customHeight="1">
      <c r="A380">
        <v>307</v>
      </c>
      <c r="B380" s="6" t="s">
        <v>251</v>
      </c>
      <c r="C380" s="7" t="s">
        <v>590</v>
      </c>
      <c r="D380">
        <v>19.989999999999998</v>
      </c>
      <c r="E380" s="15" t="s">
        <v>881</v>
      </c>
      <c r="F380" s="7">
        <v>1</v>
      </c>
      <c r="G380" s="7">
        <v>1</v>
      </c>
      <c r="H380" s="7">
        <v>1</v>
      </c>
      <c r="I380" s="7">
        <v>0</v>
      </c>
      <c r="J380" t="s">
        <v>592</v>
      </c>
      <c r="K380" t="s">
        <v>584</v>
      </c>
      <c r="L380" t="s">
        <v>585</v>
      </c>
      <c r="M380" t="s">
        <v>585</v>
      </c>
      <c r="N380" s="8" t="s">
        <v>613</v>
      </c>
      <c r="S380">
        <v>0</v>
      </c>
      <c r="T380" t="s">
        <v>587</v>
      </c>
      <c r="U380">
        <v>0</v>
      </c>
      <c r="V380">
        <v>0</v>
      </c>
      <c r="X380">
        <v>0</v>
      </c>
      <c r="Z380">
        <v>0</v>
      </c>
      <c r="AA380">
        <v>0</v>
      </c>
      <c r="AB380">
        <v>0</v>
      </c>
      <c r="AC380">
        <v>0</v>
      </c>
      <c r="AD380">
        <v>0</v>
      </c>
      <c r="AE380">
        <v>1</v>
      </c>
      <c r="AF380" t="s">
        <v>594</v>
      </c>
      <c r="AG380">
        <v>3</v>
      </c>
    </row>
    <row r="381" spans="1:33" customFormat="1" ht="12.75" customHeight="1">
      <c r="A381">
        <v>84</v>
      </c>
      <c r="B381" s="6" t="s">
        <v>252</v>
      </c>
      <c r="C381" s="7" t="s">
        <v>590</v>
      </c>
      <c r="D381">
        <v>150</v>
      </c>
      <c r="E381" s="15" t="s">
        <v>615</v>
      </c>
      <c r="F381" s="7">
        <v>0</v>
      </c>
      <c r="G381" s="7">
        <v>0</v>
      </c>
      <c r="H381" s="7">
        <v>0</v>
      </c>
      <c r="I381" s="7">
        <v>0.42</v>
      </c>
      <c r="K381" t="s">
        <v>584</v>
      </c>
      <c r="L381" t="s">
        <v>585</v>
      </c>
      <c r="M381" t="s">
        <v>585</v>
      </c>
      <c r="N381" s="8" t="s">
        <v>628</v>
      </c>
      <c r="S381">
        <v>0</v>
      </c>
      <c r="T381" t="s">
        <v>587</v>
      </c>
      <c r="U381">
        <v>0</v>
      </c>
      <c r="V381">
        <v>0</v>
      </c>
      <c r="X381">
        <v>0</v>
      </c>
      <c r="Z381">
        <v>0</v>
      </c>
      <c r="AA381">
        <v>0</v>
      </c>
      <c r="AB381">
        <v>0</v>
      </c>
      <c r="AC381">
        <v>0</v>
      </c>
      <c r="AD381">
        <v>0</v>
      </c>
      <c r="AE381">
        <v>1</v>
      </c>
      <c r="AF381" t="s">
        <v>629</v>
      </c>
      <c r="AG381">
        <v>3</v>
      </c>
    </row>
    <row r="382" spans="1:33" customFormat="1" ht="12.75" customHeight="1">
      <c r="A382">
        <v>1214</v>
      </c>
      <c r="B382" s="6" t="s">
        <v>253</v>
      </c>
      <c r="C382" s="7" t="s">
        <v>581</v>
      </c>
      <c r="D382">
        <v>1.99</v>
      </c>
      <c r="E382" s="15" t="s">
        <v>882</v>
      </c>
      <c r="F382" s="7">
        <v>0</v>
      </c>
      <c r="G382" s="7">
        <v>0</v>
      </c>
      <c r="H382" s="7">
        <v>0</v>
      </c>
      <c r="I382" s="7">
        <v>0</v>
      </c>
      <c r="N382" s="8" t="s">
        <v>621</v>
      </c>
      <c r="S382">
        <v>2</v>
      </c>
      <c r="U382">
        <v>0</v>
      </c>
      <c r="V382">
        <v>0</v>
      </c>
      <c r="X382">
        <v>0</v>
      </c>
      <c r="Z382">
        <v>0</v>
      </c>
      <c r="AA382">
        <v>0</v>
      </c>
      <c r="AB382">
        <v>0</v>
      </c>
      <c r="AC382">
        <v>0</v>
      </c>
      <c r="AD382">
        <v>0</v>
      </c>
      <c r="AE382">
        <v>1</v>
      </c>
      <c r="AG382">
        <v>4</v>
      </c>
    </row>
    <row r="383" spans="1:33" customFormat="1" ht="12.75" customHeight="1">
      <c r="A383">
        <v>1190</v>
      </c>
      <c r="B383" s="6" t="s">
        <v>254</v>
      </c>
      <c r="C383" s="7" t="s">
        <v>581</v>
      </c>
      <c r="D383">
        <v>1.99</v>
      </c>
      <c r="E383" s="15" t="s">
        <v>689</v>
      </c>
      <c r="F383" s="7">
        <v>0</v>
      </c>
      <c r="G383" s="7">
        <v>0</v>
      </c>
      <c r="H383" s="7">
        <v>0</v>
      </c>
      <c r="I383" s="7">
        <v>0</v>
      </c>
      <c r="J383" t="s">
        <v>589</v>
      </c>
      <c r="K383" t="s">
        <v>616</v>
      </c>
      <c r="L383" t="s">
        <v>585</v>
      </c>
      <c r="M383" t="s">
        <v>585</v>
      </c>
      <c r="N383" s="8" t="s">
        <v>621</v>
      </c>
      <c r="S383">
        <v>2</v>
      </c>
      <c r="T383" t="s">
        <v>587</v>
      </c>
      <c r="U383">
        <v>0</v>
      </c>
      <c r="V383">
        <v>0</v>
      </c>
      <c r="X383">
        <v>0</v>
      </c>
      <c r="Z383">
        <v>0</v>
      </c>
      <c r="AA383">
        <v>0</v>
      </c>
      <c r="AB383">
        <v>0</v>
      </c>
      <c r="AC383">
        <v>0</v>
      </c>
      <c r="AD383">
        <v>0</v>
      </c>
      <c r="AE383">
        <v>1</v>
      </c>
      <c r="AG383">
        <v>4</v>
      </c>
    </row>
    <row r="384" spans="1:33" customFormat="1" ht="12.75" customHeight="1">
      <c r="A384">
        <v>96</v>
      </c>
      <c r="B384" s="6" t="s">
        <v>255</v>
      </c>
      <c r="C384" s="7" t="s">
        <v>590</v>
      </c>
      <c r="D384">
        <v>36</v>
      </c>
      <c r="E384" s="15" t="s">
        <v>622</v>
      </c>
      <c r="F384" s="7">
        <v>23</v>
      </c>
      <c r="G384" s="7">
        <v>21</v>
      </c>
      <c r="H384" s="7">
        <v>26</v>
      </c>
      <c r="I384" s="7">
        <v>0.19600000000000001</v>
      </c>
      <c r="J384" t="s">
        <v>589</v>
      </c>
      <c r="K384" t="s">
        <v>614</v>
      </c>
      <c r="L384" t="s">
        <v>585</v>
      </c>
      <c r="M384" t="s">
        <v>585</v>
      </c>
      <c r="N384" s="8" t="s">
        <v>835</v>
      </c>
      <c r="P384" t="s">
        <v>586</v>
      </c>
      <c r="S384">
        <v>0</v>
      </c>
      <c r="T384" t="s">
        <v>598</v>
      </c>
      <c r="U384">
        <v>0</v>
      </c>
      <c r="V384">
        <v>0</v>
      </c>
      <c r="X384">
        <v>0</v>
      </c>
      <c r="Z384">
        <v>0</v>
      </c>
      <c r="AA384">
        <v>0</v>
      </c>
      <c r="AB384">
        <v>0</v>
      </c>
      <c r="AC384">
        <v>0</v>
      </c>
      <c r="AD384">
        <v>0</v>
      </c>
      <c r="AE384">
        <v>1</v>
      </c>
      <c r="AF384" t="s">
        <v>638</v>
      </c>
      <c r="AG384">
        <v>1</v>
      </c>
    </row>
    <row r="385" spans="1:33" customFormat="1" ht="12.75" customHeight="1">
      <c r="A385">
        <v>96</v>
      </c>
      <c r="B385" s="6" t="s">
        <v>255</v>
      </c>
      <c r="C385" s="7" t="s">
        <v>590</v>
      </c>
      <c r="D385">
        <v>36</v>
      </c>
      <c r="E385" s="15" t="s">
        <v>622</v>
      </c>
      <c r="F385" s="7">
        <v>23</v>
      </c>
      <c r="G385" s="7">
        <v>21</v>
      </c>
      <c r="H385" s="7">
        <v>26</v>
      </c>
      <c r="I385" s="7">
        <v>1.96</v>
      </c>
      <c r="J385" t="s">
        <v>639</v>
      </c>
      <c r="K385" t="s">
        <v>614</v>
      </c>
      <c r="L385" t="s">
        <v>585</v>
      </c>
      <c r="M385" t="s">
        <v>585</v>
      </c>
      <c r="N385" s="8" t="s">
        <v>835</v>
      </c>
      <c r="P385" t="s">
        <v>586</v>
      </c>
      <c r="S385">
        <v>0</v>
      </c>
      <c r="T385" t="s">
        <v>598</v>
      </c>
      <c r="U385">
        <v>0</v>
      </c>
      <c r="V385">
        <v>0</v>
      </c>
      <c r="X385">
        <v>0</v>
      </c>
      <c r="Z385">
        <v>0</v>
      </c>
      <c r="AA385">
        <v>0</v>
      </c>
      <c r="AB385">
        <v>0</v>
      </c>
      <c r="AC385">
        <v>0</v>
      </c>
      <c r="AD385">
        <v>0</v>
      </c>
      <c r="AE385">
        <v>1</v>
      </c>
      <c r="AF385" t="s">
        <v>638</v>
      </c>
      <c r="AG385">
        <v>1</v>
      </c>
    </row>
    <row r="386" spans="1:33" customFormat="1" ht="12.75" customHeight="1">
      <c r="A386">
        <v>96</v>
      </c>
      <c r="B386" s="6" t="s">
        <v>255</v>
      </c>
      <c r="C386" s="7" t="s">
        <v>590</v>
      </c>
      <c r="D386">
        <v>36</v>
      </c>
      <c r="E386" s="15" t="s">
        <v>622</v>
      </c>
      <c r="F386" s="7">
        <v>23</v>
      </c>
      <c r="G386" s="7">
        <v>21</v>
      </c>
      <c r="H386" s="7">
        <v>26</v>
      </c>
      <c r="I386" s="7">
        <v>0.19600000000000001</v>
      </c>
      <c r="J386" t="s">
        <v>670</v>
      </c>
      <c r="K386" t="s">
        <v>614</v>
      </c>
      <c r="L386" t="s">
        <v>585</v>
      </c>
      <c r="M386" t="s">
        <v>585</v>
      </c>
      <c r="N386" s="8" t="s">
        <v>835</v>
      </c>
      <c r="P386" t="s">
        <v>586</v>
      </c>
      <c r="S386">
        <v>0</v>
      </c>
      <c r="T386" t="s">
        <v>598</v>
      </c>
      <c r="U386">
        <v>0</v>
      </c>
      <c r="V386">
        <v>0</v>
      </c>
      <c r="X386">
        <v>0</v>
      </c>
      <c r="Z386">
        <v>0</v>
      </c>
      <c r="AA386">
        <v>0</v>
      </c>
      <c r="AB386">
        <v>0</v>
      </c>
      <c r="AC386">
        <v>0</v>
      </c>
      <c r="AD386">
        <v>0</v>
      </c>
      <c r="AE386">
        <v>1</v>
      </c>
      <c r="AF386" t="s">
        <v>638</v>
      </c>
      <c r="AG386">
        <v>1</v>
      </c>
    </row>
    <row r="387" spans="1:33" customFormat="1" ht="12.75" customHeight="1">
      <c r="A387">
        <v>96</v>
      </c>
      <c r="B387" s="6" t="s">
        <v>255</v>
      </c>
      <c r="C387" s="7" t="s">
        <v>590</v>
      </c>
      <c r="D387">
        <v>36</v>
      </c>
      <c r="E387" s="15" t="s">
        <v>622</v>
      </c>
      <c r="F387" s="7">
        <v>23</v>
      </c>
      <c r="G387" s="7">
        <v>21</v>
      </c>
      <c r="H387" s="7">
        <v>26</v>
      </c>
      <c r="I387" s="7">
        <v>0.19600000000000001</v>
      </c>
      <c r="J387" t="s">
        <v>583</v>
      </c>
      <c r="K387" t="s">
        <v>614</v>
      </c>
      <c r="L387" t="s">
        <v>585</v>
      </c>
      <c r="M387" t="s">
        <v>585</v>
      </c>
      <c r="N387" s="8" t="s">
        <v>835</v>
      </c>
      <c r="P387" t="s">
        <v>586</v>
      </c>
      <c r="S387">
        <v>0</v>
      </c>
      <c r="T387" t="s">
        <v>598</v>
      </c>
      <c r="U387">
        <v>0</v>
      </c>
      <c r="V387">
        <v>0</v>
      </c>
      <c r="X387">
        <v>0</v>
      </c>
      <c r="Z387">
        <v>0</v>
      </c>
      <c r="AA387">
        <v>0</v>
      </c>
      <c r="AB387">
        <v>0</v>
      </c>
      <c r="AC387">
        <v>0</v>
      </c>
      <c r="AD387">
        <v>0</v>
      </c>
      <c r="AE387">
        <v>1</v>
      </c>
      <c r="AF387" t="s">
        <v>638</v>
      </c>
      <c r="AG387">
        <v>1</v>
      </c>
    </row>
    <row r="388" spans="1:33" customFormat="1" ht="12.75" customHeight="1">
      <c r="A388">
        <v>2299</v>
      </c>
      <c r="B388" s="6" t="s">
        <v>256</v>
      </c>
      <c r="C388" s="7" t="s">
        <v>590</v>
      </c>
      <c r="D388">
        <v>19.989999999999998</v>
      </c>
      <c r="E388" s="15" t="s">
        <v>883</v>
      </c>
      <c r="F388" s="7">
        <v>0</v>
      </c>
      <c r="G388" s="7">
        <v>0</v>
      </c>
      <c r="H388" s="7">
        <v>0</v>
      </c>
      <c r="I388" s="7">
        <v>0</v>
      </c>
      <c r="J388" t="s">
        <v>589</v>
      </c>
      <c r="K388" t="s">
        <v>584</v>
      </c>
      <c r="L388" t="s">
        <v>585</v>
      </c>
      <c r="M388" t="s">
        <v>585</v>
      </c>
      <c r="N388" s="8" t="s">
        <v>637</v>
      </c>
      <c r="P388" t="s">
        <v>586</v>
      </c>
      <c r="S388">
        <v>0</v>
      </c>
      <c r="T388" t="s">
        <v>587</v>
      </c>
      <c r="U388">
        <v>0</v>
      </c>
      <c r="V388">
        <v>0</v>
      </c>
      <c r="X388">
        <v>0</v>
      </c>
      <c r="Z388">
        <v>0</v>
      </c>
      <c r="AA388">
        <v>0</v>
      </c>
      <c r="AB388">
        <v>0</v>
      </c>
      <c r="AC388">
        <v>0</v>
      </c>
      <c r="AD388">
        <v>0</v>
      </c>
      <c r="AE388">
        <v>1</v>
      </c>
      <c r="AF388" t="s">
        <v>678</v>
      </c>
      <c r="AG388">
        <v>1</v>
      </c>
    </row>
    <row r="389" spans="1:33" customFormat="1" ht="12.75" customHeight="1">
      <c r="A389">
        <v>2299</v>
      </c>
      <c r="B389" s="6" t="s">
        <v>256</v>
      </c>
      <c r="C389" s="7" t="s">
        <v>590</v>
      </c>
      <c r="D389">
        <v>19.989999999999998</v>
      </c>
      <c r="E389" s="15" t="s">
        <v>883</v>
      </c>
      <c r="F389" s="7">
        <v>0</v>
      </c>
      <c r="G389" s="7">
        <v>0</v>
      </c>
      <c r="H389" s="7">
        <v>0</v>
      </c>
      <c r="I389" s="7">
        <v>0</v>
      </c>
      <c r="J389" t="s">
        <v>639</v>
      </c>
      <c r="K389" t="s">
        <v>584</v>
      </c>
      <c r="L389" t="s">
        <v>585</v>
      </c>
      <c r="M389" t="s">
        <v>585</v>
      </c>
      <c r="N389" s="8" t="s">
        <v>637</v>
      </c>
      <c r="P389" t="s">
        <v>586</v>
      </c>
      <c r="S389">
        <v>0</v>
      </c>
      <c r="T389" t="s">
        <v>587</v>
      </c>
      <c r="U389">
        <v>0</v>
      </c>
      <c r="V389">
        <v>0</v>
      </c>
      <c r="X389">
        <v>0</v>
      </c>
      <c r="Z389">
        <v>0</v>
      </c>
      <c r="AA389">
        <v>0</v>
      </c>
      <c r="AB389">
        <v>0</v>
      </c>
      <c r="AC389">
        <v>0</v>
      </c>
      <c r="AD389">
        <v>0</v>
      </c>
      <c r="AE389">
        <v>1</v>
      </c>
      <c r="AF389" t="s">
        <v>678</v>
      </c>
      <c r="AG389">
        <v>1</v>
      </c>
    </row>
    <row r="390" spans="1:33" customFormat="1" ht="12.75" customHeight="1">
      <c r="A390">
        <v>2357</v>
      </c>
      <c r="B390" s="6" t="s">
        <v>257</v>
      </c>
      <c r="C390" s="7" t="s">
        <v>614</v>
      </c>
      <c r="D390">
        <v>135.9</v>
      </c>
      <c r="E390" s="15" t="s">
        <v>884</v>
      </c>
      <c r="F390" s="7">
        <v>0</v>
      </c>
      <c r="G390" s="7">
        <v>0</v>
      </c>
      <c r="H390" s="7">
        <v>0</v>
      </c>
      <c r="I390" s="7">
        <v>0</v>
      </c>
      <c r="J390" t="s">
        <v>602</v>
      </c>
      <c r="K390" t="s">
        <v>616</v>
      </c>
      <c r="L390" t="s">
        <v>585</v>
      </c>
      <c r="M390" t="s">
        <v>585</v>
      </c>
      <c r="N390" s="8" t="s">
        <v>617</v>
      </c>
      <c r="P390" t="s">
        <v>586</v>
      </c>
      <c r="S390">
        <v>2</v>
      </c>
      <c r="T390" t="s">
        <v>598</v>
      </c>
      <c r="U390">
        <v>0</v>
      </c>
      <c r="V390">
        <v>0</v>
      </c>
      <c r="X390">
        <v>0</v>
      </c>
      <c r="Z390">
        <v>0</v>
      </c>
      <c r="AA390">
        <v>0</v>
      </c>
      <c r="AB390">
        <v>0</v>
      </c>
      <c r="AC390">
        <v>0</v>
      </c>
      <c r="AD390">
        <v>0</v>
      </c>
      <c r="AE390">
        <v>1</v>
      </c>
      <c r="AG390">
        <v>4</v>
      </c>
    </row>
    <row r="391" spans="1:33" customFormat="1" ht="12.75" customHeight="1">
      <c r="A391">
        <v>2357</v>
      </c>
      <c r="B391" s="6" t="s">
        <v>257</v>
      </c>
      <c r="C391" s="7" t="s">
        <v>614</v>
      </c>
      <c r="D391">
        <v>135.9</v>
      </c>
      <c r="E391" s="15" t="s">
        <v>884</v>
      </c>
      <c r="F391" s="7">
        <v>0</v>
      </c>
      <c r="G391" s="7">
        <v>0</v>
      </c>
      <c r="H391" s="7">
        <v>0</v>
      </c>
      <c r="I391" s="7">
        <v>0</v>
      </c>
      <c r="J391" t="s">
        <v>610</v>
      </c>
      <c r="K391" t="s">
        <v>616</v>
      </c>
      <c r="L391" t="s">
        <v>585</v>
      </c>
      <c r="M391" t="s">
        <v>585</v>
      </c>
      <c r="N391" s="8" t="s">
        <v>617</v>
      </c>
      <c r="P391" t="s">
        <v>586</v>
      </c>
      <c r="S391">
        <v>2</v>
      </c>
      <c r="T391" t="s">
        <v>598</v>
      </c>
      <c r="U391">
        <v>0</v>
      </c>
      <c r="V391">
        <v>0</v>
      </c>
      <c r="X391">
        <v>0</v>
      </c>
      <c r="Z391">
        <v>0</v>
      </c>
      <c r="AA391">
        <v>0</v>
      </c>
      <c r="AB391">
        <v>0</v>
      </c>
      <c r="AC391">
        <v>0</v>
      </c>
      <c r="AD391">
        <v>0</v>
      </c>
      <c r="AE391">
        <v>1</v>
      </c>
      <c r="AG391">
        <v>4</v>
      </c>
    </row>
    <row r="392" spans="1:33" customFormat="1" ht="12.75" customHeight="1">
      <c r="A392">
        <v>2357</v>
      </c>
      <c r="B392" s="6" t="s">
        <v>257</v>
      </c>
      <c r="C392" s="7" t="s">
        <v>614</v>
      </c>
      <c r="D392">
        <v>135.9</v>
      </c>
      <c r="E392" s="15" t="s">
        <v>884</v>
      </c>
      <c r="F392" s="7">
        <v>0</v>
      </c>
      <c r="G392" s="7">
        <v>0</v>
      </c>
      <c r="H392" s="7">
        <v>0</v>
      </c>
      <c r="I392" s="7">
        <v>0</v>
      </c>
      <c r="J392" t="s">
        <v>609</v>
      </c>
      <c r="K392" t="s">
        <v>616</v>
      </c>
      <c r="L392" t="s">
        <v>585</v>
      </c>
      <c r="M392" t="s">
        <v>585</v>
      </c>
      <c r="N392" s="8" t="s">
        <v>617</v>
      </c>
      <c r="P392" t="s">
        <v>586</v>
      </c>
      <c r="S392">
        <v>2</v>
      </c>
      <c r="T392" t="s">
        <v>598</v>
      </c>
      <c r="U392">
        <v>0</v>
      </c>
      <c r="V392">
        <v>0</v>
      </c>
      <c r="X392">
        <v>0</v>
      </c>
      <c r="Z392">
        <v>0</v>
      </c>
      <c r="AA392">
        <v>0</v>
      </c>
      <c r="AB392">
        <v>0</v>
      </c>
      <c r="AC392">
        <v>0</v>
      </c>
      <c r="AD392">
        <v>0</v>
      </c>
      <c r="AE392">
        <v>1</v>
      </c>
      <c r="AG392">
        <v>4</v>
      </c>
    </row>
    <row r="393" spans="1:33" customFormat="1" ht="12.75" customHeight="1">
      <c r="A393">
        <v>2110</v>
      </c>
      <c r="B393" s="6" t="s">
        <v>258</v>
      </c>
      <c r="C393" s="7" t="s">
        <v>614</v>
      </c>
      <c r="D393">
        <v>52.9</v>
      </c>
      <c r="E393" s="15" t="s">
        <v>885</v>
      </c>
      <c r="F393" s="7">
        <v>36.6</v>
      </c>
      <c r="G393" s="7">
        <v>6.5</v>
      </c>
      <c r="H393" s="7">
        <v>72.8</v>
      </c>
      <c r="I393" s="7">
        <v>0</v>
      </c>
      <c r="J393" t="s">
        <v>716</v>
      </c>
      <c r="K393" t="s">
        <v>616</v>
      </c>
      <c r="L393" t="s">
        <v>585</v>
      </c>
      <c r="M393" t="s">
        <v>585</v>
      </c>
      <c r="N393" s="8" t="s">
        <v>617</v>
      </c>
      <c r="S393">
        <v>2</v>
      </c>
      <c r="T393" t="s">
        <v>598</v>
      </c>
      <c r="U393">
        <v>0</v>
      </c>
      <c r="V393">
        <v>0</v>
      </c>
      <c r="X393">
        <v>0</v>
      </c>
      <c r="Z393">
        <v>0</v>
      </c>
      <c r="AA393">
        <v>0</v>
      </c>
      <c r="AB393">
        <v>0</v>
      </c>
      <c r="AC393">
        <v>0</v>
      </c>
      <c r="AD393">
        <v>0</v>
      </c>
      <c r="AE393">
        <v>1</v>
      </c>
      <c r="AG393">
        <v>4</v>
      </c>
    </row>
    <row r="394" spans="1:33" customFormat="1" ht="12.75" customHeight="1">
      <c r="A394">
        <v>2127</v>
      </c>
      <c r="B394" s="6" t="s">
        <v>259</v>
      </c>
      <c r="C394" s="7" t="s">
        <v>614</v>
      </c>
      <c r="D394">
        <v>1</v>
      </c>
      <c r="E394" s="15" t="s">
        <v>772</v>
      </c>
      <c r="F394" s="7">
        <v>22.4</v>
      </c>
      <c r="G394" s="7">
        <v>40.200000000000003</v>
      </c>
      <c r="H394" s="7">
        <v>28.3</v>
      </c>
      <c r="I394" s="7">
        <v>0</v>
      </c>
      <c r="J394" t="s">
        <v>607</v>
      </c>
      <c r="K394" t="s">
        <v>616</v>
      </c>
      <c r="L394" t="s">
        <v>585</v>
      </c>
      <c r="M394" t="s">
        <v>585</v>
      </c>
      <c r="N394" s="8" t="s">
        <v>617</v>
      </c>
      <c r="P394" t="s">
        <v>586</v>
      </c>
      <c r="S394">
        <v>2</v>
      </c>
      <c r="T394" t="s">
        <v>587</v>
      </c>
      <c r="U394">
        <v>0</v>
      </c>
      <c r="V394">
        <v>0</v>
      </c>
      <c r="X394">
        <v>0</v>
      </c>
      <c r="Z394">
        <v>0</v>
      </c>
      <c r="AA394">
        <v>0</v>
      </c>
      <c r="AB394">
        <v>0</v>
      </c>
      <c r="AC394">
        <v>0</v>
      </c>
      <c r="AD394">
        <v>0</v>
      </c>
      <c r="AE394">
        <v>1</v>
      </c>
      <c r="AG394">
        <v>4</v>
      </c>
    </row>
    <row r="395" spans="1:33" customFormat="1" ht="12.75" customHeight="1">
      <c r="A395">
        <v>2127</v>
      </c>
      <c r="B395" s="6" t="s">
        <v>259</v>
      </c>
      <c r="C395" s="7" t="s">
        <v>614</v>
      </c>
      <c r="D395">
        <v>1</v>
      </c>
      <c r="E395" s="15" t="s">
        <v>772</v>
      </c>
      <c r="F395" s="7">
        <v>22.4</v>
      </c>
      <c r="G395" s="7">
        <v>40.200000000000003</v>
      </c>
      <c r="H395" s="7">
        <v>28.3</v>
      </c>
      <c r="I395" s="7">
        <v>0</v>
      </c>
      <c r="J395" t="s">
        <v>618</v>
      </c>
      <c r="K395" t="s">
        <v>616</v>
      </c>
      <c r="L395" t="s">
        <v>585</v>
      </c>
      <c r="M395" t="s">
        <v>585</v>
      </c>
      <c r="N395" s="8" t="s">
        <v>617</v>
      </c>
      <c r="P395" t="s">
        <v>586</v>
      </c>
      <c r="S395">
        <v>2</v>
      </c>
      <c r="T395" t="s">
        <v>587</v>
      </c>
      <c r="U395">
        <v>0</v>
      </c>
      <c r="V395">
        <v>0</v>
      </c>
      <c r="X395">
        <v>0</v>
      </c>
      <c r="Z395">
        <v>0</v>
      </c>
      <c r="AA395">
        <v>0</v>
      </c>
      <c r="AB395">
        <v>0</v>
      </c>
      <c r="AC395">
        <v>0</v>
      </c>
      <c r="AD395">
        <v>0</v>
      </c>
      <c r="AE395">
        <v>1</v>
      </c>
      <c r="AG395">
        <v>4</v>
      </c>
    </row>
    <row r="396" spans="1:33" customFormat="1" ht="12.75" customHeight="1">
      <c r="A396">
        <v>2127</v>
      </c>
      <c r="B396" s="6" t="s">
        <v>259</v>
      </c>
      <c r="C396" s="7" t="s">
        <v>614</v>
      </c>
      <c r="D396">
        <v>1</v>
      </c>
      <c r="E396" s="15" t="s">
        <v>772</v>
      </c>
      <c r="F396" s="7">
        <v>22.4</v>
      </c>
      <c r="G396" s="7">
        <v>40.200000000000003</v>
      </c>
      <c r="H396" s="7">
        <v>28.3</v>
      </c>
      <c r="I396" s="7">
        <v>0</v>
      </c>
      <c r="J396" t="s">
        <v>583</v>
      </c>
      <c r="K396" t="s">
        <v>616</v>
      </c>
      <c r="L396" t="s">
        <v>585</v>
      </c>
      <c r="M396" t="s">
        <v>585</v>
      </c>
      <c r="N396" s="8" t="s">
        <v>617</v>
      </c>
      <c r="P396" t="s">
        <v>586</v>
      </c>
      <c r="S396">
        <v>2</v>
      </c>
      <c r="T396" t="s">
        <v>587</v>
      </c>
      <c r="U396">
        <v>0</v>
      </c>
      <c r="V396">
        <v>0</v>
      </c>
      <c r="X396">
        <v>0</v>
      </c>
      <c r="Z396">
        <v>0</v>
      </c>
      <c r="AA396">
        <v>0</v>
      </c>
      <c r="AB396">
        <v>0</v>
      </c>
      <c r="AC396">
        <v>0</v>
      </c>
      <c r="AD396">
        <v>0</v>
      </c>
      <c r="AE396">
        <v>1</v>
      </c>
      <c r="AG396">
        <v>4</v>
      </c>
    </row>
    <row r="397" spans="1:33" customFormat="1" ht="12.75" customHeight="1">
      <c r="A397">
        <v>2127</v>
      </c>
      <c r="B397" s="6" t="s">
        <v>259</v>
      </c>
      <c r="C397" s="7" t="s">
        <v>614</v>
      </c>
      <c r="D397">
        <v>1</v>
      </c>
      <c r="E397" s="15" t="s">
        <v>772</v>
      </c>
      <c r="F397" s="7">
        <v>22.4</v>
      </c>
      <c r="G397" s="7">
        <v>40.200000000000003</v>
      </c>
      <c r="H397" s="7">
        <v>28.3</v>
      </c>
      <c r="I397" s="7">
        <v>0</v>
      </c>
      <c r="J397" t="s">
        <v>619</v>
      </c>
      <c r="K397" t="s">
        <v>616</v>
      </c>
      <c r="L397" t="s">
        <v>585</v>
      </c>
      <c r="M397" t="s">
        <v>585</v>
      </c>
      <c r="N397" s="8" t="s">
        <v>617</v>
      </c>
      <c r="P397" t="s">
        <v>586</v>
      </c>
      <c r="S397">
        <v>2</v>
      </c>
      <c r="T397" t="s">
        <v>587</v>
      </c>
      <c r="U397">
        <v>0</v>
      </c>
      <c r="V397">
        <v>0</v>
      </c>
      <c r="X397">
        <v>0</v>
      </c>
      <c r="Z397">
        <v>0</v>
      </c>
      <c r="AA397">
        <v>0</v>
      </c>
      <c r="AB397">
        <v>0</v>
      </c>
      <c r="AC397">
        <v>0</v>
      </c>
      <c r="AD397">
        <v>0</v>
      </c>
      <c r="AE397">
        <v>1</v>
      </c>
      <c r="AG397">
        <v>4</v>
      </c>
    </row>
    <row r="398" spans="1:33" customFormat="1" ht="12.75" customHeight="1">
      <c r="A398">
        <v>914</v>
      </c>
      <c r="B398" s="6" t="s">
        <v>260</v>
      </c>
      <c r="C398" s="7" t="s">
        <v>590</v>
      </c>
      <c r="D398">
        <v>19.989999999999998</v>
      </c>
      <c r="E398" s="15" t="s">
        <v>807</v>
      </c>
      <c r="F398" s="7">
        <v>0</v>
      </c>
      <c r="G398" s="7">
        <v>0</v>
      </c>
      <c r="H398" s="7">
        <v>0</v>
      </c>
      <c r="I398" s="7">
        <v>0</v>
      </c>
      <c r="J398" t="s">
        <v>847</v>
      </c>
      <c r="K398" t="s">
        <v>584</v>
      </c>
      <c r="L398" t="s">
        <v>824</v>
      </c>
      <c r="M398" t="s">
        <v>585</v>
      </c>
      <c r="N398" s="8" t="s">
        <v>617</v>
      </c>
      <c r="S398">
        <v>0</v>
      </c>
      <c r="T398" t="s">
        <v>587</v>
      </c>
      <c r="U398">
        <v>0</v>
      </c>
      <c r="V398">
        <v>0</v>
      </c>
      <c r="X398">
        <v>0</v>
      </c>
      <c r="Z398">
        <v>0</v>
      </c>
      <c r="AA398">
        <v>0</v>
      </c>
      <c r="AB398">
        <v>0</v>
      </c>
      <c r="AC398">
        <v>0</v>
      </c>
      <c r="AD398">
        <v>0</v>
      </c>
      <c r="AE398">
        <v>1</v>
      </c>
      <c r="AG398">
        <v>2</v>
      </c>
    </row>
    <row r="399" spans="1:33" customFormat="1" ht="12.75" customHeight="1">
      <c r="A399">
        <v>609</v>
      </c>
      <c r="B399" s="6" t="s">
        <v>261</v>
      </c>
      <c r="C399" s="7" t="s">
        <v>614</v>
      </c>
      <c r="D399">
        <v>9.6</v>
      </c>
      <c r="E399" s="15" t="s">
        <v>886</v>
      </c>
      <c r="F399" s="7">
        <v>21</v>
      </c>
      <c r="G399" s="7">
        <v>20.5</v>
      </c>
      <c r="H399" s="7">
        <v>20.5</v>
      </c>
      <c r="I399" s="7">
        <v>0</v>
      </c>
      <c r="K399" t="s">
        <v>584</v>
      </c>
      <c r="L399" t="s">
        <v>585</v>
      </c>
      <c r="M399" t="s">
        <v>585</v>
      </c>
      <c r="N399" s="8" t="s">
        <v>621</v>
      </c>
      <c r="S399">
        <v>2</v>
      </c>
      <c r="T399" t="s">
        <v>587</v>
      </c>
      <c r="U399">
        <v>0</v>
      </c>
      <c r="V399">
        <v>0</v>
      </c>
      <c r="X399">
        <v>0</v>
      </c>
      <c r="Z399">
        <v>0</v>
      </c>
      <c r="AA399">
        <v>0</v>
      </c>
      <c r="AB399">
        <v>0</v>
      </c>
      <c r="AC399">
        <v>0</v>
      </c>
      <c r="AD399">
        <v>0</v>
      </c>
      <c r="AE399">
        <v>1</v>
      </c>
      <c r="AG399">
        <v>4</v>
      </c>
    </row>
    <row r="400" spans="1:33" customFormat="1" ht="12.75" customHeight="1">
      <c r="A400">
        <v>694</v>
      </c>
      <c r="B400" s="6" t="s">
        <v>262</v>
      </c>
      <c r="C400" s="7" t="s">
        <v>614</v>
      </c>
      <c r="D400">
        <v>6.2</v>
      </c>
      <c r="E400" s="15" t="s">
        <v>887</v>
      </c>
      <c r="F400" s="7">
        <v>19.75</v>
      </c>
      <c r="G400" s="7">
        <v>10.75</v>
      </c>
      <c r="H400" s="7">
        <v>15</v>
      </c>
      <c r="I400" s="7">
        <v>0</v>
      </c>
      <c r="K400" t="s">
        <v>584</v>
      </c>
      <c r="L400" t="s">
        <v>585</v>
      </c>
      <c r="M400" t="s">
        <v>585</v>
      </c>
      <c r="N400" s="8" t="s">
        <v>621</v>
      </c>
      <c r="S400">
        <v>2</v>
      </c>
      <c r="T400" t="s">
        <v>587</v>
      </c>
      <c r="U400">
        <v>0</v>
      </c>
      <c r="V400">
        <v>0</v>
      </c>
      <c r="X400">
        <v>0</v>
      </c>
      <c r="Z400">
        <v>0</v>
      </c>
      <c r="AA400">
        <v>0</v>
      </c>
      <c r="AB400">
        <v>0</v>
      </c>
      <c r="AC400">
        <v>0</v>
      </c>
      <c r="AD400">
        <v>0</v>
      </c>
      <c r="AE400">
        <v>1</v>
      </c>
      <c r="AG400">
        <v>4</v>
      </c>
    </row>
    <row r="401" spans="1:33" customFormat="1" ht="12.75" customHeight="1">
      <c r="A401">
        <v>1034</v>
      </c>
      <c r="B401" s="6" t="s">
        <v>263</v>
      </c>
      <c r="C401" s="7" t="s">
        <v>590</v>
      </c>
      <c r="D401">
        <v>199</v>
      </c>
      <c r="E401" s="15" t="s">
        <v>888</v>
      </c>
      <c r="F401" s="7">
        <v>0</v>
      </c>
      <c r="G401" s="7">
        <v>0</v>
      </c>
      <c r="H401" s="7">
        <v>0</v>
      </c>
      <c r="I401" s="7">
        <v>0</v>
      </c>
      <c r="J401" t="s">
        <v>668</v>
      </c>
      <c r="K401" t="s">
        <v>584</v>
      </c>
      <c r="L401" t="s">
        <v>585</v>
      </c>
      <c r="M401" t="s">
        <v>585</v>
      </c>
      <c r="N401" s="8" t="s">
        <v>633</v>
      </c>
      <c r="S401">
        <v>0</v>
      </c>
      <c r="T401" t="s">
        <v>587</v>
      </c>
      <c r="U401">
        <v>0</v>
      </c>
      <c r="V401">
        <v>0</v>
      </c>
      <c r="X401">
        <v>0</v>
      </c>
      <c r="Z401">
        <v>0</v>
      </c>
      <c r="AA401">
        <v>0</v>
      </c>
      <c r="AB401">
        <v>0</v>
      </c>
      <c r="AC401">
        <v>0</v>
      </c>
      <c r="AD401">
        <v>0</v>
      </c>
      <c r="AE401">
        <v>1</v>
      </c>
      <c r="AF401" t="s">
        <v>634</v>
      </c>
      <c r="AG401">
        <v>1</v>
      </c>
    </row>
    <row r="402" spans="1:33" customFormat="1" ht="12.75" customHeight="1">
      <c r="A402">
        <v>99</v>
      </c>
      <c r="B402" s="6" t="s">
        <v>264</v>
      </c>
      <c r="C402" s="7" t="s">
        <v>590</v>
      </c>
      <c r="D402">
        <v>25</v>
      </c>
      <c r="E402" s="15" t="s">
        <v>667</v>
      </c>
      <c r="F402" s="7">
        <v>21</v>
      </c>
      <c r="G402" s="7">
        <v>19</v>
      </c>
      <c r="H402" s="7">
        <v>26</v>
      </c>
      <c r="I402" s="7">
        <v>8.1000000000000003E-2</v>
      </c>
      <c r="J402" t="s">
        <v>675</v>
      </c>
      <c r="K402" t="s">
        <v>614</v>
      </c>
      <c r="L402" t="s">
        <v>585</v>
      </c>
      <c r="M402" t="s">
        <v>585</v>
      </c>
      <c r="N402" s="8" t="s">
        <v>835</v>
      </c>
      <c r="P402" t="s">
        <v>586</v>
      </c>
      <c r="S402">
        <v>0</v>
      </c>
      <c r="T402" t="s">
        <v>587</v>
      </c>
      <c r="U402">
        <v>0</v>
      </c>
      <c r="V402">
        <v>0</v>
      </c>
      <c r="X402">
        <v>0</v>
      </c>
      <c r="Z402">
        <v>0</v>
      </c>
      <c r="AA402">
        <v>0</v>
      </c>
      <c r="AB402">
        <v>0</v>
      </c>
      <c r="AC402">
        <v>0</v>
      </c>
      <c r="AD402">
        <v>0</v>
      </c>
      <c r="AE402">
        <v>1</v>
      </c>
      <c r="AF402" t="s">
        <v>638</v>
      </c>
      <c r="AG402">
        <v>1</v>
      </c>
    </row>
    <row r="403" spans="1:33" customFormat="1" ht="12.75" customHeight="1">
      <c r="A403">
        <v>99</v>
      </c>
      <c r="B403" s="6" t="s">
        <v>264</v>
      </c>
      <c r="C403" s="7" t="s">
        <v>590</v>
      </c>
      <c r="D403">
        <v>25</v>
      </c>
      <c r="E403" s="15" t="s">
        <v>667</v>
      </c>
      <c r="F403" s="7">
        <v>21</v>
      </c>
      <c r="G403" s="7">
        <v>19</v>
      </c>
      <c r="H403" s="7">
        <v>26</v>
      </c>
      <c r="I403" s="7">
        <v>8.1000000000000003E-2</v>
      </c>
      <c r="J403" t="s">
        <v>589</v>
      </c>
      <c r="K403" t="s">
        <v>614</v>
      </c>
      <c r="L403" t="s">
        <v>585</v>
      </c>
      <c r="M403" t="s">
        <v>585</v>
      </c>
      <c r="N403" s="8" t="s">
        <v>835</v>
      </c>
      <c r="P403" t="s">
        <v>586</v>
      </c>
      <c r="S403">
        <v>0</v>
      </c>
      <c r="T403" t="s">
        <v>587</v>
      </c>
      <c r="U403">
        <v>0</v>
      </c>
      <c r="V403">
        <v>0</v>
      </c>
      <c r="X403">
        <v>0</v>
      </c>
      <c r="Z403">
        <v>0</v>
      </c>
      <c r="AA403">
        <v>0</v>
      </c>
      <c r="AB403">
        <v>0</v>
      </c>
      <c r="AC403">
        <v>0</v>
      </c>
      <c r="AD403">
        <v>0</v>
      </c>
      <c r="AE403">
        <v>1</v>
      </c>
      <c r="AF403" t="s">
        <v>638</v>
      </c>
      <c r="AG403">
        <v>1</v>
      </c>
    </row>
    <row r="404" spans="1:33" customFormat="1" ht="12.75" customHeight="1">
      <c r="A404">
        <v>99</v>
      </c>
      <c r="B404" s="6" t="s">
        <v>264</v>
      </c>
      <c r="C404" s="7" t="s">
        <v>590</v>
      </c>
      <c r="D404">
        <v>25</v>
      </c>
      <c r="E404" s="15" t="s">
        <v>667</v>
      </c>
      <c r="F404" s="7">
        <v>21</v>
      </c>
      <c r="G404" s="7">
        <v>19</v>
      </c>
      <c r="H404" s="7">
        <v>26</v>
      </c>
      <c r="I404" s="7">
        <v>8.1000000000000003E-2</v>
      </c>
      <c r="J404" t="s">
        <v>870</v>
      </c>
      <c r="K404" t="s">
        <v>614</v>
      </c>
      <c r="L404" t="s">
        <v>585</v>
      </c>
      <c r="M404" t="s">
        <v>585</v>
      </c>
      <c r="N404" s="8" t="s">
        <v>835</v>
      </c>
      <c r="P404" t="s">
        <v>586</v>
      </c>
      <c r="S404">
        <v>0</v>
      </c>
      <c r="T404" t="s">
        <v>587</v>
      </c>
      <c r="U404">
        <v>0</v>
      </c>
      <c r="V404">
        <v>0</v>
      </c>
      <c r="X404">
        <v>0</v>
      </c>
      <c r="Z404">
        <v>0</v>
      </c>
      <c r="AA404">
        <v>0</v>
      </c>
      <c r="AB404">
        <v>0</v>
      </c>
      <c r="AC404">
        <v>0</v>
      </c>
      <c r="AD404">
        <v>0</v>
      </c>
      <c r="AE404">
        <v>1</v>
      </c>
      <c r="AF404" t="s">
        <v>638</v>
      </c>
      <c r="AG404">
        <v>1</v>
      </c>
    </row>
    <row r="405" spans="1:33" customFormat="1" ht="12.75" customHeight="1">
      <c r="A405">
        <v>99</v>
      </c>
      <c r="B405" s="6" t="s">
        <v>264</v>
      </c>
      <c r="C405" s="7" t="s">
        <v>590</v>
      </c>
      <c r="D405">
        <v>25</v>
      </c>
      <c r="E405" s="15" t="s">
        <v>667</v>
      </c>
      <c r="F405" s="7">
        <v>21</v>
      </c>
      <c r="G405" s="7">
        <v>19</v>
      </c>
      <c r="H405" s="7">
        <v>26</v>
      </c>
      <c r="I405" s="7">
        <v>8.1000000000000003E-2</v>
      </c>
      <c r="J405" t="s">
        <v>583</v>
      </c>
      <c r="K405" t="s">
        <v>614</v>
      </c>
      <c r="L405" t="s">
        <v>585</v>
      </c>
      <c r="M405" t="s">
        <v>585</v>
      </c>
      <c r="N405" s="8" t="s">
        <v>835</v>
      </c>
      <c r="P405" t="s">
        <v>586</v>
      </c>
      <c r="S405">
        <v>0</v>
      </c>
      <c r="T405" t="s">
        <v>587</v>
      </c>
      <c r="U405">
        <v>0</v>
      </c>
      <c r="V405">
        <v>0</v>
      </c>
      <c r="X405">
        <v>0</v>
      </c>
      <c r="Z405">
        <v>0</v>
      </c>
      <c r="AA405">
        <v>0</v>
      </c>
      <c r="AB405">
        <v>0</v>
      </c>
      <c r="AC405">
        <v>0</v>
      </c>
      <c r="AD405">
        <v>0</v>
      </c>
      <c r="AE405">
        <v>1</v>
      </c>
      <c r="AF405" t="s">
        <v>638</v>
      </c>
      <c r="AG405">
        <v>1</v>
      </c>
    </row>
    <row r="406" spans="1:33" customFormat="1" ht="12.75" customHeight="1">
      <c r="A406">
        <v>1810</v>
      </c>
      <c r="B406" s="6" t="s">
        <v>265</v>
      </c>
      <c r="C406" s="7" t="s">
        <v>581</v>
      </c>
      <c r="D406">
        <v>199</v>
      </c>
      <c r="E406" s="15" t="s">
        <v>889</v>
      </c>
      <c r="F406" s="7">
        <v>0</v>
      </c>
      <c r="G406" s="7">
        <v>0</v>
      </c>
      <c r="H406" s="7">
        <v>0</v>
      </c>
      <c r="I406" s="7">
        <v>0</v>
      </c>
      <c r="N406" s="8" t="s">
        <v>633</v>
      </c>
      <c r="S406">
        <v>0</v>
      </c>
      <c r="U406">
        <v>0</v>
      </c>
      <c r="V406">
        <v>0</v>
      </c>
      <c r="X406">
        <v>0</v>
      </c>
      <c r="Z406">
        <v>0</v>
      </c>
      <c r="AA406">
        <v>0</v>
      </c>
      <c r="AB406">
        <v>0</v>
      </c>
      <c r="AC406">
        <v>0</v>
      </c>
      <c r="AD406">
        <v>0</v>
      </c>
      <c r="AE406">
        <v>1</v>
      </c>
      <c r="AG406">
        <v>2</v>
      </c>
    </row>
    <row r="407" spans="1:33" customFormat="1" ht="12.75" customHeight="1">
      <c r="A407">
        <v>1998</v>
      </c>
      <c r="B407" s="6" t="s">
        <v>266</v>
      </c>
      <c r="C407" s="7" t="s">
        <v>590</v>
      </c>
      <c r="D407">
        <v>99.99</v>
      </c>
      <c r="E407" s="15" t="s">
        <v>890</v>
      </c>
      <c r="F407" s="7">
        <v>0</v>
      </c>
      <c r="G407" s="7">
        <v>0</v>
      </c>
      <c r="H407" s="7">
        <v>0</v>
      </c>
      <c r="I407" s="7">
        <v>0</v>
      </c>
      <c r="N407" s="8" t="s">
        <v>628</v>
      </c>
      <c r="S407">
        <v>0</v>
      </c>
      <c r="T407" t="s">
        <v>587</v>
      </c>
      <c r="U407">
        <v>0</v>
      </c>
      <c r="V407">
        <v>0</v>
      </c>
      <c r="X407">
        <v>0</v>
      </c>
      <c r="Z407">
        <v>0</v>
      </c>
      <c r="AA407">
        <v>0</v>
      </c>
      <c r="AB407">
        <v>0</v>
      </c>
      <c r="AC407">
        <v>0</v>
      </c>
      <c r="AD407">
        <v>0</v>
      </c>
      <c r="AE407">
        <v>1</v>
      </c>
      <c r="AF407" t="s">
        <v>629</v>
      </c>
      <c r="AG407">
        <v>3</v>
      </c>
    </row>
    <row r="408" spans="1:33" customFormat="1" ht="12.75" customHeight="1">
      <c r="A408">
        <v>1224</v>
      </c>
      <c r="B408" s="6" t="s">
        <v>267</v>
      </c>
      <c r="C408" s="7" t="s">
        <v>581</v>
      </c>
      <c r="D408">
        <v>1.99</v>
      </c>
      <c r="E408" s="15" t="s">
        <v>891</v>
      </c>
      <c r="F408" s="7">
        <v>0</v>
      </c>
      <c r="G408" s="7">
        <v>0</v>
      </c>
      <c r="H408" s="7">
        <v>0</v>
      </c>
      <c r="I408" s="7">
        <v>0</v>
      </c>
      <c r="N408" s="8" t="s">
        <v>621</v>
      </c>
      <c r="S408">
        <v>2</v>
      </c>
      <c r="U408">
        <v>0</v>
      </c>
      <c r="V408">
        <v>0</v>
      </c>
      <c r="X408">
        <v>0</v>
      </c>
      <c r="Z408">
        <v>0</v>
      </c>
      <c r="AA408">
        <v>0</v>
      </c>
      <c r="AB408">
        <v>0</v>
      </c>
      <c r="AC408">
        <v>0</v>
      </c>
      <c r="AD408">
        <v>0</v>
      </c>
      <c r="AE408">
        <v>1</v>
      </c>
      <c r="AG408">
        <v>4</v>
      </c>
    </row>
    <row r="409" spans="1:33" customFormat="1" ht="12.75" customHeight="1">
      <c r="A409">
        <v>32</v>
      </c>
      <c r="B409" s="6" t="s">
        <v>268</v>
      </c>
      <c r="C409" s="7" t="s">
        <v>590</v>
      </c>
      <c r="D409">
        <v>228</v>
      </c>
      <c r="E409" s="15" t="s">
        <v>892</v>
      </c>
      <c r="F409" s="7">
        <v>70.900000000000006</v>
      </c>
      <c r="G409" s="7">
        <v>15</v>
      </c>
      <c r="H409" s="7">
        <v>17.7</v>
      </c>
      <c r="I409" s="7">
        <v>0.36699999999999999</v>
      </c>
      <c r="J409" t="s">
        <v>589</v>
      </c>
      <c r="K409" t="s">
        <v>584</v>
      </c>
      <c r="L409" t="s">
        <v>585</v>
      </c>
      <c r="M409" t="s">
        <v>585</v>
      </c>
      <c r="N409" s="8" t="s">
        <v>652</v>
      </c>
      <c r="S409">
        <v>0</v>
      </c>
      <c r="T409" t="s">
        <v>587</v>
      </c>
      <c r="U409">
        <v>0</v>
      </c>
      <c r="V409">
        <v>0</v>
      </c>
      <c r="X409">
        <v>0</v>
      </c>
      <c r="Z409">
        <v>0</v>
      </c>
      <c r="AA409">
        <v>0</v>
      </c>
      <c r="AB409">
        <v>0</v>
      </c>
      <c r="AC409">
        <v>0</v>
      </c>
      <c r="AD409">
        <v>0</v>
      </c>
      <c r="AE409">
        <v>1</v>
      </c>
      <c r="AF409" t="s">
        <v>653</v>
      </c>
      <c r="AG409">
        <v>1</v>
      </c>
    </row>
    <row r="410" spans="1:33" customFormat="1" ht="12.75" customHeight="1">
      <c r="A410">
        <v>2396</v>
      </c>
      <c r="B410" s="6" t="s">
        <v>269</v>
      </c>
      <c r="C410" s="7" t="s">
        <v>614</v>
      </c>
      <c r="D410">
        <v>35.270000000000003</v>
      </c>
      <c r="E410" s="15" t="s">
        <v>893</v>
      </c>
      <c r="F410" s="7">
        <v>38.58</v>
      </c>
      <c r="G410" s="7">
        <v>4.72</v>
      </c>
      <c r="H410" s="7">
        <v>31.5</v>
      </c>
      <c r="I410" s="7">
        <v>0.09</v>
      </c>
      <c r="J410" t="s">
        <v>894</v>
      </c>
      <c r="K410" t="s">
        <v>584</v>
      </c>
      <c r="L410" t="s">
        <v>585</v>
      </c>
      <c r="M410" t="s">
        <v>585</v>
      </c>
      <c r="N410" s="8" t="s">
        <v>613</v>
      </c>
      <c r="S410">
        <v>2</v>
      </c>
      <c r="T410" t="s">
        <v>587</v>
      </c>
      <c r="U410">
        <v>0</v>
      </c>
      <c r="V410">
        <v>0</v>
      </c>
      <c r="X410">
        <v>0</v>
      </c>
      <c r="Z410">
        <v>0</v>
      </c>
      <c r="AA410">
        <v>0</v>
      </c>
      <c r="AB410">
        <v>0</v>
      </c>
      <c r="AC410">
        <v>0</v>
      </c>
      <c r="AD410">
        <v>0</v>
      </c>
      <c r="AE410">
        <v>1</v>
      </c>
      <c r="AF410" t="s">
        <v>594</v>
      </c>
      <c r="AG410">
        <v>4</v>
      </c>
    </row>
    <row r="411" spans="1:33" customFormat="1" ht="12.75" customHeight="1">
      <c r="A411">
        <v>94</v>
      </c>
      <c r="B411" s="6" t="s">
        <v>270</v>
      </c>
      <c r="C411" s="7" t="s">
        <v>590</v>
      </c>
      <c r="D411">
        <v>26</v>
      </c>
      <c r="E411" s="15" t="s">
        <v>690</v>
      </c>
      <c r="F411" s="7">
        <v>24</v>
      </c>
      <c r="G411" s="7">
        <v>19</v>
      </c>
      <c r="H411" s="7">
        <v>29</v>
      </c>
      <c r="I411" s="7">
        <v>0.10100000000000001</v>
      </c>
      <c r="J411" t="s">
        <v>675</v>
      </c>
      <c r="K411" t="s">
        <v>614</v>
      </c>
      <c r="L411" t="s">
        <v>585</v>
      </c>
      <c r="M411" t="s">
        <v>585</v>
      </c>
      <c r="N411" s="8" t="s">
        <v>835</v>
      </c>
      <c r="P411" t="s">
        <v>586</v>
      </c>
      <c r="S411">
        <v>0</v>
      </c>
      <c r="T411" t="s">
        <v>587</v>
      </c>
      <c r="U411">
        <v>0</v>
      </c>
      <c r="V411">
        <v>0</v>
      </c>
      <c r="X411">
        <v>0</v>
      </c>
      <c r="Z411">
        <v>0</v>
      </c>
      <c r="AA411">
        <v>0</v>
      </c>
      <c r="AB411">
        <v>0</v>
      </c>
      <c r="AC411">
        <v>0</v>
      </c>
      <c r="AD411">
        <v>0</v>
      </c>
      <c r="AE411">
        <v>1</v>
      </c>
      <c r="AF411" t="s">
        <v>638</v>
      </c>
      <c r="AG411">
        <v>1</v>
      </c>
    </row>
    <row r="412" spans="1:33" customFormat="1" ht="12.75" customHeight="1">
      <c r="A412">
        <v>94</v>
      </c>
      <c r="B412" s="6" t="s">
        <v>270</v>
      </c>
      <c r="C412" s="7" t="s">
        <v>590</v>
      </c>
      <c r="D412">
        <v>26</v>
      </c>
      <c r="E412" s="15" t="s">
        <v>690</v>
      </c>
      <c r="F412" s="7">
        <v>24</v>
      </c>
      <c r="G412" s="7">
        <v>19</v>
      </c>
      <c r="H412" s="7">
        <v>29</v>
      </c>
      <c r="I412" s="7">
        <v>0.10100000000000001</v>
      </c>
      <c r="J412" t="s">
        <v>668</v>
      </c>
      <c r="K412" t="s">
        <v>614</v>
      </c>
      <c r="L412" t="s">
        <v>585</v>
      </c>
      <c r="M412" t="s">
        <v>585</v>
      </c>
      <c r="N412" s="8" t="s">
        <v>835</v>
      </c>
      <c r="P412" t="s">
        <v>586</v>
      </c>
      <c r="S412">
        <v>0</v>
      </c>
      <c r="T412" t="s">
        <v>587</v>
      </c>
      <c r="U412">
        <v>0</v>
      </c>
      <c r="V412">
        <v>0</v>
      </c>
      <c r="X412">
        <v>0</v>
      </c>
      <c r="Z412">
        <v>0</v>
      </c>
      <c r="AA412">
        <v>0</v>
      </c>
      <c r="AB412">
        <v>0</v>
      </c>
      <c r="AC412">
        <v>0</v>
      </c>
      <c r="AD412">
        <v>0</v>
      </c>
      <c r="AE412">
        <v>1</v>
      </c>
      <c r="AF412" t="s">
        <v>638</v>
      </c>
      <c r="AG412">
        <v>1</v>
      </c>
    </row>
    <row r="413" spans="1:33" customFormat="1" ht="12.75" customHeight="1">
      <c r="A413">
        <v>94</v>
      </c>
      <c r="B413" s="6" t="s">
        <v>270</v>
      </c>
      <c r="C413" s="7" t="s">
        <v>590</v>
      </c>
      <c r="D413">
        <v>26</v>
      </c>
      <c r="E413" s="15" t="s">
        <v>690</v>
      </c>
      <c r="F413" s="7">
        <v>24</v>
      </c>
      <c r="G413" s="7">
        <v>19</v>
      </c>
      <c r="H413" s="7">
        <v>29</v>
      </c>
      <c r="I413" s="7">
        <v>0.10100000000000001</v>
      </c>
      <c r="J413" t="s">
        <v>589</v>
      </c>
      <c r="K413" t="s">
        <v>614</v>
      </c>
      <c r="L413" t="s">
        <v>585</v>
      </c>
      <c r="M413" t="s">
        <v>585</v>
      </c>
      <c r="N413" s="8" t="s">
        <v>835</v>
      </c>
      <c r="P413" t="s">
        <v>586</v>
      </c>
      <c r="S413">
        <v>0</v>
      </c>
      <c r="T413" t="s">
        <v>587</v>
      </c>
      <c r="U413">
        <v>0</v>
      </c>
      <c r="V413">
        <v>0</v>
      </c>
      <c r="X413">
        <v>0</v>
      </c>
      <c r="Z413">
        <v>0</v>
      </c>
      <c r="AA413">
        <v>0</v>
      </c>
      <c r="AB413">
        <v>0</v>
      </c>
      <c r="AC413">
        <v>0</v>
      </c>
      <c r="AD413">
        <v>0</v>
      </c>
      <c r="AE413">
        <v>1</v>
      </c>
      <c r="AF413" t="s">
        <v>638</v>
      </c>
      <c r="AG413">
        <v>1</v>
      </c>
    </row>
    <row r="414" spans="1:33" customFormat="1" ht="12.75" customHeight="1">
      <c r="A414">
        <v>94</v>
      </c>
      <c r="B414" s="6" t="s">
        <v>270</v>
      </c>
      <c r="C414" s="7" t="s">
        <v>590</v>
      </c>
      <c r="D414">
        <v>26</v>
      </c>
      <c r="E414" s="15" t="s">
        <v>690</v>
      </c>
      <c r="F414" s="7">
        <v>24</v>
      </c>
      <c r="G414" s="7">
        <v>19</v>
      </c>
      <c r="H414" s="7">
        <v>29</v>
      </c>
      <c r="I414" s="7">
        <v>0.10100000000000001</v>
      </c>
      <c r="J414" t="s">
        <v>639</v>
      </c>
      <c r="K414" t="s">
        <v>614</v>
      </c>
      <c r="L414" t="s">
        <v>585</v>
      </c>
      <c r="M414" t="s">
        <v>585</v>
      </c>
      <c r="N414" s="8" t="s">
        <v>835</v>
      </c>
      <c r="P414" t="s">
        <v>586</v>
      </c>
      <c r="S414">
        <v>0</v>
      </c>
      <c r="T414" t="s">
        <v>587</v>
      </c>
      <c r="U414">
        <v>0</v>
      </c>
      <c r="V414">
        <v>0</v>
      </c>
      <c r="X414">
        <v>0</v>
      </c>
      <c r="Z414">
        <v>0</v>
      </c>
      <c r="AA414">
        <v>0</v>
      </c>
      <c r="AB414">
        <v>0</v>
      </c>
      <c r="AC414">
        <v>0</v>
      </c>
      <c r="AD414">
        <v>0</v>
      </c>
      <c r="AE414">
        <v>1</v>
      </c>
      <c r="AF414" t="s">
        <v>638</v>
      </c>
      <c r="AG414">
        <v>1</v>
      </c>
    </row>
    <row r="415" spans="1:33" customFormat="1" ht="12.75" customHeight="1">
      <c r="A415">
        <v>94</v>
      </c>
      <c r="B415" s="6" t="s">
        <v>270</v>
      </c>
      <c r="C415" s="7" t="s">
        <v>590</v>
      </c>
      <c r="D415">
        <v>26</v>
      </c>
      <c r="E415" s="15" t="s">
        <v>690</v>
      </c>
      <c r="F415" s="7">
        <v>24</v>
      </c>
      <c r="G415" s="7">
        <v>19</v>
      </c>
      <c r="H415" s="7">
        <v>29</v>
      </c>
      <c r="I415" s="7">
        <v>0.10100000000000001</v>
      </c>
      <c r="J415" t="s">
        <v>583</v>
      </c>
      <c r="K415" t="s">
        <v>614</v>
      </c>
      <c r="L415" t="s">
        <v>585</v>
      </c>
      <c r="M415" t="s">
        <v>585</v>
      </c>
      <c r="N415" s="8" t="s">
        <v>835</v>
      </c>
      <c r="P415" t="s">
        <v>586</v>
      </c>
      <c r="S415">
        <v>0</v>
      </c>
      <c r="T415" t="s">
        <v>587</v>
      </c>
      <c r="U415">
        <v>0</v>
      </c>
      <c r="V415">
        <v>0</v>
      </c>
      <c r="X415">
        <v>0</v>
      </c>
      <c r="Z415">
        <v>0</v>
      </c>
      <c r="AA415">
        <v>0</v>
      </c>
      <c r="AB415">
        <v>0</v>
      </c>
      <c r="AC415">
        <v>0</v>
      </c>
      <c r="AD415">
        <v>0</v>
      </c>
      <c r="AE415">
        <v>1</v>
      </c>
      <c r="AF415" t="s">
        <v>638</v>
      </c>
      <c r="AG415">
        <v>1</v>
      </c>
    </row>
    <row r="416" spans="1:33" customFormat="1" ht="12.75" customHeight="1">
      <c r="A416">
        <v>94</v>
      </c>
      <c r="B416" s="6" t="s">
        <v>270</v>
      </c>
      <c r="C416" s="7" t="s">
        <v>590</v>
      </c>
      <c r="D416">
        <v>26</v>
      </c>
      <c r="E416" s="15" t="s">
        <v>690</v>
      </c>
      <c r="F416" s="7">
        <v>24</v>
      </c>
      <c r="G416" s="7">
        <v>19</v>
      </c>
      <c r="H416" s="7">
        <v>29</v>
      </c>
      <c r="I416" s="7">
        <v>0.10100000000000001</v>
      </c>
      <c r="J416" t="s">
        <v>609</v>
      </c>
      <c r="K416" t="s">
        <v>614</v>
      </c>
      <c r="L416" t="s">
        <v>585</v>
      </c>
      <c r="M416" t="s">
        <v>585</v>
      </c>
      <c r="N416" s="8" t="s">
        <v>835</v>
      </c>
      <c r="P416" t="s">
        <v>586</v>
      </c>
      <c r="S416">
        <v>0</v>
      </c>
      <c r="T416" t="s">
        <v>587</v>
      </c>
      <c r="U416">
        <v>0</v>
      </c>
      <c r="V416">
        <v>0</v>
      </c>
      <c r="X416">
        <v>0</v>
      </c>
      <c r="Z416">
        <v>0</v>
      </c>
      <c r="AA416">
        <v>0</v>
      </c>
      <c r="AB416">
        <v>0</v>
      </c>
      <c r="AC416">
        <v>0</v>
      </c>
      <c r="AD416">
        <v>0</v>
      </c>
      <c r="AE416">
        <v>1</v>
      </c>
      <c r="AF416" t="s">
        <v>638</v>
      </c>
      <c r="AG416">
        <v>1</v>
      </c>
    </row>
    <row r="417" spans="1:33" customFormat="1" ht="12.75" customHeight="1">
      <c r="A417">
        <v>2444</v>
      </c>
      <c r="B417" s="6" t="s">
        <v>271</v>
      </c>
      <c r="C417" s="7" t="s">
        <v>590</v>
      </c>
      <c r="D417">
        <v>29.7</v>
      </c>
      <c r="E417" s="15" t="s">
        <v>895</v>
      </c>
      <c r="F417" s="7">
        <v>37.44</v>
      </c>
      <c r="G417" s="7">
        <v>20.28</v>
      </c>
      <c r="H417" s="7">
        <v>8.9700000000000006</v>
      </c>
      <c r="I417" s="7">
        <v>0.22</v>
      </c>
      <c r="J417" t="s">
        <v>896</v>
      </c>
      <c r="L417" t="s">
        <v>585</v>
      </c>
      <c r="M417" t="s">
        <v>585</v>
      </c>
      <c r="N417" s="8" t="s">
        <v>705</v>
      </c>
      <c r="P417" t="s">
        <v>586</v>
      </c>
      <c r="S417">
        <v>1</v>
      </c>
      <c r="T417" t="s">
        <v>587</v>
      </c>
      <c r="U417">
        <v>0</v>
      </c>
      <c r="V417">
        <v>0</v>
      </c>
      <c r="X417">
        <v>0</v>
      </c>
      <c r="Z417">
        <v>0</v>
      </c>
      <c r="AA417">
        <v>0</v>
      </c>
      <c r="AB417">
        <v>0</v>
      </c>
      <c r="AC417">
        <v>0</v>
      </c>
      <c r="AD417">
        <v>0</v>
      </c>
      <c r="AE417">
        <v>1</v>
      </c>
      <c r="AF417" t="s">
        <v>897</v>
      </c>
      <c r="AG417">
        <v>1</v>
      </c>
    </row>
    <row r="418" spans="1:33" customFormat="1" ht="12.75" customHeight="1">
      <c r="A418">
        <v>2444</v>
      </c>
      <c r="B418" s="6" t="s">
        <v>271</v>
      </c>
      <c r="C418" s="7" t="s">
        <v>590</v>
      </c>
      <c r="D418">
        <v>29.7</v>
      </c>
      <c r="E418" s="15" t="s">
        <v>704</v>
      </c>
      <c r="F418" s="7">
        <v>37.44</v>
      </c>
      <c r="G418" s="7">
        <v>20.28</v>
      </c>
      <c r="H418" s="7">
        <v>8.9700000000000006</v>
      </c>
      <c r="I418" s="7">
        <v>0.22</v>
      </c>
      <c r="J418" t="s">
        <v>898</v>
      </c>
      <c r="L418" t="s">
        <v>585</v>
      </c>
      <c r="M418" t="s">
        <v>585</v>
      </c>
      <c r="N418" s="8" t="s">
        <v>705</v>
      </c>
      <c r="P418" t="s">
        <v>586</v>
      </c>
      <c r="S418">
        <v>1</v>
      </c>
      <c r="T418" t="s">
        <v>587</v>
      </c>
      <c r="U418">
        <v>0</v>
      </c>
      <c r="V418">
        <v>0</v>
      </c>
      <c r="X418">
        <v>0</v>
      </c>
      <c r="Z418">
        <v>0</v>
      </c>
      <c r="AA418">
        <v>0</v>
      </c>
      <c r="AB418">
        <v>0</v>
      </c>
      <c r="AC418">
        <v>0</v>
      </c>
      <c r="AD418">
        <v>0</v>
      </c>
      <c r="AE418">
        <v>1</v>
      </c>
      <c r="AF418" t="s">
        <v>897</v>
      </c>
      <c r="AG418">
        <v>1</v>
      </c>
    </row>
    <row r="419" spans="1:33" customFormat="1" ht="12.75" customHeight="1">
      <c r="A419">
        <v>2444</v>
      </c>
      <c r="B419" s="6" t="s">
        <v>271</v>
      </c>
      <c r="C419" s="7" t="s">
        <v>590</v>
      </c>
      <c r="D419">
        <v>29.7</v>
      </c>
      <c r="E419" s="15" t="s">
        <v>704</v>
      </c>
      <c r="F419" s="7">
        <v>37.44</v>
      </c>
      <c r="G419" s="7">
        <v>20.28</v>
      </c>
      <c r="H419" s="7">
        <v>8.9700000000000006</v>
      </c>
      <c r="I419" s="7">
        <v>0.22</v>
      </c>
      <c r="J419" t="s">
        <v>899</v>
      </c>
      <c r="L419" t="s">
        <v>585</v>
      </c>
      <c r="M419" t="s">
        <v>585</v>
      </c>
      <c r="N419" s="8" t="s">
        <v>705</v>
      </c>
      <c r="P419" t="s">
        <v>586</v>
      </c>
      <c r="S419">
        <v>1</v>
      </c>
      <c r="T419" t="s">
        <v>587</v>
      </c>
      <c r="U419">
        <v>0</v>
      </c>
      <c r="V419">
        <v>0</v>
      </c>
      <c r="X419">
        <v>0</v>
      </c>
      <c r="Z419">
        <v>0</v>
      </c>
      <c r="AA419">
        <v>0</v>
      </c>
      <c r="AB419">
        <v>0</v>
      </c>
      <c r="AC419">
        <v>0</v>
      </c>
      <c r="AD419">
        <v>0</v>
      </c>
      <c r="AE419">
        <v>1</v>
      </c>
      <c r="AF419" t="s">
        <v>897</v>
      </c>
      <c r="AG419">
        <v>1</v>
      </c>
    </row>
    <row r="420" spans="1:33" customFormat="1" ht="12.75" customHeight="1">
      <c r="A420">
        <v>2444</v>
      </c>
      <c r="B420" s="6" t="s">
        <v>271</v>
      </c>
      <c r="C420" s="7" t="s">
        <v>590</v>
      </c>
      <c r="D420">
        <v>29.7</v>
      </c>
      <c r="E420" s="15" t="s">
        <v>895</v>
      </c>
      <c r="F420" s="7">
        <v>37.44</v>
      </c>
      <c r="G420" s="7">
        <v>20.28</v>
      </c>
      <c r="H420" s="7">
        <v>8.9700000000000006</v>
      </c>
      <c r="I420" s="7">
        <v>0.22</v>
      </c>
      <c r="J420" t="s">
        <v>900</v>
      </c>
      <c r="L420" t="s">
        <v>585</v>
      </c>
      <c r="M420" t="s">
        <v>585</v>
      </c>
      <c r="N420" s="8" t="s">
        <v>705</v>
      </c>
      <c r="P420" t="s">
        <v>586</v>
      </c>
      <c r="S420">
        <v>1</v>
      </c>
      <c r="T420" t="s">
        <v>587</v>
      </c>
      <c r="U420">
        <v>0</v>
      </c>
      <c r="V420">
        <v>0</v>
      </c>
      <c r="X420">
        <v>0</v>
      </c>
      <c r="Z420">
        <v>0</v>
      </c>
      <c r="AA420">
        <v>0</v>
      </c>
      <c r="AB420">
        <v>0</v>
      </c>
      <c r="AC420">
        <v>0</v>
      </c>
      <c r="AD420">
        <v>0</v>
      </c>
      <c r="AE420">
        <v>1</v>
      </c>
      <c r="AF420" t="s">
        <v>897</v>
      </c>
      <c r="AG420">
        <v>1</v>
      </c>
    </row>
    <row r="421" spans="1:33" customFormat="1" ht="12.75" customHeight="1">
      <c r="A421">
        <v>1310</v>
      </c>
      <c r="B421" s="6" t="s">
        <v>272</v>
      </c>
      <c r="C421" s="7" t="s">
        <v>581</v>
      </c>
      <c r="D421">
        <v>1.99</v>
      </c>
      <c r="E421" s="15" t="s">
        <v>901</v>
      </c>
      <c r="F421" s="7">
        <v>0</v>
      </c>
      <c r="G421" s="7">
        <v>0</v>
      </c>
      <c r="H421" s="7">
        <v>0</v>
      </c>
      <c r="I421" s="7">
        <v>0</v>
      </c>
      <c r="N421" s="8" t="s">
        <v>621</v>
      </c>
      <c r="S421">
        <v>2</v>
      </c>
      <c r="U421">
        <v>0</v>
      </c>
      <c r="V421">
        <v>0</v>
      </c>
      <c r="X421">
        <v>0</v>
      </c>
      <c r="Z421">
        <v>0</v>
      </c>
      <c r="AA421">
        <v>0</v>
      </c>
      <c r="AB421">
        <v>0</v>
      </c>
      <c r="AC421">
        <v>0</v>
      </c>
      <c r="AD421">
        <v>0</v>
      </c>
      <c r="AE421">
        <v>1</v>
      </c>
      <c r="AG421">
        <v>4</v>
      </c>
    </row>
    <row r="422" spans="1:33" customFormat="1" ht="12.75" customHeight="1">
      <c r="A422">
        <v>1308</v>
      </c>
      <c r="B422" s="6" t="s">
        <v>273</v>
      </c>
      <c r="C422" s="7" t="s">
        <v>581</v>
      </c>
      <c r="D422">
        <v>1.99</v>
      </c>
      <c r="E422" s="15" t="s">
        <v>681</v>
      </c>
      <c r="F422" s="7">
        <v>0</v>
      </c>
      <c r="G422" s="7">
        <v>0</v>
      </c>
      <c r="H422" s="7">
        <v>0</v>
      </c>
      <c r="I422" s="7">
        <v>0</v>
      </c>
      <c r="N422" s="8" t="s">
        <v>621</v>
      </c>
      <c r="S422">
        <v>2</v>
      </c>
      <c r="U422">
        <v>0</v>
      </c>
      <c r="V422">
        <v>0</v>
      </c>
      <c r="X422">
        <v>0</v>
      </c>
      <c r="Z422">
        <v>0</v>
      </c>
      <c r="AA422">
        <v>0</v>
      </c>
      <c r="AB422">
        <v>0</v>
      </c>
      <c r="AC422">
        <v>0</v>
      </c>
      <c r="AD422">
        <v>0</v>
      </c>
      <c r="AE422">
        <v>1</v>
      </c>
      <c r="AG422">
        <v>4</v>
      </c>
    </row>
    <row r="423" spans="1:33" customFormat="1" ht="12.75" customHeight="1">
      <c r="A423">
        <v>208</v>
      </c>
      <c r="B423" s="6" t="s">
        <v>274</v>
      </c>
      <c r="C423" s="7" t="s">
        <v>590</v>
      </c>
      <c r="D423">
        <v>199</v>
      </c>
      <c r="E423" s="15" t="s">
        <v>902</v>
      </c>
      <c r="F423" s="7">
        <v>0</v>
      </c>
      <c r="G423" s="7">
        <v>0</v>
      </c>
      <c r="H423" s="7">
        <v>0</v>
      </c>
      <c r="I423" s="7">
        <v>0</v>
      </c>
      <c r="J423" t="s">
        <v>596</v>
      </c>
      <c r="K423" t="s">
        <v>584</v>
      </c>
      <c r="L423" t="s">
        <v>585</v>
      </c>
      <c r="M423" t="s">
        <v>585</v>
      </c>
      <c r="N423" s="8" t="s">
        <v>703</v>
      </c>
      <c r="O423" t="s">
        <v>903</v>
      </c>
      <c r="P423" t="s">
        <v>685</v>
      </c>
      <c r="S423">
        <v>0</v>
      </c>
      <c r="T423" t="s">
        <v>587</v>
      </c>
      <c r="U423">
        <v>0</v>
      </c>
      <c r="V423">
        <v>0</v>
      </c>
      <c r="X423">
        <v>0</v>
      </c>
      <c r="Z423">
        <v>0</v>
      </c>
      <c r="AA423">
        <v>0</v>
      </c>
      <c r="AB423">
        <v>0</v>
      </c>
      <c r="AC423">
        <v>0</v>
      </c>
      <c r="AD423">
        <v>0</v>
      </c>
      <c r="AE423">
        <v>1</v>
      </c>
      <c r="AF423" t="s">
        <v>634</v>
      </c>
      <c r="AG423">
        <v>1</v>
      </c>
    </row>
    <row r="424" spans="1:33" customFormat="1" ht="12.75" customHeight="1">
      <c r="A424">
        <v>208</v>
      </c>
      <c r="B424" s="6" t="s">
        <v>274</v>
      </c>
      <c r="C424" s="7" t="s">
        <v>590</v>
      </c>
      <c r="D424">
        <v>199</v>
      </c>
      <c r="E424" s="15" t="s">
        <v>902</v>
      </c>
      <c r="F424" s="7">
        <v>0</v>
      </c>
      <c r="G424" s="7">
        <v>0</v>
      </c>
      <c r="H424" s="7">
        <v>0</v>
      </c>
      <c r="I424" s="7">
        <v>0</v>
      </c>
      <c r="J424" t="s">
        <v>596</v>
      </c>
      <c r="K424" t="s">
        <v>584</v>
      </c>
      <c r="L424" t="s">
        <v>585</v>
      </c>
      <c r="M424" t="s">
        <v>585</v>
      </c>
      <c r="N424" s="8" t="s">
        <v>703</v>
      </c>
      <c r="O424" t="s">
        <v>904</v>
      </c>
      <c r="P424" t="s">
        <v>685</v>
      </c>
      <c r="S424">
        <v>0</v>
      </c>
      <c r="T424" t="s">
        <v>587</v>
      </c>
      <c r="U424">
        <v>0</v>
      </c>
      <c r="V424">
        <v>0</v>
      </c>
      <c r="X424">
        <v>0</v>
      </c>
      <c r="Z424">
        <v>0</v>
      </c>
      <c r="AA424">
        <v>0</v>
      </c>
      <c r="AB424">
        <v>0</v>
      </c>
      <c r="AC424">
        <v>0</v>
      </c>
      <c r="AD424">
        <v>0</v>
      </c>
      <c r="AE424">
        <v>1</v>
      </c>
      <c r="AF424" t="s">
        <v>634</v>
      </c>
      <c r="AG424">
        <v>1</v>
      </c>
    </row>
    <row r="425" spans="1:33" customFormat="1" ht="12.75" customHeight="1">
      <c r="A425">
        <v>121</v>
      </c>
      <c r="B425" s="6" t="s">
        <v>275</v>
      </c>
      <c r="C425" s="7" t="s">
        <v>590</v>
      </c>
      <c r="D425">
        <v>22.05</v>
      </c>
      <c r="E425" s="15" t="s">
        <v>905</v>
      </c>
      <c r="F425" s="7">
        <v>0</v>
      </c>
      <c r="G425" s="7">
        <v>0</v>
      </c>
      <c r="H425" s="7">
        <v>0</v>
      </c>
      <c r="I425" s="7">
        <v>0.1</v>
      </c>
      <c r="J425" t="s">
        <v>583</v>
      </c>
      <c r="K425" t="s">
        <v>584</v>
      </c>
      <c r="L425" t="s">
        <v>585</v>
      </c>
      <c r="M425" t="s">
        <v>585</v>
      </c>
      <c r="N425" s="8" t="s">
        <v>637</v>
      </c>
      <c r="P425" t="s">
        <v>586</v>
      </c>
      <c r="S425">
        <v>0</v>
      </c>
      <c r="T425" t="s">
        <v>587</v>
      </c>
      <c r="U425">
        <v>0</v>
      </c>
      <c r="V425">
        <v>0</v>
      </c>
      <c r="X425">
        <v>0</v>
      </c>
      <c r="Z425">
        <v>0</v>
      </c>
      <c r="AA425">
        <v>0</v>
      </c>
      <c r="AB425">
        <v>0</v>
      </c>
      <c r="AC425">
        <v>0</v>
      </c>
      <c r="AD425">
        <v>0</v>
      </c>
      <c r="AE425">
        <v>1</v>
      </c>
      <c r="AG425">
        <v>3</v>
      </c>
    </row>
    <row r="426" spans="1:33" customFormat="1" ht="12.75" customHeight="1">
      <c r="A426">
        <v>121</v>
      </c>
      <c r="B426" s="6" t="s">
        <v>275</v>
      </c>
      <c r="C426" s="7" t="s">
        <v>590</v>
      </c>
      <c r="D426">
        <v>22.05</v>
      </c>
      <c r="E426" s="15" t="s">
        <v>905</v>
      </c>
      <c r="F426" s="7">
        <v>0</v>
      </c>
      <c r="G426" s="7">
        <v>0</v>
      </c>
      <c r="H426" s="7">
        <v>0</v>
      </c>
      <c r="I426" s="7">
        <v>0.1</v>
      </c>
      <c r="J426" t="s">
        <v>609</v>
      </c>
      <c r="K426" t="s">
        <v>584</v>
      </c>
      <c r="L426" t="s">
        <v>585</v>
      </c>
      <c r="M426" t="s">
        <v>585</v>
      </c>
      <c r="N426" s="8" t="s">
        <v>637</v>
      </c>
      <c r="P426" t="s">
        <v>586</v>
      </c>
      <c r="S426">
        <v>0</v>
      </c>
      <c r="T426" t="s">
        <v>587</v>
      </c>
      <c r="U426">
        <v>0</v>
      </c>
      <c r="V426">
        <v>0</v>
      </c>
      <c r="X426">
        <v>0</v>
      </c>
      <c r="Z426">
        <v>0</v>
      </c>
      <c r="AA426">
        <v>0</v>
      </c>
      <c r="AB426">
        <v>0</v>
      </c>
      <c r="AC426">
        <v>0</v>
      </c>
      <c r="AD426">
        <v>0</v>
      </c>
      <c r="AE426">
        <v>1</v>
      </c>
      <c r="AG426">
        <v>3</v>
      </c>
    </row>
    <row r="427" spans="1:33" customFormat="1" ht="12.75" customHeight="1">
      <c r="A427">
        <v>121</v>
      </c>
      <c r="B427" s="6" t="s">
        <v>275</v>
      </c>
      <c r="C427" s="7" t="s">
        <v>590</v>
      </c>
      <c r="D427">
        <v>22.05</v>
      </c>
      <c r="E427" s="15" t="s">
        <v>905</v>
      </c>
      <c r="F427" s="7">
        <v>0</v>
      </c>
      <c r="G427" s="7">
        <v>0</v>
      </c>
      <c r="H427" s="7">
        <v>0</v>
      </c>
      <c r="I427" s="7">
        <v>0.1</v>
      </c>
      <c r="J427" t="s">
        <v>674</v>
      </c>
      <c r="K427" t="s">
        <v>584</v>
      </c>
      <c r="L427" t="s">
        <v>585</v>
      </c>
      <c r="M427" t="s">
        <v>585</v>
      </c>
      <c r="N427" s="8" t="s">
        <v>637</v>
      </c>
      <c r="P427" t="s">
        <v>586</v>
      </c>
      <c r="S427">
        <v>0</v>
      </c>
      <c r="T427" t="s">
        <v>587</v>
      </c>
      <c r="U427">
        <v>0</v>
      </c>
      <c r="V427">
        <v>0</v>
      </c>
      <c r="X427">
        <v>0</v>
      </c>
      <c r="Z427">
        <v>0</v>
      </c>
      <c r="AA427">
        <v>0</v>
      </c>
      <c r="AB427">
        <v>0</v>
      </c>
      <c r="AC427">
        <v>0</v>
      </c>
      <c r="AD427">
        <v>0</v>
      </c>
      <c r="AE427">
        <v>1</v>
      </c>
      <c r="AG427">
        <v>3</v>
      </c>
    </row>
    <row r="428" spans="1:33" customFormat="1" ht="12.75" customHeight="1">
      <c r="A428">
        <v>121</v>
      </c>
      <c r="B428" s="6" t="s">
        <v>275</v>
      </c>
      <c r="C428" s="7" t="s">
        <v>590</v>
      </c>
      <c r="D428">
        <v>22.05</v>
      </c>
      <c r="E428" s="15" t="s">
        <v>905</v>
      </c>
      <c r="F428" s="7">
        <v>0</v>
      </c>
      <c r="G428" s="7">
        <v>0</v>
      </c>
      <c r="H428" s="7">
        <v>0</v>
      </c>
      <c r="I428" s="7">
        <v>0</v>
      </c>
      <c r="J428" t="s">
        <v>668</v>
      </c>
      <c r="K428" t="s">
        <v>584</v>
      </c>
      <c r="L428" t="s">
        <v>585</v>
      </c>
      <c r="M428" t="s">
        <v>585</v>
      </c>
      <c r="N428" s="8" t="s">
        <v>637</v>
      </c>
      <c r="P428" t="s">
        <v>586</v>
      </c>
      <c r="S428">
        <v>0</v>
      </c>
      <c r="T428" t="s">
        <v>587</v>
      </c>
      <c r="U428">
        <v>0</v>
      </c>
      <c r="V428">
        <v>0</v>
      </c>
      <c r="X428">
        <v>0</v>
      </c>
      <c r="Z428">
        <v>0</v>
      </c>
      <c r="AA428">
        <v>0</v>
      </c>
      <c r="AB428">
        <v>0</v>
      </c>
      <c r="AC428">
        <v>0</v>
      </c>
      <c r="AD428">
        <v>0</v>
      </c>
      <c r="AE428">
        <v>1</v>
      </c>
      <c r="AG428">
        <v>3</v>
      </c>
    </row>
    <row r="429" spans="1:33" customFormat="1" ht="12.75" customHeight="1">
      <c r="A429">
        <v>1057</v>
      </c>
      <c r="B429" s="6" t="s">
        <v>276</v>
      </c>
      <c r="C429" s="7" t="s">
        <v>590</v>
      </c>
      <c r="D429">
        <v>199</v>
      </c>
      <c r="E429" s="15" t="s">
        <v>627</v>
      </c>
      <c r="F429" s="7">
        <v>0</v>
      </c>
      <c r="G429" s="7">
        <v>0</v>
      </c>
      <c r="H429" s="7">
        <v>0</v>
      </c>
      <c r="I429" s="7">
        <v>0</v>
      </c>
      <c r="J429" t="s">
        <v>583</v>
      </c>
      <c r="K429" t="s">
        <v>584</v>
      </c>
      <c r="L429" t="s">
        <v>585</v>
      </c>
      <c r="M429" t="s">
        <v>585</v>
      </c>
      <c r="N429" s="8" t="s">
        <v>628</v>
      </c>
      <c r="S429">
        <v>0</v>
      </c>
      <c r="T429" t="s">
        <v>587</v>
      </c>
      <c r="U429">
        <v>0</v>
      </c>
      <c r="V429">
        <v>0</v>
      </c>
      <c r="X429">
        <v>0</v>
      </c>
      <c r="Z429">
        <v>0</v>
      </c>
      <c r="AA429">
        <v>0</v>
      </c>
      <c r="AB429">
        <v>0</v>
      </c>
      <c r="AC429">
        <v>0</v>
      </c>
      <c r="AD429">
        <v>0</v>
      </c>
      <c r="AE429">
        <v>1</v>
      </c>
      <c r="AF429" t="s">
        <v>629</v>
      </c>
      <c r="AG429">
        <v>1</v>
      </c>
    </row>
    <row r="430" spans="1:33" customFormat="1" ht="12.75" customHeight="1">
      <c r="A430">
        <v>207</v>
      </c>
      <c r="B430" s="6" t="s">
        <v>277</v>
      </c>
      <c r="C430" s="7" t="s">
        <v>590</v>
      </c>
      <c r="D430">
        <v>99</v>
      </c>
      <c r="E430" s="15" t="s">
        <v>595</v>
      </c>
      <c r="F430" s="7">
        <v>0</v>
      </c>
      <c r="G430" s="7">
        <v>0</v>
      </c>
      <c r="H430" s="7">
        <v>0</v>
      </c>
      <c r="I430" s="7">
        <v>0</v>
      </c>
      <c r="J430" t="s">
        <v>589</v>
      </c>
      <c r="K430" t="s">
        <v>584</v>
      </c>
      <c r="L430" t="s">
        <v>585</v>
      </c>
      <c r="M430" t="s">
        <v>585</v>
      </c>
      <c r="N430" s="8" t="s">
        <v>603</v>
      </c>
      <c r="S430">
        <v>0</v>
      </c>
      <c r="T430" t="s">
        <v>587</v>
      </c>
      <c r="U430">
        <v>0</v>
      </c>
      <c r="V430">
        <v>0</v>
      </c>
      <c r="X430">
        <v>0</v>
      </c>
      <c r="Z430">
        <v>0</v>
      </c>
      <c r="AA430">
        <v>0</v>
      </c>
      <c r="AB430">
        <v>0</v>
      </c>
      <c r="AC430">
        <v>0</v>
      </c>
      <c r="AD430">
        <v>0</v>
      </c>
      <c r="AE430">
        <v>1</v>
      </c>
      <c r="AF430" t="s">
        <v>604</v>
      </c>
      <c r="AG430">
        <v>1</v>
      </c>
    </row>
    <row r="431" spans="1:33" customFormat="1" ht="12.75" customHeight="1">
      <c r="A431">
        <v>864</v>
      </c>
      <c r="B431" s="6" t="s">
        <v>278</v>
      </c>
      <c r="C431" s="7" t="s">
        <v>590</v>
      </c>
      <c r="D431">
        <v>99</v>
      </c>
      <c r="E431" s="15" t="s">
        <v>906</v>
      </c>
      <c r="F431" s="7">
        <v>0</v>
      </c>
      <c r="G431" s="7">
        <v>0</v>
      </c>
      <c r="H431" s="7">
        <v>0</v>
      </c>
      <c r="I431" s="7">
        <v>0</v>
      </c>
      <c r="J431" t="s">
        <v>583</v>
      </c>
      <c r="K431" t="s">
        <v>584</v>
      </c>
      <c r="L431" t="s">
        <v>585</v>
      </c>
      <c r="M431" t="s">
        <v>585</v>
      </c>
      <c r="N431" s="8" t="s">
        <v>603</v>
      </c>
      <c r="S431">
        <v>0</v>
      </c>
      <c r="T431" t="s">
        <v>587</v>
      </c>
      <c r="U431">
        <v>0</v>
      </c>
      <c r="V431">
        <v>0</v>
      </c>
      <c r="X431">
        <v>0</v>
      </c>
      <c r="Z431">
        <v>0</v>
      </c>
      <c r="AA431">
        <v>0</v>
      </c>
      <c r="AB431">
        <v>0</v>
      </c>
      <c r="AC431">
        <v>0</v>
      </c>
      <c r="AD431">
        <v>0</v>
      </c>
      <c r="AE431">
        <v>1</v>
      </c>
      <c r="AF431" t="s">
        <v>604</v>
      </c>
      <c r="AG431">
        <v>1</v>
      </c>
    </row>
    <row r="432" spans="1:33" customFormat="1" ht="12.75" customHeight="1">
      <c r="A432">
        <v>187</v>
      </c>
      <c r="B432" s="6" t="s">
        <v>279</v>
      </c>
      <c r="C432" s="7" t="s">
        <v>590</v>
      </c>
      <c r="D432">
        <v>16.53</v>
      </c>
      <c r="E432" s="15" t="s">
        <v>849</v>
      </c>
      <c r="F432" s="7">
        <v>0</v>
      </c>
      <c r="G432" s="7">
        <v>0</v>
      </c>
      <c r="H432" s="7">
        <v>0</v>
      </c>
      <c r="I432" s="7">
        <v>0</v>
      </c>
      <c r="J432" t="s">
        <v>907</v>
      </c>
      <c r="K432" t="s">
        <v>584</v>
      </c>
      <c r="L432" t="s">
        <v>585</v>
      </c>
      <c r="M432" t="s">
        <v>585</v>
      </c>
      <c r="N432" s="8" t="s">
        <v>637</v>
      </c>
      <c r="P432" t="s">
        <v>586</v>
      </c>
      <c r="S432">
        <v>2</v>
      </c>
      <c r="T432" t="s">
        <v>587</v>
      </c>
      <c r="U432">
        <v>0</v>
      </c>
      <c r="V432">
        <v>0</v>
      </c>
      <c r="X432">
        <v>0</v>
      </c>
      <c r="Z432">
        <v>0</v>
      </c>
      <c r="AA432">
        <v>0</v>
      </c>
      <c r="AB432">
        <v>0</v>
      </c>
      <c r="AC432">
        <v>0</v>
      </c>
      <c r="AD432">
        <v>0</v>
      </c>
      <c r="AE432">
        <v>1</v>
      </c>
      <c r="AG432">
        <v>4</v>
      </c>
    </row>
    <row r="433" spans="1:33" customFormat="1" ht="12.75" customHeight="1">
      <c r="A433">
        <v>187</v>
      </c>
      <c r="B433" s="6" t="s">
        <v>279</v>
      </c>
      <c r="C433" s="7" t="s">
        <v>581</v>
      </c>
      <c r="D433">
        <v>16.53</v>
      </c>
      <c r="E433" s="15" t="s">
        <v>849</v>
      </c>
      <c r="F433" s="7">
        <v>0</v>
      </c>
      <c r="G433" s="7">
        <v>0</v>
      </c>
      <c r="H433" s="7">
        <v>0</v>
      </c>
      <c r="I433" s="7">
        <v>0</v>
      </c>
      <c r="J433" t="s">
        <v>589</v>
      </c>
      <c r="K433" t="s">
        <v>584</v>
      </c>
      <c r="L433" t="s">
        <v>585</v>
      </c>
      <c r="M433" t="s">
        <v>585</v>
      </c>
      <c r="N433" s="8" t="s">
        <v>637</v>
      </c>
      <c r="P433" t="s">
        <v>586</v>
      </c>
      <c r="S433">
        <v>2</v>
      </c>
      <c r="T433" t="s">
        <v>587</v>
      </c>
      <c r="U433">
        <v>0</v>
      </c>
      <c r="V433">
        <v>0</v>
      </c>
      <c r="X433">
        <v>0</v>
      </c>
      <c r="Z433">
        <v>0</v>
      </c>
      <c r="AA433">
        <v>0</v>
      </c>
      <c r="AB433">
        <v>0</v>
      </c>
      <c r="AC433">
        <v>0</v>
      </c>
      <c r="AD433">
        <v>0</v>
      </c>
      <c r="AE433">
        <v>1</v>
      </c>
      <c r="AG433">
        <v>4</v>
      </c>
    </row>
    <row r="434" spans="1:33" customFormat="1" ht="12.75" customHeight="1">
      <c r="A434">
        <v>187</v>
      </c>
      <c r="B434" s="6" t="s">
        <v>279</v>
      </c>
      <c r="C434" s="7" t="s">
        <v>590</v>
      </c>
      <c r="D434">
        <v>16.53</v>
      </c>
      <c r="E434" s="15" t="s">
        <v>849</v>
      </c>
      <c r="F434" s="7">
        <v>0</v>
      </c>
      <c r="G434" s="7">
        <v>0</v>
      </c>
      <c r="H434" s="7">
        <v>0</v>
      </c>
      <c r="I434" s="7">
        <v>0</v>
      </c>
      <c r="J434" t="s">
        <v>609</v>
      </c>
      <c r="K434" t="s">
        <v>584</v>
      </c>
      <c r="L434" t="s">
        <v>585</v>
      </c>
      <c r="M434" t="s">
        <v>585</v>
      </c>
      <c r="N434" s="8" t="s">
        <v>637</v>
      </c>
      <c r="P434" t="s">
        <v>586</v>
      </c>
      <c r="S434">
        <v>2</v>
      </c>
      <c r="T434" t="s">
        <v>587</v>
      </c>
      <c r="U434">
        <v>0</v>
      </c>
      <c r="V434">
        <v>0</v>
      </c>
      <c r="X434">
        <v>0</v>
      </c>
      <c r="Z434">
        <v>0</v>
      </c>
      <c r="AA434">
        <v>0</v>
      </c>
      <c r="AB434">
        <v>0</v>
      </c>
      <c r="AC434">
        <v>0</v>
      </c>
      <c r="AD434">
        <v>0</v>
      </c>
      <c r="AE434">
        <v>1</v>
      </c>
      <c r="AG434">
        <v>4</v>
      </c>
    </row>
    <row r="435" spans="1:33" customFormat="1" ht="12.75" customHeight="1">
      <c r="A435">
        <v>187</v>
      </c>
      <c r="B435" s="6" t="s">
        <v>279</v>
      </c>
      <c r="C435" s="7" t="s">
        <v>590</v>
      </c>
      <c r="D435">
        <v>16.53</v>
      </c>
      <c r="E435" s="15" t="s">
        <v>849</v>
      </c>
      <c r="F435" s="7">
        <v>0</v>
      </c>
      <c r="G435" s="7">
        <v>0</v>
      </c>
      <c r="H435" s="7">
        <v>0</v>
      </c>
      <c r="I435" s="7">
        <v>0</v>
      </c>
      <c r="J435" t="s">
        <v>583</v>
      </c>
      <c r="K435" t="s">
        <v>584</v>
      </c>
      <c r="L435" t="s">
        <v>585</v>
      </c>
      <c r="M435" t="s">
        <v>585</v>
      </c>
      <c r="N435" s="8" t="s">
        <v>637</v>
      </c>
      <c r="P435" t="s">
        <v>586</v>
      </c>
      <c r="S435">
        <v>2</v>
      </c>
      <c r="T435" t="s">
        <v>587</v>
      </c>
      <c r="U435">
        <v>0</v>
      </c>
      <c r="V435">
        <v>0</v>
      </c>
      <c r="X435">
        <v>0</v>
      </c>
      <c r="Z435">
        <v>0</v>
      </c>
      <c r="AA435">
        <v>0</v>
      </c>
      <c r="AB435">
        <v>0</v>
      </c>
      <c r="AC435">
        <v>0</v>
      </c>
      <c r="AD435">
        <v>0</v>
      </c>
      <c r="AE435">
        <v>1</v>
      </c>
      <c r="AG435">
        <v>4</v>
      </c>
    </row>
    <row r="436" spans="1:33" customFormat="1" ht="12.75" customHeight="1">
      <c r="A436">
        <v>850</v>
      </c>
      <c r="B436" s="6" t="s">
        <v>280</v>
      </c>
      <c r="C436" s="7" t="s">
        <v>590</v>
      </c>
      <c r="D436">
        <v>19.989999999999998</v>
      </c>
      <c r="E436" s="15" t="s">
        <v>908</v>
      </c>
      <c r="F436" s="7">
        <v>1</v>
      </c>
      <c r="G436" s="7">
        <v>1</v>
      </c>
      <c r="H436" s="7">
        <v>1</v>
      </c>
      <c r="I436" s="7">
        <v>0</v>
      </c>
      <c r="J436" t="s">
        <v>592</v>
      </c>
      <c r="K436" t="s">
        <v>584</v>
      </c>
      <c r="L436" t="s">
        <v>585</v>
      </c>
      <c r="M436" t="s">
        <v>585</v>
      </c>
      <c r="N436" s="8" t="s">
        <v>593</v>
      </c>
      <c r="S436">
        <v>0</v>
      </c>
      <c r="T436" t="s">
        <v>587</v>
      </c>
      <c r="U436">
        <v>0</v>
      </c>
      <c r="V436">
        <v>0</v>
      </c>
      <c r="X436">
        <v>0</v>
      </c>
      <c r="Z436">
        <v>0</v>
      </c>
      <c r="AA436">
        <v>0</v>
      </c>
      <c r="AB436">
        <v>0</v>
      </c>
      <c r="AC436">
        <v>0</v>
      </c>
      <c r="AD436">
        <v>0</v>
      </c>
      <c r="AE436">
        <v>1</v>
      </c>
      <c r="AF436" t="s">
        <v>594</v>
      </c>
      <c r="AG436">
        <v>1</v>
      </c>
    </row>
    <row r="437" spans="1:33" customFormat="1" ht="12.75" customHeight="1">
      <c r="A437">
        <v>2306</v>
      </c>
      <c r="B437" s="6" t="s">
        <v>281</v>
      </c>
      <c r="C437" s="7" t="s">
        <v>590</v>
      </c>
      <c r="D437">
        <v>199</v>
      </c>
      <c r="E437" s="15" t="s">
        <v>909</v>
      </c>
      <c r="F437" s="7">
        <v>0</v>
      </c>
      <c r="G437" s="7">
        <v>0</v>
      </c>
      <c r="H437" s="7">
        <v>0</v>
      </c>
      <c r="I437" s="7">
        <v>0</v>
      </c>
      <c r="J437" t="s">
        <v>583</v>
      </c>
      <c r="K437" t="s">
        <v>584</v>
      </c>
      <c r="L437" t="s">
        <v>585</v>
      </c>
      <c r="M437" t="s">
        <v>585</v>
      </c>
      <c r="N437" s="8" t="s">
        <v>633</v>
      </c>
      <c r="S437">
        <v>0</v>
      </c>
      <c r="T437" t="s">
        <v>587</v>
      </c>
      <c r="U437">
        <v>0</v>
      </c>
      <c r="V437">
        <v>0</v>
      </c>
      <c r="X437">
        <v>0</v>
      </c>
      <c r="Z437">
        <v>0</v>
      </c>
      <c r="AA437">
        <v>0</v>
      </c>
      <c r="AB437">
        <v>0</v>
      </c>
      <c r="AC437">
        <v>0</v>
      </c>
      <c r="AD437">
        <v>0</v>
      </c>
      <c r="AE437">
        <v>1</v>
      </c>
      <c r="AF437" t="s">
        <v>634</v>
      </c>
      <c r="AG437">
        <v>1</v>
      </c>
    </row>
    <row r="438" spans="1:33" customFormat="1" ht="12.75" customHeight="1">
      <c r="A438">
        <v>1033</v>
      </c>
      <c r="B438" s="6" t="s">
        <v>282</v>
      </c>
      <c r="C438" s="7" t="s">
        <v>590</v>
      </c>
      <c r="D438">
        <v>199</v>
      </c>
      <c r="E438" s="15" t="s">
        <v>910</v>
      </c>
      <c r="F438" s="7">
        <v>1</v>
      </c>
      <c r="G438" s="7">
        <v>1</v>
      </c>
      <c r="H438" s="7">
        <v>1</v>
      </c>
      <c r="I438" s="7">
        <v>0</v>
      </c>
      <c r="J438" t="s">
        <v>911</v>
      </c>
      <c r="K438" t="s">
        <v>584</v>
      </c>
      <c r="L438" t="s">
        <v>585</v>
      </c>
      <c r="M438" t="s">
        <v>585</v>
      </c>
      <c r="N438" s="8" t="s">
        <v>642</v>
      </c>
      <c r="S438">
        <v>0</v>
      </c>
      <c r="T438" t="s">
        <v>587</v>
      </c>
      <c r="U438">
        <v>0</v>
      </c>
      <c r="V438">
        <v>0</v>
      </c>
      <c r="X438">
        <v>0</v>
      </c>
      <c r="Z438">
        <v>0</v>
      </c>
      <c r="AA438">
        <v>0</v>
      </c>
      <c r="AB438">
        <v>0</v>
      </c>
      <c r="AC438">
        <v>0</v>
      </c>
      <c r="AD438">
        <v>0</v>
      </c>
      <c r="AE438">
        <v>1</v>
      </c>
      <c r="AF438" t="s">
        <v>643</v>
      </c>
      <c r="AG438">
        <v>1</v>
      </c>
    </row>
    <row r="439" spans="1:33" customFormat="1" ht="12.75" customHeight="1">
      <c r="A439">
        <v>1025</v>
      </c>
      <c r="B439" s="6" t="s">
        <v>283</v>
      </c>
      <c r="C439" s="7" t="s">
        <v>590</v>
      </c>
      <c r="D439">
        <v>199</v>
      </c>
      <c r="E439" s="15" t="s">
        <v>912</v>
      </c>
      <c r="F439" s="7">
        <v>0</v>
      </c>
      <c r="G439" s="7">
        <v>0</v>
      </c>
      <c r="H439" s="7">
        <v>0</v>
      </c>
      <c r="I439" s="7">
        <v>0</v>
      </c>
      <c r="J439" t="s">
        <v>639</v>
      </c>
      <c r="K439" t="s">
        <v>584</v>
      </c>
      <c r="L439" t="s">
        <v>585</v>
      </c>
      <c r="M439" t="s">
        <v>585</v>
      </c>
      <c r="N439" s="8" t="s">
        <v>628</v>
      </c>
      <c r="S439">
        <v>0</v>
      </c>
      <c r="T439" t="s">
        <v>587</v>
      </c>
      <c r="U439">
        <v>0</v>
      </c>
      <c r="V439">
        <v>0</v>
      </c>
      <c r="X439">
        <v>0</v>
      </c>
      <c r="Z439">
        <v>0</v>
      </c>
      <c r="AA439">
        <v>0</v>
      </c>
      <c r="AB439">
        <v>0</v>
      </c>
      <c r="AC439">
        <v>0</v>
      </c>
      <c r="AD439">
        <v>0</v>
      </c>
      <c r="AE439">
        <v>1</v>
      </c>
      <c r="AF439" t="s">
        <v>629</v>
      </c>
      <c r="AG439">
        <v>1</v>
      </c>
    </row>
    <row r="440" spans="1:33" customFormat="1" ht="12.75" customHeight="1">
      <c r="A440">
        <v>1049</v>
      </c>
      <c r="B440" s="6" t="s">
        <v>284</v>
      </c>
      <c r="C440" s="7" t="s">
        <v>590</v>
      </c>
      <c r="D440">
        <v>19.989999999999998</v>
      </c>
      <c r="E440" s="15" t="s">
        <v>913</v>
      </c>
      <c r="F440" s="7">
        <v>0</v>
      </c>
      <c r="G440" s="7">
        <v>0</v>
      </c>
      <c r="H440" s="7">
        <v>0</v>
      </c>
      <c r="I440" s="7">
        <v>0</v>
      </c>
      <c r="J440" t="s">
        <v>609</v>
      </c>
      <c r="K440" t="s">
        <v>584</v>
      </c>
      <c r="L440" t="s">
        <v>585</v>
      </c>
      <c r="M440" t="s">
        <v>585</v>
      </c>
      <c r="N440" s="8" t="s">
        <v>646</v>
      </c>
      <c r="S440">
        <v>0</v>
      </c>
      <c r="T440" t="s">
        <v>587</v>
      </c>
      <c r="U440">
        <v>0</v>
      </c>
      <c r="V440">
        <v>0</v>
      </c>
      <c r="X440">
        <v>0</v>
      </c>
      <c r="Z440">
        <v>0</v>
      </c>
      <c r="AA440">
        <v>0</v>
      </c>
      <c r="AB440">
        <v>0</v>
      </c>
      <c r="AC440">
        <v>0</v>
      </c>
      <c r="AD440">
        <v>0</v>
      </c>
      <c r="AE440">
        <v>1</v>
      </c>
      <c r="AF440" t="s">
        <v>647</v>
      </c>
      <c r="AG440">
        <v>1</v>
      </c>
    </row>
    <row r="441" spans="1:33" customFormat="1" ht="12.75" customHeight="1">
      <c r="A441">
        <v>280</v>
      </c>
      <c r="B441" s="6" t="s">
        <v>285</v>
      </c>
      <c r="C441" s="7" t="s">
        <v>590</v>
      </c>
      <c r="D441">
        <v>99</v>
      </c>
      <c r="E441" s="15" t="s">
        <v>654</v>
      </c>
      <c r="F441" s="7">
        <v>28</v>
      </c>
      <c r="G441" s="7">
        <v>14</v>
      </c>
      <c r="H441" s="7">
        <v>51</v>
      </c>
      <c r="I441" s="7">
        <v>0</v>
      </c>
      <c r="J441" t="s">
        <v>639</v>
      </c>
      <c r="K441" t="s">
        <v>584</v>
      </c>
      <c r="L441" t="s">
        <v>585</v>
      </c>
      <c r="M441" t="s">
        <v>585</v>
      </c>
      <c r="N441" s="8" t="s">
        <v>646</v>
      </c>
      <c r="S441">
        <v>0</v>
      </c>
      <c r="T441" t="s">
        <v>587</v>
      </c>
      <c r="U441">
        <v>0</v>
      </c>
      <c r="V441">
        <v>0</v>
      </c>
      <c r="X441">
        <v>0</v>
      </c>
      <c r="Z441">
        <v>0</v>
      </c>
      <c r="AA441">
        <v>0</v>
      </c>
      <c r="AB441">
        <v>0</v>
      </c>
      <c r="AC441">
        <v>0</v>
      </c>
      <c r="AD441">
        <v>0</v>
      </c>
      <c r="AE441">
        <v>1</v>
      </c>
      <c r="AF441" t="s">
        <v>647</v>
      </c>
      <c r="AG441">
        <v>1</v>
      </c>
    </row>
    <row r="442" spans="1:33" customFormat="1" ht="12.75" customHeight="1">
      <c r="A442">
        <v>1733</v>
      </c>
      <c r="B442" s="6" t="s">
        <v>286</v>
      </c>
      <c r="C442" s="7" t="s">
        <v>614</v>
      </c>
      <c r="D442">
        <v>1.99</v>
      </c>
      <c r="E442" s="15" t="s">
        <v>914</v>
      </c>
      <c r="F442" s="7">
        <v>0</v>
      </c>
      <c r="G442" s="7">
        <v>0</v>
      </c>
      <c r="H442" s="7">
        <v>0</v>
      </c>
      <c r="I442" s="7">
        <v>0</v>
      </c>
      <c r="J442" t="s">
        <v>589</v>
      </c>
      <c r="L442" t="s">
        <v>585</v>
      </c>
      <c r="M442" t="s">
        <v>585</v>
      </c>
      <c r="N442" s="8" t="s">
        <v>705</v>
      </c>
      <c r="S442">
        <v>2</v>
      </c>
      <c r="T442" t="s">
        <v>587</v>
      </c>
      <c r="U442">
        <v>0</v>
      </c>
      <c r="V442">
        <v>0</v>
      </c>
      <c r="X442">
        <v>0</v>
      </c>
      <c r="Z442">
        <v>0</v>
      </c>
      <c r="AA442">
        <v>0</v>
      </c>
      <c r="AB442">
        <v>0</v>
      </c>
      <c r="AC442">
        <v>0</v>
      </c>
      <c r="AD442">
        <v>0</v>
      </c>
      <c r="AE442">
        <v>1</v>
      </c>
      <c r="AG442">
        <v>4</v>
      </c>
    </row>
    <row r="443" spans="1:33" customFormat="1" ht="12.75" customHeight="1">
      <c r="A443">
        <v>164</v>
      </c>
      <c r="B443" s="6" t="s">
        <v>287</v>
      </c>
      <c r="C443" s="7" t="s">
        <v>590</v>
      </c>
      <c r="D443">
        <v>19.989999999999998</v>
      </c>
      <c r="E443" s="15" t="s">
        <v>915</v>
      </c>
      <c r="F443" s="7">
        <v>0</v>
      </c>
      <c r="G443" s="7">
        <v>0</v>
      </c>
      <c r="H443" s="7">
        <v>0</v>
      </c>
      <c r="I443" s="7">
        <v>0</v>
      </c>
      <c r="K443" t="s">
        <v>584</v>
      </c>
      <c r="L443" t="s">
        <v>585</v>
      </c>
      <c r="M443" t="s">
        <v>585</v>
      </c>
      <c r="N443" s="8" t="s">
        <v>652</v>
      </c>
      <c r="S443">
        <v>0</v>
      </c>
      <c r="T443" t="s">
        <v>587</v>
      </c>
      <c r="U443">
        <v>0</v>
      </c>
      <c r="V443">
        <v>0</v>
      </c>
      <c r="X443">
        <v>0</v>
      </c>
      <c r="Z443">
        <v>0</v>
      </c>
      <c r="AA443">
        <v>0</v>
      </c>
      <c r="AB443">
        <v>0</v>
      </c>
      <c r="AC443">
        <v>0</v>
      </c>
      <c r="AD443">
        <v>0</v>
      </c>
      <c r="AE443">
        <v>1</v>
      </c>
      <c r="AG443">
        <v>1</v>
      </c>
    </row>
    <row r="444" spans="1:33" customFormat="1" ht="12.75" customHeight="1">
      <c r="A444">
        <v>2308</v>
      </c>
      <c r="B444" s="6" t="s">
        <v>288</v>
      </c>
      <c r="C444" s="7" t="s">
        <v>590</v>
      </c>
      <c r="D444">
        <v>0</v>
      </c>
      <c r="E444" s="15" t="s">
        <v>708</v>
      </c>
      <c r="F444" s="7">
        <v>0</v>
      </c>
      <c r="G444" s="7">
        <v>0</v>
      </c>
      <c r="H444" s="7">
        <v>0</v>
      </c>
      <c r="I444" s="7">
        <v>0</v>
      </c>
      <c r="N444" s="8"/>
      <c r="S444">
        <v>2</v>
      </c>
      <c r="U444">
        <v>0</v>
      </c>
      <c r="V444">
        <v>0</v>
      </c>
      <c r="X444">
        <v>0</v>
      </c>
      <c r="Z444">
        <v>0</v>
      </c>
      <c r="AA444">
        <v>0</v>
      </c>
      <c r="AB444">
        <v>0</v>
      </c>
      <c r="AC444">
        <v>0</v>
      </c>
      <c r="AD444">
        <v>0</v>
      </c>
      <c r="AE444">
        <v>1</v>
      </c>
      <c r="AG444">
        <v>4</v>
      </c>
    </row>
    <row r="445" spans="1:33" customFormat="1" ht="12.75" customHeight="1">
      <c r="A445">
        <v>1271</v>
      </c>
      <c r="B445" s="6" t="s">
        <v>289</v>
      </c>
      <c r="C445" s="7" t="s">
        <v>581</v>
      </c>
      <c r="D445">
        <v>1.99</v>
      </c>
      <c r="E445" s="15" t="s">
        <v>916</v>
      </c>
      <c r="F445" s="7">
        <v>0</v>
      </c>
      <c r="G445" s="7">
        <v>0</v>
      </c>
      <c r="H445" s="7">
        <v>0</v>
      </c>
      <c r="I445" s="7">
        <v>0</v>
      </c>
      <c r="N445" s="8" t="s">
        <v>621</v>
      </c>
      <c r="S445">
        <v>2</v>
      </c>
      <c r="U445">
        <v>0</v>
      </c>
      <c r="V445">
        <v>0</v>
      </c>
      <c r="X445">
        <v>0</v>
      </c>
      <c r="Z445">
        <v>0</v>
      </c>
      <c r="AA445">
        <v>0</v>
      </c>
      <c r="AB445">
        <v>0</v>
      </c>
      <c r="AC445">
        <v>0</v>
      </c>
      <c r="AD445">
        <v>0</v>
      </c>
      <c r="AE445">
        <v>1</v>
      </c>
      <c r="AG445">
        <v>4</v>
      </c>
    </row>
    <row r="446" spans="1:33" customFormat="1" ht="12.75" customHeight="1">
      <c r="A446">
        <v>2365</v>
      </c>
      <c r="B446" s="6" t="s">
        <v>290</v>
      </c>
      <c r="C446" s="7" t="s">
        <v>590</v>
      </c>
      <c r="D446">
        <v>1</v>
      </c>
      <c r="E446" s="15" t="s">
        <v>917</v>
      </c>
      <c r="F446" s="7">
        <v>0</v>
      </c>
      <c r="G446" s="7">
        <v>0</v>
      </c>
      <c r="H446" s="7">
        <v>0</v>
      </c>
      <c r="I446" s="7">
        <v>0.95</v>
      </c>
      <c r="J446" t="s">
        <v>583</v>
      </c>
      <c r="K446" t="s">
        <v>584</v>
      </c>
      <c r="L446" t="s">
        <v>585</v>
      </c>
      <c r="M446" t="s">
        <v>585</v>
      </c>
      <c r="N446" s="8" t="s">
        <v>628</v>
      </c>
      <c r="S446">
        <v>0</v>
      </c>
      <c r="T446" t="s">
        <v>587</v>
      </c>
      <c r="U446">
        <v>0</v>
      </c>
      <c r="V446">
        <v>0</v>
      </c>
      <c r="X446">
        <v>0</v>
      </c>
      <c r="Z446">
        <v>0</v>
      </c>
      <c r="AA446">
        <v>0</v>
      </c>
      <c r="AB446">
        <v>0</v>
      </c>
      <c r="AC446">
        <v>0</v>
      </c>
      <c r="AD446">
        <v>0</v>
      </c>
      <c r="AE446">
        <v>1</v>
      </c>
      <c r="AF446" t="s">
        <v>629</v>
      </c>
      <c r="AG446">
        <v>1</v>
      </c>
    </row>
    <row r="447" spans="1:33" customFormat="1" ht="12.75" customHeight="1">
      <c r="A447">
        <v>2442</v>
      </c>
      <c r="B447" s="6" t="s">
        <v>291</v>
      </c>
      <c r="C447" s="7" t="s">
        <v>590</v>
      </c>
      <c r="D447">
        <v>55</v>
      </c>
      <c r="E447" s="15" t="s">
        <v>895</v>
      </c>
      <c r="F447" s="7">
        <v>42.51</v>
      </c>
      <c r="G447" s="7">
        <v>26.13</v>
      </c>
      <c r="H447" s="7">
        <v>25.74</v>
      </c>
      <c r="I447" s="7">
        <v>0.3</v>
      </c>
      <c r="J447" t="s">
        <v>589</v>
      </c>
      <c r="L447" t="s">
        <v>585</v>
      </c>
      <c r="M447" t="s">
        <v>585</v>
      </c>
      <c r="N447" s="8" t="s">
        <v>705</v>
      </c>
      <c r="P447" t="s">
        <v>586</v>
      </c>
      <c r="S447">
        <v>1</v>
      </c>
      <c r="T447" t="s">
        <v>587</v>
      </c>
      <c r="U447">
        <v>0</v>
      </c>
      <c r="V447">
        <v>0</v>
      </c>
      <c r="X447">
        <v>0</v>
      </c>
      <c r="Z447">
        <v>0</v>
      </c>
      <c r="AA447">
        <v>0</v>
      </c>
      <c r="AB447">
        <v>0</v>
      </c>
      <c r="AC447">
        <v>0</v>
      </c>
      <c r="AD447">
        <v>0</v>
      </c>
      <c r="AE447">
        <v>1</v>
      </c>
      <c r="AF447" t="s">
        <v>897</v>
      </c>
      <c r="AG447">
        <v>1</v>
      </c>
    </row>
    <row r="448" spans="1:33" customFormat="1" ht="12.75" customHeight="1">
      <c r="A448">
        <v>2442</v>
      </c>
      <c r="B448" s="6" t="s">
        <v>291</v>
      </c>
      <c r="C448" s="7" t="s">
        <v>590</v>
      </c>
      <c r="D448">
        <v>55</v>
      </c>
      <c r="E448" s="15" t="s">
        <v>895</v>
      </c>
      <c r="F448" s="7">
        <v>42.51</v>
      </c>
      <c r="G448" s="7">
        <v>26.13</v>
      </c>
      <c r="H448" s="7">
        <v>25.74</v>
      </c>
      <c r="I448" s="7">
        <v>0.3</v>
      </c>
      <c r="J448" t="s">
        <v>670</v>
      </c>
      <c r="L448" t="s">
        <v>585</v>
      </c>
      <c r="M448" t="s">
        <v>585</v>
      </c>
      <c r="N448" s="8" t="s">
        <v>705</v>
      </c>
      <c r="P448" t="s">
        <v>586</v>
      </c>
      <c r="S448">
        <v>1</v>
      </c>
      <c r="T448" t="s">
        <v>587</v>
      </c>
      <c r="U448">
        <v>0</v>
      </c>
      <c r="V448">
        <v>0</v>
      </c>
      <c r="X448">
        <v>0</v>
      </c>
      <c r="Z448">
        <v>0</v>
      </c>
      <c r="AA448">
        <v>0</v>
      </c>
      <c r="AB448">
        <v>0</v>
      </c>
      <c r="AC448">
        <v>0</v>
      </c>
      <c r="AD448">
        <v>0</v>
      </c>
      <c r="AE448">
        <v>1</v>
      </c>
      <c r="AF448" t="s">
        <v>897</v>
      </c>
      <c r="AG448">
        <v>1</v>
      </c>
    </row>
    <row r="449" spans="1:33" customFormat="1" ht="12.75" customHeight="1">
      <c r="A449">
        <v>2442</v>
      </c>
      <c r="B449" s="6" t="s">
        <v>291</v>
      </c>
      <c r="C449" s="7" t="s">
        <v>590</v>
      </c>
      <c r="D449">
        <v>55</v>
      </c>
      <c r="E449" s="15" t="s">
        <v>895</v>
      </c>
      <c r="F449" s="7">
        <v>42.51</v>
      </c>
      <c r="G449" s="7">
        <v>26.13</v>
      </c>
      <c r="H449" s="7">
        <v>25.74</v>
      </c>
      <c r="I449" s="7">
        <v>0.3</v>
      </c>
      <c r="J449" t="s">
        <v>918</v>
      </c>
      <c r="L449" t="s">
        <v>585</v>
      </c>
      <c r="M449" t="s">
        <v>585</v>
      </c>
      <c r="N449" s="8" t="s">
        <v>705</v>
      </c>
      <c r="P449" t="s">
        <v>586</v>
      </c>
      <c r="S449">
        <v>1</v>
      </c>
      <c r="T449" t="s">
        <v>587</v>
      </c>
      <c r="U449">
        <v>0</v>
      </c>
      <c r="V449">
        <v>0</v>
      </c>
      <c r="X449">
        <v>0</v>
      </c>
      <c r="Z449">
        <v>0</v>
      </c>
      <c r="AA449">
        <v>0</v>
      </c>
      <c r="AB449">
        <v>0</v>
      </c>
      <c r="AC449">
        <v>0</v>
      </c>
      <c r="AD449">
        <v>0</v>
      </c>
      <c r="AE449">
        <v>1</v>
      </c>
      <c r="AF449" t="s">
        <v>897</v>
      </c>
      <c r="AG449">
        <v>1</v>
      </c>
    </row>
    <row r="450" spans="1:33" customFormat="1" ht="12.75" customHeight="1">
      <c r="A450">
        <v>2442</v>
      </c>
      <c r="B450" s="6" t="s">
        <v>291</v>
      </c>
      <c r="C450" s="7" t="s">
        <v>590</v>
      </c>
      <c r="D450">
        <v>55</v>
      </c>
      <c r="E450" s="15" t="s">
        <v>895</v>
      </c>
      <c r="F450" s="7">
        <v>42.51</v>
      </c>
      <c r="G450" s="7">
        <v>26.13</v>
      </c>
      <c r="H450" s="7">
        <v>25.74</v>
      </c>
      <c r="I450" s="7">
        <v>0.3</v>
      </c>
      <c r="J450" t="s">
        <v>583</v>
      </c>
      <c r="L450" t="s">
        <v>585</v>
      </c>
      <c r="M450" t="s">
        <v>585</v>
      </c>
      <c r="N450" s="8" t="s">
        <v>705</v>
      </c>
      <c r="P450" t="s">
        <v>586</v>
      </c>
      <c r="S450">
        <v>1</v>
      </c>
      <c r="T450" t="s">
        <v>587</v>
      </c>
      <c r="U450">
        <v>0</v>
      </c>
      <c r="V450">
        <v>0</v>
      </c>
      <c r="X450">
        <v>0</v>
      </c>
      <c r="Z450">
        <v>0</v>
      </c>
      <c r="AA450">
        <v>0</v>
      </c>
      <c r="AB450">
        <v>0</v>
      </c>
      <c r="AC450">
        <v>0</v>
      </c>
      <c r="AD450">
        <v>0</v>
      </c>
      <c r="AE450">
        <v>1</v>
      </c>
      <c r="AF450" t="s">
        <v>897</v>
      </c>
      <c r="AG450">
        <v>1</v>
      </c>
    </row>
    <row r="451" spans="1:33" customFormat="1" ht="12.75" customHeight="1">
      <c r="A451">
        <v>1573</v>
      </c>
      <c r="B451" s="6" t="s">
        <v>292</v>
      </c>
      <c r="C451" s="7" t="s">
        <v>581</v>
      </c>
      <c r="D451">
        <v>1.99</v>
      </c>
      <c r="E451" s="15" t="s">
        <v>656</v>
      </c>
      <c r="F451" s="7">
        <v>0</v>
      </c>
      <c r="G451" s="7">
        <v>0</v>
      </c>
      <c r="H451" s="7">
        <v>0</v>
      </c>
      <c r="I451" s="7">
        <v>0</v>
      </c>
      <c r="N451" s="8" t="s">
        <v>621</v>
      </c>
      <c r="S451">
        <v>0</v>
      </c>
      <c r="U451">
        <v>0</v>
      </c>
      <c r="V451">
        <v>0</v>
      </c>
      <c r="X451">
        <v>0</v>
      </c>
      <c r="Z451">
        <v>0</v>
      </c>
      <c r="AA451">
        <v>0</v>
      </c>
      <c r="AB451">
        <v>0</v>
      </c>
      <c r="AC451">
        <v>0</v>
      </c>
      <c r="AD451">
        <v>0</v>
      </c>
      <c r="AE451">
        <v>1</v>
      </c>
      <c r="AG451">
        <v>3</v>
      </c>
    </row>
    <row r="452" spans="1:33" customFormat="1" ht="12.75" customHeight="1">
      <c r="A452">
        <v>1574</v>
      </c>
      <c r="B452" s="6" t="s">
        <v>292</v>
      </c>
      <c r="C452" s="7" t="s">
        <v>581</v>
      </c>
      <c r="D452">
        <v>1.99</v>
      </c>
      <c r="E452" s="15" t="s">
        <v>671</v>
      </c>
      <c r="F452" s="7">
        <v>0</v>
      </c>
      <c r="G452" s="7">
        <v>0</v>
      </c>
      <c r="H452" s="7">
        <v>0</v>
      </c>
      <c r="I452" s="7">
        <v>0</v>
      </c>
      <c r="N452" s="8" t="s">
        <v>621</v>
      </c>
      <c r="S452">
        <v>0</v>
      </c>
      <c r="U452">
        <v>0</v>
      </c>
      <c r="V452">
        <v>0</v>
      </c>
      <c r="X452">
        <v>0</v>
      </c>
      <c r="Z452">
        <v>0</v>
      </c>
      <c r="AA452">
        <v>0</v>
      </c>
      <c r="AB452">
        <v>0</v>
      </c>
      <c r="AC452">
        <v>0</v>
      </c>
      <c r="AD452">
        <v>0</v>
      </c>
      <c r="AE452">
        <v>1</v>
      </c>
      <c r="AG452">
        <v>3</v>
      </c>
    </row>
    <row r="453" spans="1:33" customFormat="1" ht="12.75" customHeight="1">
      <c r="A453">
        <v>1576</v>
      </c>
      <c r="B453" s="6" t="s">
        <v>292</v>
      </c>
      <c r="C453" s="7" t="s">
        <v>581</v>
      </c>
      <c r="D453">
        <v>1.99</v>
      </c>
      <c r="E453" s="15" t="s">
        <v>656</v>
      </c>
      <c r="F453" s="7">
        <v>0</v>
      </c>
      <c r="G453" s="7">
        <v>0</v>
      </c>
      <c r="H453" s="7">
        <v>0</v>
      </c>
      <c r="I453" s="7">
        <v>0</v>
      </c>
      <c r="N453" s="8" t="s">
        <v>621</v>
      </c>
      <c r="S453">
        <v>0</v>
      </c>
      <c r="U453">
        <v>0</v>
      </c>
      <c r="V453">
        <v>0</v>
      </c>
      <c r="X453">
        <v>0</v>
      </c>
      <c r="Z453">
        <v>0</v>
      </c>
      <c r="AA453">
        <v>0</v>
      </c>
      <c r="AB453">
        <v>0</v>
      </c>
      <c r="AC453">
        <v>0</v>
      </c>
      <c r="AD453">
        <v>0</v>
      </c>
      <c r="AE453">
        <v>1</v>
      </c>
      <c r="AG453">
        <v>3</v>
      </c>
    </row>
    <row r="454" spans="1:33" customFormat="1" ht="12.75" customHeight="1">
      <c r="A454">
        <v>312</v>
      </c>
      <c r="B454" s="6" t="s">
        <v>293</v>
      </c>
      <c r="C454" s="7" t="s">
        <v>590</v>
      </c>
      <c r="D454">
        <v>15</v>
      </c>
      <c r="E454" s="15" t="s">
        <v>919</v>
      </c>
      <c r="F454" s="7">
        <v>1</v>
      </c>
      <c r="G454" s="7">
        <v>1</v>
      </c>
      <c r="H454" s="7">
        <v>1</v>
      </c>
      <c r="I454" s="7">
        <v>0</v>
      </c>
      <c r="K454" t="s">
        <v>584</v>
      </c>
      <c r="L454" t="s">
        <v>585</v>
      </c>
      <c r="M454" t="s">
        <v>585</v>
      </c>
      <c r="N454" s="8" t="s">
        <v>593</v>
      </c>
      <c r="S454">
        <v>0</v>
      </c>
      <c r="T454" t="s">
        <v>587</v>
      </c>
      <c r="U454">
        <v>0</v>
      </c>
      <c r="V454">
        <v>0</v>
      </c>
      <c r="X454">
        <v>0</v>
      </c>
      <c r="Z454">
        <v>0</v>
      </c>
      <c r="AA454">
        <v>0</v>
      </c>
      <c r="AB454">
        <v>0</v>
      </c>
      <c r="AC454">
        <v>0</v>
      </c>
      <c r="AD454">
        <v>0</v>
      </c>
      <c r="AE454">
        <v>1</v>
      </c>
      <c r="AF454" t="s">
        <v>594</v>
      </c>
      <c r="AG454">
        <v>3</v>
      </c>
    </row>
    <row r="455" spans="1:33" customFormat="1" ht="12.75" customHeight="1">
      <c r="A455">
        <v>242</v>
      </c>
      <c r="B455" s="6" t="s">
        <v>296</v>
      </c>
      <c r="C455" s="7" t="s">
        <v>590</v>
      </c>
      <c r="D455">
        <v>199</v>
      </c>
      <c r="E455" s="15" t="s">
        <v>920</v>
      </c>
      <c r="F455" s="7">
        <v>0</v>
      </c>
      <c r="G455" s="7">
        <v>0</v>
      </c>
      <c r="H455" s="7">
        <v>0</v>
      </c>
      <c r="I455" s="7">
        <v>0</v>
      </c>
      <c r="J455" t="s">
        <v>639</v>
      </c>
      <c r="K455" t="s">
        <v>584</v>
      </c>
      <c r="L455" t="s">
        <v>585</v>
      </c>
      <c r="M455" t="s">
        <v>585</v>
      </c>
      <c r="N455" s="8" t="s">
        <v>703</v>
      </c>
      <c r="O455" t="s">
        <v>832</v>
      </c>
      <c r="P455" t="s">
        <v>685</v>
      </c>
      <c r="S455">
        <v>0</v>
      </c>
      <c r="T455" t="s">
        <v>587</v>
      </c>
      <c r="U455">
        <v>0</v>
      </c>
      <c r="V455">
        <v>0</v>
      </c>
      <c r="X455">
        <v>0</v>
      </c>
      <c r="Z455">
        <v>0</v>
      </c>
      <c r="AA455">
        <v>0</v>
      </c>
      <c r="AB455">
        <v>0</v>
      </c>
      <c r="AC455">
        <v>0</v>
      </c>
      <c r="AD455">
        <v>0</v>
      </c>
      <c r="AE455">
        <v>1</v>
      </c>
      <c r="AF455" t="s">
        <v>634</v>
      </c>
      <c r="AG455">
        <v>1</v>
      </c>
    </row>
    <row r="456" spans="1:33" customFormat="1" ht="12.75" customHeight="1">
      <c r="A456">
        <v>242</v>
      </c>
      <c r="B456" s="6" t="s">
        <v>296</v>
      </c>
      <c r="C456" s="7" t="s">
        <v>590</v>
      </c>
      <c r="D456">
        <v>199</v>
      </c>
      <c r="E456" s="15" t="s">
        <v>920</v>
      </c>
      <c r="F456" s="7">
        <v>0</v>
      </c>
      <c r="G456" s="7">
        <v>0</v>
      </c>
      <c r="H456" s="7">
        <v>0</v>
      </c>
      <c r="I456" s="7">
        <v>0</v>
      </c>
      <c r="J456" t="s">
        <v>639</v>
      </c>
      <c r="K456" t="s">
        <v>584</v>
      </c>
      <c r="L456" t="s">
        <v>585</v>
      </c>
      <c r="M456" t="s">
        <v>585</v>
      </c>
      <c r="N456" s="8" t="s">
        <v>703</v>
      </c>
      <c r="O456" t="s">
        <v>863</v>
      </c>
      <c r="P456" t="s">
        <v>685</v>
      </c>
      <c r="S456">
        <v>0</v>
      </c>
      <c r="T456" t="s">
        <v>587</v>
      </c>
      <c r="U456">
        <v>0</v>
      </c>
      <c r="V456">
        <v>0</v>
      </c>
      <c r="X456">
        <v>0</v>
      </c>
      <c r="Z456">
        <v>0</v>
      </c>
      <c r="AA456">
        <v>0</v>
      </c>
      <c r="AB456">
        <v>0</v>
      </c>
      <c r="AC456">
        <v>0</v>
      </c>
      <c r="AD456">
        <v>0</v>
      </c>
      <c r="AE456">
        <v>1</v>
      </c>
      <c r="AF456" t="s">
        <v>634</v>
      </c>
      <c r="AG456">
        <v>1</v>
      </c>
    </row>
    <row r="457" spans="1:33" customFormat="1" ht="12.75" customHeight="1">
      <c r="A457">
        <v>2077</v>
      </c>
      <c r="B457" s="6" t="s">
        <v>297</v>
      </c>
      <c r="C457" s="7" t="s">
        <v>590</v>
      </c>
      <c r="D457">
        <v>1.99</v>
      </c>
      <c r="E457" s="15" t="s">
        <v>921</v>
      </c>
      <c r="F457" s="7">
        <v>0</v>
      </c>
      <c r="G457" s="7">
        <v>0</v>
      </c>
      <c r="H457" s="7">
        <v>0</v>
      </c>
      <c r="I457" s="7">
        <v>0</v>
      </c>
      <c r="N457" s="8" t="s">
        <v>857</v>
      </c>
      <c r="S457">
        <v>2</v>
      </c>
      <c r="T457" t="s">
        <v>587</v>
      </c>
      <c r="U457">
        <v>0</v>
      </c>
      <c r="V457">
        <v>0</v>
      </c>
      <c r="X457">
        <v>0</v>
      </c>
      <c r="Z457">
        <v>0</v>
      </c>
      <c r="AA457">
        <v>0</v>
      </c>
      <c r="AB457">
        <v>0</v>
      </c>
      <c r="AC457">
        <v>0</v>
      </c>
      <c r="AD457">
        <v>0</v>
      </c>
      <c r="AE457">
        <v>1</v>
      </c>
      <c r="AG457">
        <v>4</v>
      </c>
    </row>
    <row r="458" spans="1:33" customFormat="1" ht="12.75" customHeight="1">
      <c r="A458">
        <v>1026</v>
      </c>
      <c r="B458" s="6" t="s">
        <v>298</v>
      </c>
      <c r="C458" s="7" t="s">
        <v>590</v>
      </c>
      <c r="D458">
        <v>199</v>
      </c>
      <c r="E458" s="15" t="s">
        <v>922</v>
      </c>
      <c r="F458" s="7">
        <v>0</v>
      </c>
      <c r="G458" s="7">
        <v>0</v>
      </c>
      <c r="H458" s="7">
        <v>0</v>
      </c>
      <c r="I458" s="7">
        <v>0</v>
      </c>
      <c r="J458" t="s">
        <v>639</v>
      </c>
      <c r="K458" t="s">
        <v>584</v>
      </c>
      <c r="L458" t="s">
        <v>585</v>
      </c>
      <c r="M458" t="s">
        <v>585</v>
      </c>
      <c r="N458" s="8" t="s">
        <v>628</v>
      </c>
      <c r="S458">
        <v>0</v>
      </c>
      <c r="T458" t="s">
        <v>587</v>
      </c>
      <c r="U458">
        <v>0</v>
      </c>
      <c r="V458">
        <v>0</v>
      </c>
      <c r="X458">
        <v>0</v>
      </c>
      <c r="Z458">
        <v>0</v>
      </c>
      <c r="AA458">
        <v>0</v>
      </c>
      <c r="AB458">
        <v>0</v>
      </c>
      <c r="AC458">
        <v>0</v>
      </c>
      <c r="AD458">
        <v>0</v>
      </c>
      <c r="AE458">
        <v>1</v>
      </c>
      <c r="AF458" t="s">
        <v>629</v>
      </c>
      <c r="AG458">
        <v>1</v>
      </c>
    </row>
    <row r="459" spans="1:33" customFormat="1" ht="12.75" customHeight="1">
      <c r="A459">
        <v>2227</v>
      </c>
      <c r="B459" s="6" t="s">
        <v>299</v>
      </c>
      <c r="C459" s="7" t="s">
        <v>614</v>
      </c>
      <c r="D459">
        <v>265</v>
      </c>
      <c r="E459" s="15" t="s">
        <v>923</v>
      </c>
      <c r="F459" s="7">
        <v>0</v>
      </c>
      <c r="G459" s="7">
        <v>0</v>
      </c>
      <c r="H459" s="7">
        <v>0</v>
      </c>
      <c r="I459" s="7">
        <v>0</v>
      </c>
      <c r="J459" t="s">
        <v>589</v>
      </c>
      <c r="K459" t="s">
        <v>584</v>
      </c>
      <c r="L459" t="s">
        <v>585</v>
      </c>
      <c r="M459" t="s">
        <v>585</v>
      </c>
      <c r="N459" s="8" t="s">
        <v>626</v>
      </c>
      <c r="S459">
        <v>2</v>
      </c>
      <c r="T459" t="s">
        <v>587</v>
      </c>
      <c r="U459">
        <v>0</v>
      </c>
      <c r="V459">
        <v>0</v>
      </c>
      <c r="X459">
        <v>0</v>
      </c>
      <c r="Z459">
        <v>0</v>
      </c>
      <c r="AA459">
        <v>0</v>
      </c>
      <c r="AB459">
        <v>0</v>
      </c>
      <c r="AC459">
        <v>0</v>
      </c>
      <c r="AD459">
        <v>0</v>
      </c>
      <c r="AE459">
        <v>1</v>
      </c>
      <c r="AG459">
        <v>4</v>
      </c>
    </row>
    <row r="460" spans="1:33" customFormat="1" ht="12.75" customHeight="1">
      <c r="A460">
        <v>1985</v>
      </c>
      <c r="B460" s="6" t="s">
        <v>299</v>
      </c>
      <c r="C460" s="7" t="s">
        <v>590</v>
      </c>
      <c r="D460">
        <v>99</v>
      </c>
      <c r="E460" s="15" t="s">
        <v>828</v>
      </c>
      <c r="F460" s="7">
        <v>0</v>
      </c>
      <c r="G460" s="7">
        <v>0</v>
      </c>
      <c r="H460" s="7">
        <v>0</v>
      </c>
      <c r="I460" s="7">
        <v>0</v>
      </c>
      <c r="J460" t="s">
        <v>583</v>
      </c>
      <c r="K460" t="s">
        <v>584</v>
      </c>
      <c r="L460" t="s">
        <v>585</v>
      </c>
      <c r="M460" t="s">
        <v>585</v>
      </c>
      <c r="N460" s="8" t="s">
        <v>777</v>
      </c>
      <c r="S460">
        <v>0</v>
      </c>
      <c r="T460" t="s">
        <v>587</v>
      </c>
      <c r="U460">
        <v>0</v>
      </c>
      <c r="V460">
        <v>0</v>
      </c>
      <c r="X460">
        <v>0</v>
      </c>
      <c r="Z460">
        <v>0</v>
      </c>
      <c r="AA460">
        <v>0</v>
      </c>
      <c r="AB460">
        <v>0</v>
      </c>
      <c r="AC460">
        <v>0</v>
      </c>
      <c r="AD460">
        <v>0</v>
      </c>
      <c r="AE460">
        <v>1</v>
      </c>
      <c r="AF460" t="s">
        <v>829</v>
      </c>
      <c r="AG460">
        <v>1</v>
      </c>
    </row>
    <row r="461" spans="1:33" customFormat="1" ht="12.75" customHeight="1">
      <c r="A461">
        <v>881</v>
      </c>
      <c r="B461" s="6" t="s">
        <v>300</v>
      </c>
      <c r="C461" s="7" t="s">
        <v>590</v>
      </c>
      <c r="D461">
        <v>19.989999999999998</v>
      </c>
      <c r="E461" s="15" t="s">
        <v>812</v>
      </c>
      <c r="F461" s="7">
        <v>0</v>
      </c>
      <c r="G461" s="7">
        <v>0</v>
      </c>
      <c r="H461" s="7">
        <v>0</v>
      </c>
      <c r="I461" s="7">
        <v>0</v>
      </c>
      <c r="J461" t="s">
        <v>583</v>
      </c>
      <c r="K461" t="s">
        <v>584</v>
      </c>
      <c r="L461" t="s">
        <v>585</v>
      </c>
      <c r="M461" t="s">
        <v>585</v>
      </c>
      <c r="N461" s="8" t="s">
        <v>597</v>
      </c>
      <c r="S461">
        <v>0</v>
      </c>
      <c r="T461" t="s">
        <v>587</v>
      </c>
      <c r="U461">
        <v>0</v>
      </c>
      <c r="V461">
        <v>0</v>
      </c>
      <c r="X461">
        <v>0</v>
      </c>
      <c r="Z461">
        <v>0</v>
      </c>
      <c r="AA461">
        <v>0</v>
      </c>
      <c r="AB461">
        <v>0</v>
      </c>
      <c r="AC461">
        <v>0</v>
      </c>
      <c r="AD461">
        <v>0</v>
      </c>
      <c r="AE461">
        <v>1</v>
      </c>
      <c r="AF461" t="s">
        <v>599</v>
      </c>
      <c r="AG461">
        <v>1</v>
      </c>
    </row>
    <row r="462" spans="1:33" customFormat="1" ht="12.75" customHeight="1">
      <c r="A462">
        <v>255</v>
      </c>
      <c r="B462" s="6" t="s">
        <v>301</v>
      </c>
      <c r="C462" s="7" t="s">
        <v>590</v>
      </c>
      <c r="D462">
        <v>19.989999999999998</v>
      </c>
      <c r="E462" s="15" t="s">
        <v>924</v>
      </c>
      <c r="F462" s="7">
        <v>0</v>
      </c>
      <c r="G462" s="7">
        <v>0</v>
      </c>
      <c r="H462" s="7">
        <v>0</v>
      </c>
      <c r="I462" s="7">
        <v>0</v>
      </c>
      <c r="J462" t="s">
        <v>609</v>
      </c>
      <c r="K462" t="s">
        <v>584</v>
      </c>
      <c r="L462" t="s">
        <v>585</v>
      </c>
      <c r="M462" t="s">
        <v>585</v>
      </c>
      <c r="N462" s="8" t="s">
        <v>603</v>
      </c>
      <c r="S462">
        <v>1</v>
      </c>
      <c r="T462" t="s">
        <v>587</v>
      </c>
      <c r="U462">
        <v>0</v>
      </c>
      <c r="V462">
        <v>0</v>
      </c>
      <c r="X462">
        <v>0</v>
      </c>
      <c r="Z462">
        <v>0</v>
      </c>
      <c r="AA462">
        <v>0</v>
      </c>
      <c r="AB462">
        <v>0</v>
      </c>
      <c r="AC462">
        <v>0</v>
      </c>
      <c r="AD462">
        <v>0</v>
      </c>
      <c r="AE462">
        <v>1</v>
      </c>
      <c r="AF462" t="s">
        <v>604</v>
      </c>
      <c r="AG462">
        <v>1</v>
      </c>
    </row>
    <row r="463" spans="1:33" customFormat="1" ht="12.75" customHeight="1">
      <c r="A463">
        <v>255</v>
      </c>
      <c r="B463" s="6" t="s">
        <v>301</v>
      </c>
      <c r="C463" s="7" t="s">
        <v>590</v>
      </c>
      <c r="D463">
        <v>19.989999999999998</v>
      </c>
      <c r="E463" s="15" t="s">
        <v>924</v>
      </c>
      <c r="F463" s="7">
        <v>0</v>
      </c>
      <c r="G463" s="7">
        <v>0</v>
      </c>
      <c r="H463" s="7">
        <v>0</v>
      </c>
      <c r="I463" s="7">
        <v>0</v>
      </c>
      <c r="J463" t="s">
        <v>589</v>
      </c>
      <c r="K463" t="s">
        <v>584</v>
      </c>
      <c r="L463" t="s">
        <v>585</v>
      </c>
      <c r="M463" t="s">
        <v>585</v>
      </c>
      <c r="N463" s="8" t="s">
        <v>603</v>
      </c>
      <c r="S463">
        <v>1</v>
      </c>
      <c r="T463" t="s">
        <v>587</v>
      </c>
      <c r="U463">
        <v>0</v>
      </c>
      <c r="V463">
        <v>0</v>
      </c>
      <c r="X463">
        <v>0</v>
      </c>
      <c r="Z463">
        <v>0</v>
      </c>
      <c r="AA463">
        <v>0</v>
      </c>
      <c r="AB463">
        <v>0</v>
      </c>
      <c r="AC463">
        <v>0</v>
      </c>
      <c r="AD463">
        <v>0</v>
      </c>
      <c r="AE463">
        <v>1</v>
      </c>
      <c r="AF463" t="s">
        <v>604</v>
      </c>
      <c r="AG463">
        <v>1</v>
      </c>
    </row>
    <row r="464" spans="1:33" customFormat="1" ht="12.75" customHeight="1">
      <c r="A464">
        <v>2159</v>
      </c>
      <c r="B464" s="6" t="s">
        <v>301</v>
      </c>
      <c r="C464" s="7" t="s">
        <v>581</v>
      </c>
      <c r="D464">
        <v>1.99</v>
      </c>
      <c r="E464" s="15" t="s">
        <v>830</v>
      </c>
      <c r="F464" s="7">
        <v>0</v>
      </c>
      <c r="G464" s="7">
        <v>0</v>
      </c>
      <c r="H464" s="7">
        <v>0</v>
      </c>
      <c r="I464" s="7">
        <v>0</v>
      </c>
      <c r="N464" s="8" t="s">
        <v>730</v>
      </c>
      <c r="S464">
        <v>0</v>
      </c>
      <c r="T464" t="s">
        <v>587</v>
      </c>
      <c r="U464">
        <v>0</v>
      </c>
      <c r="V464">
        <v>0</v>
      </c>
      <c r="X464">
        <v>0</v>
      </c>
      <c r="Z464">
        <v>0</v>
      </c>
      <c r="AA464">
        <v>0</v>
      </c>
      <c r="AB464">
        <v>0</v>
      </c>
      <c r="AC464">
        <v>0</v>
      </c>
      <c r="AD464">
        <v>0</v>
      </c>
      <c r="AE464">
        <v>1</v>
      </c>
      <c r="AG464">
        <v>1</v>
      </c>
    </row>
    <row r="465" spans="1:33" customFormat="1" ht="12.75" customHeight="1">
      <c r="A465">
        <v>2302</v>
      </c>
      <c r="B465" s="6" t="s">
        <v>302</v>
      </c>
      <c r="C465" s="7" t="s">
        <v>590</v>
      </c>
      <c r="D465">
        <v>19.989999999999998</v>
      </c>
      <c r="E465" s="15" t="s">
        <v>656</v>
      </c>
      <c r="F465" s="7">
        <v>0</v>
      </c>
      <c r="G465" s="7">
        <v>0</v>
      </c>
      <c r="H465" s="7">
        <v>0</v>
      </c>
      <c r="I465" s="7">
        <v>0</v>
      </c>
      <c r="J465" t="s">
        <v>589</v>
      </c>
      <c r="K465" t="s">
        <v>584</v>
      </c>
      <c r="L465" t="s">
        <v>585</v>
      </c>
      <c r="M465" t="s">
        <v>585</v>
      </c>
      <c r="N465" s="8" t="s">
        <v>597</v>
      </c>
      <c r="S465">
        <v>0</v>
      </c>
      <c r="T465" t="s">
        <v>587</v>
      </c>
      <c r="U465">
        <v>0</v>
      </c>
      <c r="V465">
        <v>0</v>
      </c>
      <c r="X465">
        <v>0</v>
      </c>
      <c r="Z465">
        <v>0</v>
      </c>
      <c r="AA465">
        <v>0</v>
      </c>
      <c r="AB465">
        <v>0</v>
      </c>
      <c r="AC465">
        <v>0</v>
      </c>
      <c r="AD465">
        <v>0</v>
      </c>
      <c r="AE465">
        <v>1</v>
      </c>
      <c r="AF465" t="s">
        <v>599</v>
      </c>
      <c r="AG465">
        <v>1</v>
      </c>
    </row>
    <row r="466" spans="1:33" customFormat="1" ht="12.75" customHeight="1">
      <c r="A466">
        <v>1841</v>
      </c>
      <c r="B466" s="6" t="s">
        <v>303</v>
      </c>
      <c r="C466" s="7" t="s">
        <v>581</v>
      </c>
      <c r="D466">
        <v>199</v>
      </c>
      <c r="E466" s="15" t="s">
        <v>925</v>
      </c>
      <c r="F466" s="7">
        <v>0</v>
      </c>
      <c r="G466" s="7">
        <v>0</v>
      </c>
      <c r="H466" s="7">
        <v>0</v>
      </c>
      <c r="I466" s="7">
        <v>0</v>
      </c>
      <c r="N466" s="8" t="s">
        <v>703</v>
      </c>
      <c r="S466">
        <v>0</v>
      </c>
      <c r="U466">
        <v>0</v>
      </c>
      <c r="V466">
        <v>0</v>
      </c>
      <c r="X466">
        <v>0</v>
      </c>
      <c r="Z466">
        <v>0</v>
      </c>
      <c r="AA466">
        <v>0</v>
      </c>
      <c r="AB466">
        <v>0</v>
      </c>
      <c r="AC466">
        <v>0</v>
      </c>
      <c r="AD466">
        <v>0</v>
      </c>
      <c r="AE466">
        <v>1</v>
      </c>
      <c r="AF466" t="s">
        <v>634</v>
      </c>
      <c r="AG466">
        <v>2</v>
      </c>
    </row>
    <row r="467" spans="1:33" customFormat="1" ht="12.75" customHeight="1">
      <c r="A467">
        <v>1841</v>
      </c>
      <c r="B467" s="6" t="s">
        <v>303</v>
      </c>
      <c r="C467" s="7" t="s">
        <v>581</v>
      </c>
      <c r="D467">
        <v>199</v>
      </c>
      <c r="E467" s="15" t="s">
        <v>925</v>
      </c>
      <c r="F467" s="7">
        <v>0</v>
      </c>
      <c r="G467" s="7">
        <v>0</v>
      </c>
      <c r="H467" s="7">
        <v>0</v>
      </c>
      <c r="I467" s="7">
        <v>0</v>
      </c>
      <c r="N467" s="8" t="s">
        <v>703</v>
      </c>
      <c r="S467">
        <v>0</v>
      </c>
      <c r="U467">
        <v>0</v>
      </c>
      <c r="V467">
        <v>0</v>
      </c>
      <c r="X467">
        <v>0</v>
      </c>
      <c r="Z467">
        <v>0</v>
      </c>
      <c r="AA467">
        <v>0</v>
      </c>
      <c r="AB467">
        <v>0</v>
      </c>
      <c r="AC467">
        <v>0</v>
      </c>
      <c r="AD467">
        <v>0</v>
      </c>
      <c r="AE467">
        <v>1</v>
      </c>
      <c r="AF467" t="s">
        <v>634</v>
      </c>
      <c r="AG467">
        <v>2</v>
      </c>
    </row>
    <row r="468" spans="1:33" customFormat="1" ht="12.75" customHeight="1">
      <c r="A468">
        <v>1441</v>
      </c>
      <c r="B468" s="6" t="s">
        <v>238</v>
      </c>
      <c r="C468" s="7" t="s">
        <v>581</v>
      </c>
      <c r="D468">
        <v>1.99</v>
      </c>
      <c r="E468" s="15" t="s">
        <v>926</v>
      </c>
      <c r="F468" s="7">
        <v>0</v>
      </c>
      <c r="G468" s="7">
        <v>0</v>
      </c>
      <c r="H468" s="7">
        <v>0</v>
      </c>
      <c r="I468" s="7">
        <v>0</v>
      </c>
      <c r="N468" s="8" t="s">
        <v>730</v>
      </c>
      <c r="S468">
        <v>2</v>
      </c>
      <c r="U468">
        <v>0</v>
      </c>
      <c r="V468">
        <v>0</v>
      </c>
      <c r="X468">
        <v>0</v>
      </c>
      <c r="Z468">
        <v>0</v>
      </c>
      <c r="AA468">
        <v>0</v>
      </c>
      <c r="AB468">
        <v>0</v>
      </c>
      <c r="AC468">
        <v>0</v>
      </c>
      <c r="AD468">
        <v>0</v>
      </c>
      <c r="AE468">
        <v>1</v>
      </c>
      <c r="AG468">
        <v>4</v>
      </c>
    </row>
    <row r="469" spans="1:33" customFormat="1" ht="12.75" customHeight="1">
      <c r="A469">
        <v>2519</v>
      </c>
      <c r="B469" s="6" t="s">
        <v>238</v>
      </c>
      <c r="C469" s="7"/>
      <c r="D469">
        <v>19</v>
      </c>
      <c r="E469" s="15" t="s">
        <v>927</v>
      </c>
      <c r="F469" s="7">
        <v>0</v>
      </c>
      <c r="G469" s="7">
        <v>0</v>
      </c>
      <c r="H469" s="7">
        <v>0</v>
      </c>
      <c r="I469" s="7">
        <v>0</v>
      </c>
      <c r="N469" s="8"/>
      <c r="S469">
        <v>3</v>
      </c>
      <c r="U469">
        <v>0</v>
      </c>
      <c r="V469">
        <v>0</v>
      </c>
      <c r="X469">
        <v>0</v>
      </c>
      <c r="Z469">
        <v>0</v>
      </c>
      <c r="AA469">
        <v>0</v>
      </c>
      <c r="AB469">
        <v>0</v>
      </c>
      <c r="AC469">
        <v>0</v>
      </c>
      <c r="AD469">
        <v>0</v>
      </c>
      <c r="AE469">
        <v>1</v>
      </c>
      <c r="AG469">
        <v>0</v>
      </c>
    </row>
    <row r="470" spans="1:33" customFormat="1" ht="12.75" customHeight="1">
      <c r="A470">
        <v>204</v>
      </c>
      <c r="B470" s="6" t="s">
        <v>304</v>
      </c>
      <c r="C470" s="7" t="s">
        <v>590</v>
      </c>
      <c r="D470">
        <v>19.989999999999998</v>
      </c>
      <c r="E470" s="15" t="s">
        <v>849</v>
      </c>
      <c r="F470" s="7">
        <v>0</v>
      </c>
      <c r="G470" s="7">
        <v>0</v>
      </c>
      <c r="H470" s="7">
        <v>0</v>
      </c>
      <c r="I470" s="7">
        <v>0</v>
      </c>
      <c r="J470" t="s">
        <v>589</v>
      </c>
      <c r="K470" t="s">
        <v>584</v>
      </c>
      <c r="L470" t="s">
        <v>585</v>
      </c>
      <c r="M470" t="s">
        <v>585</v>
      </c>
      <c r="N470" s="8" t="s">
        <v>603</v>
      </c>
      <c r="P470" t="s">
        <v>586</v>
      </c>
      <c r="S470">
        <v>0</v>
      </c>
      <c r="T470" t="s">
        <v>587</v>
      </c>
      <c r="U470">
        <v>0</v>
      </c>
      <c r="V470">
        <v>0</v>
      </c>
      <c r="X470">
        <v>0</v>
      </c>
      <c r="Z470">
        <v>0</v>
      </c>
      <c r="AA470">
        <v>0</v>
      </c>
      <c r="AB470">
        <v>0</v>
      </c>
      <c r="AC470">
        <v>0</v>
      </c>
      <c r="AD470">
        <v>0</v>
      </c>
      <c r="AE470">
        <v>1</v>
      </c>
      <c r="AF470" t="s">
        <v>604</v>
      </c>
      <c r="AG470">
        <v>1</v>
      </c>
    </row>
    <row r="471" spans="1:33" customFormat="1" ht="12.75" customHeight="1">
      <c r="A471">
        <v>204</v>
      </c>
      <c r="B471" s="6" t="s">
        <v>304</v>
      </c>
      <c r="C471" s="7" t="s">
        <v>590</v>
      </c>
      <c r="D471">
        <v>19.989999999999998</v>
      </c>
      <c r="E471" s="15" t="s">
        <v>849</v>
      </c>
      <c r="F471" s="7">
        <v>0</v>
      </c>
      <c r="G471" s="7">
        <v>0</v>
      </c>
      <c r="H471" s="7">
        <v>0</v>
      </c>
      <c r="I471" s="7">
        <v>0</v>
      </c>
      <c r="J471" t="s">
        <v>609</v>
      </c>
      <c r="K471" t="s">
        <v>584</v>
      </c>
      <c r="L471" t="s">
        <v>585</v>
      </c>
      <c r="M471" t="s">
        <v>585</v>
      </c>
      <c r="N471" s="8" t="s">
        <v>603</v>
      </c>
      <c r="P471" t="s">
        <v>586</v>
      </c>
      <c r="S471">
        <v>0</v>
      </c>
      <c r="T471" t="s">
        <v>587</v>
      </c>
      <c r="U471">
        <v>0</v>
      </c>
      <c r="V471">
        <v>0</v>
      </c>
      <c r="X471">
        <v>0</v>
      </c>
      <c r="Z471">
        <v>0</v>
      </c>
      <c r="AA471">
        <v>0</v>
      </c>
      <c r="AB471">
        <v>0</v>
      </c>
      <c r="AC471">
        <v>0</v>
      </c>
      <c r="AD471">
        <v>0</v>
      </c>
      <c r="AE471">
        <v>1</v>
      </c>
      <c r="AF471" t="s">
        <v>604</v>
      </c>
      <c r="AG471">
        <v>1</v>
      </c>
    </row>
    <row r="472" spans="1:33" customFormat="1" ht="12.75" customHeight="1">
      <c r="A472">
        <v>51</v>
      </c>
      <c r="B472" s="6" t="s">
        <v>305</v>
      </c>
      <c r="C472" s="7" t="s">
        <v>590</v>
      </c>
      <c r="D472">
        <v>199</v>
      </c>
      <c r="E472" s="15" t="s">
        <v>928</v>
      </c>
      <c r="F472" s="7">
        <v>0</v>
      </c>
      <c r="G472" s="7">
        <v>0</v>
      </c>
      <c r="H472" s="7">
        <v>0</v>
      </c>
      <c r="I472" s="7">
        <v>1.3</v>
      </c>
      <c r="J472" t="s">
        <v>639</v>
      </c>
      <c r="K472" t="s">
        <v>584</v>
      </c>
      <c r="L472" t="s">
        <v>585</v>
      </c>
      <c r="M472" t="s">
        <v>585</v>
      </c>
      <c r="N472" s="8" t="s">
        <v>631</v>
      </c>
      <c r="S472">
        <v>0</v>
      </c>
      <c r="T472" t="s">
        <v>587</v>
      </c>
      <c r="U472">
        <v>0</v>
      </c>
      <c r="V472">
        <v>0</v>
      </c>
      <c r="X472">
        <v>0</v>
      </c>
      <c r="Z472">
        <v>0</v>
      </c>
      <c r="AA472">
        <v>0</v>
      </c>
      <c r="AB472">
        <v>0</v>
      </c>
      <c r="AC472">
        <v>0</v>
      </c>
      <c r="AD472">
        <v>0</v>
      </c>
      <c r="AE472">
        <v>1</v>
      </c>
      <c r="AF472" t="s">
        <v>588</v>
      </c>
      <c r="AG472">
        <v>1</v>
      </c>
    </row>
    <row r="473" spans="1:33" customFormat="1" ht="12.75" customHeight="1">
      <c r="A473">
        <v>619</v>
      </c>
      <c r="B473" s="6" t="s">
        <v>306</v>
      </c>
      <c r="C473" s="7" t="s">
        <v>614</v>
      </c>
      <c r="D473">
        <v>5.76</v>
      </c>
      <c r="E473" s="15" t="s">
        <v>929</v>
      </c>
      <c r="F473" s="7">
        <v>14</v>
      </c>
      <c r="G473" s="7">
        <v>10</v>
      </c>
      <c r="H473" s="7">
        <v>6</v>
      </c>
      <c r="I473" s="7">
        <v>0</v>
      </c>
      <c r="K473" t="s">
        <v>584</v>
      </c>
      <c r="L473" t="s">
        <v>585</v>
      </c>
      <c r="M473" t="s">
        <v>585</v>
      </c>
      <c r="N473" s="8" t="s">
        <v>621</v>
      </c>
      <c r="S473">
        <v>2</v>
      </c>
      <c r="T473" t="s">
        <v>587</v>
      </c>
      <c r="U473">
        <v>0</v>
      </c>
      <c r="V473">
        <v>0</v>
      </c>
      <c r="X473">
        <v>0</v>
      </c>
      <c r="Z473">
        <v>0</v>
      </c>
      <c r="AA473">
        <v>0</v>
      </c>
      <c r="AB473">
        <v>0</v>
      </c>
      <c r="AC473">
        <v>0</v>
      </c>
      <c r="AD473">
        <v>0</v>
      </c>
      <c r="AE473">
        <v>1</v>
      </c>
      <c r="AG473">
        <v>4</v>
      </c>
    </row>
    <row r="474" spans="1:33" customFormat="1" ht="12.75" customHeight="1">
      <c r="A474">
        <v>1976</v>
      </c>
      <c r="B474" s="6" t="s">
        <v>307</v>
      </c>
      <c r="C474" s="7" t="s">
        <v>590</v>
      </c>
      <c r="D474">
        <v>99</v>
      </c>
      <c r="E474" s="15" t="s">
        <v>930</v>
      </c>
      <c r="F474" s="7">
        <v>0</v>
      </c>
      <c r="G474" s="7">
        <v>0</v>
      </c>
      <c r="H474" s="7">
        <v>0</v>
      </c>
      <c r="I474" s="7">
        <v>0</v>
      </c>
      <c r="J474" t="s">
        <v>931</v>
      </c>
      <c r="K474" t="s">
        <v>584</v>
      </c>
      <c r="L474" t="s">
        <v>585</v>
      </c>
      <c r="M474" t="s">
        <v>585</v>
      </c>
      <c r="N474" s="8" t="s">
        <v>777</v>
      </c>
      <c r="S474">
        <v>0</v>
      </c>
      <c r="T474" t="s">
        <v>587</v>
      </c>
      <c r="U474">
        <v>0</v>
      </c>
      <c r="V474">
        <v>0</v>
      </c>
      <c r="X474">
        <v>0</v>
      </c>
      <c r="Z474">
        <v>0</v>
      </c>
      <c r="AA474">
        <v>0</v>
      </c>
      <c r="AB474">
        <v>0</v>
      </c>
      <c r="AC474">
        <v>0</v>
      </c>
      <c r="AD474">
        <v>0</v>
      </c>
      <c r="AE474">
        <v>1</v>
      </c>
      <c r="AF474" t="s">
        <v>788</v>
      </c>
      <c r="AG474">
        <v>1</v>
      </c>
    </row>
    <row r="475" spans="1:33" customFormat="1" ht="12.75" customHeight="1">
      <c r="A475">
        <v>55</v>
      </c>
      <c r="B475" s="6" t="s">
        <v>308</v>
      </c>
      <c r="C475" s="7" t="s">
        <v>590</v>
      </c>
      <c r="D475">
        <v>199</v>
      </c>
      <c r="E475" s="15" t="s">
        <v>912</v>
      </c>
      <c r="F475" s="7">
        <v>0</v>
      </c>
      <c r="G475" s="7">
        <v>0</v>
      </c>
      <c r="H475" s="7">
        <v>0</v>
      </c>
      <c r="I475" s="7">
        <v>0.42</v>
      </c>
      <c r="J475" t="s">
        <v>639</v>
      </c>
      <c r="K475" t="s">
        <v>584</v>
      </c>
      <c r="L475" t="s">
        <v>585</v>
      </c>
      <c r="M475" t="s">
        <v>585</v>
      </c>
      <c r="N475" s="8" t="s">
        <v>777</v>
      </c>
      <c r="S475">
        <v>0</v>
      </c>
      <c r="T475" t="s">
        <v>587</v>
      </c>
      <c r="U475">
        <v>0</v>
      </c>
      <c r="V475">
        <v>0</v>
      </c>
      <c r="X475">
        <v>0</v>
      </c>
      <c r="Z475">
        <v>0</v>
      </c>
      <c r="AA475">
        <v>0</v>
      </c>
      <c r="AB475">
        <v>0</v>
      </c>
      <c r="AC475">
        <v>0</v>
      </c>
      <c r="AD475">
        <v>0</v>
      </c>
      <c r="AE475">
        <v>1</v>
      </c>
      <c r="AF475" t="s">
        <v>778</v>
      </c>
      <c r="AG475">
        <v>1</v>
      </c>
    </row>
    <row r="476" spans="1:33" customFormat="1" ht="12.75" customHeight="1">
      <c r="A476">
        <v>1008</v>
      </c>
      <c r="B476" s="6" t="s">
        <v>309</v>
      </c>
      <c r="C476" s="7" t="s">
        <v>590</v>
      </c>
      <c r="D476">
        <v>199</v>
      </c>
      <c r="E476" s="15" t="s">
        <v>932</v>
      </c>
      <c r="F476" s="7">
        <v>0</v>
      </c>
      <c r="G476" s="7">
        <v>0</v>
      </c>
      <c r="H476" s="7">
        <v>0</v>
      </c>
      <c r="I476" s="7">
        <v>0.4</v>
      </c>
      <c r="J476" t="s">
        <v>639</v>
      </c>
      <c r="K476" t="s">
        <v>584</v>
      </c>
      <c r="L476" t="s">
        <v>585</v>
      </c>
      <c r="M476" t="s">
        <v>585</v>
      </c>
      <c r="N476" s="8" t="s">
        <v>777</v>
      </c>
      <c r="S476">
        <v>0</v>
      </c>
      <c r="T476" t="s">
        <v>587</v>
      </c>
      <c r="U476">
        <v>0</v>
      </c>
      <c r="V476">
        <v>0</v>
      </c>
      <c r="X476">
        <v>0</v>
      </c>
      <c r="Z476">
        <v>0</v>
      </c>
      <c r="AA476">
        <v>0</v>
      </c>
      <c r="AB476">
        <v>0</v>
      </c>
      <c r="AC476">
        <v>0</v>
      </c>
      <c r="AD476">
        <v>0</v>
      </c>
      <c r="AE476">
        <v>1</v>
      </c>
      <c r="AF476" t="s">
        <v>829</v>
      </c>
      <c r="AG476">
        <v>1</v>
      </c>
    </row>
    <row r="477" spans="1:33" customFormat="1" ht="12.75" customHeight="1">
      <c r="A477">
        <v>1235</v>
      </c>
      <c r="B477" s="6" t="s">
        <v>310</v>
      </c>
      <c r="C477" s="7" t="s">
        <v>581</v>
      </c>
      <c r="D477">
        <v>1.99</v>
      </c>
      <c r="E477" s="15" t="s">
        <v>933</v>
      </c>
      <c r="F477" s="7">
        <v>0</v>
      </c>
      <c r="G477" s="7">
        <v>0</v>
      </c>
      <c r="H477" s="7">
        <v>0</v>
      </c>
      <c r="I477" s="7">
        <v>0</v>
      </c>
      <c r="N477" s="8" t="s">
        <v>621</v>
      </c>
      <c r="S477">
        <v>2</v>
      </c>
      <c r="U477">
        <v>0</v>
      </c>
      <c r="V477">
        <v>0</v>
      </c>
      <c r="X477">
        <v>0</v>
      </c>
      <c r="Z477">
        <v>0</v>
      </c>
      <c r="AA477">
        <v>0</v>
      </c>
      <c r="AB477">
        <v>0</v>
      </c>
      <c r="AC477">
        <v>0</v>
      </c>
      <c r="AD477">
        <v>0</v>
      </c>
      <c r="AE477">
        <v>1</v>
      </c>
      <c r="AG477">
        <v>4</v>
      </c>
    </row>
    <row r="478" spans="1:33" customFormat="1" ht="12.75" customHeight="1">
      <c r="A478">
        <v>326</v>
      </c>
      <c r="B478" s="6" t="s">
        <v>314</v>
      </c>
      <c r="C478" s="7" t="s">
        <v>590</v>
      </c>
      <c r="D478">
        <v>19.989999999999998</v>
      </c>
      <c r="E478" s="15" t="s">
        <v>934</v>
      </c>
      <c r="F478" s="7">
        <v>1</v>
      </c>
      <c r="G478" s="7">
        <v>1</v>
      </c>
      <c r="H478" s="7">
        <v>1</v>
      </c>
      <c r="I478" s="7">
        <v>0</v>
      </c>
      <c r="J478" t="s">
        <v>592</v>
      </c>
      <c r="K478" t="s">
        <v>584</v>
      </c>
      <c r="L478" t="s">
        <v>585</v>
      </c>
      <c r="M478" t="s">
        <v>585</v>
      </c>
      <c r="N478" s="8" t="s">
        <v>593</v>
      </c>
      <c r="S478">
        <v>2</v>
      </c>
      <c r="T478" t="s">
        <v>587</v>
      </c>
      <c r="U478">
        <v>0</v>
      </c>
      <c r="V478">
        <v>0</v>
      </c>
      <c r="X478">
        <v>0</v>
      </c>
      <c r="Z478">
        <v>0</v>
      </c>
      <c r="AA478">
        <v>0</v>
      </c>
      <c r="AB478">
        <v>0</v>
      </c>
      <c r="AC478">
        <v>0</v>
      </c>
      <c r="AD478">
        <v>0</v>
      </c>
      <c r="AE478">
        <v>1</v>
      </c>
      <c r="AF478" t="s">
        <v>594</v>
      </c>
      <c r="AG478">
        <v>4</v>
      </c>
    </row>
    <row r="479" spans="1:33" customFormat="1" ht="12.75" customHeight="1">
      <c r="A479">
        <v>2177</v>
      </c>
      <c r="B479" s="6" t="s">
        <v>311</v>
      </c>
      <c r="C479" s="7" t="s">
        <v>581</v>
      </c>
      <c r="D479">
        <v>1.99</v>
      </c>
      <c r="E479" s="15" t="s">
        <v>935</v>
      </c>
      <c r="F479" s="7">
        <v>0</v>
      </c>
      <c r="G479" s="7">
        <v>0</v>
      </c>
      <c r="H479" s="7">
        <v>0</v>
      </c>
      <c r="I479" s="7">
        <v>0</v>
      </c>
      <c r="N479" s="8" t="s">
        <v>730</v>
      </c>
      <c r="S479">
        <v>0</v>
      </c>
      <c r="T479" t="s">
        <v>587</v>
      </c>
      <c r="U479">
        <v>0</v>
      </c>
      <c r="V479">
        <v>0</v>
      </c>
      <c r="X479">
        <v>0</v>
      </c>
      <c r="Z479">
        <v>0</v>
      </c>
      <c r="AA479">
        <v>0</v>
      </c>
      <c r="AB479">
        <v>0</v>
      </c>
      <c r="AC479">
        <v>0</v>
      </c>
      <c r="AD479">
        <v>0</v>
      </c>
      <c r="AE479">
        <v>1</v>
      </c>
      <c r="AG479">
        <v>1</v>
      </c>
    </row>
    <row r="480" spans="1:33" customFormat="1" ht="12.75" customHeight="1">
      <c r="A480">
        <v>1424</v>
      </c>
      <c r="B480" s="6" t="s">
        <v>312</v>
      </c>
      <c r="C480" s="7" t="s">
        <v>581</v>
      </c>
      <c r="D480">
        <v>1.99</v>
      </c>
      <c r="E480" s="15" t="s">
        <v>936</v>
      </c>
      <c r="F480" s="7">
        <v>0</v>
      </c>
      <c r="G480" s="7">
        <v>0</v>
      </c>
      <c r="H480" s="7">
        <v>0</v>
      </c>
      <c r="I480" s="7">
        <v>0</v>
      </c>
      <c r="N480" s="8" t="s">
        <v>730</v>
      </c>
      <c r="S480">
        <v>2</v>
      </c>
      <c r="U480">
        <v>0</v>
      </c>
      <c r="V480">
        <v>0</v>
      </c>
      <c r="X480">
        <v>0</v>
      </c>
      <c r="Z480">
        <v>0</v>
      </c>
      <c r="AA480">
        <v>0</v>
      </c>
      <c r="AB480">
        <v>0</v>
      </c>
      <c r="AC480">
        <v>0</v>
      </c>
      <c r="AD480">
        <v>0</v>
      </c>
      <c r="AE480">
        <v>1</v>
      </c>
      <c r="AG480">
        <v>4</v>
      </c>
    </row>
    <row r="481" spans="1:33" customFormat="1" ht="12.75" customHeight="1">
      <c r="A481">
        <v>1425</v>
      </c>
      <c r="B481" s="6" t="s">
        <v>313</v>
      </c>
      <c r="C481" s="7" t="s">
        <v>581</v>
      </c>
      <c r="D481">
        <v>1.99</v>
      </c>
      <c r="E481" s="15" t="s">
        <v>936</v>
      </c>
      <c r="F481" s="7">
        <v>0</v>
      </c>
      <c r="G481" s="7">
        <v>0</v>
      </c>
      <c r="H481" s="7">
        <v>0</v>
      </c>
      <c r="I481" s="7">
        <v>0</v>
      </c>
      <c r="N481" s="8" t="s">
        <v>730</v>
      </c>
      <c r="S481">
        <v>2</v>
      </c>
      <c r="U481">
        <v>0</v>
      </c>
      <c r="V481">
        <v>0</v>
      </c>
      <c r="X481">
        <v>0</v>
      </c>
      <c r="Z481">
        <v>0</v>
      </c>
      <c r="AA481">
        <v>0</v>
      </c>
      <c r="AB481">
        <v>0</v>
      </c>
      <c r="AC481">
        <v>0</v>
      </c>
      <c r="AD481">
        <v>0</v>
      </c>
      <c r="AE481">
        <v>1</v>
      </c>
      <c r="AG481">
        <v>4</v>
      </c>
    </row>
    <row r="482" spans="1:33" customFormat="1" ht="12.75" customHeight="1">
      <c r="A482">
        <v>47</v>
      </c>
      <c r="B482" s="6" t="s">
        <v>315</v>
      </c>
      <c r="C482" s="7" t="s">
        <v>590</v>
      </c>
      <c r="D482">
        <v>199</v>
      </c>
      <c r="E482" s="15" t="s">
        <v>937</v>
      </c>
      <c r="F482" s="7">
        <v>0</v>
      </c>
      <c r="G482" s="7">
        <v>0</v>
      </c>
      <c r="H482" s="7">
        <v>0</v>
      </c>
      <c r="I482" s="7">
        <v>0.83</v>
      </c>
      <c r="J482" t="s">
        <v>639</v>
      </c>
      <c r="K482" t="s">
        <v>584</v>
      </c>
      <c r="L482" t="s">
        <v>585</v>
      </c>
      <c r="M482" t="s">
        <v>585</v>
      </c>
      <c r="N482" s="8" t="s">
        <v>631</v>
      </c>
      <c r="S482">
        <v>0</v>
      </c>
      <c r="T482" t="s">
        <v>587</v>
      </c>
      <c r="U482">
        <v>0</v>
      </c>
      <c r="V482">
        <v>0</v>
      </c>
      <c r="X482">
        <v>0</v>
      </c>
      <c r="Z482">
        <v>0</v>
      </c>
      <c r="AA482">
        <v>0</v>
      </c>
      <c r="AB482">
        <v>0</v>
      </c>
      <c r="AC482">
        <v>0</v>
      </c>
      <c r="AD482">
        <v>0</v>
      </c>
      <c r="AE482">
        <v>1</v>
      </c>
      <c r="AF482" t="s">
        <v>588</v>
      </c>
      <c r="AG482">
        <v>1</v>
      </c>
    </row>
    <row r="483" spans="1:33" customFormat="1" ht="12.75" customHeight="1">
      <c r="A483">
        <v>846</v>
      </c>
      <c r="B483" s="6" t="s">
        <v>316</v>
      </c>
      <c r="C483" s="7" t="s">
        <v>590</v>
      </c>
      <c r="D483">
        <v>19.989999999999998</v>
      </c>
      <c r="E483" s="15" t="s">
        <v>746</v>
      </c>
      <c r="F483" s="7">
        <v>1</v>
      </c>
      <c r="G483" s="7">
        <v>1</v>
      </c>
      <c r="H483" s="7">
        <v>1</v>
      </c>
      <c r="I483" s="7">
        <v>0</v>
      </c>
      <c r="J483" t="s">
        <v>583</v>
      </c>
      <c r="K483" t="s">
        <v>584</v>
      </c>
      <c r="L483" t="s">
        <v>585</v>
      </c>
      <c r="M483" t="s">
        <v>585</v>
      </c>
      <c r="N483" s="8" t="s">
        <v>710</v>
      </c>
      <c r="S483">
        <v>0</v>
      </c>
      <c r="T483" t="s">
        <v>587</v>
      </c>
      <c r="U483">
        <v>0</v>
      </c>
      <c r="V483">
        <v>0</v>
      </c>
      <c r="X483">
        <v>0</v>
      </c>
      <c r="Z483">
        <v>0</v>
      </c>
      <c r="AA483">
        <v>0</v>
      </c>
      <c r="AB483">
        <v>0</v>
      </c>
      <c r="AC483">
        <v>0</v>
      </c>
      <c r="AD483">
        <v>0</v>
      </c>
      <c r="AE483">
        <v>1</v>
      </c>
      <c r="AF483" t="s">
        <v>711</v>
      </c>
      <c r="AG483">
        <v>1</v>
      </c>
    </row>
    <row r="484" spans="1:33" customFormat="1" ht="12.75" customHeight="1">
      <c r="A484">
        <v>2385</v>
      </c>
      <c r="B484" s="6" t="s">
        <v>317</v>
      </c>
      <c r="C484" s="7" t="s">
        <v>581</v>
      </c>
      <c r="D484">
        <v>70.55</v>
      </c>
      <c r="E484" s="15" t="s">
        <v>938</v>
      </c>
      <c r="F484" s="7">
        <v>18.899999999999999</v>
      </c>
      <c r="G484" s="7">
        <v>18.899999999999999</v>
      </c>
      <c r="H484" s="7">
        <v>18.899999999999999</v>
      </c>
      <c r="I484" s="7">
        <v>0.11</v>
      </c>
      <c r="J484" t="s">
        <v>894</v>
      </c>
      <c r="K484" t="s">
        <v>584</v>
      </c>
      <c r="L484" t="s">
        <v>585</v>
      </c>
      <c r="M484" t="s">
        <v>585</v>
      </c>
      <c r="N484" s="8" t="s">
        <v>593</v>
      </c>
      <c r="S484">
        <v>0</v>
      </c>
      <c r="T484" t="s">
        <v>587</v>
      </c>
      <c r="U484">
        <v>0</v>
      </c>
      <c r="V484">
        <v>0</v>
      </c>
      <c r="X484">
        <v>0</v>
      </c>
      <c r="Z484">
        <v>0</v>
      </c>
      <c r="AA484">
        <v>0</v>
      </c>
      <c r="AB484">
        <v>0</v>
      </c>
      <c r="AC484">
        <v>0</v>
      </c>
      <c r="AD484">
        <v>0</v>
      </c>
      <c r="AE484">
        <v>1</v>
      </c>
      <c r="AF484" t="s">
        <v>594</v>
      </c>
      <c r="AG484">
        <v>4</v>
      </c>
    </row>
    <row r="485" spans="1:33" customFormat="1" ht="12.75" customHeight="1">
      <c r="A485">
        <v>83</v>
      </c>
      <c r="B485" s="6" t="s">
        <v>294</v>
      </c>
      <c r="C485" s="7" t="s">
        <v>590</v>
      </c>
      <c r="D485">
        <v>150</v>
      </c>
      <c r="E485" s="15" t="s">
        <v>939</v>
      </c>
      <c r="F485" s="7">
        <v>0</v>
      </c>
      <c r="G485" s="7">
        <v>0</v>
      </c>
      <c r="H485" s="7">
        <v>0</v>
      </c>
      <c r="I485" s="7">
        <v>0.39</v>
      </c>
      <c r="K485" t="s">
        <v>584</v>
      </c>
      <c r="L485" t="s">
        <v>585</v>
      </c>
      <c r="M485" t="s">
        <v>585</v>
      </c>
      <c r="N485" s="8" t="s">
        <v>628</v>
      </c>
      <c r="S485">
        <v>0</v>
      </c>
      <c r="T485" t="s">
        <v>587</v>
      </c>
      <c r="U485">
        <v>0</v>
      </c>
      <c r="V485">
        <v>0</v>
      </c>
      <c r="X485">
        <v>0</v>
      </c>
      <c r="Z485">
        <v>0</v>
      </c>
      <c r="AA485">
        <v>0</v>
      </c>
      <c r="AB485">
        <v>0</v>
      </c>
      <c r="AC485">
        <v>0</v>
      </c>
      <c r="AD485">
        <v>0</v>
      </c>
      <c r="AE485">
        <v>1</v>
      </c>
      <c r="AF485" t="s">
        <v>629</v>
      </c>
      <c r="AG485">
        <v>3</v>
      </c>
    </row>
    <row r="486" spans="1:33" customFormat="1" ht="12.75" customHeight="1">
      <c r="A486">
        <v>1050</v>
      </c>
      <c r="B486" s="6" t="s">
        <v>319</v>
      </c>
      <c r="C486" s="7" t="s">
        <v>581</v>
      </c>
      <c r="D486">
        <v>199</v>
      </c>
      <c r="E486" s="15" t="s">
        <v>940</v>
      </c>
      <c r="F486" s="7">
        <v>0</v>
      </c>
      <c r="G486" s="7">
        <v>0</v>
      </c>
      <c r="H486" s="7">
        <v>0</v>
      </c>
      <c r="I486" s="7">
        <v>0</v>
      </c>
      <c r="N486" s="8"/>
      <c r="S486">
        <v>0</v>
      </c>
      <c r="U486">
        <v>0</v>
      </c>
      <c r="V486">
        <v>0</v>
      </c>
      <c r="X486">
        <v>0</v>
      </c>
      <c r="Z486">
        <v>0</v>
      </c>
      <c r="AA486">
        <v>0</v>
      </c>
      <c r="AB486">
        <v>0</v>
      </c>
      <c r="AC486">
        <v>0</v>
      </c>
      <c r="AD486">
        <v>0</v>
      </c>
      <c r="AE486">
        <v>1</v>
      </c>
      <c r="AG486">
        <v>2</v>
      </c>
    </row>
    <row r="487" spans="1:33" customFormat="1" ht="12.75" customHeight="1">
      <c r="A487">
        <v>1050</v>
      </c>
      <c r="B487" s="6" t="s">
        <v>319</v>
      </c>
      <c r="C487" s="7" t="s">
        <v>581</v>
      </c>
      <c r="D487">
        <v>199</v>
      </c>
      <c r="E487" s="15" t="s">
        <v>940</v>
      </c>
      <c r="F487" s="7">
        <v>0</v>
      </c>
      <c r="G487" s="7">
        <v>0</v>
      </c>
      <c r="H487" s="7">
        <v>0</v>
      </c>
      <c r="I487" s="7">
        <v>0</v>
      </c>
      <c r="N487" s="8"/>
      <c r="S487">
        <v>0</v>
      </c>
      <c r="U487">
        <v>0</v>
      </c>
      <c r="V487">
        <v>0</v>
      </c>
      <c r="X487">
        <v>0</v>
      </c>
      <c r="Z487">
        <v>0</v>
      </c>
      <c r="AA487">
        <v>0</v>
      </c>
      <c r="AB487">
        <v>0</v>
      </c>
      <c r="AC487">
        <v>0</v>
      </c>
      <c r="AD487">
        <v>0</v>
      </c>
      <c r="AE487">
        <v>1</v>
      </c>
      <c r="AG487">
        <v>2</v>
      </c>
    </row>
    <row r="488" spans="1:33" customFormat="1" ht="12.75" customHeight="1">
      <c r="A488">
        <v>880</v>
      </c>
      <c r="B488" s="6" t="s">
        <v>318</v>
      </c>
      <c r="C488" s="7" t="s">
        <v>590</v>
      </c>
      <c r="D488">
        <v>99</v>
      </c>
      <c r="E488" s="15" t="s">
        <v>941</v>
      </c>
      <c r="F488" s="7">
        <v>0</v>
      </c>
      <c r="G488" s="7">
        <v>0</v>
      </c>
      <c r="H488" s="7">
        <v>0</v>
      </c>
      <c r="I488" s="7">
        <v>0</v>
      </c>
      <c r="K488" t="s">
        <v>584</v>
      </c>
      <c r="L488" t="s">
        <v>585</v>
      </c>
      <c r="M488" t="s">
        <v>585</v>
      </c>
      <c r="N488" s="8" t="s">
        <v>623</v>
      </c>
      <c r="S488">
        <v>0</v>
      </c>
      <c r="T488" t="s">
        <v>587</v>
      </c>
      <c r="U488">
        <v>0</v>
      </c>
      <c r="V488">
        <v>0</v>
      </c>
      <c r="X488">
        <v>0</v>
      </c>
      <c r="Z488">
        <v>0</v>
      </c>
      <c r="AA488">
        <v>0</v>
      </c>
      <c r="AB488">
        <v>0</v>
      </c>
      <c r="AC488">
        <v>0</v>
      </c>
      <c r="AD488">
        <v>0</v>
      </c>
      <c r="AE488">
        <v>1</v>
      </c>
      <c r="AG488">
        <v>3</v>
      </c>
    </row>
    <row r="489" spans="1:33" customFormat="1" ht="12.75" customHeight="1">
      <c r="A489">
        <v>2171</v>
      </c>
      <c r="B489" s="6" t="s">
        <v>321</v>
      </c>
      <c r="C489" s="7" t="s">
        <v>581</v>
      </c>
      <c r="D489">
        <v>1.99</v>
      </c>
      <c r="E489" s="15" t="s">
        <v>926</v>
      </c>
      <c r="F489" s="7">
        <v>0</v>
      </c>
      <c r="G489" s="7">
        <v>0</v>
      </c>
      <c r="H489" s="7">
        <v>0</v>
      </c>
      <c r="I489" s="7">
        <v>0</v>
      </c>
      <c r="N489" s="8" t="s">
        <v>730</v>
      </c>
      <c r="S489">
        <v>0</v>
      </c>
      <c r="T489" t="s">
        <v>587</v>
      </c>
      <c r="U489">
        <v>0</v>
      </c>
      <c r="V489">
        <v>0</v>
      </c>
      <c r="X489">
        <v>0</v>
      </c>
      <c r="Z489">
        <v>0</v>
      </c>
      <c r="AA489">
        <v>0</v>
      </c>
      <c r="AB489">
        <v>0</v>
      </c>
      <c r="AC489">
        <v>0</v>
      </c>
      <c r="AD489">
        <v>0</v>
      </c>
      <c r="AE489">
        <v>1</v>
      </c>
      <c r="AG489">
        <v>1</v>
      </c>
    </row>
    <row r="490" spans="1:33" customFormat="1" ht="12.75" customHeight="1">
      <c r="A490">
        <v>165</v>
      </c>
      <c r="B490" s="6" t="s">
        <v>322</v>
      </c>
      <c r="C490" s="7" t="s">
        <v>590</v>
      </c>
      <c r="D490">
        <v>19.989999999999998</v>
      </c>
      <c r="E490" s="15" t="s">
        <v>942</v>
      </c>
      <c r="F490" s="7">
        <v>0</v>
      </c>
      <c r="G490" s="7">
        <v>0</v>
      </c>
      <c r="H490" s="7">
        <v>0</v>
      </c>
      <c r="I490" s="7">
        <v>0</v>
      </c>
      <c r="K490" t="s">
        <v>584</v>
      </c>
      <c r="L490" t="s">
        <v>585</v>
      </c>
      <c r="M490" t="s">
        <v>585</v>
      </c>
      <c r="N490" s="8" t="s">
        <v>597</v>
      </c>
      <c r="S490">
        <v>0</v>
      </c>
      <c r="T490" t="s">
        <v>587</v>
      </c>
      <c r="U490">
        <v>0</v>
      </c>
      <c r="V490">
        <v>0</v>
      </c>
      <c r="X490">
        <v>0</v>
      </c>
      <c r="Z490">
        <v>0</v>
      </c>
      <c r="AA490">
        <v>0</v>
      </c>
      <c r="AB490">
        <v>0</v>
      </c>
      <c r="AC490">
        <v>0</v>
      </c>
      <c r="AD490">
        <v>0</v>
      </c>
      <c r="AE490">
        <v>1</v>
      </c>
      <c r="AG490">
        <v>3</v>
      </c>
    </row>
    <row r="491" spans="1:33" customFormat="1" ht="12.75" customHeight="1">
      <c r="A491">
        <v>2239</v>
      </c>
      <c r="B491" s="6" t="s">
        <v>323</v>
      </c>
      <c r="C491" s="7" t="s">
        <v>581</v>
      </c>
      <c r="D491">
        <v>0</v>
      </c>
      <c r="E491" s="15" t="s">
        <v>656</v>
      </c>
      <c r="F491" s="7">
        <v>0</v>
      </c>
      <c r="G491" s="7">
        <v>0</v>
      </c>
      <c r="H491" s="7">
        <v>0</v>
      </c>
      <c r="I491" s="7">
        <v>0</v>
      </c>
      <c r="N491" s="8"/>
      <c r="S491">
        <v>2</v>
      </c>
      <c r="U491">
        <v>0</v>
      </c>
      <c r="V491">
        <v>0</v>
      </c>
      <c r="X491">
        <v>0</v>
      </c>
      <c r="Z491">
        <v>0</v>
      </c>
      <c r="AA491">
        <v>0</v>
      </c>
      <c r="AB491">
        <v>0</v>
      </c>
      <c r="AC491">
        <v>0</v>
      </c>
      <c r="AD491">
        <v>0</v>
      </c>
      <c r="AE491">
        <v>1</v>
      </c>
      <c r="AG491">
        <v>4</v>
      </c>
    </row>
    <row r="492" spans="1:33" customFormat="1" ht="12.75" customHeight="1">
      <c r="A492">
        <v>1038</v>
      </c>
      <c r="B492" s="6" t="s">
        <v>325</v>
      </c>
      <c r="C492" s="7" t="s">
        <v>590</v>
      </c>
      <c r="D492">
        <v>19.989999999999998</v>
      </c>
      <c r="E492" s="15" t="s">
        <v>943</v>
      </c>
      <c r="F492" s="7">
        <v>0</v>
      </c>
      <c r="G492" s="7">
        <v>0</v>
      </c>
      <c r="H492" s="7">
        <v>0</v>
      </c>
      <c r="I492" s="7">
        <v>0</v>
      </c>
      <c r="J492" t="s">
        <v>639</v>
      </c>
      <c r="K492" t="s">
        <v>584</v>
      </c>
      <c r="L492" t="s">
        <v>585</v>
      </c>
      <c r="M492" t="s">
        <v>585</v>
      </c>
      <c r="N492" s="8" t="s">
        <v>637</v>
      </c>
      <c r="S492">
        <v>0</v>
      </c>
      <c r="T492" t="s">
        <v>587</v>
      </c>
      <c r="U492">
        <v>0</v>
      </c>
      <c r="V492">
        <v>0</v>
      </c>
      <c r="X492">
        <v>0</v>
      </c>
      <c r="Z492">
        <v>0</v>
      </c>
      <c r="AA492">
        <v>0</v>
      </c>
      <c r="AB492">
        <v>0</v>
      </c>
      <c r="AC492">
        <v>0</v>
      </c>
      <c r="AD492">
        <v>0</v>
      </c>
      <c r="AE492">
        <v>1</v>
      </c>
      <c r="AF492" t="s">
        <v>678</v>
      </c>
      <c r="AG492">
        <v>1</v>
      </c>
    </row>
    <row r="493" spans="1:33" customFormat="1" ht="12.75" customHeight="1">
      <c r="A493">
        <v>1975</v>
      </c>
      <c r="B493" s="6" t="s">
        <v>326</v>
      </c>
      <c r="C493" s="7" t="s">
        <v>590</v>
      </c>
      <c r="D493">
        <v>99</v>
      </c>
      <c r="E493" s="15" t="s">
        <v>944</v>
      </c>
      <c r="F493" s="7">
        <v>0</v>
      </c>
      <c r="G493" s="7">
        <v>0</v>
      </c>
      <c r="H493" s="7">
        <v>0</v>
      </c>
      <c r="I493" s="7">
        <v>0</v>
      </c>
      <c r="J493" t="s">
        <v>639</v>
      </c>
      <c r="K493" t="s">
        <v>584</v>
      </c>
      <c r="L493" t="s">
        <v>585</v>
      </c>
      <c r="M493" t="s">
        <v>585</v>
      </c>
      <c r="N493" s="8" t="s">
        <v>945</v>
      </c>
      <c r="S493">
        <v>0</v>
      </c>
      <c r="T493" t="s">
        <v>598</v>
      </c>
      <c r="U493">
        <v>0</v>
      </c>
      <c r="V493">
        <v>0</v>
      </c>
      <c r="X493">
        <v>0</v>
      </c>
      <c r="Z493">
        <v>0</v>
      </c>
      <c r="AA493">
        <v>0</v>
      </c>
      <c r="AB493">
        <v>0</v>
      </c>
      <c r="AC493">
        <v>0</v>
      </c>
      <c r="AD493">
        <v>0</v>
      </c>
      <c r="AE493">
        <v>1</v>
      </c>
      <c r="AF493" t="s">
        <v>788</v>
      </c>
      <c r="AG493">
        <v>1</v>
      </c>
    </row>
    <row r="494" spans="1:33" customFormat="1" ht="12.75" customHeight="1">
      <c r="A494">
        <v>1964</v>
      </c>
      <c r="B494" s="6" t="s">
        <v>324</v>
      </c>
      <c r="C494" s="7" t="s">
        <v>590</v>
      </c>
      <c r="D494">
        <v>199.99</v>
      </c>
      <c r="E494" s="15" t="s">
        <v>582</v>
      </c>
      <c r="F494" s="7">
        <v>0</v>
      </c>
      <c r="G494" s="7">
        <v>0</v>
      </c>
      <c r="H494" s="7">
        <v>0</v>
      </c>
      <c r="I494" s="7">
        <v>0</v>
      </c>
      <c r="J494" t="s">
        <v>589</v>
      </c>
      <c r="K494" t="s">
        <v>584</v>
      </c>
      <c r="L494" t="s">
        <v>585</v>
      </c>
      <c r="M494" t="s">
        <v>585</v>
      </c>
      <c r="N494" s="8" t="s">
        <v>642</v>
      </c>
      <c r="S494">
        <v>0</v>
      </c>
      <c r="T494" t="s">
        <v>587</v>
      </c>
      <c r="U494">
        <v>0</v>
      </c>
      <c r="V494">
        <v>0</v>
      </c>
      <c r="X494">
        <v>0</v>
      </c>
      <c r="Z494">
        <v>0</v>
      </c>
      <c r="AA494">
        <v>0</v>
      </c>
      <c r="AB494">
        <v>0</v>
      </c>
      <c r="AC494">
        <v>0</v>
      </c>
      <c r="AD494">
        <v>0</v>
      </c>
      <c r="AE494">
        <v>1</v>
      </c>
      <c r="AF494" t="s">
        <v>643</v>
      </c>
      <c r="AG494">
        <v>1</v>
      </c>
    </row>
    <row r="495" spans="1:33" customFormat="1" ht="12.75" customHeight="1">
      <c r="A495">
        <v>181</v>
      </c>
      <c r="B495" s="6" t="s">
        <v>327</v>
      </c>
      <c r="C495" s="7" t="s">
        <v>590</v>
      </c>
      <c r="D495">
        <v>19.989999999999998</v>
      </c>
      <c r="E495" s="15" t="s">
        <v>946</v>
      </c>
      <c r="F495" s="7">
        <v>0</v>
      </c>
      <c r="G495" s="7">
        <v>0</v>
      </c>
      <c r="H495" s="7">
        <v>0</v>
      </c>
      <c r="I495" s="7">
        <v>0</v>
      </c>
      <c r="K495" t="s">
        <v>584</v>
      </c>
      <c r="L495" t="s">
        <v>585</v>
      </c>
      <c r="M495" t="s">
        <v>585</v>
      </c>
      <c r="N495" s="8" t="s">
        <v>597</v>
      </c>
      <c r="S495">
        <v>0</v>
      </c>
      <c r="T495" t="s">
        <v>587</v>
      </c>
      <c r="U495">
        <v>0</v>
      </c>
      <c r="V495">
        <v>0</v>
      </c>
      <c r="X495">
        <v>0</v>
      </c>
      <c r="Z495">
        <v>0</v>
      </c>
      <c r="AA495">
        <v>0</v>
      </c>
      <c r="AB495">
        <v>0</v>
      </c>
      <c r="AC495">
        <v>0</v>
      </c>
      <c r="AD495">
        <v>0</v>
      </c>
      <c r="AE495">
        <v>1</v>
      </c>
      <c r="AF495" t="s">
        <v>599</v>
      </c>
      <c r="AG495">
        <v>1</v>
      </c>
    </row>
    <row r="496" spans="1:33" customFormat="1" ht="12.75" customHeight="1">
      <c r="A496">
        <v>1732</v>
      </c>
      <c r="B496" s="6" t="s">
        <v>328</v>
      </c>
      <c r="C496" s="7" t="s">
        <v>581</v>
      </c>
      <c r="D496">
        <v>1.99</v>
      </c>
      <c r="E496" s="15" t="s">
        <v>947</v>
      </c>
      <c r="F496" s="7">
        <v>0</v>
      </c>
      <c r="G496" s="7">
        <v>0</v>
      </c>
      <c r="H496" s="7">
        <v>0</v>
      </c>
      <c r="I496" s="7">
        <v>0</v>
      </c>
      <c r="J496" t="s">
        <v>589</v>
      </c>
      <c r="L496" t="s">
        <v>585</v>
      </c>
      <c r="M496" t="s">
        <v>585</v>
      </c>
      <c r="N496" s="8" t="s">
        <v>705</v>
      </c>
      <c r="S496">
        <v>2</v>
      </c>
      <c r="T496" t="s">
        <v>587</v>
      </c>
      <c r="U496">
        <v>0</v>
      </c>
      <c r="V496">
        <v>0</v>
      </c>
      <c r="X496">
        <v>0</v>
      </c>
      <c r="Z496">
        <v>0</v>
      </c>
      <c r="AA496">
        <v>0</v>
      </c>
      <c r="AB496">
        <v>0</v>
      </c>
      <c r="AC496">
        <v>0</v>
      </c>
      <c r="AD496">
        <v>0</v>
      </c>
      <c r="AE496">
        <v>1</v>
      </c>
      <c r="AG496">
        <v>4</v>
      </c>
    </row>
    <row r="497" spans="1:33" customFormat="1" ht="12.75" customHeight="1">
      <c r="A497">
        <v>1734</v>
      </c>
      <c r="B497" s="6" t="s">
        <v>329</v>
      </c>
      <c r="C497" s="7" t="s">
        <v>581</v>
      </c>
      <c r="D497">
        <v>1.99</v>
      </c>
      <c r="E497" s="15" t="s">
        <v>741</v>
      </c>
      <c r="F497" s="7">
        <v>0</v>
      </c>
      <c r="G497" s="7">
        <v>0</v>
      </c>
      <c r="H497" s="7">
        <v>0</v>
      </c>
      <c r="I497" s="7">
        <v>0</v>
      </c>
      <c r="J497" t="s">
        <v>847</v>
      </c>
      <c r="L497" t="s">
        <v>585</v>
      </c>
      <c r="M497" t="s">
        <v>585</v>
      </c>
      <c r="N497" s="8" t="s">
        <v>705</v>
      </c>
      <c r="S497">
        <v>2</v>
      </c>
      <c r="T497" t="s">
        <v>587</v>
      </c>
      <c r="U497">
        <v>0</v>
      </c>
      <c r="V497">
        <v>0</v>
      </c>
      <c r="X497">
        <v>0</v>
      </c>
      <c r="Z497">
        <v>0</v>
      </c>
      <c r="AA497">
        <v>0</v>
      </c>
      <c r="AB497">
        <v>0</v>
      </c>
      <c r="AC497">
        <v>0</v>
      </c>
      <c r="AD497">
        <v>0</v>
      </c>
      <c r="AE497">
        <v>1</v>
      </c>
      <c r="AG497">
        <v>4</v>
      </c>
    </row>
    <row r="498" spans="1:33" customFormat="1" ht="12.75" customHeight="1">
      <c r="A498">
        <v>2114</v>
      </c>
      <c r="B498" s="6" t="s">
        <v>330</v>
      </c>
      <c r="C498" s="7" t="s">
        <v>614</v>
      </c>
      <c r="D498">
        <v>63.8</v>
      </c>
      <c r="E498" s="15" t="s">
        <v>885</v>
      </c>
      <c r="F498" s="7">
        <v>65.7</v>
      </c>
      <c r="G498" s="7">
        <v>4.9000000000000004</v>
      </c>
      <c r="H498" s="7">
        <v>36.6</v>
      </c>
      <c r="I498" s="7">
        <v>0</v>
      </c>
      <c r="J498" t="s">
        <v>847</v>
      </c>
      <c r="K498" t="s">
        <v>616</v>
      </c>
      <c r="L498" t="s">
        <v>585</v>
      </c>
      <c r="M498" t="s">
        <v>585</v>
      </c>
      <c r="N498" s="8" t="s">
        <v>617</v>
      </c>
      <c r="S498">
        <v>2</v>
      </c>
      <c r="T498" t="s">
        <v>587</v>
      </c>
      <c r="U498">
        <v>0</v>
      </c>
      <c r="V498">
        <v>0</v>
      </c>
      <c r="X498">
        <v>0</v>
      </c>
      <c r="Z498">
        <v>0</v>
      </c>
      <c r="AA498">
        <v>0</v>
      </c>
      <c r="AB498">
        <v>0</v>
      </c>
      <c r="AC498">
        <v>0</v>
      </c>
      <c r="AD498">
        <v>0</v>
      </c>
      <c r="AE498">
        <v>1</v>
      </c>
      <c r="AG498">
        <v>4</v>
      </c>
    </row>
    <row r="499" spans="1:33" customFormat="1" ht="12.75" customHeight="1">
      <c r="A499">
        <v>286</v>
      </c>
      <c r="B499" s="6" t="s">
        <v>331</v>
      </c>
      <c r="C499" s="7" t="s">
        <v>590</v>
      </c>
      <c r="D499">
        <v>19.989999999999998</v>
      </c>
      <c r="E499" s="15" t="s">
        <v>948</v>
      </c>
      <c r="F499" s="7">
        <v>1</v>
      </c>
      <c r="G499" s="7">
        <v>1</v>
      </c>
      <c r="H499" s="7">
        <v>1</v>
      </c>
      <c r="I499" s="7">
        <v>0</v>
      </c>
      <c r="J499" t="s">
        <v>583</v>
      </c>
      <c r="K499" t="s">
        <v>584</v>
      </c>
      <c r="L499" t="s">
        <v>585</v>
      </c>
      <c r="M499" t="s">
        <v>585</v>
      </c>
      <c r="N499" s="8" t="s">
        <v>646</v>
      </c>
      <c r="S499">
        <v>0</v>
      </c>
      <c r="T499" t="s">
        <v>587</v>
      </c>
      <c r="U499">
        <v>0</v>
      </c>
      <c r="V499">
        <v>0</v>
      </c>
      <c r="X499">
        <v>0</v>
      </c>
      <c r="Z499">
        <v>0</v>
      </c>
      <c r="AA499">
        <v>0</v>
      </c>
      <c r="AB499">
        <v>0</v>
      </c>
      <c r="AC499">
        <v>0</v>
      </c>
      <c r="AD499">
        <v>0</v>
      </c>
      <c r="AE499">
        <v>1</v>
      </c>
      <c r="AF499" t="s">
        <v>647</v>
      </c>
      <c r="AG499">
        <v>1</v>
      </c>
    </row>
    <row r="500" spans="1:33" customFormat="1" ht="12.75" customHeight="1">
      <c r="A500">
        <v>913</v>
      </c>
      <c r="B500" s="6" t="s">
        <v>332</v>
      </c>
      <c r="C500" s="7" t="s">
        <v>590</v>
      </c>
      <c r="D500">
        <v>199</v>
      </c>
      <c r="E500" s="15" t="s">
        <v>842</v>
      </c>
      <c r="F500" s="7">
        <v>0</v>
      </c>
      <c r="G500" s="7">
        <v>0</v>
      </c>
      <c r="H500" s="7">
        <v>0</v>
      </c>
      <c r="I500" s="7">
        <v>0</v>
      </c>
      <c r="J500" t="s">
        <v>639</v>
      </c>
      <c r="K500" t="s">
        <v>584</v>
      </c>
      <c r="L500" t="s">
        <v>585</v>
      </c>
      <c r="M500" t="s">
        <v>585</v>
      </c>
      <c r="N500" s="8" t="s">
        <v>633</v>
      </c>
      <c r="S500">
        <v>0</v>
      </c>
      <c r="T500" t="s">
        <v>587</v>
      </c>
      <c r="U500">
        <v>0</v>
      </c>
      <c r="V500">
        <v>0</v>
      </c>
      <c r="X500">
        <v>0</v>
      </c>
      <c r="Z500">
        <v>0</v>
      </c>
      <c r="AA500">
        <v>0</v>
      </c>
      <c r="AB500">
        <v>0</v>
      </c>
      <c r="AC500">
        <v>0</v>
      </c>
      <c r="AD500">
        <v>0</v>
      </c>
      <c r="AE500">
        <v>1</v>
      </c>
      <c r="AG500">
        <v>1</v>
      </c>
    </row>
    <row r="501" spans="1:33" customFormat="1" ht="12.75" customHeight="1">
      <c r="A501">
        <v>33</v>
      </c>
      <c r="B501" s="6" t="s">
        <v>333</v>
      </c>
      <c r="C501" s="7" t="s">
        <v>590</v>
      </c>
      <c r="D501">
        <v>99</v>
      </c>
      <c r="E501" s="15" t="s">
        <v>949</v>
      </c>
      <c r="F501" s="7">
        <v>70.900000000000006</v>
      </c>
      <c r="G501" s="7">
        <v>17.7</v>
      </c>
      <c r="H501" s="7">
        <v>17.7</v>
      </c>
      <c r="I501" s="7">
        <v>0.23</v>
      </c>
      <c r="J501" t="s">
        <v>950</v>
      </c>
      <c r="K501" t="s">
        <v>584</v>
      </c>
      <c r="L501" t="s">
        <v>585</v>
      </c>
      <c r="M501" t="s">
        <v>585</v>
      </c>
      <c r="N501" s="8" t="s">
        <v>652</v>
      </c>
      <c r="S501">
        <v>0</v>
      </c>
      <c r="T501" t="s">
        <v>587</v>
      </c>
      <c r="U501">
        <v>0</v>
      </c>
      <c r="V501">
        <v>0</v>
      </c>
      <c r="X501">
        <v>0</v>
      </c>
      <c r="Z501">
        <v>0</v>
      </c>
      <c r="AA501">
        <v>0</v>
      </c>
      <c r="AB501">
        <v>0</v>
      </c>
      <c r="AC501">
        <v>0</v>
      </c>
      <c r="AD501">
        <v>0</v>
      </c>
      <c r="AE501">
        <v>1</v>
      </c>
      <c r="AF501" t="s">
        <v>653</v>
      </c>
      <c r="AG501">
        <v>1</v>
      </c>
    </row>
    <row r="502" spans="1:33" customFormat="1" ht="12.75" customHeight="1">
      <c r="A502">
        <v>290</v>
      </c>
      <c r="B502" s="6" t="s">
        <v>334</v>
      </c>
      <c r="C502" s="7" t="s">
        <v>590</v>
      </c>
      <c r="D502">
        <v>65</v>
      </c>
      <c r="E502" s="15" t="s">
        <v>725</v>
      </c>
      <c r="F502" s="7">
        <v>16</v>
      </c>
      <c r="G502" s="7">
        <v>23</v>
      </c>
      <c r="H502" s="7">
        <v>20</v>
      </c>
      <c r="I502" s="7">
        <v>0</v>
      </c>
      <c r="J502" t="s">
        <v>583</v>
      </c>
      <c r="K502" t="s">
        <v>584</v>
      </c>
      <c r="L502" t="s">
        <v>585</v>
      </c>
      <c r="M502" t="s">
        <v>585</v>
      </c>
      <c r="N502" s="8" t="s">
        <v>593</v>
      </c>
      <c r="S502">
        <v>0</v>
      </c>
      <c r="T502" t="s">
        <v>587</v>
      </c>
      <c r="U502">
        <v>0</v>
      </c>
      <c r="V502">
        <v>0</v>
      </c>
      <c r="X502">
        <v>0</v>
      </c>
      <c r="Z502">
        <v>0</v>
      </c>
      <c r="AA502">
        <v>0</v>
      </c>
      <c r="AB502">
        <v>0</v>
      </c>
      <c r="AC502">
        <v>0</v>
      </c>
      <c r="AD502">
        <v>0</v>
      </c>
      <c r="AE502">
        <v>1</v>
      </c>
      <c r="AF502" t="s">
        <v>594</v>
      </c>
      <c r="AG502">
        <v>1</v>
      </c>
    </row>
    <row r="503" spans="1:33" customFormat="1" ht="12.75" customHeight="1">
      <c r="A503">
        <v>14</v>
      </c>
      <c r="B503" s="6" t="s">
        <v>335</v>
      </c>
      <c r="C503" s="7" t="s">
        <v>590</v>
      </c>
      <c r="D503">
        <v>45</v>
      </c>
      <c r="E503" s="15" t="s">
        <v>938</v>
      </c>
      <c r="F503" s="7">
        <v>0</v>
      </c>
      <c r="G503" s="7">
        <v>0</v>
      </c>
      <c r="H503" s="7">
        <v>0</v>
      </c>
      <c r="I503" s="7">
        <v>0.49</v>
      </c>
      <c r="J503" t="s">
        <v>589</v>
      </c>
      <c r="K503" t="s">
        <v>584</v>
      </c>
      <c r="L503" t="s">
        <v>824</v>
      </c>
      <c r="M503" t="s">
        <v>585</v>
      </c>
      <c r="N503" s="8" t="s">
        <v>825</v>
      </c>
      <c r="S503">
        <v>0</v>
      </c>
      <c r="T503" t="s">
        <v>587</v>
      </c>
      <c r="U503">
        <v>0</v>
      </c>
      <c r="V503">
        <v>0</v>
      </c>
      <c r="X503">
        <v>0</v>
      </c>
      <c r="Z503">
        <v>0</v>
      </c>
      <c r="AA503">
        <v>0</v>
      </c>
      <c r="AB503">
        <v>0</v>
      </c>
      <c r="AC503">
        <v>0</v>
      </c>
      <c r="AD503">
        <v>0</v>
      </c>
      <c r="AE503">
        <v>1</v>
      </c>
      <c r="AG503">
        <v>1</v>
      </c>
    </row>
    <row r="504" spans="1:33" customFormat="1" ht="12.75" customHeight="1">
      <c r="A504">
        <v>2000</v>
      </c>
      <c r="B504" s="6" t="s">
        <v>336</v>
      </c>
      <c r="C504" s="7" t="s">
        <v>590</v>
      </c>
      <c r="D504">
        <v>19.989999999999998</v>
      </c>
      <c r="E504" s="15" t="s">
        <v>951</v>
      </c>
      <c r="F504" s="7">
        <v>0</v>
      </c>
      <c r="G504" s="7">
        <v>0</v>
      </c>
      <c r="H504" s="7">
        <v>0</v>
      </c>
      <c r="I504" s="7">
        <v>0</v>
      </c>
      <c r="N504" s="8" t="s">
        <v>646</v>
      </c>
      <c r="S504">
        <v>0</v>
      </c>
      <c r="T504" t="s">
        <v>587</v>
      </c>
      <c r="U504">
        <v>0</v>
      </c>
      <c r="V504">
        <v>0</v>
      </c>
      <c r="X504">
        <v>0</v>
      </c>
      <c r="Z504">
        <v>0</v>
      </c>
      <c r="AA504">
        <v>0</v>
      </c>
      <c r="AB504">
        <v>0</v>
      </c>
      <c r="AC504">
        <v>0</v>
      </c>
      <c r="AD504">
        <v>0</v>
      </c>
      <c r="AE504">
        <v>1</v>
      </c>
      <c r="AF504" t="s">
        <v>647</v>
      </c>
      <c r="AG504">
        <v>3</v>
      </c>
    </row>
    <row r="505" spans="1:33" customFormat="1" ht="12.75" customHeight="1">
      <c r="A505">
        <v>2298</v>
      </c>
      <c r="B505" s="6" t="s">
        <v>337</v>
      </c>
      <c r="C505" s="7" t="s">
        <v>590</v>
      </c>
      <c r="D505">
        <v>19.989999999999998</v>
      </c>
      <c r="E505" s="15" t="s">
        <v>952</v>
      </c>
      <c r="F505" s="7">
        <v>0</v>
      </c>
      <c r="G505" s="7">
        <v>0</v>
      </c>
      <c r="H505" s="7">
        <v>0</v>
      </c>
      <c r="I505" s="7">
        <v>0</v>
      </c>
      <c r="J505" t="s">
        <v>589</v>
      </c>
      <c r="K505" t="s">
        <v>584</v>
      </c>
      <c r="L505" t="s">
        <v>585</v>
      </c>
      <c r="M505" t="s">
        <v>585</v>
      </c>
      <c r="N505" s="8" t="s">
        <v>637</v>
      </c>
      <c r="P505" t="s">
        <v>586</v>
      </c>
      <c r="S505">
        <v>0</v>
      </c>
      <c r="T505" t="s">
        <v>587</v>
      </c>
      <c r="U505">
        <v>0</v>
      </c>
      <c r="V505">
        <v>0</v>
      </c>
      <c r="X505">
        <v>0</v>
      </c>
      <c r="Z505">
        <v>0</v>
      </c>
      <c r="AA505">
        <v>0</v>
      </c>
      <c r="AB505">
        <v>0</v>
      </c>
      <c r="AC505">
        <v>0</v>
      </c>
      <c r="AD505">
        <v>0</v>
      </c>
      <c r="AE505">
        <v>1</v>
      </c>
      <c r="AF505" t="s">
        <v>678</v>
      </c>
      <c r="AG505">
        <v>1</v>
      </c>
    </row>
    <row r="506" spans="1:33" customFormat="1" ht="12.75" customHeight="1">
      <c r="A506">
        <v>2298</v>
      </c>
      <c r="B506" s="6" t="s">
        <v>337</v>
      </c>
      <c r="C506" s="7" t="s">
        <v>590</v>
      </c>
      <c r="D506">
        <v>19.989999999999998</v>
      </c>
      <c r="E506" s="15" t="s">
        <v>952</v>
      </c>
      <c r="F506" s="7">
        <v>0</v>
      </c>
      <c r="G506" s="7">
        <v>0</v>
      </c>
      <c r="H506" s="7">
        <v>0</v>
      </c>
      <c r="I506" s="7">
        <v>0</v>
      </c>
      <c r="J506" t="s">
        <v>639</v>
      </c>
      <c r="K506" t="s">
        <v>584</v>
      </c>
      <c r="L506" t="s">
        <v>585</v>
      </c>
      <c r="M506" t="s">
        <v>585</v>
      </c>
      <c r="N506" s="8" t="s">
        <v>637</v>
      </c>
      <c r="P506" t="s">
        <v>586</v>
      </c>
      <c r="S506">
        <v>0</v>
      </c>
      <c r="T506" t="s">
        <v>587</v>
      </c>
      <c r="U506">
        <v>0</v>
      </c>
      <c r="V506">
        <v>0</v>
      </c>
      <c r="X506">
        <v>0</v>
      </c>
      <c r="Z506">
        <v>0</v>
      </c>
      <c r="AA506">
        <v>0</v>
      </c>
      <c r="AB506">
        <v>0</v>
      </c>
      <c r="AC506">
        <v>0</v>
      </c>
      <c r="AD506">
        <v>0</v>
      </c>
      <c r="AE506">
        <v>1</v>
      </c>
      <c r="AF506" t="s">
        <v>678</v>
      </c>
      <c r="AG506">
        <v>1</v>
      </c>
    </row>
    <row r="507" spans="1:33" customFormat="1" ht="12.75" customHeight="1">
      <c r="A507">
        <v>1058</v>
      </c>
      <c r="B507" s="6" t="s">
        <v>338</v>
      </c>
      <c r="C507" s="7" t="s">
        <v>590</v>
      </c>
      <c r="D507">
        <v>199</v>
      </c>
      <c r="E507" s="15" t="s">
        <v>953</v>
      </c>
      <c r="F507" s="7">
        <v>0</v>
      </c>
      <c r="G507" s="7">
        <v>0</v>
      </c>
      <c r="H507" s="7">
        <v>0</v>
      </c>
      <c r="I507" s="7">
        <v>0</v>
      </c>
      <c r="J507" t="s">
        <v>847</v>
      </c>
      <c r="K507" t="s">
        <v>584</v>
      </c>
      <c r="L507" t="s">
        <v>585</v>
      </c>
      <c r="M507" t="s">
        <v>585</v>
      </c>
      <c r="N507" s="8" t="s">
        <v>628</v>
      </c>
      <c r="S507">
        <v>0</v>
      </c>
      <c r="T507" t="s">
        <v>587</v>
      </c>
      <c r="U507">
        <v>0</v>
      </c>
      <c r="V507">
        <v>0</v>
      </c>
      <c r="X507">
        <v>0</v>
      </c>
      <c r="Z507">
        <v>0</v>
      </c>
      <c r="AA507">
        <v>0</v>
      </c>
      <c r="AB507">
        <v>0</v>
      </c>
      <c r="AC507">
        <v>0</v>
      </c>
      <c r="AD507">
        <v>0</v>
      </c>
      <c r="AE507">
        <v>1</v>
      </c>
      <c r="AF507" t="s">
        <v>629</v>
      </c>
      <c r="AG507">
        <v>1</v>
      </c>
    </row>
    <row r="508" spans="1:33" customFormat="1" ht="12.75" customHeight="1">
      <c r="A508">
        <v>920</v>
      </c>
      <c r="B508" s="6" t="s">
        <v>339</v>
      </c>
      <c r="C508" s="7" t="s">
        <v>581</v>
      </c>
      <c r="D508">
        <v>19.989999999999998</v>
      </c>
      <c r="E508" s="15" t="s">
        <v>954</v>
      </c>
      <c r="F508" s="7">
        <v>0</v>
      </c>
      <c r="G508" s="7">
        <v>0</v>
      </c>
      <c r="H508" s="7">
        <v>0</v>
      </c>
      <c r="I508" s="7">
        <v>0</v>
      </c>
      <c r="K508" t="s">
        <v>955</v>
      </c>
      <c r="L508" t="s">
        <v>585</v>
      </c>
      <c r="M508" t="s">
        <v>585</v>
      </c>
      <c r="N508" s="8" t="s">
        <v>655</v>
      </c>
      <c r="S508">
        <v>2</v>
      </c>
      <c r="T508" t="s">
        <v>587</v>
      </c>
      <c r="U508">
        <v>0</v>
      </c>
      <c r="V508">
        <v>0</v>
      </c>
      <c r="X508">
        <v>0</v>
      </c>
      <c r="Z508">
        <v>0</v>
      </c>
      <c r="AA508">
        <v>0</v>
      </c>
      <c r="AB508">
        <v>0</v>
      </c>
      <c r="AC508">
        <v>0</v>
      </c>
      <c r="AD508">
        <v>0</v>
      </c>
      <c r="AE508">
        <v>1</v>
      </c>
      <c r="AG508">
        <v>4</v>
      </c>
    </row>
    <row r="509" spans="1:33" customFormat="1" ht="12.75" customHeight="1">
      <c r="A509">
        <v>842</v>
      </c>
      <c r="B509" s="6" t="s">
        <v>340</v>
      </c>
      <c r="C509" s="7" t="s">
        <v>590</v>
      </c>
      <c r="D509">
        <v>19.989999999999998</v>
      </c>
      <c r="E509" s="15" t="s">
        <v>861</v>
      </c>
      <c r="F509" s="7">
        <v>1</v>
      </c>
      <c r="G509" s="7">
        <v>1</v>
      </c>
      <c r="H509" s="7">
        <v>1</v>
      </c>
      <c r="I509" s="7">
        <v>0</v>
      </c>
      <c r="J509" t="s">
        <v>592</v>
      </c>
      <c r="K509" t="s">
        <v>584</v>
      </c>
      <c r="L509" t="s">
        <v>585</v>
      </c>
      <c r="M509" t="s">
        <v>585</v>
      </c>
      <c r="N509" s="8" t="s">
        <v>710</v>
      </c>
      <c r="S509">
        <v>0</v>
      </c>
      <c r="T509" t="s">
        <v>587</v>
      </c>
      <c r="U509">
        <v>0</v>
      </c>
      <c r="V509">
        <v>0</v>
      </c>
      <c r="X509">
        <v>0</v>
      </c>
      <c r="Z509">
        <v>0</v>
      </c>
      <c r="AA509">
        <v>0</v>
      </c>
      <c r="AB509">
        <v>0</v>
      </c>
      <c r="AC509">
        <v>0</v>
      </c>
      <c r="AD509">
        <v>0</v>
      </c>
      <c r="AE509">
        <v>1</v>
      </c>
      <c r="AF509" t="s">
        <v>711</v>
      </c>
      <c r="AG509">
        <v>1</v>
      </c>
    </row>
    <row r="510" spans="1:33" customFormat="1" ht="12.75" customHeight="1">
      <c r="A510">
        <v>43</v>
      </c>
      <c r="B510" s="6" t="s">
        <v>341</v>
      </c>
      <c r="C510" s="7" t="s">
        <v>590</v>
      </c>
      <c r="D510">
        <v>199</v>
      </c>
      <c r="E510" s="15" t="s">
        <v>944</v>
      </c>
      <c r="F510" s="7">
        <v>0</v>
      </c>
      <c r="G510" s="7">
        <v>0</v>
      </c>
      <c r="H510" s="7">
        <v>0</v>
      </c>
      <c r="I510" s="7">
        <v>0.71</v>
      </c>
      <c r="J510" t="s">
        <v>639</v>
      </c>
      <c r="K510" t="s">
        <v>584</v>
      </c>
      <c r="L510" t="s">
        <v>585</v>
      </c>
      <c r="M510" t="s">
        <v>585</v>
      </c>
      <c r="N510" s="8" t="s">
        <v>631</v>
      </c>
      <c r="S510">
        <v>0</v>
      </c>
      <c r="T510" t="s">
        <v>587</v>
      </c>
      <c r="U510">
        <v>0</v>
      </c>
      <c r="V510">
        <v>0</v>
      </c>
      <c r="X510">
        <v>0</v>
      </c>
      <c r="Z510">
        <v>0</v>
      </c>
      <c r="AA510">
        <v>0</v>
      </c>
      <c r="AB510">
        <v>0</v>
      </c>
      <c r="AC510">
        <v>0</v>
      </c>
      <c r="AD510">
        <v>0</v>
      </c>
      <c r="AE510">
        <v>1</v>
      </c>
      <c r="AF510" t="s">
        <v>588</v>
      </c>
      <c r="AG510">
        <v>1</v>
      </c>
    </row>
    <row r="511" spans="1:33" customFormat="1" ht="12.75" customHeight="1">
      <c r="A511">
        <v>2301</v>
      </c>
      <c r="B511" s="6" t="s">
        <v>194</v>
      </c>
      <c r="C511" s="7" t="s">
        <v>590</v>
      </c>
      <c r="D511">
        <v>19.989999999999998</v>
      </c>
      <c r="E511" s="15" t="s">
        <v>956</v>
      </c>
      <c r="F511" s="7">
        <v>0</v>
      </c>
      <c r="G511" s="7">
        <v>0</v>
      </c>
      <c r="H511" s="7">
        <v>0</v>
      </c>
      <c r="I511" s="7">
        <v>0</v>
      </c>
      <c r="J511" t="s">
        <v>589</v>
      </c>
      <c r="K511" t="s">
        <v>614</v>
      </c>
      <c r="L511" t="s">
        <v>585</v>
      </c>
      <c r="M511" t="s">
        <v>585</v>
      </c>
      <c r="N511" s="8" t="s">
        <v>637</v>
      </c>
      <c r="P511" t="s">
        <v>586</v>
      </c>
      <c r="S511">
        <v>0</v>
      </c>
      <c r="T511" t="s">
        <v>587</v>
      </c>
      <c r="U511">
        <v>0</v>
      </c>
      <c r="V511">
        <v>0</v>
      </c>
      <c r="X511">
        <v>0</v>
      </c>
      <c r="Z511">
        <v>0</v>
      </c>
      <c r="AA511">
        <v>0</v>
      </c>
      <c r="AB511">
        <v>0</v>
      </c>
      <c r="AC511">
        <v>0</v>
      </c>
      <c r="AD511">
        <v>0</v>
      </c>
      <c r="AE511">
        <v>1</v>
      </c>
      <c r="AF511" t="s">
        <v>638</v>
      </c>
      <c r="AG511">
        <v>1</v>
      </c>
    </row>
    <row r="512" spans="1:33" customFormat="1" ht="12.75" customHeight="1">
      <c r="A512">
        <v>2301</v>
      </c>
      <c r="B512" s="6" t="s">
        <v>194</v>
      </c>
      <c r="C512" s="7" t="s">
        <v>590</v>
      </c>
      <c r="D512">
        <v>19.989999999999998</v>
      </c>
      <c r="E512" s="15" t="s">
        <v>956</v>
      </c>
      <c r="F512" s="7">
        <v>0</v>
      </c>
      <c r="G512" s="7">
        <v>0</v>
      </c>
      <c r="H512" s="7">
        <v>0</v>
      </c>
      <c r="I512" s="7">
        <v>0</v>
      </c>
      <c r="J512" t="s">
        <v>639</v>
      </c>
      <c r="K512" t="s">
        <v>614</v>
      </c>
      <c r="L512" t="s">
        <v>585</v>
      </c>
      <c r="M512" t="s">
        <v>585</v>
      </c>
      <c r="N512" s="8" t="s">
        <v>637</v>
      </c>
      <c r="P512" t="s">
        <v>586</v>
      </c>
      <c r="S512">
        <v>0</v>
      </c>
      <c r="T512" t="s">
        <v>587</v>
      </c>
      <c r="U512">
        <v>0</v>
      </c>
      <c r="V512">
        <v>0</v>
      </c>
      <c r="X512">
        <v>0</v>
      </c>
      <c r="Z512">
        <v>0</v>
      </c>
      <c r="AA512">
        <v>0</v>
      </c>
      <c r="AB512">
        <v>0</v>
      </c>
      <c r="AC512">
        <v>0</v>
      </c>
      <c r="AD512">
        <v>0</v>
      </c>
      <c r="AE512">
        <v>1</v>
      </c>
      <c r="AF512" t="s">
        <v>638</v>
      </c>
      <c r="AG512">
        <v>1</v>
      </c>
    </row>
    <row r="513" spans="1:33" customFormat="1" ht="12.75" customHeight="1">
      <c r="A513">
        <v>1531</v>
      </c>
      <c r="B513" s="6" t="s">
        <v>345</v>
      </c>
      <c r="C513" s="7" t="s">
        <v>581</v>
      </c>
      <c r="D513">
        <v>1.99</v>
      </c>
      <c r="E513" s="15" t="s">
        <v>957</v>
      </c>
      <c r="F513" s="7">
        <v>0</v>
      </c>
      <c r="G513" s="7">
        <v>0</v>
      </c>
      <c r="H513" s="7">
        <v>0</v>
      </c>
      <c r="I513" s="7">
        <v>0</v>
      </c>
      <c r="N513" s="8" t="s">
        <v>621</v>
      </c>
      <c r="S513">
        <v>0</v>
      </c>
      <c r="U513">
        <v>0</v>
      </c>
      <c r="V513">
        <v>0</v>
      </c>
      <c r="X513">
        <v>0</v>
      </c>
      <c r="Z513">
        <v>0</v>
      </c>
      <c r="AA513">
        <v>0</v>
      </c>
      <c r="AB513">
        <v>0</v>
      </c>
      <c r="AC513">
        <v>0</v>
      </c>
      <c r="AD513">
        <v>0</v>
      </c>
      <c r="AE513">
        <v>1</v>
      </c>
      <c r="AG513">
        <v>3</v>
      </c>
    </row>
    <row r="514" spans="1:33" customFormat="1" ht="12.75" customHeight="1">
      <c r="A514">
        <v>2247</v>
      </c>
      <c r="B514" s="6" t="s">
        <v>342</v>
      </c>
      <c r="C514" s="7" t="s">
        <v>590</v>
      </c>
      <c r="D514">
        <v>1</v>
      </c>
      <c r="E514" s="15" t="s">
        <v>665</v>
      </c>
      <c r="F514" s="7">
        <v>0</v>
      </c>
      <c r="G514" s="7">
        <v>0</v>
      </c>
      <c r="H514" s="7">
        <v>0</v>
      </c>
      <c r="I514" s="7">
        <v>0</v>
      </c>
      <c r="N514" s="8"/>
      <c r="S514">
        <v>2</v>
      </c>
      <c r="U514">
        <v>0</v>
      </c>
      <c r="V514">
        <v>0</v>
      </c>
      <c r="X514">
        <v>0</v>
      </c>
      <c r="Z514">
        <v>0</v>
      </c>
      <c r="AA514">
        <v>0</v>
      </c>
      <c r="AB514">
        <v>0</v>
      </c>
      <c r="AC514">
        <v>0</v>
      </c>
      <c r="AD514">
        <v>0</v>
      </c>
      <c r="AE514">
        <v>1</v>
      </c>
      <c r="AG514">
        <v>4</v>
      </c>
    </row>
    <row r="515" spans="1:33" customFormat="1" ht="12.75" customHeight="1">
      <c r="A515">
        <v>2246</v>
      </c>
      <c r="B515" s="6" t="s">
        <v>343</v>
      </c>
      <c r="C515" s="7" t="s">
        <v>590</v>
      </c>
      <c r="D515">
        <v>1</v>
      </c>
      <c r="E515" s="15" t="s">
        <v>958</v>
      </c>
      <c r="F515" s="7">
        <v>0</v>
      </c>
      <c r="G515" s="7">
        <v>0</v>
      </c>
      <c r="H515" s="7">
        <v>0</v>
      </c>
      <c r="I515" s="7">
        <v>0</v>
      </c>
      <c r="N515" s="8"/>
      <c r="S515">
        <v>2</v>
      </c>
      <c r="U515">
        <v>0</v>
      </c>
      <c r="V515">
        <v>0</v>
      </c>
      <c r="X515">
        <v>0</v>
      </c>
      <c r="Z515">
        <v>0</v>
      </c>
      <c r="AA515">
        <v>0</v>
      </c>
      <c r="AB515">
        <v>0</v>
      </c>
      <c r="AC515">
        <v>0</v>
      </c>
      <c r="AD515">
        <v>0</v>
      </c>
      <c r="AE515">
        <v>1</v>
      </c>
      <c r="AG515">
        <v>4</v>
      </c>
    </row>
    <row r="516" spans="1:33" customFormat="1" ht="12.75" customHeight="1">
      <c r="A516">
        <v>2465</v>
      </c>
      <c r="B516" s="6" t="s">
        <v>344</v>
      </c>
      <c r="C516" s="7" t="s">
        <v>614</v>
      </c>
      <c r="D516">
        <v>1.99</v>
      </c>
      <c r="E516" s="15" t="s">
        <v>750</v>
      </c>
      <c r="F516" s="7">
        <v>0</v>
      </c>
      <c r="G516" s="7">
        <v>0</v>
      </c>
      <c r="H516" s="7">
        <v>0</v>
      </c>
      <c r="I516" s="7">
        <v>0</v>
      </c>
      <c r="N516" s="8"/>
      <c r="S516">
        <v>1</v>
      </c>
      <c r="T516" t="s">
        <v>587</v>
      </c>
      <c r="U516">
        <v>0</v>
      </c>
      <c r="V516">
        <v>0</v>
      </c>
      <c r="X516">
        <v>0</v>
      </c>
      <c r="Z516">
        <v>0</v>
      </c>
      <c r="AA516">
        <v>0</v>
      </c>
      <c r="AB516">
        <v>0</v>
      </c>
      <c r="AC516">
        <v>0</v>
      </c>
      <c r="AD516">
        <v>0</v>
      </c>
      <c r="AE516">
        <v>1</v>
      </c>
      <c r="AG516">
        <v>1</v>
      </c>
    </row>
    <row r="517" spans="1:33" customFormat="1" ht="12.75" customHeight="1">
      <c r="A517">
        <v>1016</v>
      </c>
      <c r="B517" s="6" t="s">
        <v>346</v>
      </c>
      <c r="C517" s="7" t="s">
        <v>590</v>
      </c>
      <c r="D517">
        <v>99</v>
      </c>
      <c r="E517" s="15" t="s">
        <v>959</v>
      </c>
      <c r="F517" s="7">
        <v>0</v>
      </c>
      <c r="G517" s="7">
        <v>0</v>
      </c>
      <c r="H517" s="7">
        <v>0</v>
      </c>
      <c r="I517" s="7">
        <v>0</v>
      </c>
      <c r="J517" t="s">
        <v>583</v>
      </c>
      <c r="K517" t="s">
        <v>584</v>
      </c>
      <c r="L517" t="s">
        <v>585</v>
      </c>
      <c r="M517" t="s">
        <v>585</v>
      </c>
      <c r="N517" s="8" t="s">
        <v>777</v>
      </c>
      <c r="S517">
        <v>0</v>
      </c>
      <c r="T517" t="s">
        <v>587</v>
      </c>
      <c r="U517">
        <v>0</v>
      </c>
      <c r="V517">
        <v>0</v>
      </c>
      <c r="X517">
        <v>0</v>
      </c>
      <c r="Z517">
        <v>0</v>
      </c>
      <c r="AA517">
        <v>0</v>
      </c>
      <c r="AB517">
        <v>0</v>
      </c>
      <c r="AC517">
        <v>0</v>
      </c>
      <c r="AD517">
        <v>0</v>
      </c>
      <c r="AE517">
        <v>1</v>
      </c>
      <c r="AF517" t="s">
        <v>829</v>
      </c>
      <c r="AG517">
        <v>1</v>
      </c>
    </row>
    <row r="518" spans="1:33" customFormat="1" ht="12.75" customHeight="1">
      <c r="A518">
        <v>905</v>
      </c>
      <c r="B518" s="6" t="s">
        <v>347</v>
      </c>
      <c r="C518" s="7" t="s">
        <v>590</v>
      </c>
      <c r="D518">
        <v>199</v>
      </c>
      <c r="E518" s="15" t="s">
        <v>733</v>
      </c>
      <c r="F518" s="7">
        <v>0</v>
      </c>
      <c r="G518" s="7">
        <v>0</v>
      </c>
      <c r="H518" s="7">
        <v>0</v>
      </c>
      <c r="I518" s="7">
        <v>0</v>
      </c>
      <c r="J518" t="s">
        <v>583</v>
      </c>
      <c r="K518" t="s">
        <v>584</v>
      </c>
      <c r="L518" t="s">
        <v>585</v>
      </c>
      <c r="M518" t="s">
        <v>585</v>
      </c>
      <c r="N518" s="8" t="s">
        <v>683</v>
      </c>
      <c r="O518" t="s">
        <v>684</v>
      </c>
      <c r="P518" t="s">
        <v>685</v>
      </c>
      <c r="S518">
        <v>0</v>
      </c>
      <c r="T518" t="s">
        <v>587</v>
      </c>
      <c r="U518">
        <v>0</v>
      </c>
      <c r="V518">
        <v>0</v>
      </c>
      <c r="X518">
        <v>0</v>
      </c>
      <c r="Z518">
        <v>0</v>
      </c>
      <c r="AA518">
        <v>0</v>
      </c>
      <c r="AB518">
        <v>0</v>
      </c>
      <c r="AC518">
        <v>0</v>
      </c>
      <c r="AD518">
        <v>0</v>
      </c>
      <c r="AE518">
        <v>1</v>
      </c>
      <c r="AF518" t="s">
        <v>686</v>
      </c>
      <c r="AG518">
        <v>1</v>
      </c>
    </row>
    <row r="519" spans="1:33" customFormat="1" ht="12.75" customHeight="1">
      <c r="A519">
        <v>905</v>
      </c>
      <c r="B519" s="6" t="s">
        <v>347</v>
      </c>
      <c r="C519" s="7" t="s">
        <v>590</v>
      </c>
      <c r="D519">
        <v>199</v>
      </c>
      <c r="E519" s="15" t="s">
        <v>735</v>
      </c>
      <c r="F519" s="7">
        <v>0</v>
      </c>
      <c r="G519" s="7">
        <v>0</v>
      </c>
      <c r="H519" s="7">
        <v>0</v>
      </c>
      <c r="I519" s="7">
        <v>0</v>
      </c>
      <c r="J519" t="s">
        <v>583</v>
      </c>
      <c r="K519" t="s">
        <v>584</v>
      </c>
      <c r="L519" t="s">
        <v>585</v>
      </c>
      <c r="M519" t="s">
        <v>585</v>
      </c>
      <c r="N519" s="8" t="s">
        <v>683</v>
      </c>
      <c r="O519" t="s">
        <v>688</v>
      </c>
      <c r="P519" t="s">
        <v>685</v>
      </c>
      <c r="S519">
        <v>0</v>
      </c>
      <c r="T519" t="s">
        <v>587</v>
      </c>
      <c r="U519">
        <v>0</v>
      </c>
      <c r="V519">
        <v>0</v>
      </c>
      <c r="X519">
        <v>0</v>
      </c>
      <c r="Z519">
        <v>0</v>
      </c>
      <c r="AA519">
        <v>0</v>
      </c>
      <c r="AB519">
        <v>0</v>
      </c>
      <c r="AC519">
        <v>0</v>
      </c>
      <c r="AD519">
        <v>0</v>
      </c>
      <c r="AE519">
        <v>1</v>
      </c>
      <c r="AF519" t="s">
        <v>686</v>
      </c>
      <c r="AG519">
        <v>1</v>
      </c>
    </row>
    <row r="520" spans="1:33" customFormat="1" ht="12.75" customHeight="1">
      <c r="A520">
        <v>105</v>
      </c>
      <c r="B520" s="6" t="s">
        <v>348</v>
      </c>
      <c r="C520" s="7" t="s">
        <v>590</v>
      </c>
      <c r="D520">
        <v>56</v>
      </c>
      <c r="E520" s="15" t="s">
        <v>849</v>
      </c>
      <c r="F520" s="7">
        <v>38</v>
      </c>
      <c r="G520" s="7">
        <v>15</v>
      </c>
      <c r="H520" s="7">
        <v>38</v>
      </c>
      <c r="I520" s="7">
        <v>0.32700000000000001</v>
      </c>
      <c r="J520" t="s">
        <v>589</v>
      </c>
      <c r="K520" t="s">
        <v>584</v>
      </c>
      <c r="L520" t="s">
        <v>585</v>
      </c>
      <c r="M520" t="s">
        <v>585</v>
      </c>
      <c r="N520" s="8" t="s">
        <v>603</v>
      </c>
      <c r="P520" t="s">
        <v>586</v>
      </c>
      <c r="S520">
        <v>0</v>
      </c>
      <c r="T520" t="s">
        <v>587</v>
      </c>
      <c r="U520">
        <v>0</v>
      </c>
      <c r="V520">
        <v>0</v>
      </c>
      <c r="X520">
        <v>0</v>
      </c>
      <c r="Z520">
        <v>0</v>
      </c>
      <c r="AA520">
        <v>0</v>
      </c>
      <c r="AB520">
        <v>0</v>
      </c>
      <c r="AC520">
        <v>0</v>
      </c>
      <c r="AD520">
        <v>0</v>
      </c>
      <c r="AE520">
        <v>1</v>
      </c>
      <c r="AF520" t="s">
        <v>604</v>
      </c>
      <c r="AG520">
        <v>1</v>
      </c>
    </row>
    <row r="521" spans="1:33" customFormat="1" ht="12.75" customHeight="1">
      <c r="A521">
        <v>105</v>
      </c>
      <c r="B521" s="6" t="s">
        <v>348</v>
      </c>
      <c r="C521" s="7" t="s">
        <v>590</v>
      </c>
      <c r="D521">
        <v>56</v>
      </c>
      <c r="E521" s="15" t="s">
        <v>849</v>
      </c>
      <c r="F521" s="7">
        <v>38</v>
      </c>
      <c r="G521" s="7">
        <v>15</v>
      </c>
      <c r="H521" s="7">
        <v>38</v>
      </c>
      <c r="I521" s="7">
        <v>0.32700000000000001</v>
      </c>
      <c r="J521" t="s">
        <v>609</v>
      </c>
      <c r="K521" t="s">
        <v>584</v>
      </c>
      <c r="L521" t="s">
        <v>585</v>
      </c>
      <c r="M521" t="s">
        <v>585</v>
      </c>
      <c r="N521" s="8" t="s">
        <v>603</v>
      </c>
      <c r="P521" t="s">
        <v>586</v>
      </c>
      <c r="S521">
        <v>0</v>
      </c>
      <c r="T521" t="s">
        <v>587</v>
      </c>
      <c r="U521">
        <v>0</v>
      </c>
      <c r="V521">
        <v>0</v>
      </c>
      <c r="X521">
        <v>0</v>
      </c>
      <c r="Z521">
        <v>0</v>
      </c>
      <c r="AA521">
        <v>0</v>
      </c>
      <c r="AB521">
        <v>0</v>
      </c>
      <c r="AC521">
        <v>0</v>
      </c>
      <c r="AD521">
        <v>0</v>
      </c>
      <c r="AE521">
        <v>1</v>
      </c>
      <c r="AF521" t="s">
        <v>604</v>
      </c>
      <c r="AG521">
        <v>1</v>
      </c>
    </row>
    <row r="522" spans="1:33" customFormat="1" ht="12.75" customHeight="1">
      <c r="A522">
        <v>1360</v>
      </c>
      <c r="B522" s="6" t="s">
        <v>349</v>
      </c>
      <c r="C522" s="7" t="s">
        <v>581</v>
      </c>
      <c r="D522">
        <v>1.99</v>
      </c>
      <c r="E522" s="15" t="s">
        <v>648</v>
      </c>
      <c r="F522" s="7">
        <v>0</v>
      </c>
      <c r="G522" s="7">
        <v>0</v>
      </c>
      <c r="H522" s="7">
        <v>0</v>
      </c>
      <c r="I522" s="7">
        <v>0</v>
      </c>
      <c r="N522" s="8" t="s">
        <v>649</v>
      </c>
      <c r="S522">
        <v>2</v>
      </c>
      <c r="U522">
        <v>0</v>
      </c>
      <c r="V522">
        <v>0</v>
      </c>
      <c r="X522">
        <v>0</v>
      </c>
      <c r="Z522">
        <v>0</v>
      </c>
      <c r="AA522">
        <v>0</v>
      </c>
      <c r="AB522">
        <v>0</v>
      </c>
      <c r="AC522">
        <v>0</v>
      </c>
      <c r="AD522">
        <v>0</v>
      </c>
      <c r="AE522">
        <v>1</v>
      </c>
      <c r="AG522">
        <v>4</v>
      </c>
    </row>
    <row r="523" spans="1:33" customFormat="1" ht="12.75" customHeight="1">
      <c r="A523">
        <v>2369</v>
      </c>
      <c r="B523" s="6" t="s">
        <v>350</v>
      </c>
      <c r="C523" s="7" t="s">
        <v>590</v>
      </c>
      <c r="D523">
        <v>1</v>
      </c>
      <c r="E523" s="15" t="s">
        <v>960</v>
      </c>
      <c r="F523" s="7">
        <v>0</v>
      </c>
      <c r="G523" s="7">
        <v>0</v>
      </c>
      <c r="H523" s="7">
        <v>0</v>
      </c>
      <c r="I523" s="7">
        <v>0.63</v>
      </c>
      <c r="J523" t="s">
        <v>592</v>
      </c>
      <c r="K523" t="s">
        <v>584</v>
      </c>
      <c r="L523" t="s">
        <v>585</v>
      </c>
      <c r="M523" t="s">
        <v>585</v>
      </c>
      <c r="N523" s="8" t="s">
        <v>646</v>
      </c>
      <c r="S523">
        <v>0</v>
      </c>
      <c r="T523" t="s">
        <v>587</v>
      </c>
      <c r="U523">
        <v>0</v>
      </c>
      <c r="V523">
        <v>0</v>
      </c>
      <c r="X523">
        <v>0</v>
      </c>
      <c r="Z523">
        <v>0</v>
      </c>
      <c r="AA523">
        <v>0</v>
      </c>
      <c r="AB523">
        <v>0</v>
      </c>
      <c r="AC523">
        <v>0</v>
      </c>
      <c r="AD523">
        <v>0</v>
      </c>
      <c r="AE523">
        <v>1</v>
      </c>
      <c r="AF523" t="s">
        <v>594</v>
      </c>
      <c r="AG523">
        <v>1</v>
      </c>
    </row>
    <row r="524" spans="1:33" customFormat="1" ht="12.75" customHeight="1">
      <c r="A524">
        <v>173</v>
      </c>
      <c r="B524" s="6" t="s">
        <v>350</v>
      </c>
      <c r="C524" s="7" t="s">
        <v>581</v>
      </c>
      <c r="D524">
        <v>21</v>
      </c>
      <c r="E524" s="15" t="s">
        <v>961</v>
      </c>
      <c r="F524" s="7">
        <v>0</v>
      </c>
      <c r="G524" s="7">
        <v>0</v>
      </c>
      <c r="H524" s="7">
        <v>0</v>
      </c>
      <c r="I524" s="7">
        <v>0</v>
      </c>
      <c r="K524" t="s">
        <v>584</v>
      </c>
      <c r="L524" t="s">
        <v>585</v>
      </c>
      <c r="M524" t="s">
        <v>585</v>
      </c>
      <c r="N524" s="8" t="s">
        <v>623</v>
      </c>
      <c r="S524">
        <v>0</v>
      </c>
      <c r="T524" t="s">
        <v>587</v>
      </c>
      <c r="U524">
        <v>0</v>
      </c>
      <c r="V524">
        <v>0</v>
      </c>
      <c r="X524">
        <v>0</v>
      </c>
      <c r="Z524">
        <v>0</v>
      </c>
      <c r="AA524">
        <v>0</v>
      </c>
      <c r="AB524">
        <v>0</v>
      </c>
      <c r="AC524">
        <v>0</v>
      </c>
      <c r="AD524">
        <v>0</v>
      </c>
      <c r="AE524">
        <v>1</v>
      </c>
      <c r="AG524">
        <v>3</v>
      </c>
    </row>
    <row r="525" spans="1:33" customFormat="1" ht="12.75" customHeight="1">
      <c r="A525">
        <v>852</v>
      </c>
      <c r="B525" s="6" t="s">
        <v>351</v>
      </c>
      <c r="C525" s="7" t="s">
        <v>581</v>
      </c>
      <c r="D525">
        <v>99</v>
      </c>
      <c r="E525" s="15" t="s">
        <v>718</v>
      </c>
      <c r="F525" s="7">
        <v>1</v>
      </c>
      <c r="G525" s="7">
        <v>1</v>
      </c>
      <c r="H525" s="7">
        <v>1</v>
      </c>
      <c r="I525" s="7">
        <v>0</v>
      </c>
      <c r="J525" t="s">
        <v>962</v>
      </c>
      <c r="K525" t="s">
        <v>584</v>
      </c>
      <c r="L525" t="s">
        <v>585</v>
      </c>
      <c r="M525" t="s">
        <v>585</v>
      </c>
      <c r="N525" s="8" t="s">
        <v>631</v>
      </c>
      <c r="S525">
        <v>1</v>
      </c>
      <c r="T525" t="s">
        <v>587</v>
      </c>
      <c r="U525">
        <v>0</v>
      </c>
      <c r="V525">
        <v>0</v>
      </c>
      <c r="X525">
        <v>0</v>
      </c>
      <c r="Z525">
        <v>0</v>
      </c>
      <c r="AA525">
        <v>0</v>
      </c>
      <c r="AB525">
        <v>0</v>
      </c>
      <c r="AC525">
        <v>0</v>
      </c>
      <c r="AD525">
        <v>0</v>
      </c>
      <c r="AE525">
        <v>1</v>
      </c>
      <c r="AF525" t="s">
        <v>726</v>
      </c>
      <c r="AG525">
        <v>3</v>
      </c>
    </row>
    <row r="526" spans="1:33" customFormat="1" ht="12.75" customHeight="1">
      <c r="A526">
        <v>2399</v>
      </c>
      <c r="B526" s="6" t="s">
        <v>352</v>
      </c>
      <c r="C526" s="7" t="s">
        <v>614</v>
      </c>
      <c r="D526">
        <v>41.89</v>
      </c>
      <c r="E526" s="15" t="s">
        <v>890</v>
      </c>
      <c r="F526" s="7">
        <v>34.65</v>
      </c>
      <c r="G526" s="7">
        <v>2.76</v>
      </c>
      <c r="H526" s="7">
        <v>34.65</v>
      </c>
      <c r="I526" s="7">
        <v>7.0000000000000007E-2</v>
      </c>
      <c r="J526" t="s">
        <v>784</v>
      </c>
      <c r="K526" t="s">
        <v>584</v>
      </c>
      <c r="L526" t="s">
        <v>585</v>
      </c>
      <c r="M526" t="s">
        <v>585</v>
      </c>
      <c r="N526" s="8" t="s">
        <v>631</v>
      </c>
      <c r="S526">
        <v>2</v>
      </c>
      <c r="T526" t="s">
        <v>587</v>
      </c>
      <c r="U526">
        <v>0</v>
      </c>
      <c r="V526">
        <v>0</v>
      </c>
      <c r="X526">
        <v>0</v>
      </c>
      <c r="Z526">
        <v>0</v>
      </c>
      <c r="AA526">
        <v>0</v>
      </c>
      <c r="AB526">
        <v>0</v>
      </c>
      <c r="AC526">
        <v>0</v>
      </c>
      <c r="AD526">
        <v>0</v>
      </c>
      <c r="AE526">
        <v>1</v>
      </c>
      <c r="AF526" t="s">
        <v>694</v>
      </c>
      <c r="AG526">
        <v>4</v>
      </c>
    </row>
    <row r="527" spans="1:33" customFormat="1" ht="12.75" customHeight="1">
      <c r="A527">
        <v>19</v>
      </c>
      <c r="B527" s="6" t="s">
        <v>352</v>
      </c>
      <c r="C527" s="7" t="s">
        <v>590</v>
      </c>
      <c r="D527">
        <v>199</v>
      </c>
      <c r="E527" s="15" t="s">
        <v>963</v>
      </c>
      <c r="F527" s="7">
        <v>0</v>
      </c>
      <c r="G527" s="7">
        <v>0</v>
      </c>
      <c r="H527" s="7">
        <v>0</v>
      </c>
      <c r="I527" s="7">
        <v>0.68</v>
      </c>
      <c r="J527" t="s">
        <v>827</v>
      </c>
      <c r="K527" t="s">
        <v>584</v>
      </c>
      <c r="L527" t="s">
        <v>585</v>
      </c>
      <c r="M527" t="s">
        <v>585</v>
      </c>
      <c r="N527" s="8" t="s">
        <v>631</v>
      </c>
      <c r="O527" t="s">
        <v>792</v>
      </c>
      <c r="P527" t="s">
        <v>685</v>
      </c>
      <c r="S527">
        <v>0</v>
      </c>
      <c r="T527" t="s">
        <v>587</v>
      </c>
      <c r="U527">
        <v>0</v>
      </c>
      <c r="V527">
        <v>0</v>
      </c>
      <c r="X527">
        <v>0</v>
      </c>
      <c r="Z527">
        <v>0</v>
      </c>
      <c r="AA527">
        <v>0</v>
      </c>
      <c r="AB527">
        <v>0</v>
      </c>
      <c r="AC527">
        <v>0</v>
      </c>
      <c r="AD527">
        <v>0</v>
      </c>
      <c r="AE527">
        <v>1</v>
      </c>
      <c r="AF527" t="s">
        <v>588</v>
      </c>
      <c r="AG527">
        <v>1</v>
      </c>
    </row>
    <row r="528" spans="1:33" customFormat="1" ht="12.75" customHeight="1">
      <c r="A528">
        <v>19</v>
      </c>
      <c r="B528" s="6" t="s">
        <v>352</v>
      </c>
      <c r="C528" s="7" t="s">
        <v>590</v>
      </c>
      <c r="D528">
        <v>199</v>
      </c>
      <c r="E528" s="15" t="s">
        <v>963</v>
      </c>
      <c r="F528" s="7">
        <v>0</v>
      </c>
      <c r="G528" s="7">
        <v>0</v>
      </c>
      <c r="H528" s="7">
        <v>0</v>
      </c>
      <c r="I528" s="7">
        <v>1.02</v>
      </c>
      <c r="J528" t="s">
        <v>827</v>
      </c>
      <c r="K528" t="s">
        <v>584</v>
      </c>
      <c r="L528" t="s">
        <v>585</v>
      </c>
      <c r="M528" t="s">
        <v>585</v>
      </c>
      <c r="N528" s="8" t="s">
        <v>631</v>
      </c>
      <c r="O528" t="s">
        <v>793</v>
      </c>
      <c r="P528" t="s">
        <v>685</v>
      </c>
      <c r="S528">
        <v>0</v>
      </c>
      <c r="T528" t="s">
        <v>587</v>
      </c>
      <c r="U528">
        <v>0</v>
      </c>
      <c r="V528">
        <v>0</v>
      </c>
      <c r="X528">
        <v>0</v>
      </c>
      <c r="Z528">
        <v>0</v>
      </c>
      <c r="AA528">
        <v>0</v>
      </c>
      <c r="AB528">
        <v>0</v>
      </c>
      <c r="AC528">
        <v>0</v>
      </c>
      <c r="AD528">
        <v>0</v>
      </c>
      <c r="AE528">
        <v>1</v>
      </c>
      <c r="AF528" t="s">
        <v>588</v>
      </c>
      <c r="AG528">
        <v>1</v>
      </c>
    </row>
    <row r="529" spans="1:33" customFormat="1" ht="12.75" customHeight="1">
      <c r="A529">
        <v>259</v>
      </c>
      <c r="B529" s="6" t="s">
        <v>353</v>
      </c>
      <c r="C529" s="7" t="s">
        <v>590</v>
      </c>
      <c r="D529">
        <v>199</v>
      </c>
      <c r="E529" s="15" t="s">
        <v>964</v>
      </c>
      <c r="F529" s="7">
        <v>0</v>
      </c>
      <c r="G529" s="7">
        <v>0</v>
      </c>
      <c r="H529" s="7">
        <v>0</v>
      </c>
      <c r="I529" s="7">
        <v>0</v>
      </c>
      <c r="J529" t="s">
        <v>610</v>
      </c>
      <c r="K529" t="s">
        <v>584</v>
      </c>
      <c r="L529" t="s">
        <v>585</v>
      </c>
      <c r="M529" t="s">
        <v>585</v>
      </c>
      <c r="N529" s="8" t="s">
        <v>603</v>
      </c>
      <c r="S529">
        <v>0</v>
      </c>
      <c r="T529" t="s">
        <v>587</v>
      </c>
      <c r="U529">
        <v>0</v>
      </c>
      <c r="V529">
        <v>0</v>
      </c>
      <c r="X529">
        <v>0</v>
      </c>
      <c r="Z529">
        <v>0</v>
      </c>
      <c r="AA529">
        <v>0</v>
      </c>
      <c r="AB529">
        <v>0</v>
      </c>
      <c r="AC529">
        <v>0</v>
      </c>
      <c r="AD529">
        <v>0</v>
      </c>
      <c r="AE529">
        <v>1</v>
      </c>
      <c r="AF529" t="s">
        <v>604</v>
      </c>
      <c r="AG529">
        <v>1</v>
      </c>
    </row>
    <row r="530" spans="1:33" customFormat="1" ht="12.75" customHeight="1">
      <c r="A530">
        <v>2304</v>
      </c>
      <c r="B530" s="6" t="s">
        <v>354</v>
      </c>
      <c r="C530" s="7" t="s">
        <v>590</v>
      </c>
      <c r="D530">
        <v>199</v>
      </c>
      <c r="E530" s="15" t="s">
        <v>965</v>
      </c>
      <c r="F530" s="7">
        <v>0</v>
      </c>
      <c r="G530" s="7">
        <v>0</v>
      </c>
      <c r="H530" s="7">
        <v>0</v>
      </c>
      <c r="I530" s="7">
        <v>0</v>
      </c>
      <c r="J530" t="s">
        <v>670</v>
      </c>
      <c r="K530" t="s">
        <v>584</v>
      </c>
      <c r="L530" t="s">
        <v>585</v>
      </c>
      <c r="M530" t="s">
        <v>585</v>
      </c>
      <c r="N530" s="8" t="s">
        <v>633</v>
      </c>
      <c r="S530">
        <v>0</v>
      </c>
      <c r="T530" t="s">
        <v>587</v>
      </c>
      <c r="U530">
        <v>0</v>
      </c>
      <c r="V530">
        <v>0</v>
      </c>
      <c r="X530">
        <v>0</v>
      </c>
      <c r="Z530">
        <v>0</v>
      </c>
      <c r="AA530">
        <v>0</v>
      </c>
      <c r="AB530">
        <v>0</v>
      </c>
      <c r="AC530">
        <v>0</v>
      </c>
      <c r="AD530">
        <v>0</v>
      </c>
      <c r="AE530">
        <v>1</v>
      </c>
      <c r="AF530" t="s">
        <v>634</v>
      </c>
      <c r="AG530">
        <v>1</v>
      </c>
    </row>
    <row r="531" spans="1:33" customFormat="1" ht="12.75" customHeight="1">
      <c r="A531">
        <v>350</v>
      </c>
      <c r="B531" s="6" t="s">
        <v>355</v>
      </c>
      <c r="C531" s="7" t="s">
        <v>614</v>
      </c>
      <c r="D531">
        <v>6.3</v>
      </c>
      <c r="E531" s="15" t="s">
        <v>966</v>
      </c>
      <c r="F531" s="7">
        <v>19</v>
      </c>
      <c r="G531" s="7">
        <v>17</v>
      </c>
      <c r="H531" s="7">
        <v>17</v>
      </c>
      <c r="I531" s="7">
        <v>0</v>
      </c>
      <c r="K531" t="s">
        <v>584</v>
      </c>
      <c r="L531" t="s">
        <v>585</v>
      </c>
      <c r="M531" t="s">
        <v>585</v>
      </c>
      <c r="N531" s="8" t="s">
        <v>835</v>
      </c>
      <c r="S531">
        <v>2</v>
      </c>
      <c r="T531" t="s">
        <v>587</v>
      </c>
      <c r="U531">
        <v>0</v>
      </c>
      <c r="V531">
        <v>0</v>
      </c>
      <c r="X531">
        <v>0</v>
      </c>
      <c r="Z531">
        <v>0</v>
      </c>
      <c r="AA531">
        <v>0</v>
      </c>
      <c r="AB531">
        <v>0</v>
      </c>
      <c r="AC531">
        <v>0</v>
      </c>
      <c r="AD531">
        <v>0</v>
      </c>
      <c r="AE531">
        <v>1</v>
      </c>
      <c r="AG531">
        <v>4</v>
      </c>
    </row>
    <row r="532" spans="1:33" customFormat="1" ht="12.75" customHeight="1">
      <c r="A532">
        <v>915</v>
      </c>
      <c r="B532" s="6" t="s">
        <v>356</v>
      </c>
      <c r="C532" s="7" t="s">
        <v>590</v>
      </c>
      <c r="D532">
        <v>199</v>
      </c>
      <c r="E532" s="15" t="s">
        <v>837</v>
      </c>
      <c r="F532" s="7">
        <v>0</v>
      </c>
      <c r="G532" s="7">
        <v>0</v>
      </c>
      <c r="H532" s="7">
        <v>0</v>
      </c>
      <c r="I532" s="7">
        <v>0</v>
      </c>
      <c r="J532" t="s">
        <v>639</v>
      </c>
      <c r="K532" t="s">
        <v>584</v>
      </c>
      <c r="L532" t="s">
        <v>824</v>
      </c>
      <c r="M532" t="s">
        <v>585</v>
      </c>
      <c r="N532" s="8" t="s">
        <v>617</v>
      </c>
      <c r="S532">
        <v>0</v>
      </c>
      <c r="T532" t="s">
        <v>587</v>
      </c>
      <c r="U532">
        <v>0</v>
      </c>
      <c r="V532">
        <v>0</v>
      </c>
      <c r="X532">
        <v>0</v>
      </c>
      <c r="Z532">
        <v>0</v>
      </c>
      <c r="AA532">
        <v>0</v>
      </c>
      <c r="AB532">
        <v>0</v>
      </c>
      <c r="AC532">
        <v>0</v>
      </c>
      <c r="AD532">
        <v>0</v>
      </c>
      <c r="AE532">
        <v>1</v>
      </c>
      <c r="AG532">
        <v>3</v>
      </c>
    </row>
    <row r="533" spans="1:33" customFormat="1" ht="12.75" customHeight="1">
      <c r="A533">
        <v>2429</v>
      </c>
      <c r="B533" s="6" t="s">
        <v>357</v>
      </c>
      <c r="C533" s="7" t="s">
        <v>590</v>
      </c>
      <c r="D533">
        <v>113.76</v>
      </c>
      <c r="E533" s="15" t="s">
        <v>967</v>
      </c>
      <c r="F533" s="7">
        <v>0</v>
      </c>
      <c r="G533" s="7">
        <v>0</v>
      </c>
      <c r="H533" s="7">
        <v>0</v>
      </c>
      <c r="I533" s="7">
        <v>0</v>
      </c>
      <c r="J533" t="s">
        <v>968</v>
      </c>
      <c r="K533" t="s">
        <v>584</v>
      </c>
      <c r="L533" t="s">
        <v>585</v>
      </c>
      <c r="M533" t="s">
        <v>585</v>
      </c>
      <c r="N533" s="8" t="s">
        <v>631</v>
      </c>
      <c r="P533" t="s">
        <v>586</v>
      </c>
      <c r="S533">
        <v>2</v>
      </c>
      <c r="T533" t="s">
        <v>587</v>
      </c>
      <c r="U533">
        <v>0</v>
      </c>
      <c r="V533">
        <v>0</v>
      </c>
      <c r="X533">
        <v>0</v>
      </c>
      <c r="Z533">
        <v>0</v>
      </c>
      <c r="AA533">
        <v>0</v>
      </c>
      <c r="AB533">
        <v>0</v>
      </c>
      <c r="AC533">
        <v>0</v>
      </c>
      <c r="AD533">
        <v>0</v>
      </c>
      <c r="AE533">
        <v>1</v>
      </c>
      <c r="AF533" t="s">
        <v>588</v>
      </c>
      <c r="AG533">
        <v>4</v>
      </c>
    </row>
    <row r="534" spans="1:33" customFormat="1" ht="12.75" customHeight="1">
      <c r="A534">
        <v>2429</v>
      </c>
      <c r="B534" s="6" t="s">
        <v>357</v>
      </c>
      <c r="C534" s="7" t="s">
        <v>590</v>
      </c>
      <c r="D534">
        <v>113.76</v>
      </c>
      <c r="E534" s="15" t="s">
        <v>967</v>
      </c>
      <c r="F534" s="7">
        <v>0</v>
      </c>
      <c r="G534" s="7">
        <v>0</v>
      </c>
      <c r="H534" s="7">
        <v>0</v>
      </c>
      <c r="I534" s="7">
        <v>0</v>
      </c>
      <c r="J534" t="s">
        <v>969</v>
      </c>
      <c r="K534" t="s">
        <v>584</v>
      </c>
      <c r="L534" t="s">
        <v>585</v>
      </c>
      <c r="M534" t="s">
        <v>585</v>
      </c>
      <c r="N534" s="8" t="s">
        <v>631</v>
      </c>
      <c r="P534" t="s">
        <v>586</v>
      </c>
      <c r="S534">
        <v>2</v>
      </c>
      <c r="T534" t="s">
        <v>587</v>
      </c>
      <c r="U534">
        <v>0</v>
      </c>
      <c r="V534">
        <v>0</v>
      </c>
      <c r="X534">
        <v>0</v>
      </c>
      <c r="Z534">
        <v>0</v>
      </c>
      <c r="AA534">
        <v>0</v>
      </c>
      <c r="AB534">
        <v>0</v>
      </c>
      <c r="AC534">
        <v>0</v>
      </c>
      <c r="AD534">
        <v>0</v>
      </c>
      <c r="AE534">
        <v>1</v>
      </c>
      <c r="AF534" t="s">
        <v>588</v>
      </c>
      <c r="AG534">
        <v>4</v>
      </c>
    </row>
    <row r="535" spans="1:33" customFormat="1" ht="12.75" customHeight="1">
      <c r="A535">
        <v>2429</v>
      </c>
      <c r="B535" s="6" t="s">
        <v>357</v>
      </c>
      <c r="C535" s="7" t="s">
        <v>590</v>
      </c>
      <c r="D535">
        <v>113.76</v>
      </c>
      <c r="E535" s="15" t="s">
        <v>967</v>
      </c>
      <c r="F535" s="7">
        <v>0</v>
      </c>
      <c r="G535" s="7">
        <v>0</v>
      </c>
      <c r="H535" s="7">
        <v>0</v>
      </c>
      <c r="I535" s="7">
        <v>0</v>
      </c>
      <c r="J535" t="s">
        <v>583</v>
      </c>
      <c r="K535" t="s">
        <v>584</v>
      </c>
      <c r="L535" t="s">
        <v>585</v>
      </c>
      <c r="M535" t="s">
        <v>585</v>
      </c>
      <c r="N535" s="8" t="s">
        <v>631</v>
      </c>
      <c r="P535" t="s">
        <v>586</v>
      </c>
      <c r="S535">
        <v>2</v>
      </c>
      <c r="T535" t="s">
        <v>587</v>
      </c>
      <c r="U535">
        <v>0</v>
      </c>
      <c r="V535">
        <v>0</v>
      </c>
      <c r="X535">
        <v>0</v>
      </c>
      <c r="Z535">
        <v>0</v>
      </c>
      <c r="AA535">
        <v>0</v>
      </c>
      <c r="AB535">
        <v>0</v>
      </c>
      <c r="AC535">
        <v>0</v>
      </c>
      <c r="AD535">
        <v>0</v>
      </c>
      <c r="AE535">
        <v>1</v>
      </c>
      <c r="AF535" t="s">
        <v>588</v>
      </c>
      <c r="AG535">
        <v>4</v>
      </c>
    </row>
    <row r="536" spans="1:33" customFormat="1" ht="12.75" customHeight="1">
      <c r="A536">
        <v>1989</v>
      </c>
      <c r="B536" s="6" t="s">
        <v>358</v>
      </c>
      <c r="C536" s="7" t="s">
        <v>590</v>
      </c>
      <c r="D536">
        <v>199</v>
      </c>
      <c r="E536" s="15" t="s">
        <v>838</v>
      </c>
      <c r="F536" s="7">
        <v>0</v>
      </c>
      <c r="G536" s="7">
        <v>0</v>
      </c>
      <c r="H536" s="7">
        <v>0</v>
      </c>
      <c r="I536" s="7">
        <v>0</v>
      </c>
      <c r="J536" t="s">
        <v>607</v>
      </c>
      <c r="K536" t="s">
        <v>584</v>
      </c>
      <c r="L536" t="s">
        <v>585</v>
      </c>
      <c r="M536" t="s">
        <v>585</v>
      </c>
      <c r="N536" s="8" t="s">
        <v>633</v>
      </c>
      <c r="S536">
        <v>0</v>
      </c>
      <c r="T536" t="s">
        <v>587</v>
      </c>
      <c r="U536">
        <v>0</v>
      </c>
      <c r="V536">
        <v>0</v>
      </c>
      <c r="X536">
        <v>0</v>
      </c>
      <c r="Z536">
        <v>0</v>
      </c>
      <c r="AA536">
        <v>0</v>
      </c>
      <c r="AB536">
        <v>0</v>
      </c>
      <c r="AC536">
        <v>0</v>
      </c>
      <c r="AD536">
        <v>0</v>
      </c>
      <c r="AE536">
        <v>1</v>
      </c>
      <c r="AF536" t="s">
        <v>634</v>
      </c>
      <c r="AG536">
        <v>1</v>
      </c>
    </row>
    <row r="537" spans="1:33" customFormat="1" ht="12.75" customHeight="1">
      <c r="A537">
        <v>1851</v>
      </c>
      <c r="B537" s="6" t="s">
        <v>359</v>
      </c>
      <c r="C537" s="7" t="s">
        <v>581</v>
      </c>
      <c r="D537">
        <v>199</v>
      </c>
      <c r="E537" s="15" t="s">
        <v>970</v>
      </c>
      <c r="F537" s="7">
        <v>0</v>
      </c>
      <c r="G537" s="7">
        <v>0</v>
      </c>
      <c r="H537" s="7">
        <v>0</v>
      </c>
      <c r="I537" s="7">
        <v>0</v>
      </c>
      <c r="N537" s="8" t="s">
        <v>703</v>
      </c>
      <c r="S537">
        <v>0</v>
      </c>
      <c r="U537">
        <v>0</v>
      </c>
      <c r="V537">
        <v>0</v>
      </c>
      <c r="X537">
        <v>0</v>
      </c>
      <c r="Z537">
        <v>0</v>
      </c>
      <c r="AA537">
        <v>0</v>
      </c>
      <c r="AB537">
        <v>0</v>
      </c>
      <c r="AC537">
        <v>0</v>
      </c>
      <c r="AD537">
        <v>0</v>
      </c>
      <c r="AE537">
        <v>1</v>
      </c>
      <c r="AF537" t="s">
        <v>634</v>
      </c>
      <c r="AG537">
        <v>2</v>
      </c>
    </row>
    <row r="538" spans="1:33" customFormat="1" ht="12.75" customHeight="1">
      <c r="A538">
        <v>2521</v>
      </c>
      <c r="B538" s="6" t="s">
        <v>295</v>
      </c>
      <c r="C538" s="7" t="s">
        <v>581</v>
      </c>
      <c r="D538">
        <v>19</v>
      </c>
      <c r="E538" s="15" t="s">
        <v>971</v>
      </c>
      <c r="F538" s="7">
        <v>0</v>
      </c>
      <c r="G538" s="7">
        <v>0</v>
      </c>
      <c r="H538" s="7">
        <v>0</v>
      </c>
      <c r="I538" s="7">
        <v>0</v>
      </c>
      <c r="N538" s="8"/>
      <c r="S538">
        <v>0</v>
      </c>
      <c r="U538">
        <v>0</v>
      </c>
      <c r="V538">
        <v>0</v>
      </c>
      <c r="X538">
        <v>0</v>
      </c>
      <c r="Z538">
        <v>0</v>
      </c>
      <c r="AA538">
        <v>0</v>
      </c>
      <c r="AB538">
        <v>0</v>
      </c>
      <c r="AC538">
        <v>0</v>
      </c>
      <c r="AD538">
        <v>0</v>
      </c>
      <c r="AE538">
        <v>1</v>
      </c>
      <c r="AG538">
        <v>0</v>
      </c>
    </row>
    <row r="539" spans="1:33" customFormat="1" ht="12.75" customHeight="1">
      <c r="A539">
        <v>2172</v>
      </c>
      <c r="B539" s="6" t="s">
        <v>360</v>
      </c>
      <c r="C539" s="7" t="s">
        <v>581</v>
      </c>
      <c r="D539">
        <v>1.99</v>
      </c>
      <c r="E539" s="15" t="s">
        <v>965</v>
      </c>
      <c r="F539" s="7">
        <v>0</v>
      </c>
      <c r="G539" s="7">
        <v>0</v>
      </c>
      <c r="H539" s="7">
        <v>0</v>
      </c>
      <c r="I539" s="7">
        <v>0</v>
      </c>
      <c r="N539" s="8" t="s">
        <v>730</v>
      </c>
      <c r="S539">
        <v>0</v>
      </c>
      <c r="T539" t="s">
        <v>587</v>
      </c>
      <c r="U539">
        <v>0</v>
      </c>
      <c r="V539">
        <v>0</v>
      </c>
      <c r="X539">
        <v>0</v>
      </c>
      <c r="Z539">
        <v>0</v>
      </c>
      <c r="AA539">
        <v>0</v>
      </c>
      <c r="AB539">
        <v>0</v>
      </c>
      <c r="AC539">
        <v>0</v>
      </c>
      <c r="AD539">
        <v>0</v>
      </c>
      <c r="AE539">
        <v>1</v>
      </c>
      <c r="AG539">
        <v>1</v>
      </c>
    </row>
    <row r="540" spans="1:33" customFormat="1" ht="12.75" customHeight="1">
      <c r="A540">
        <v>935</v>
      </c>
      <c r="B540" s="6" t="s">
        <v>361</v>
      </c>
      <c r="C540" s="7" t="s">
        <v>581</v>
      </c>
      <c r="D540">
        <v>1.99</v>
      </c>
      <c r="E540" s="15" t="s">
        <v>954</v>
      </c>
      <c r="F540" s="7">
        <v>0</v>
      </c>
      <c r="G540" s="7">
        <v>0</v>
      </c>
      <c r="H540" s="7">
        <v>0</v>
      </c>
      <c r="I540" s="7">
        <v>0</v>
      </c>
      <c r="M540" t="s">
        <v>585</v>
      </c>
      <c r="N540" s="8" t="s">
        <v>655</v>
      </c>
      <c r="S540">
        <v>2</v>
      </c>
      <c r="T540" t="s">
        <v>587</v>
      </c>
      <c r="U540">
        <v>0</v>
      </c>
      <c r="V540">
        <v>0</v>
      </c>
      <c r="X540">
        <v>0</v>
      </c>
      <c r="Z540">
        <v>0</v>
      </c>
      <c r="AA540">
        <v>0</v>
      </c>
      <c r="AB540">
        <v>0</v>
      </c>
      <c r="AC540">
        <v>0</v>
      </c>
      <c r="AD540">
        <v>0</v>
      </c>
      <c r="AE540">
        <v>1</v>
      </c>
      <c r="AG540">
        <v>4</v>
      </c>
    </row>
    <row r="541" spans="1:33" customFormat="1" ht="12.75" customHeight="1">
      <c r="A541">
        <v>2205</v>
      </c>
      <c r="B541" s="6" t="s">
        <v>362</v>
      </c>
      <c r="C541" s="7" t="s">
        <v>581</v>
      </c>
      <c r="D541">
        <v>0</v>
      </c>
      <c r="E541" s="15" t="s">
        <v>731</v>
      </c>
      <c r="F541" s="7">
        <v>0</v>
      </c>
      <c r="G541" s="7">
        <v>0</v>
      </c>
      <c r="H541" s="7">
        <v>0</v>
      </c>
      <c r="I541" s="7">
        <v>0</v>
      </c>
      <c r="N541" s="8"/>
      <c r="S541">
        <v>2</v>
      </c>
      <c r="U541">
        <v>0</v>
      </c>
      <c r="V541">
        <v>0</v>
      </c>
      <c r="X541">
        <v>0</v>
      </c>
      <c r="Z541">
        <v>0</v>
      </c>
      <c r="AA541">
        <v>0</v>
      </c>
      <c r="AB541">
        <v>0</v>
      </c>
      <c r="AC541">
        <v>0</v>
      </c>
      <c r="AD541">
        <v>0</v>
      </c>
      <c r="AE541">
        <v>1</v>
      </c>
      <c r="AG541">
        <v>4</v>
      </c>
    </row>
    <row r="542" spans="1:33" customFormat="1" ht="12.75" customHeight="1">
      <c r="A542">
        <v>1166</v>
      </c>
      <c r="B542" s="6" t="s">
        <v>363</v>
      </c>
      <c r="C542" s="7" t="s">
        <v>581</v>
      </c>
      <c r="D542">
        <v>1.99</v>
      </c>
      <c r="E542" s="15" t="s">
        <v>972</v>
      </c>
      <c r="F542" s="7">
        <v>0</v>
      </c>
      <c r="G542" s="7">
        <v>0</v>
      </c>
      <c r="H542" s="7">
        <v>0</v>
      </c>
      <c r="I542" s="7">
        <v>0</v>
      </c>
      <c r="N542" s="8" t="s">
        <v>621</v>
      </c>
      <c r="S542">
        <v>2</v>
      </c>
      <c r="U542">
        <v>0</v>
      </c>
      <c r="V542">
        <v>0</v>
      </c>
      <c r="X542">
        <v>0</v>
      </c>
      <c r="Z542">
        <v>0</v>
      </c>
      <c r="AA542">
        <v>0</v>
      </c>
      <c r="AB542">
        <v>0</v>
      </c>
      <c r="AC542">
        <v>0</v>
      </c>
      <c r="AD542">
        <v>0</v>
      </c>
      <c r="AE542">
        <v>1</v>
      </c>
      <c r="AG542">
        <v>4</v>
      </c>
    </row>
    <row r="543" spans="1:33" customFormat="1" ht="12.75" customHeight="1">
      <c r="A543">
        <v>1760</v>
      </c>
      <c r="B543" s="6" t="s">
        <v>364</v>
      </c>
      <c r="C543" s="7" t="s">
        <v>581</v>
      </c>
      <c r="D543">
        <v>199</v>
      </c>
      <c r="E543" s="15" t="s">
        <v>735</v>
      </c>
      <c r="F543" s="7">
        <v>0</v>
      </c>
      <c r="G543" s="7">
        <v>0</v>
      </c>
      <c r="H543" s="7">
        <v>0</v>
      </c>
      <c r="I543" s="7">
        <v>0</v>
      </c>
      <c r="N543" s="8" t="s">
        <v>683</v>
      </c>
      <c r="S543">
        <v>0</v>
      </c>
      <c r="U543">
        <v>0</v>
      </c>
      <c r="V543">
        <v>0</v>
      </c>
      <c r="X543">
        <v>0</v>
      </c>
      <c r="Z543">
        <v>0</v>
      </c>
      <c r="AA543">
        <v>0</v>
      </c>
      <c r="AB543">
        <v>0</v>
      </c>
      <c r="AC543">
        <v>0</v>
      </c>
      <c r="AD543">
        <v>0</v>
      </c>
      <c r="AE543">
        <v>1</v>
      </c>
      <c r="AF543" t="s">
        <v>686</v>
      </c>
      <c r="AG543">
        <v>2</v>
      </c>
    </row>
    <row r="544" spans="1:33" customFormat="1" ht="12.75" customHeight="1">
      <c r="A544">
        <v>1760</v>
      </c>
      <c r="B544" s="6" t="s">
        <v>364</v>
      </c>
      <c r="C544" s="7" t="s">
        <v>581</v>
      </c>
      <c r="D544">
        <v>199</v>
      </c>
      <c r="E544" s="15" t="s">
        <v>751</v>
      </c>
      <c r="F544" s="7">
        <v>0</v>
      </c>
      <c r="G544" s="7">
        <v>0</v>
      </c>
      <c r="H544" s="7">
        <v>0</v>
      </c>
      <c r="I544" s="7">
        <v>0</v>
      </c>
      <c r="N544" s="8" t="s">
        <v>683</v>
      </c>
      <c r="S544">
        <v>0</v>
      </c>
      <c r="U544">
        <v>0</v>
      </c>
      <c r="V544">
        <v>0</v>
      </c>
      <c r="X544">
        <v>0</v>
      </c>
      <c r="Z544">
        <v>0</v>
      </c>
      <c r="AA544">
        <v>0</v>
      </c>
      <c r="AB544">
        <v>0</v>
      </c>
      <c r="AC544">
        <v>0</v>
      </c>
      <c r="AD544">
        <v>0</v>
      </c>
      <c r="AE544">
        <v>1</v>
      </c>
      <c r="AF544" t="s">
        <v>686</v>
      </c>
      <c r="AG544">
        <v>2</v>
      </c>
    </row>
    <row r="545" spans="1:33" customFormat="1" ht="12.75" customHeight="1">
      <c r="A545">
        <v>89</v>
      </c>
      <c r="B545" s="6" t="s">
        <v>365</v>
      </c>
      <c r="C545" s="7" t="s">
        <v>590</v>
      </c>
      <c r="D545">
        <v>150</v>
      </c>
      <c r="E545" s="15" t="s">
        <v>860</v>
      </c>
      <c r="F545" s="7">
        <v>0</v>
      </c>
      <c r="G545" s="7">
        <v>0</v>
      </c>
      <c r="H545" s="7">
        <v>0</v>
      </c>
      <c r="I545" s="7">
        <v>0.2</v>
      </c>
      <c r="K545" t="s">
        <v>584</v>
      </c>
      <c r="L545" t="s">
        <v>585</v>
      </c>
      <c r="M545" t="s">
        <v>585</v>
      </c>
      <c r="N545" s="8" t="s">
        <v>628</v>
      </c>
      <c r="S545">
        <v>0</v>
      </c>
      <c r="T545" t="s">
        <v>587</v>
      </c>
      <c r="U545">
        <v>0</v>
      </c>
      <c r="V545">
        <v>0</v>
      </c>
      <c r="X545">
        <v>0</v>
      </c>
      <c r="Z545">
        <v>0</v>
      </c>
      <c r="AA545">
        <v>0</v>
      </c>
      <c r="AB545">
        <v>0</v>
      </c>
      <c r="AC545">
        <v>0</v>
      </c>
      <c r="AD545">
        <v>0</v>
      </c>
      <c r="AE545">
        <v>1</v>
      </c>
      <c r="AF545" t="s">
        <v>629</v>
      </c>
      <c r="AG545">
        <v>3</v>
      </c>
    </row>
    <row r="546" spans="1:33" customFormat="1" ht="12.75" customHeight="1">
      <c r="A546">
        <v>1619</v>
      </c>
      <c r="B546" s="6" t="s">
        <v>366</v>
      </c>
      <c r="C546" s="7" t="s">
        <v>581</v>
      </c>
      <c r="D546">
        <v>1.99</v>
      </c>
      <c r="E546" s="15" t="s">
        <v>973</v>
      </c>
      <c r="F546" s="7">
        <v>0</v>
      </c>
      <c r="G546" s="7">
        <v>0</v>
      </c>
      <c r="H546" s="7">
        <v>0</v>
      </c>
      <c r="I546" s="7">
        <v>0</v>
      </c>
      <c r="N546" s="8" t="s">
        <v>655</v>
      </c>
      <c r="S546">
        <v>0</v>
      </c>
      <c r="U546">
        <v>0</v>
      </c>
      <c r="V546">
        <v>0</v>
      </c>
      <c r="X546">
        <v>0</v>
      </c>
      <c r="Z546">
        <v>0</v>
      </c>
      <c r="AA546">
        <v>0</v>
      </c>
      <c r="AB546">
        <v>0</v>
      </c>
      <c r="AC546">
        <v>0</v>
      </c>
      <c r="AD546">
        <v>0</v>
      </c>
      <c r="AE546">
        <v>1</v>
      </c>
      <c r="AG546">
        <v>3</v>
      </c>
    </row>
    <row r="547" spans="1:33" customFormat="1" ht="12.75" customHeight="1">
      <c r="A547">
        <v>226</v>
      </c>
      <c r="B547" s="6" t="s">
        <v>367</v>
      </c>
      <c r="C547" s="7" t="s">
        <v>590</v>
      </c>
      <c r="D547">
        <v>199</v>
      </c>
      <c r="E547" s="15" t="s">
        <v>789</v>
      </c>
      <c r="F547" s="7">
        <v>0</v>
      </c>
      <c r="G547" s="7">
        <v>0</v>
      </c>
      <c r="H547" s="7">
        <v>0</v>
      </c>
      <c r="I547" s="7">
        <v>0</v>
      </c>
      <c r="J547" t="s">
        <v>831</v>
      </c>
      <c r="K547" t="s">
        <v>584</v>
      </c>
      <c r="L547" t="s">
        <v>585</v>
      </c>
      <c r="M547" t="s">
        <v>585</v>
      </c>
      <c r="N547" s="8" t="s">
        <v>703</v>
      </c>
      <c r="O547" t="s">
        <v>863</v>
      </c>
      <c r="P547" t="s">
        <v>685</v>
      </c>
      <c r="S547">
        <v>0</v>
      </c>
      <c r="T547" t="s">
        <v>587</v>
      </c>
      <c r="U547">
        <v>0</v>
      </c>
      <c r="V547">
        <v>0</v>
      </c>
      <c r="X547">
        <v>0</v>
      </c>
      <c r="Z547">
        <v>0</v>
      </c>
      <c r="AA547">
        <v>0</v>
      </c>
      <c r="AB547">
        <v>0</v>
      </c>
      <c r="AC547">
        <v>0</v>
      </c>
      <c r="AD547">
        <v>0</v>
      </c>
      <c r="AE547">
        <v>1</v>
      </c>
      <c r="AF547" t="s">
        <v>634</v>
      </c>
      <c r="AG547">
        <v>1</v>
      </c>
    </row>
    <row r="548" spans="1:33" customFormat="1" ht="12.75" customHeight="1">
      <c r="A548">
        <v>226</v>
      </c>
      <c r="B548" s="6" t="s">
        <v>367</v>
      </c>
      <c r="C548" s="7" t="s">
        <v>590</v>
      </c>
      <c r="D548">
        <v>199</v>
      </c>
      <c r="E548" s="15" t="s">
        <v>789</v>
      </c>
      <c r="F548" s="7">
        <v>0</v>
      </c>
      <c r="G548" s="7">
        <v>0</v>
      </c>
      <c r="H548" s="7">
        <v>0</v>
      </c>
      <c r="I548" s="7">
        <v>0</v>
      </c>
      <c r="J548" t="s">
        <v>831</v>
      </c>
      <c r="K548" t="s">
        <v>584</v>
      </c>
      <c r="L548" t="s">
        <v>585</v>
      </c>
      <c r="M548" t="s">
        <v>585</v>
      </c>
      <c r="N548" s="8" t="s">
        <v>703</v>
      </c>
      <c r="O548" t="s">
        <v>974</v>
      </c>
      <c r="P548" t="s">
        <v>685</v>
      </c>
      <c r="S548">
        <v>0</v>
      </c>
      <c r="T548" t="s">
        <v>587</v>
      </c>
      <c r="U548">
        <v>0</v>
      </c>
      <c r="V548">
        <v>0</v>
      </c>
      <c r="X548">
        <v>0</v>
      </c>
      <c r="Z548">
        <v>0</v>
      </c>
      <c r="AA548">
        <v>0</v>
      </c>
      <c r="AB548">
        <v>0</v>
      </c>
      <c r="AC548">
        <v>0</v>
      </c>
      <c r="AD548">
        <v>0</v>
      </c>
      <c r="AE548">
        <v>1</v>
      </c>
      <c r="AF548" t="s">
        <v>634</v>
      </c>
      <c r="AG548">
        <v>1</v>
      </c>
    </row>
    <row r="549" spans="1:33" customFormat="1" ht="12.75" customHeight="1">
      <c r="A549">
        <v>1352</v>
      </c>
      <c r="B549" s="6" t="s">
        <v>368</v>
      </c>
      <c r="C549" s="7" t="s">
        <v>581</v>
      </c>
      <c r="D549">
        <v>1.99</v>
      </c>
      <c r="E549" s="15" t="s">
        <v>605</v>
      </c>
      <c r="F549" s="7">
        <v>0</v>
      </c>
      <c r="G549" s="7">
        <v>0</v>
      </c>
      <c r="H549" s="7">
        <v>0</v>
      </c>
      <c r="I549" s="7">
        <v>0</v>
      </c>
      <c r="N549" s="8" t="s">
        <v>649</v>
      </c>
      <c r="S549">
        <v>2</v>
      </c>
      <c r="U549">
        <v>0</v>
      </c>
      <c r="V549">
        <v>0</v>
      </c>
      <c r="X549">
        <v>0</v>
      </c>
      <c r="Z549">
        <v>0</v>
      </c>
      <c r="AA549">
        <v>0</v>
      </c>
      <c r="AB549">
        <v>0</v>
      </c>
      <c r="AC549">
        <v>0</v>
      </c>
      <c r="AD549">
        <v>0</v>
      </c>
      <c r="AE549">
        <v>1</v>
      </c>
      <c r="AG549">
        <v>4</v>
      </c>
    </row>
    <row r="550" spans="1:33" customFormat="1" ht="12.75" customHeight="1">
      <c r="A550">
        <v>861</v>
      </c>
      <c r="B550" s="6" t="s">
        <v>372</v>
      </c>
      <c r="C550" s="7" t="s">
        <v>590</v>
      </c>
      <c r="D550">
        <v>19.989999999999998</v>
      </c>
      <c r="E550" s="15" t="s">
        <v>715</v>
      </c>
      <c r="F550" s="7">
        <v>1</v>
      </c>
      <c r="G550" s="7">
        <v>1</v>
      </c>
      <c r="H550" s="7">
        <v>1</v>
      </c>
      <c r="I550" s="7">
        <v>0</v>
      </c>
      <c r="J550" t="s">
        <v>592</v>
      </c>
      <c r="K550" t="s">
        <v>584</v>
      </c>
      <c r="L550" t="s">
        <v>585</v>
      </c>
      <c r="M550" t="s">
        <v>585</v>
      </c>
      <c r="N550" s="8" t="s">
        <v>593</v>
      </c>
      <c r="S550">
        <v>0</v>
      </c>
      <c r="T550" t="s">
        <v>587</v>
      </c>
      <c r="U550">
        <v>0</v>
      </c>
      <c r="V550">
        <v>0</v>
      </c>
      <c r="X550">
        <v>0</v>
      </c>
      <c r="Z550">
        <v>0</v>
      </c>
      <c r="AA550">
        <v>0</v>
      </c>
      <c r="AB550">
        <v>0</v>
      </c>
      <c r="AC550">
        <v>0</v>
      </c>
      <c r="AD550">
        <v>0</v>
      </c>
      <c r="AE550">
        <v>1</v>
      </c>
      <c r="AF550" t="s">
        <v>594</v>
      </c>
      <c r="AG550">
        <v>3</v>
      </c>
    </row>
    <row r="551" spans="1:33" customFormat="1" ht="12.75" customHeight="1">
      <c r="A551">
        <v>1149</v>
      </c>
      <c r="B551" s="6" t="s">
        <v>373</v>
      </c>
      <c r="C551" s="7" t="s">
        <v>581</v>
      </c>
      <c r="D551">
        <v>1.99</v>
      </c>
      <c r="E551" s="15" t="s">
        <v>821</v>
      </c>
      <c r="F551" s="7">
        <v>0</v>
      </c>
      <c r="G551" s="7">
        <v>0</v>
      </c>
      <c r="H551" s="7">
        <v>0</v>
      </c>
      <c r="I551" s="7">
        <v>0</v>
      </c>
      <c r="N551" s="8" t="s">
        <v>621</v>
      </c>
      <c r="S551">
        <v>2</v>
      </c>
      <c r="U551">
        <v>0</v>
      </c>
      <c r="V551">
        <v>0</v>
      </c>
      <c r="X551">
        <v>0</v>
      </c>
      <c r="Z551">
        <v>0</v>
      </c>
      <c r="AA551">
        <v>0</v>
      </c>
      <c r="AB551">
        <v>0</v>
      </c>
      <c r="AC551">
        <v>0</v>
      </c>
      <c r="AD551">
        <v>0</v>
      </c>
      <c r="AE551">
        <v>1</v>
      </c>
      <c r="AG551">
        <v>4</v>
      </c>
    </row>
    <row r="552" spans="1:33" customFormat="1" ht="12.75" customHeight="1">
      <c r="A552">
        <v>1148</v>
      </c>
      <c r="B552" s="6" t="s">
        <v>374</v>
      </c>
      <c r="C552" s="7" t="s">
        <v>581</v>
      </c>
      <c r="D552">
        <v>1.99</v>
      </c>
      <c r="E552" s="15" t="s">
        <v>749</v>
      </c>
      <c r="F552" s="7">
        <v>0</v>
      </c>
      <c r="G552" s="7">
        <v>0</v>
      </c>
      <c r="H552" s="7">
        <v>0</v>
      </c>
      <c r="I552" s="7">
        <v>0</v>
      </c>
      <c r="N552" s="8" t="s">
        <v>621</v>
      </c>
      <c r="S552">
        <v>2</v>
      </c>
      <c r="U552">
        <v>0</v>
      </c>
      <c r="V552">
        <v>0</v>
      </c>
      <c r="X552">
        <v>0</v>
      </c>
      <c r="Z552">
        <v>0</v>
      </c>
      <c r="AA552">
        <v>0</v>
      </c>
      <c r="AB552">
        <v>0</v>
      </c>
      <c r="AC552">
        <v>0</v>
      </c>
      <c r="AD552">
        <v>0</v>
      </c>
      <c r="AE552">
        <v>1</v>
      </c>
      <c r="AG552">
        <v>4</v>
      </c>
    </row>
    <row r="553" spans="1:33" customFormat="1" ht="12.75" customHeight="1">
      <c r="A553">
        <v>908</v>
      </c>
      <c r="B553" s="6" t="s">
        <v>375</v>
      </c>
      <c r="C553" s="7" t="s">
        <v>590</v>
      </c>
      <c r="D553">
        <v>199</v>
      </c>
      <c r="E553" s="15" t="s">
        <v>975</v>
      </c>
      <c r="F553" s="7">
        <v>0</v>
      </c>
      <c r="G553" s="7">
        <v>0</v>
      </c>
      <c r="H553" s="7">
        <v>0</v>
      </c>
      <c r="I553" s="7">
        <v>0</v>
      </c>
      <c r="J553" t="s">
        <v>607</v>
      </c>
      <c r="K553" t="s">
        <v>584</v>
      </c>
      <c r="L553" t="s">
        <v>585</v>
      </c>
      <c r="M553" t="s">
        <v>585</v>
      </c>
      <c r="N553" s="8" t="s">
        <v>703</v>
      </c>
      <c r="O553" t="s">
        <v>768</v>
      </c>
      <c r="P553" t="s">
        <v>685</v>
      </c>
      <c r="S553">
        <v>0</v>
      </c>
      <c r="T553" t="s">
        <v>587</v>
      </c>
      <c r="U553">
        <v>0</v>
      </c>
      <c r="V553">
        <v>0</v>
      </c>
      <c r="X553">
        <v>0</v>
      </c>
      <c r="Z553">
        <v>0</v>
      </c>
      <c r="AA553">
        <v>0</v>
      </c>
      <c r="AB553">
        <v>0</v>
      </c>
      <c r="AC553">
        <v>0</v>
      </c>
      <c r="AD553">
        <v>0</v>
      </c>
      <c r="AE553">
        <v>1</v>
      </c>
      <c r="AF553" t="s">
        <v>634</v>
      </c>
      <c r="AG553">
        <v>1</v>
      </c>
    </row>
    <row r="554" spans="1:33" customFormat="1" ht="12.75" customHeight="1">
      <c r="A554">
        <v>908</v>
      </c>
      <c r="B554" s="6" t="s">
        <v>375</v>
      </c>
      <c r="C554" s="7" t="s">
        <v>590</v>
      </c>
      <c r="D554">
        <v>199</v>
      </c>
      <c r="E554" s="15" t="s">
        <v>975</v>
      </c>
      <c r="F554" s="7">
        <v>0</v>
      </c>
      <c r="G554" s="7">
        <v>0</v>
      </c>
      <c r="H554" s="7">
        <v>0</v>
      </c>
      <c r="I554" s="7">
        <v>0</v>
      </c>
      <c r="J554" t="s">
        <v>607</v>
      </c>
      <c r="K554" t="s">
        <v>584</v>
      </c>
      <c r="L554" t="s">
        <v>585</v>
      </c>
      <c r="M554" t="s">
        <v>585</v>
      </c>
      <c r="N554" s="8" t="s">
        <v>703</v>
      </c>
      <c r="O554" t="s">
        <v>769</v>
      </c>
      <c r="P554" t="s">
        <v>685</v>
      </c>
      <c r="S554">
        <v>0</v>
      </c>
      <c r="T554" t="s">
        <v>587</v>
      </c>
      <c r="U554">
        <v>0</v>
      </c>
      <c r="V554">
        <v>0</v>
      </c>
      <c r="X554">
        <v>0</v>
      </c>
      <c r="Z554">
        <v>0</v>
      </c>
      <c r="AA554">
        <v>0</v>
      </c>
      <c r="AB554">
        <v>0</v>
      </c>
      <c r="AC554">
        <v>0</v>
      </c>
      <c r="AD554">
        <v>0</v>
      </c>
      <c r="AE554">
        <v>1</v>
      </c>
      <c r="AF554" t="s">
        <v>634</v>
      </c>
      <c r="AG554">
        <v>1</v>
      </c>
    </row>
    <row r="555" spans="1:33" customFormat="1" ht="12.75" customHeight="1">
      <c r="A555">
        <v>806</v>
      </c>
      <c r="B555" s="6" t="s">
        <v>376</v>
      </c>
      <c r="C555" s="7" t="s">
        <v>590</v>
      </c>
      <c r="D555">
        <v>199</v>
      </c>
      <c r="E555" s="15" t="s">
        <v>757</v>
      </c>
      <c r="F555" s="7">
        <v>0</v>
      </c>
      <c r="G555" s="7">
        <v>0</v>
      </c>
      <c r="H555" s="7">
        <v>0</v>
      </c>
      <c r="I555" s="7">
        <v>0</v>
      </c>
      <c r="J555" t="s">
        <v>583</v>
      </c>
      <c r="K555" t="s">
        <v>584</v>
      </c>
      <c r="L555" t="s">
        <v>585</v>
      </c>
      <c r="M555" t="s">
        <v>585</v>
      </c>
      <c r="N555" s="8" t="s">
        <v>703</v>
      </c>
      <c r="O555" t="s">
        <v>713</v>
      </c>
      <c r="P555" t="s">
        <v>685</v>
      </c>
      <c r="S555">
        <v>0</v>
      </c>
      <c r="T555" t="s">
        <v>587</v>
      </c>
      <c r="U555">
        <v>0</v>
      </c>
      <c r="V555">
        <v>0</v>
      </c>
      <c r="X555">
        <v>0</v>
      </c>
      <c r="Z555">
        <v>0</v>
      </c>
      <c r="AA555">
        <v>0</v>
      </c>
      <c r="AB555">
        <v>0</v>
      </c>
      <c r="AC555">
        <v>0</v>
      </c>
      <c r="AD555">
        <v>0</v>
      </c>
      <c r="AE555">
        <v>1</v>
      </c>
      <c r="AF555" t="s">
        <v>634</v>
      </c>
      <c r="AG555">
        <v>1</v>
      </c>
    </row>
    <row r="556" spans="1:33" customFormat="1" ht="12.75" customHeight="1">
      <c r="A556">
        <v>806</v>
      </c>
      <c r="B556" s="6" t="s">
        <v>376</v>
      </c>
      <c r="C556" s="7" t="s">
        <v>590</v>
      </c>
      <c r="D556">
        <v>199</v>
      </c>
      <c r="E556" s="15" t="s">
        <v>757</v>
      </c>
      <c r="F556" s="7">
        <v>0</v>
      </c>
      <c r="G556" s="7">
        <v>0</v>
      </c>
      <c r="H556" s="7">
        <v>0</v>
      </c>
      <c r="I556" s="7">
        <v>0</v>
      </c>
      <c r="J556" t="s">
        <v>583</v>
      </c>
      <c r="K556" t="s">
        <v>584</v>
      </c>
      <c r="L556" t="s">
        <v>585</v>
      </c>
      <c r="M556" t="s">
        <v>585</v>
      </c>
      <c r="N556" s="8" t="s">
        <v>703</v>
      </c>
      <c r="O556" t="s">
        <v>714</v>
      </c>
      <c r="P556" t="s">
        <v>685</v>
      </c>
      <c r="S556">
        <v>0</v>
      </c>
      <c r="T556" t="s">
        <v>587</v>
      </c>
      <c r="U556">
        <v>0</v>
      </c>
      <c r="V556">
        <v>0</v>
      </c>
      <c r="X556">
        <v>0</v>
      </c>
      <c r="Z556">
        <v>0</v>
      </c>
      <c r="AA556">
        <v>0</v>
      </c>
      <c r="AB556">
        <v>0</v>
      </c>
      <c r="AC556">
        <v>0</v>
      </c>
      <c r="AD556">
        <v>0</v>
      </c>
      <c r="AE556">
        <v>1</v>
      </c>
      <c r="AF556" t="s">
        <v>634</v>
      </c>
      <c r="AG556">
        <v>1</v>
      </c>
    </row>
    <row r="557" spans="1:33" customFormat="1" ht="12.75" customHeight="1">
      <c r="A557">
        <v>2303</v>
      </c>
      <c r="B557" s="6" t="s">
        <v>377</v>
      </c>
      <c r="C557" s="7" t="s">
        <v>590</v>
      </c>
      <c r="D557">
        <v>199</v>
      </c>
      <c r="E557" s="15" t="s">
        <v>965</v>
      </c>
      <c r="F557" s="7">
        <v>0</v>
      </c>
      <c r="G557" s="7">
        <v>0</v>
      </c>
      <c r="H557" s="7">
        <v>0</v>
      </c>
      <c r="I557" s="7">
        <v>0</v>
      </c>
      <c r="J557" t="s">
        <v>639</v>
      </c>
      <c r="K557" t="s">
        <v>584</v>
      </c>
      <c r="L557" t="s">
        <v>585</v>
      </c>
      <c r="M557" t="s">
        <v>585</v>
      </c>
      <c r="N557" s="8" t="s">
        <v>633</v>
      </c>
      <c r="S557">
        <v>0</v>
      </c>
      <c r="T557" t="s">
        <v>587</v>
      </c>
      <c r="U557">
        <v>0</v>
      </c>
      <c r="V557">
        <v>0</v>
      </c>
      <c r="X557">
        <v>0</v>
      </c>
      <c r="Z557">
        <v>0</v>
      </c>
      <c r="AA557">
        <v>0</v>
      </c>
      <c r="AB557">
        <v>0</v>
      </c>
      <c r="AC557">
        <v>0</v>
      </c>
      <c r="AD557">
        <v>0</v>
      </c>
      <c r="AE557">
        <v>1</v>
      </c>
      <c r="AF557" t="s">
        <v>634</v>
      </c>
      <c r="AG557">
        <v>1</v>
      </c>
    </row>
    <row r="558" spans="1:33" customFormat="1" ht="12.75" customHeight="1">
      <c r="A558">
        <v>102</v>
      </c>
      <c r="B558" s="6" t="s">
        <v>379</v>
      </c>
      <c r="C558" s="7" t="s">
        <v>590</v>
      </c>
      <c r="D558">
        <v>36</v>
      </c>
      <c r="E558" s="15" t="s">
        <v>976</v>
      </c>
      <c r="F558" s="7">
        <v>33</v>
      </c>
      <c r="G558" s="7">
        <v>16</v>
      </c>
      <c r="H558" s="7">
        <v>33</v>
      </c>
      <c r="I558" s="7">
        <v>0.26900000000000002</v>
      </c>
      <c r="J558" t="s">
        <v>607</v>
      </c>
      <c r="K558" t="s">
        <v>584</v>
      </c>
      <c r="L558" t="s">
        <v>585</v>
      </c>
      <c r="M558" t="s">
        <v>585</v>
      </c>
      <c r="N558" s="8" t="s">
        <v>603</v>
      </c>
      <c r="P558" t="s">
        <v>586</v>
      </c>
      <c r="S558">
        <v>0</v>
      </c>
      <c r="T558" t="s">
        <v>587</v>
      </c>
      <c r="U558">
        <v>0</v>
      </c>
      <c r="V558">
        <v>0</v>
      </c>
      <c r="X558">
        <v>0</v>
      </c>
      <c r="Z558">
        <v>0</v>
      </c>
      <c r="AA558">
        <v>0</v>
      </c>
      <c r="AB558">
        <v>0</v>
      </c>
      <c r="AC558">
        <v>0</v>
      </c>
      <c r="AD558">
        <v>0</v>
      </c>
      <c r="AE558">
        <v>1</v>
      </c>
      <c r="AF558" t="s">
        <v>604</v>
      </c>
      <c r="AG558">
        <v>1</v>
      </c>
    </row>
    <row r="559" spans="1:33" customFormat="1" ht="12.75" customHeight="1">
      <c r="A559">
        <v>102</v>
      </c>
      <c r="B559" s="6" t="s">
        <v>379</v>
      </c>
      <c r="C559" s="7" t="s">
        <v>590</v>
      </c>
      <c r="D559">
        <v>36</v>
      </c>
      <c r="E559" s="15" t="s">
        <v>976</v>
      </c>
      <c r="F559" s="7">
        <v>33</v>
      </c>
      <c r="G559" s="7">
        <v>16</v>
      </c>
      <c r="H559" s="7">
        <v>33</v>
      </c>
      <c r="I559" s="7">
        <v>0.26900000000000002</v>
      </c>
      <c r="J559" t="s">
        <v>589</v>
      </c>
      <c r="K559" t="s">
        <v>584</v>
      </c>
      <c r="L559" t="s">
        <v>585</v>
      </c>
      <c r="M559" t="s">
        <v>585</v>
      </c>
      <c r="N559" s="8" t="s">
        <v>603</v>
      </c>
      <c r="P559" t="s">
        <v>586</v>
      </c>
      <c r="S559">
        <v>0</v>
      </c>
      <c r="T559" t="s">
        <v>587</v>
      </c>
      <c r="U559">
        <v>0</v>
      </c>
      <c r="V559">
        <v>0</v>
      </c>
      <c r="X559">
        <v>0</v>
      </c>
      <c r="Z559">
        <v>0</v>
      </c>
      <c r="AA559">
        <v>0</v>
      </c>
      <c r="AB559">
        <v>0</v>
      </c>
      <c r="AC559">
        <v>0</v>
      </c>
      <c r="AD559">
        <v>0</v>
      </c>
      <c r="AE559">
        <v>1</v>
      </c>
      <c r="AF559" t="s">
        <v>604</v>
      </c>
      <c r="AG559">
        <v>1</v>
      </c>
    </row>
    <row r="560" spans="1:33" customFormat="1" ht="12.75" customHeight="1">
      <c r="A560">
        <v>102</v>
      </c>
      <c r="B560" s="6" t="s">
        <v>379</v>
      </c>
      <c r="C560" s="7" t="s">
        <v>590</v>
      </c>
      <c r="D560">
        <v>36</v>
      </c>
      <c r="E560" s="15" t="s">
        <v>976</v>
      </c>
      <c r="F560" s="7">
        <v>33</v>
      </c>
      <c r="G560" s="7">
        <v>16</v>
      </c>
      <c r="H560" s="7">
        <v>33</v>
      </c>
      <c r="I560" s="7">
        <v>0.26900000000000002</v>
      </c>
      <c r="J560" t="s">
        <v>583</v>
      </c>
      <c r="K560" t="s">
        <v>584</v>
      </c>
      <c r="L560" t="s">
        <v>585</v>
      </c>
      <c r="M560" t="s">
        <v>585</v>
      </c>
      <c r="N560" s="8" t="s">
        <v>603</v>
      </c>
      <c r="P560" t="s">
        <v>586</v>
      </c>
      <c r="S560">
        <v>0</v>
      </c>
      <c r="T560" t="s">
        <v>587</v>
      </c>
      <c r="U560">
        <v>0</v>
      </c>
      <c r="V560">
        <v>0</v>
      </c>
      <c r="X560">
        <v>0</v>
      </c>
      <c r="Z560">
        <v>0</v>
      </c>
      <c r="AA560">
        <v>0</v>
      </c>
      <c r="AB560">
        <v>0</v>
      </c>
      <c r="AC560">
        <v>0</v>
      </c>
      <c r="AD560">
        <v>0</v>
      </c>
      <c r="AE560">
        <v>1</v>
      </c>
      <c r="AF560" t="s">
        <v>604</v>
      </c>
      <c r="AG560">
        <v>1</v>
      </c>
    </row>
    <row r="561" spans="1:33" customFormat="1" ht="12.75" customHeight="1">
      <c r="A561">
        <v>871</v>
      </c>
      <c r="B561" s="6" t="s">
        <v>380</v>
      </c>
      <c r="C561" s="7" t="s">
        <v>590</v>
      </c>
      <c r="D561">
        <v>19.989999999999998</v>
      </c>
      <c r="E561" s="15" t="s">
        <v>853</v>
      </c>
      <c r="F561" s="7">
        <v>0</v>
      </c>
      <c r="G561" s="7">
        <v>0</v>
      </c>
      <c r="H561" s="7">
        <v>0</v>
      </c>
      <c r="I561" s="7">
        <v>0</v>
      </c>
      <c r="K561" t="s">
        <v>584</v>
      </c>
      <c r="L561" t="s">
        <v>585</v>
      </c>
      <c r="M561" t="s">
        <v>585</v>
      </c>
      <c r="N561" s="8" t="s">
        <v>623</v>
      </c>
      <c r="S561">
        <v>0</v>
      </c>
      <c r="T561" t="s">
        <v>587</v>
      </c>
      <c r="U561">
        <v>0</v>
      </c>
      <c r="V561">
        <v>0</v>
      </c>
      <c r="X561">
        <v>0</v>
      </c>
      <c r="Z561">
        <v>0</v>
      </c>
      <c r="AA561">
        <v>0</v>
      </c>
      <c r="AB561">
        <v>0</v>
      </c>
      <c r="AC561">
        <v>0</v>
      </c>
      <c r="AD561">
        <v>0</v>
      </c>
      <c r="AE561">
        <v>1</v>
      </c>
      <c r="AF561" t="s">
        <v>977</v>
      </c>
      <c r="AG561">
        <v>1</v>
      </c>
    </row>
    <row r="562" spans="1:33" customFormat="1" ht="12.75" customHeight="1">
      <c r="A562">
        <v>1765</v>
      </c>
      <c r="B562" s="6" t="s">
        <v>381</v>
      </c>
      <c r="C562" s="7" t="s">
        <v>581</v>
      </c>
      <c r="D562">
        <v>199</v>
      </c>
      <c r="E562" s="15" t="s">
        <v>822</v>
      </c>
      <c r="F562" s="7">
        <v>0</v>
      </c>
      <c r="G562" s="7">
        <v>0</v>
      </c>
      <c r="H562" s="7">
        <v>0</v>
      </c>
      <c r="I562" s="7">
        <v>0</v>
      </c>
      <c r="N562" s="8" t="s">
        <v>633</v>
      </c>
      <c r="S562">
        <v>0</v>
      </c>
      <c r="U562">
        <v>0</v>
      </c>
      <c r="V562">
        <v>0</v>
      </c>
      <c r="X562">
        <v>0</v>
      </c>
      <c r="Z562">
        <v>0</v>
      </c>
      <c r="AA562">
        <v>0</v>
      </c>
      <c r="AB562">
        <v>0</v>
      </c>
      <c r="AC562">
        <v>0</v>
      </c>
      <c r="AD562">
        <v>0</v>
      </c>
      <c r="AE562">
        <v>1</v>
      </c>
      <c r="AG562">
        <v>2</v>
      </c>
    </row>
    <row r="563" spans="1:33" customFormat="1" ht="12.75" customHeight="1">
      <c r="A563">
        <v>1871</v>
      </c>
      <c r="B563" s="6" t="s">
        <v>382</v>
      </c>
      <c r="C563" s="7" t="s">
        <v>581</v>
      </c>
      <c r="D563">
        <v>199</v>
      </c>
      <c r="E563" s="15" t="s">
        <v>874</v>
      </c>
      <c r="F563" s="7">
        <v>0</v>
      </c>
      <c r="G563" s="7">
        <v>0</v>
      </c>
      <c r="H563" s="7">
        <v>0</v>
      </c>
      <c r="I563" s="7">
        <v>0</v>
      </c>
      <c r="N563" s="8" t="s">
        <v>603</v>
      </c>
      <c r="S563">
        <v>0</v>
      </c>
      <c r="U563">
        <v>0</v>
      </c>
      <c r="V563">
        <v>0</v>
      </c>
      <c r="X563">
        <v>0</v>
      </c>
      <c r="Z563">
        <v>0</v>
      </c>
      <c r="AA563">
        <v>0</v>
      </c>
      <c r="AB563">
        <v>0</v>
      </c>
      <c r="AC563">
        <v>0</v>
      </c>
      <c r="AD563">
        <v>0</v>
      </c>
      <c r="AE563">
        <v>1</v>
      </c>
      <c r="AG563">
        <v>2</v>
      </c>
    </row>
    <row r="564" spans="1:33" customFormat="1" ht="12.75" customHeight="1">
      <c r="A564">
        <v>1872</v>
      </c>
      <c r="B564" s="6" t="s">
        <v>383</v>
      </c>
      <c r="C564" s="7" t="s">
        <v>581</v>
      </c>
      <c r="D564">
        <v>1.99</v>
      </c>
      <c r="E564" s="15" t="s">
        <v>595</v>
      </c>
      <c r="F564" s="7">
        <v>0</v>
      </c>
      <c r="G564" s="7">
        <v>0</v>
      </c>
      <c r="H564" s="7">
        <v>0</v>
      </c>
      <c r="I564" s="7">
        <v>0</v>
      </c>
      <c r="N564" s="8" t="s">
        <v>597</v>
      </c>
      <c r="S564">
        <v>0</v>
      </c>
      <c r="U564">
        <v>0</v>
      </c>
      <c r="V564">
        <v>0</v>
      </c>
      <c r="X564">
        <v>0</v>
      </c>
      <c r="Z564">
        <v>0</v>
      </c>
      <c r="AA564">
        <v>0</v>
      </c>
      <c r="AB564">
        <v>0</v>
      </c>
      <c r="AC564">
        <v>0</v>
      </c>
      <c r="AD564">
        <v>0</v>
      </c>
      <c r="AE564">
        <v>1</v>
      </c>
      <c r="AF564" t="s">
        <v>599</v>
      </c>
      <c r="AG564">
        <v>2</v>
      </c>
    </row>
    <row r="565" spans="1:33" customFormat="1" ht="12.75" customHeight="1">
      <c r="A565">
        <v>1853</v>
      </c>
      <c r="B565" s="6" t="s">
        <v>384</v>
      </c>
      <c r="C565" s="7" t="s">
        <v>581</v>
      </c>
      <c r="D565">
        <v>199</v>
      </c>
      <c r="E565" s="15" t="s">
        <v>862</v>
      </c>
      <c r="F565" s="7">
        <v>0</v>
      </c>
      <c r="G565" s="7">
        <v>0</v>
      </c>
      <c r="H565" s="7">
        <v>0</v>
      </c>
      <c r="I565" s="7">
        <v>0</v>
      </c>
      <c r="N565" s="8" t="s">
        <v>703</v>
      </c>
      <c r="S565">
        <v>0</v>
      </c>
      <c r="U565">
        <v>0</v>
      </c>
      <c r="V565">
        <v>0</v>
      </c>
      <c r="X565">
        <v>0</v>
      </c>
      <c r="Z565">
        <v>0</v>
      </c>
      <c r="AA565">
        <v>0</v>
      </c>
      <c r="AB565">
        <v>0</v>
      </c>
      <c r="AC565">
        <v>0</v>
      </c>
      <c r="AD565">
        <v>0</v>
      </c>
      <c r="AE565">
        <v>1</v>
      </c>
      <c r="AF565" t="s">
        <v>634</v>
      </c>
      <c r="AG565">
        <v>2</v>
      </c>
    </row>
    <row r="566" spans="1:33" customFormat="1" ht="12.75" customHeight="1">
      <c r="A566">
        <v>1853</v>
      </c>
      <c r="B566" s="6" t="s">
        <v>384</v>
      </c>
      <c r="C566" s="7" t="s">
        <v>581</v>
      </c>
      <c r="D566">
        <v>199</v>
      </c>
      <c r="E566" s="15" t="s">
        <v>862</v>
      </c>
      <c r="F566" s="7">
        <v>0</v>
      </c>
      <c r="G566" s="7">
        <v>0</v>
      </c>
      <c r="H566" s="7">
        <v>0</v>
      </c>
      <c r="I566" s="7">
        <v>0</v>
      </c>
      <c r="N566" s="8" t="s">
        <v>703</v>
      </c>
      <c r="S566">
        <v>0</v>
      </c>
      <c r="U566">
        <v>0</v>
      </c>
      <c r="V566">
        <v>0</v>
      </c>
      <c r="X566">
        <v>0</v>
      </c>
      <c r="Z566">
        <v>0</v>
      </c>
      <c r="AA566">
        <v>0</v>
      </c>
      <c r="AB566">
        <v>0</v>
      </c>
      <c r="AC566">
        <v>0</v>
      </c>
      <c r="AD566">
        <v>0</v>
      </c>
      <c r="AE566">
        <v>1</v>
      </c>
      <c r="AF566" t="s">
        <v>634</v>
      </c>
      <c r="AG566">
        <v>2</v>
      </c>
    </row>
    <row r="567" spans="1:33" customFormat="1" ht="12.75" customHeight="1">
      <c r="A567">
        <v>1994</v>
      </c>
      <c r="B567" s="6" t="s">
        <v>385</v>
      </c>
      <c r="C567" s="7" t="s">
        <v>590</v>
      </c>
      <c r="D567">
        <v>99</v>
      </c>
      <c r="E567" s="15" t="s">
        <v>702</v>
      </c>
      <c r="F567" s="7">
        <v>0</v>
      </c>
      <c r="G567" s="7">
        <v>0</v>
      </c>
      <c r="H567" s="7">
        <v>0</v>
      </c>
      <c r="I567" s="7">
        <v>0</v>
      </c>
      <c r="J567" t="s">
        <v>589</v>
      </c>
      <c r="K567" t="s">
        <v>584</v>
      </c>
      <c r="L567" t="s">
        <v>585</v>
      </c>
      <c r="M567" t="s">
        <v>585</v>
      </c>
      <c r="N567" s="8" t="s">
        <v>603</v>
      </c>
      <c r="S567">
        <v>0</v>
      </c>
      <c r="T567" t="s">
        <v>598</v>
      </c>
      <c r="U567">
        <v>0</v>
      </c>
      <c r="V567">
        <v>0</v>
      </c>
      <c r="X567">
        <v>0</v>
      </c>
      <c r="Z567">
        <v>0</v>
      </c>
      <c r="AA567">
        <v>0</v>
      </c>
      <c r="AB567">
        <v>0</v>
      </c>
      <c r="AC567">
        <v>0</v>
      </c>
      <c r="AD567">
        <v>0</v>
      </c>
      <c r="AE567">
        <v>1</v>
      </c>
      <c r="AF567" t="s">
        <v>604</v>
      </c>
      <c r="AG567">
        <v>1</v>
      </c>
    </row>
    <row r="568" spans="1:33" customFormat="1" ht="12.75" customHeight="1">
      <c r="A568">
        <v>2484</v>
      </c>
      <c r="B568" s="6" t="s">
        <v>386</v>
      </c>
      <c r="C568" s="7" t="s">
        <v>614</v>
      </c>
      <c r="D568">
        <v>67.7</v>
      </c>
      <c r="E568" s="15" t="s">
        <v>856</v>
      </c>
      <c r="F568" s="7">
        <v>21</v>
      </c>
      <c r="G568" s="7">
        <v>21</v>
      </c>
      <c r="H568" s="7">
        <v>92</v>
      </c>
      <c r="I568" s="7">
        <v>0</v>
      </c>
      <c r="N568" s="8" t="s">
        <v>857</v>
      </c>
      <c r="S568">
        <v>2</v>
      </c>
      <c r="T568" t="s">
        <v>587</v>
      </c>
      <c r="U568">
        <v>0</v>
      </c>
      <c r="V568">
        <v>0</v>
      </c>
      <c r="X568">
        <v>0</v>
      </c>
      <c r="Z568">
        <v>0</v>
      </c>
      <c r="AA568">
        <v>0</v>
      </c>
      <c r="AB568">
        <v>0</v>
      </c>
      <c r="AC568">
        <v>0</v>
      </c>
      <c r="AD568">
        <v>0</v>
      </c>
      <c r="AE568">
        <v>1</v>
      </c>
      <c r="AG568">
        <v>4</v>
      </c>
    </row>
    <row r="569" spans="1:33" customFormat="1" ht="12.75" customHeight="1">
      <c r="A569">
        <v>2054</v>
      </c>
      <c r="B569" s="6" t="s">
        <v>387</v>
      </c>
      <c r="C569" s="7" t="s">
        <v>581</v>
      </c>
      <c r="D569">
        <v>1.99</v>
      </c>
      <c r="E569" s="15" t="s">
        <v>648</v>
      </c>
      <c r="F569" s="7">
        <v>0</v>
      </c>
      <c r="G569" s="7">
        <v>0</v>
      </c>
      <c r="H569" s="7">
        <v>0</v>
      </c>
      <c r="I569" s="7">
        <v>0</v>
      </c>
      <c r="N569" s="8" t="s">
        <v>649</v>
      </c>
      <c r="S569">
        <v>2</v>
      </c>
      <c r="U569">
        <v>0</v>
      </c>
      <c r="V569">
        <v>0</v>
      </c>
      <c r="X569">
        <v>0</v>
      </c>
      <c r="Z569">
        <v>0</v>
      </c>
      <c r="AA569">
        <v>0</v>
      </c>
      <c r="AB569">
        <v>0</v>
      </c>
      <c r="AC569">
        <v>0</v>
      </c>
      <c r="AD569">
        <v>0</v>
      </c>
      <c r="AE569">
        <v>1</v>
      </c>
      <c r="AG569">
        <v>4</v>
      </c>
    </row>
    <row r="570" spans="1:33" customFormat="1" ht="12.75" customHeight="1">
      <c r="A570">
        <v>2137</v>
      </c>
      <c r="B570" s="6" t="s">
        <v>388</v>
      </c>
      <c r="C570" s="7" t="s">
        <v>581</v>
      </c>
      <c r="D570">
        <v>199</v>
      </c>
      <c r="E570" s="15" t="s">
        <v>978</v>
      </c>
      <c r="F570" s="7">
        <v>0</v>
      </c>
      <c r="G570" s="7">
        <v>0</v>
      </c>
      <c r="H570" s="7">
        <v>0</v>
      </c>
      <c r="I570" s="7">
        <v>0</v>
      </c>
      <c r="J570" t="s">
        <v>583</v>
      </c>
      <c r="K570" t="s">
        <v>584</v>
      </c>
      <c r="L570" t="s">
        <v>585</v>
      </c>
      <c r="M570" t="s">
        <v>585</v>
      </c>
      <c r="N570" s="8" t="s">
        <v>945</v>
      </c>
      <c r="S570">
        <v>0</v>
      </c>
      <c r="T570" t="s">
        <v>587</v>
      </c>
      <c r="U570">
        <v>0</v>
      </c>
      <c r="V570">
        <v>0</v>
      </c>
      <c r="X570">
        <v>0</v>
      </c>
      <c r="Z570">
        <v>0</v>
      </c>
      <c r="AA570">
        <v>0</v>
      </c>
      <c r="AB570">
        <v>0</v>
      </c>
      <c r="AC570">
        <v>0</v>
      </c>
      <c r="AD570">
        <v>0</v>
      </c>
      <c r="AE570">
        <v>1</v>
      </c>
      <c r="AF570" t="s">
        <v>788</v>
      </c>
      <c r="AG570">
        <v>1</v>
      </c>
    </row>
    <row r="571" spans="1:33" customFormat="1" ht="12.75" customHeight="1">
      <c r="A571">
        <v>2252</v>
      </c>
      <c r="B571" s="6" t="s">
        <v>389</v>
      </c>
      <c r="C571" s="7" t="s">
        <v>590</v>
      </c>
      <c r="D571">
        <v>1</v>
      </c>
      <c r="E571" s="15" t="s">
        <v>957</v>
      </c>
      <c r="F571" s="7">
        <v>0</v>
      </c>
      <c r="G571" s="7">
        <v>0</v>
      </c>
      <c r="H571" s="7">
        <v>0</v>
      </c>
      <c r="I571" s="7">
        <v>0</v>
      </c>
      <c r="N571" s="8"/>
      <c r="S571">
        <v>2</v>
      </c>
      <c r="U571">
        <v>0</v>
      </c>
      <c r="V571">
        <v>0</v>
      </c>
      <c r="X571">
        <v>0</v>
      </c>
      <c r="Z571">
        <v>0</v>
      </c>
      <c r="AA571">
        <v>0</v>
      </c>
      <c r="AB571">
        <v>0</v>
      </c>
      <c r="AC571">
        <v>0</v>
      </c>
      <c r="AD571">
        <v>0</v>
      </c>
      <c r="AE571">
        <v>1</v>
      </c>
      <c r="AG571">
        <v>4</v>
      </c>
    </row>
    <row r="572" spans="1:33" customFormat="1" ht="12.75" customHeight="1">
      <c r="A572">
        <v>901</v>
      </c>
      <c r="B572" s="6" t="s">
        <v>390</v>
      </c>
      <c r="C572" s="7" t="s">
        <v>590</v>
      </c>
      <c r="D572">
        <v>45</v>
      </c>
      <c r="E572" s="15" t="s">
        <v>938</v>
      </c>
      <c r="F572" s="7">
        <v>0</v>
      </c>
      <c r="G572" s="7">
        <v>0</v>
      </c>
      <c r="H572" s="7">
        <v>0</v>
      </c>
      <c r="I572" s="7">
        <v>0.62</v>
      </c>
      <c r="J572" t="s">
        <v>589</v>
      </c>
      <c r="K572" t="s">
        <v>584</v>
      </c>
      <c r="L572" t="s">
        <v>824</v>
      </c>
      <c r="M572" t="s">
        <v>585</v>
      </c>
      <c r="N572" s="8" t="s">
        <v>825</v>
      </c>
      <c r="P572" t="s">
        <v>586</v>
      </c>
      <c r="S572">
        <v>0</v>
      </c>
      <c r="T572" t="s">
        <v>587</v>
      </c>
      <c r="U572">
        <v>0</v>
      </c>
      <c r="V572">
        <v>0</v>
      </c>
      <c r="X572">
        <v>0</v>
      </c>
      <c r="Z572">
        <v>0</v>
      </c>
      <c r="AA572">
        <v>0</v>
      </c>
      <c r="AB572">
        <v>0</v>
      </c>
      <c r="AC572">
        <v>0</v>
      </c>
      <c r="AD572">
        <v>0</v>
      </c>
      <c r="AE572">
        <v>1</v>
      </c>
      <c r="AG572">
        <v>3</v>
      </c>
    </row>
    <row r="573" spans="1:33" customFormat="1" ht="12.75" customHeight="1">
      <c r="A573">
        <v>902</v>
      </c>
      <c r="B573" s="6" t="s">
        <v>390</v>
      </c>
      <c r="C573" s="7" t="s">
        <v>590</v>
      </c>
      <c r="D573">
        <v>45</v>
      </c>
      <c r="E573" s="15" t="s">
        <v>938</v>
      </c>
      <c r="F573" s="7">
        <v>0</v>
      </c>
      <c r="G573" s="7">
        <v>0</v>
      </c>
      <c r="H573" s="7">
        <v>0</v>
      </c>
      <c r="I573" s="7">
        <v>0</v>
      </c>
      <c r="J573" t="s">
        <v>589</v>
      </c>
      <c r="K573" t="s">
        <v>584</v>
      </c>
      <c r="L573" t="s">
        <v>824</v>
      </c>
      <c r="M573" t="s">
        <v>585</v>
      </c>
      <c r="N573" s="8" t="s">
        <v>825</v>
      </c>
      <c r="P573" t="s">
        <v>586</v>
      </c>
      <c r="S573">
        <v>0</v>
      </c>
      <c r="T573" t="s">
        <v>587</v>
      </c>
      <c r="U573">
        <v>0</v>
      </c>
      <c r="V573">
        <v>0</v>
      </c>
      <c r="X573">
        <v>0</v>
      </c>
      <c r="Z573">
        <v>0</v>
      </c>
      <c r="AA573">
        <v>0</v>
      </c>
      <c r="AB573">
        <v>0</v>
      </c>
      <c r="AC573">
        <v>0</v>
      </c>
      <c r="AD573">
        <v>0</v>
      </c>
      <c r="AE573">
        <v>1</v>
      </c>
      <c r="AG573">
        <v>3</v>
      </c>
    </row>
    <row r="574" spans="1:33" customFormat="1" ht="12.75" customHeight="1">
      <c r="A574">
        <v>854</v>
      </c>
      <c r="B574" s="6" t="s">
        <v>391</v>
      </c>
      <c r="C574" s="7" t="s">
        <v>581</v>
      </c>
      <c r="D574">
        <v>99</v>
      </c>
      <c r="E574" s="15" t="s">
        <v>718</v>
      </c>
      <c r="F574" s="7">
        <v>1</v>
      </c>
      <c r="G574" s="7">
        <v>1</v>
      </c>
      <c r="H574" s="7">
        <v>1</v>
      </c>
      <c r="I574" s="7">
        <v>0</v>
      </c>
      <c r="J574" t="s">
        <v>592</v>
      </c>
      <c r="K574" t="s">
        <v>584</v>
      </c>
      <c r="L574" t="s">
        <v>585</v>
      </c>
      <c r="M574" t="s">
        <v>585</v>
      </c>
      <c r="N574" s="8" t="s">
        <v>613</v>
      </c>
      <c r="S574">
        <v>1</v>
      </c>
      <c r="T574" t="s">
        <v>598</v>
      </c>
      <c r="U574">
        <v>0</v>
      </c>
      <c r="V574">
        <v>0</v>
      </c>
      <c r="X574">
        <v>0</v>
      </c>
      <c r="Z574">
        <v>0</v>
      </c>
      <c r="AA574">
        <v>0</v>
      </c>
      <c r="AB574">
        <v>0</v>
      </c>
      <c r="AC574">
        <v>0</v>
      </c>
      <c r="AD574">
        <v>0</v>
      </c>
      <c r="AE574">
        <v>1</v>
      </c>
      <c r="AF574" t="s">
        <v>594</v>
      </c>
      <c r="AG574">
        <v>3</v>
      </c>
    </row>
    <row r="575" spans="1:33" customFormat="1" ht="12.75" customHeight="1">
      <c r="A575">
        <v>1716</v>
      </c>
      <c r="B575" s="6" t="s">
        <v>392</v>
      </c>
      <c r="C575" s="7" t="s">
        <v>581</v>
      </c>
      <c r="D575">
        <v>1.99</v>
      </c>
      <c r="E575" s="15" t="s">
        <v>775</v>
      </c>
      <c r="F575" s="7">
        <v>0</v>
      </c>
      <c r="G575" s="7">
        <v>0</v>
      </c>
      <c r="H575" s="7">
        <v>0</v>
      </c>
      <c r="I575" s="7">
        <v>0</v>
      </c>
      <c r="N575" s="8" t="s">
        <v>857</v>
      </c>
      <c r="S575">
        <v>2</v>
      </c>
      <c r="U575">
        <v>0</v>
      </c>
      <c r="V575">
        <v>0</v>
      </c>
      <c r="X575">
        <v>0</v>
      </c>
      <c r="Z575">
        <v>0</v>
      </c>
      <c r="AA575">
        <v>0</v>
      </c>
      <c r="AB575">
        <v>0</v>
      </c>
      <c r="AC575">
        <v>0</v>
      </c>
      <c r="AD575">
        <v>0</v>
      </c>
      <c r="AE575">
        <v>1</v>
      </c>
      <c r="AG575">
        <v>4</v>
      </c>
    </row>
    <row r="576" spans="1:33" customFormat="1" ht="12.75" customHeight="1">
      <c r="A576">
        <v>1717</v>
      </c>
      <c r="B576" s="6" t="s">
        <v>392</v>
      </c>
      <c r="C576" s="7" t="s">
        <v>581</v>
      </c>
      <c r="D576">
        <v>1.99</v>
      </c>
      <c r="E576" s="15" t="s">
        <v>775</v>
      </c>
      <c r="F576" s="7">
        <v>0</v>
      </c>
      <c r="G576" s="7">
        <v>0</v>
      </c>
      <c r="H576" s="7">
        <v>0</v>
      </c>
      <c r="I576" s="7">
        <v>0</v>
      </c>
      <c r="N576" s="8" t="s">
        <v>857</v>
      </c>
      <c r="S576">
        <v>2</v>
      </c>
      <c r="U576">
        <v>0</v>
      </c>
      <c r="V576">
        <v>0</v>
      </c>
      <c r="X576">
        <v>0</v>
      </c>
      <c r="Z576">
        <v>0</v>
      </c>
      <c r="AA576">
        <v>0</v>
      </c>
      <c r="AB576">
        <v>0</v>
      </c>
      <c r="AC576">
        <v>0</v>
      </c>
      <c r="AD576">
        <v>0</v>
      </c>
      <c r="AE576">
        <v>1</v>
      </c>
      <c r="AG576">
        <v>4</v>
      </c>
    </row>
    <row r="577" spans="1:33" customFormat="1" ht="12.75" customHeight="1">
      <c r="A577">
        <v>1888</v>
      </c>
      <c r="B577" s="6" t="s">
        <v>393</v>
      </c>
      <c r="C577" s="7" t="s">
        <v>590</v>
      </c>
      <c r="D577">
        <v>99</v>
      </c>
      <c r="E577" s="15" t="s">
        <v>802</v>
      </c>
      <c r="F577" s="7">
        <v>0</v>
      </c>
      <c r="G577" s="7">
        <v>0</v>
      </c>
      <c r="H577" s="7">
        <v>0</v>
      </c>
      <c r="I577" s="7">
        <v>0</v>
      </c>
      <c r="N577" s="8" t="s">
        <v>623</v>
      </c>
      <c r="S577">
        <v>0</v>
      </c>
      <c r="U577">
        <v>0</v>
      </c>
      <c r="V577">
        <v>0</v>
      </c>
      <c r="X577">
        <v>0</v>
      </c>
      <c r="Z577">
        <v>0</v>
      </c>
      <c r="AA577">
        <v>0</v>
      </c>
      <c r="AB577">
        <v>0</v>
      </c>
      <c r="AC577">
        <v>0</v>
      </c>
      <c r="AD577">
        <v>0</v>
      </c>
      <c r="AE577">
        <v>1</v>
      </c>
      <c r="AG577">
        <v>3</v>
      </c>
    </row>
    <row r="578" spans="1:33" customFormat="1" ht="12.75" customHeight="1">
      <c r="A578">
        <v>2314</v>
      </c>
      <c r="B578" s="6" t="s">
        <v>394</v>
      </c>
      <c r="C578" s="7" t="s">
        <v>590</v>
      </c>
      <c r="D578">
        <v>0</v>
      </c>
      <c r="E578" s="15" t="s">
        <v>781</v>
      </c>
      <c r="F578" s="7">
        <v>0</v>
      </c>
      <c r="G578" s="7">
        <v>0</v>
      </c>
      <c r="H578" s="7">
        <v>0</v>
      </c>
      <c r="I578" s="7">
        <v>0</v>
      </c>
      <c r="N578" s="8"/>
      <c r="S578">
        <v>2</v>
      </c>
      <c r="U578">
        <v>0</v>
      </c>
      <c r="V578">
        <v>0</v>
      </c>
      <c r="X578">
        <v>0</v>
      </c>
      <c r="Z578">
        <v>0</v>
      </c>
      <c r="AA578">
        <v>0</v>
      </c>
      <c r="AB578">
        <v>0</v>
      </c>
      <c r="AC578">
        <v>0</v>
      </c>
      <c r="AD578">
        <v>0</v>
      </c>
      <c r="AE578">
        <v>1</v>
      </c>
      <c r="AG578">
        <v>4</v>
      </c>
    </row>
    <row r="579" spans="1:33" customFormat="1" ht="12.75" customHeight="1">
      <c r="A579">
        <v>2204</v>
      </c>
      <c r="B579" s="6" t="s">
        <v>395</v>
      </c>
      <c r="C579" s="7" t="s">
        <v>581</v>
      </c>
      <c r="D579">
        <v>0</v>
      </c>
      <c r="E579" s="15" t="s">
        <v>802</v>
      </c>
      <c r="F579" s="7">
        <v>0</v>
      </c>
      <c r="G579" s="7">
        <v>0</v>
      </c>
      <c r="H579" s="7">
        <v>0</v>
      </c>
      <c r="I579" s="7">
        <v>0</v>
      </c>
      <c r="N579" s="8"/>
      <c r="S579">
        <v>2</v>
      </c>
      <c r="U579">
        <v>0</v>
      </c>
      <c r="V579">
        <v>0</v>
      </c>
      <c r="X579">
        <v>0</v>
      </c>
      <c r="Z579">
        <v>0</v>
      </c>
      <c r="AA579">
        <v>0</v>
      </c>
      <c r="AB579">
        <v>0</v>
      </c>
      <c r="AC579">
        <v>0</v>
      </c>
      <c r="AD579">
        <v>0</v>
      </c>
      <c r="AE579">
        <v>1</v>
      </c>
      <c r="AG579">
        <v>4</v>
      </c>
    </row>
    <row r="580" spans="1:33" customFormat="1" ht="12.75" customHeight="1">
      <c r="A580">
        <v>878</v>
      </c>
      <c r="B580" s="6" t="s">
        <v>396</v>
      </c>
      <c r="C580" s="7" t="s">
        <v>590</v>
      </c>
      <c r="D580">
        <v>99</v>
      </c>
      <c r="E580" s="15" t="s">
        <v>979</v>
      </c>
      <c r="F580" s="7">
        <v>0</v>
      </c>
      <c r="G580" s="7">
        <v>0</v>
      </c>
      <c r="H580" s="7">
        <v>0</v>
      </c>
      <c r="I580" s="7">
        <v>0</v>
      </c>
      <c r="K580" t="s">
        <v>584</v>
      </c>
      <c r="L580" t="s">
        <v>585</v>
      </c>
      <c r="M580" t="s">
        <v>585</v>
      </c>
      <c r="N580" s="8" t="s">
        <v>623</v>
      </c>
      <c r="S580">
        <v>0</v>
      </c>
      <c r="T580" t="s">
        <v>587</v>
      </c>
      <c r="U580">
        <v>0</v>
      </c>
      <c r="V580">
        <v>0</v>
      </c>
      <c r="X580">
        <v>0</v>
      </c>
      <c r="Z580">
        <v>0</v>
      </c>
      <c r="AA580">
        <v>0</v>
      </c>
      <c r="AB580">
        <v>0</v>
      </c>
      <c r="AC580">
        <v>0</v>
      </c>
      <c r="AD580">
        <v>0</v>
      </c>
      <c r="AE580">
        <v>1</v>
      </c>
      <c r="AG580">
        <v>3</v>
      </c>
    </row>
    <row r="581" spans="1:33" customFormat="1" ht="12.75" customHeight="1">
      <c r="A581">
        <v>1977</v>
      </c>
      <c r="B581" s="6" t="s">
        <v>397</v>
      </c>
      <c r="C581" s="7" t="s">
        <v>590</v>
      </c>
      <c r="D581">
        <v>99</v>
      </c>
      <c r="E581" s="15" t="s">
        <v>980</v>
      </c>
      <c r="F581" s="7">
        <v>0</v>
      </c>
      <c r="G581" s="7">
        <v>0</v>
      </c>
      <c r="H581" s="7">
        <v>0</v>
      </c>
      <c r="I581" s="7">
        <v>0</v>
      </c>
      <c r="J581" t="s">
        <v>639</v>
      </c>
      <c r="K581" t="s">
        <v>584</v>
      </c>
      <c r="L581" t="s">
        <v>585</v>
      </c>
      <c r="M581" t="s">
        <v>585</v>
      </c>
      <c r="N581" s="8" t="s">
        <v>646</v>
      </c>
      <c r="S581">
        <v>0</v>
      </c>
      <c r="T581" t="s">
        <v>598</v>
      </c>
      <c r="U581">
        <v>0</v>
      </c>
      <c r="V581">
        <v>0</v>
      </c>
      <c r="X581">
        <v>0</v>
      </c>
      <c r="Z581">
        <v>0</v>
      </c>
      <c r="AA581">
        <v>0</v>
      </c>
      <c r="AB581">
        <v>0</v>
      </c>
      <c r="AC581">
        <v>0</v>
      </c>
      <c r="AD581">
        <v>0</v>
      </c>
      <c r="AE581">
        <v>1</v>
      </c>
      <c r="AF581" t="s">
        <v>647</v>
      </c>
      <c r="AG581">
        <v>1</v>
      </c>
    </row>
    <row r="582" spans="1:33" customFormat="1" ht="12.75" customHeight="1">
      <c r="A582">
        <v>1152</v>
      </c>
      <c r="B582" s="6" t="s">
        <v>398</v>
      </c>
      <c r="C582" s="7" t="s">
        <v>581</v>
      </c>
      <c r="D582">
        <v>1.99</v>
      </c>
      <c r="E582" s="15" t="s">
        <v>841</v>
      </c>
      <c r="F582" s="7">
        <v>0</v>
      </c>
      <c r="G582" s="7">
        <v>0</v>
      </c>
      <c r="H582" s="7">
        <v>0</v>
      </c>
      <c r="I582" s="7">
        <v>0</v>
      </c>
      <c r="N582" s="8" t="s">
        <v>621</v>
      </c>
      <c r="S582">
        <v>2</v>
      </c>
      <c r="U582">
        <v>0</v>
      </c>
      <c r="V582">
        <v>0</v>
      </c>
      <c r="X582">
        <v>0</v>
      </c>
      <c r="Z582">
        <v>0</v>
      </c>
      <c r="AA582">
        <v>0</v>
      </c>
      <c r="AB582">
        <v>0</v>
      </c>
      <c r="AC582">
        <v>0</v>
      </c>
      <c r="AD582">
        <v>0</v>
      </c>
      <c r="AE582">
        <v>1</v>
      </c>
      <c r="AG582">
        <v>4</v>
      </c>
    </row>
    <row r="583" spans="1:33" customFormat="1" ht="12.75" customHeight="1">
      <c r="A583">
        <v>1153</v>
      </c>
      <c r="B583" s="6" t="s">
        <v>399</v>
      </c>
      <c r="C583" s="7" t="s">
        <v>581</v>
      </c>
      <c r="D583">
        <v>1.99</v>
      </c>
      <c r="E583" s="15" t="s">
        <v>648</v>
      </c>
      <c r="F583" s="7">
        <v>0</v>
      </c>
      <c r="G583" s="7">
        <v>0</v>
      </c>
      <c r="H583" s="7">
        <v>0</v>
      </c>
      <c r="I583" s="7">
        <v>0</v>
      </c>
      <c r="N583" s="8" t="s">
        <v>621</v>
      </c>
      <c r="S583">
        <v>2</v>
      </c>
      <c r="U583">
        <v>0</v>
      </c>
      <c r="V583">
        <v>0</v>
      </c>
      <c r="X583">
        <v>0</v>
      </c>
      <c r="Z583">
        <v>0</v>
      </c>
      <c r="AA583">
        <v>0</v>
      </c>
      <c r="AB583">
        <v>0</v>
      </c>
      <c r="AC583">
        <v>0</v>
      </c>
      <c r="AD583">
        <v>0</v>
      </c>
      <c r="AE583">
        <v>1</v>
      </c>
      <c r="AG583">
        <v>4</v>
      </c>
    </row>
    <row r="584" spans="1:33" customFormat="1" ht="12.75" customHeight="1">
      <c r="A584">
        <v>263</v>
      </c>
      <c r="B584" s="6" t="s">
        <v>400</v>
      </c>
      <c r="C584" s="7" t="s">
        <v>590</v>
      </c>
      <c r="D584">
        <v>99</v>
      </c>
      <c r="E584" s="15" t="s">
        <v>938</v>
      </c>
      <c r="F584" s="7">
        <v>0</v>
      </c>
      <c r="G584" s="7">
        <v>0</v>
      </c>
      <c r="H584" s="7">
        <v>0</v>
      </c>
      <c r="I584" s="7">
        <v>0</v>
      </c>
      <c r="J584" t="s">
        <v>668</v>
      </c>
      <c r="K584" t="s">
        <v>584</v>
      </c>
      <c r="L584" t="s">
        <v>585</v>
      </c>
      <c r="M584" t="s">
        <v>585</v>
      </c>
      <c r="N584" s="8" t="s">
        <v>703</v>
      </c>
      <c r="S584">
        <v>0</v>
      </c>
      <c r="T584" t="s">
        <v>587</v>
      </c>
      <c r="U584">
        <v>0</v>
      </c>
      <c r="V584">
        <v>0</v>
      </c>
      <c r="X584">
        <v>0</v>
      </c>
      <c r="Z584">
        <v>0</v>
      </c>
      <c r="AA584">
        <v>0</v>
      </c>
      <c r="AB584">
        <v>0</v>
      </c>
      <c r="AC584">
        <v>0</v>
      </c>
      <c r="AD584">
        <v>0</v>
      </c>
      <c r="AE584">
        <v>1</v>
      </c>
      <c r="AF584" t="s">
        <v>634</v>
      </c>
      <c r="AG584">
        <v>1</v>
      </c>
    </row>
    <row r="585" spans="1:33" customFormat="1" ht="12.75" customHeight="1">
      <c r="A585">
        <v>889</v>
      </c>
      <c r="B585" s="6" t="s">
        <v>401</v>
      </c>
      <c r="C585" s="7" t="s">
        <v>590</v>
      </c>
      <c r="D585">
        <v>45</v>
      </c>
      <c r="E585" s="15" t="s">
        <v>938</v>
      </c>
      <c r="F585" s="7">
        <v>0</v>
      </c>
      <c r="G585" s="7">
        <v>0</v>
      </c>
      <c r="H585" s="7">
        <v>0</v>
      </c>
      <c r="I585" s="7">
        <v>0.49</v>
      </c>
      <c r="J585" t="s">
        <v>589</v>
      </c>
      <c r="K585" t="s">
        <v>584</v>
      </c>
      <c r="L585" t="s">
        <v>824</v>
      </c>
      <c r="M585" t="s">
        <v>585</v>
      </c>
      <c r="N585" s="8" t="s">
        <v>825</v>
      </c>
      <c r="P585" t="s">
        <v>586</v>
      </c>
      <c r="S585">
        <v>0</v>
      </c>
      <c r="T585" t="s">
        <v>587</v>
      </c>
      <c r="U585">
        <v>0</v>
      </c>
      <c r="V585">
        <v>0</v>
      </c>
      <c r="X585">
        <v>0</v>
      </c>
      <c r="Z585">
        <v>0</v>
      </c>
      <c r="AA585">
        <v>0</v>
      </c>
      <c r="AB585">
        <v>0</v>
      </c>
      <c r="AC585">
        <v>0</v>
      </c>
      <c r="AD585">
        <v>0</v>
      </c>
      <c r="AE585">
        <v>1</v>
      </c>
      <c r="AG585">
        <v>3</v>
      </c>
    </row>
    <row r="586" spans="1:33" customFormat="1" ht="12.75" customHeight="1">
      <c r="A586">
        <v>891</v>
      </c>
      <c r="B586" s="6" t="s">
        <v>402</v>
      </c>
      <c r="C586" s="7" t="s">
        <v>590</v>
      </c>
      <c r="D586">
        <v>45</v>
      </c>
      <c r="E586" s="15" t="s">
        <v>938</v>
      </c>
      <c r="F586" s="7">
        <v>0</v>
      </c>
      <c r="G586" s="7">
        <v>0</v>
      </c>
      <c r="H586" s="7">
        <v>0</v>
      </c>
      <c r="I586" s="7">
        <v>0.66</v>
      </c>
      <c r="J586" t="s">
        <v>589</v>
      </c>
      <c r="K586" t="s">
        <v>584</v>
      </c>
      <c r="L586" t="s">
        <v>824</v>
      </c>
      <c r="M586" t="s">
        <v>585</v>
      </c>
      <c r="N586" s="8" t="s">
        <v>825</v>
      </c>
      <c r="P586" t="s">
        <v>586</v>
      </c>
      <c r="S586">
        <v>0</v>
      </c>
      <c r="T586" t="s">
        <v>587</v>
      </c>
      <c r="U586">
        <v>0</v>
      </c>
      <c r="V586">
        <v>0</v>
      </c>
      <c r="X586">
        <v>0</v>
      </c>
      <c r="Z586">
        <v>0</v>
      </c>
      <c r="AA586">
        <v>0</v>
      </c>
      <c r="AB586">
        <v>0</v>
      </c>
      <c r="AC586">
        <v>0</v>
      </c>
      <c r="AD586">
        <v>0</v>
      </c>
      <c r="AE586">
        <v>1</v>
      </c>
      <c r="AG586">
        <v>3</v>
      </c>
    </row>
    <row r="587" spans="1:33" customFormat="1" ht="12.75" customHeight="1">
      <c r="A587">
        <v>895</v>
      </c>
      <c r="B587" s="6" t="s">
        <v>403</v>
      </c>
      <c r="C587" s="7" t="s">
        <v>590</v>
      </c>
      <c r="D587">
        <v>45</v>
      </c>
      <c r="E587" s="15" t="s">
        <v>981</v>
      </c>
      <c r="F587" s="7">
        <v>0</v>
      </c>
      <c r="G587" s="7">
        <v>0</v>
      </c>
      <c r="H587" s="7">
        <v>0</v>
      </c>
      <c r="I587" s="7">
        <v>0.55000000000000004</v>
      </c>
      <c r="J587" t="s">
        <v>589</v>
      </c>
      <c r="K587" t="s">
        <v>584</v>
      </c>
      <c r="L587" t="s">
        <v>824</v>
      </c>
      <c r="M587" t="s">
        <v>585</v>
      </c>
      <c r="N587" s="8" t="s">
        <v>825</v>
      </c>
      <c r="P587" t="s">
        <v>586</v>
      </c>
      <c r="S587">
        <v>0</v>
      </c>
      <c r="T587" t="s">
        <v>587</v>
      </c>
      <c r="U587">
        <v>0</v>
      </c>
      <c r="V587">
        <v>0</v>
      </c>
      <c r="X587">
        <v>0</v>
      </c>
      <c r="Z587">
        <v>0</v>
      </c>
      <c r="AA587">
        <v>0</v>
      </c>
      <c r="AB587">
        <v>0</v>
      </c>
      <c r="AC587">
        <v>0</v>
      </c>
      <c r="AD587">
        <v>0</v>
      </c>
      <c r="AE587">
        <v>1</v>
      </c>
      <c r="AG587">
        <v>3</v>
      </c>
    </row>
    <row r="588" spans="1:33" customFormat="1" ht="12.75" customHeight="1">
      <c r="A588">
        <v>2343</v>
      </c>
      <c r="B588" s="6" t="s">
        <v>405</v>
      </c>
      <c r="C588" s="7" t="s">
        <v>590</v>
      </c>
      <c r="D588">
        <v>1</v>
      </c>
      <c r="E588" s="15" t="s">
        <v>982</v>
      </c>
      <c r="F588" s="7">
        <v>0</v>
      </c>
      <c r="G588" s="7">
        <v>0</v>
      </c>
      <c r="H588" s="7">
        <v>0</v>
      </c>
      <c r="I588" s="7">
        <v>0</v>
      </c>
      <c r="N588" s="8"/>
      <c r="S588">
        <v>0</v>
      </c>
      <c r="U588">
        <v>0</v>
      </c>
      <c r="V588">
        <v>0</v>
      </c>
      <c r="X588">
        <v>0</v>
      </c>
      <c r="Z588">
        <v>0</v>
      </c>
      <c r="AA588">
        <v>0</v>
      </c>
      <c r="AB588">
        <v>0</v>
      </c>
      <c r="AC588">
        <v>0</v>
      </c>
      <c r="AD588">
        <v>0</v>
      </c>
      <c r="AE588">
        <v>1</v>
      </c>
      <c r="AG588">
        <v>0</v>
      </c>
    </row>
    <row r="589" spans="1:33" customFormat="1" ht="12.75" customHeight="1">
      <c r="A589">
        <v>1297</v>
      </c>
      <c r="B589" s="6" t="s">
        <v>406</v>
      </c>
      <c r="C589" s="7" t="s">
        <v>581</v>
      </c>
      <c r="D589">
        <v>1.99</v>
      </c>
      <c r="E589" s="15" t="s">
        <v>867</v>
      </c>
      <c r="F589" s="7">
        <v>0</v>
      </c>
      <c r="G589" s="7">
        <v>0</v>
      </c>
      <c r="H589" s="7">
        <v>0</v>
      </c>
      <c r="I589" s="7">
        <v>0</v>
      </c>
      <c r="N589" s="8" t="s">
        <v>621</v>
      </c>
      <c r="S589">
        <v>2</v>
      </c>
      <c r="U589">
        <v>0</v>
      </c>
      <c r="V589">
        <v>0</v>
      </c>
      <c r="X589">
        <v>0</v>
      </c>
      <c r="Z589">
        <v>0</v>
      </c>
      <c r="AA589">
        <v>0</v>
      </c>
      <c r="AB589">
        <v>0</v>
      </c>
      <c r="AC589">
        <v>0</v>
      </c>
      <c r="AD589">
        <v>0</v>
      </c>
      <c r="AE589">
        <v>1</v>
      </c>
      <c r="AG589">
        <v>4</v>
      </c>
    </row>
    <row r="590" spans="1:33" customFormat="1" ht="12.75" customHeight="1">
      <c r="A590">
        <v>2433</v>
      </c>
      <c r="B590" s="6" t="s">
        <v>407</v>
      </c>
      <c r="C590" s="7" t="s">
        <v>581</v>
      </c>
      <c r="D590">
        <v>13.23</v>
      </c>
      <c r="E590" s="15" t="s">
        <v>866</v>
      </c>
      <c r="F590" s="7">
        <v>0</v>
      </c>
      <c r="G590" s="7">
        <v>0</v>
      </c>
      <c r="H590" s="7">
        <v>0</v>
      </c>
      <c r="I590" s="7">
        <v>0</v>
      </c>
      <c r="J590" t="s">
        <v>589</v>
      </c>
      <c r="K590" t="s">
        <v>584</v>
      </c>
      <c r="L590" t="s">
        <v>585</v>
      </c>
      <c r="M590" t="s">
        <v>585</v>
      </c>
      <c r="N590" s="8" t="s">
        <v>593</v>
      </c>
      <c r="P590" t="s">
        <v>586</v>
      </c>
      <c r="S590">
        <v>2</v>
      </c>
      <c r="T590" t="s">
        <v>587</v>
      </c>
      <c r="U590">
        <v>0</v>
      </c>
      <c r="V590">
        <v>0</v>
      </c>
      <c r="X590">
        <v>0</v>
      </c>
      <c r="Z590">
        <v>0</v>
      </c>
      <c r="AA590">
        <v>0</v>
      </c>
      <c r="AB590">
        <v>0</v>
      </c>
      <c r="AC590">
        <v>0</v>
      </c>
      <c r="AD590">
        <v>0</v>
      </c>
      <c r="AE590">
        <v>1</v>
      </c>
      <c r="AF590" t="s">
        <v>594</v>
      </c>
      <c r="AG590">
        <v>4</v>
      </c>
    </row>
    <row r="591" spans="1:33" customFormat="1" ht="12.75" customHeight="1">
      <c r="A591">
        <v>2433</v>
      </c>
      <c r="B591" s="6" t="s">
        <v>407</v>
      </c>
      <c r="C591" s="7" t="s">
        <v>590</v>
      </c>
      <c r="D591">
        <v>13.23</v>
      </c>
      <c r="E591" s="15" t="s">
        <v>866</v>
      </c>
      <c r="F591" s="7">
        <v>0</v>
      </c>
      <c r="G591" s="7">
        <v>0</v>
      </c>
      <c r="H591" s="7">
        <v>0</v>
      </c>
      <c r="I591" s="7">
        <v>0</v>
      </c>
      <c r="J591" t="s">
        <v>610</v>
      </c>
      <c r="K591" t="s">
        <v>584</v>
      </c>
      <c r="L591" t="s">
        <v>585</v>
      </c>
      <c r="M591" t="s">
        <v>585</v>
      </c>
      <c r="N591" s="8" t="s">
        <v>593</v>
      </c>
      <c r="P591" t="s">
        <v>586</v>
      </c>
      <c r="S591">
        <v>2</v>
      </c>
      <c r="T591" t="s">
        <v>587</v>
      </c>
      <c r="U591">
        <v>0</v>
      </c>
      <c r="V591">
        <v>0</v>
      </c>
      <c r="X591">
        <v>0</v>
      </c>
      <c r="Z591">
        <v>0</v>
      </c>
      <c r="AA591">
        <v>0</v>
      </c>
      <c r="AB591">
        <v>0</v>
      </c>
      <c r="AC591">
        <v>0</v>
      </c>
      <c r="AD591">
        <v>0</v>
      </c>
      <c r="AE591">
        <v>1</v>
      </c>
      <c r="AF591" t="s">
        <v>594</v>
      </c>
      <c r="AG591">
        <v>4</v>
      </c>
    </row>
    <row r="592" spans="1:33" customFormat="1" ht="12.75" customHeight="1">
      <c r="A592">
        <v>2433</v>
      </c>
      <c r="B592" s="6" t="s">
        <v>407</v>
      </c>
      <c r="C592" s="7" t="s">
        <v>590</v>
      </c>
      <c r="D592">
        <v>13.23</v>
      </c>
      <c r="E592" s="15" t="s">
        <v>866</v>
      </c>
      <c r="F592" s="7">
        <v>0</v>
      </c>
      <c r="G592" s="7">
        <v>0</v>
      </c>
      <c r="H592" s="7">
        <v>0</v>
      </c>
      <c r="I592" s="7">
        <v>0</v>
      </c>
      <c r="J592" t="s">
        <v>609</v>
      </c>
      <c r="K592" t="s">
        <v>584</v>
      </c>
      <c r="L592" t="s">
        <v>585</v>
      </c>
      <c r="M592" t="s">
        <v>585</v>
      </c>
      <c r="N592" s="8" t="s">
        <v>593</v>
      </c>
      <c r="P592" t="s">
        <v>586</v>
      </c>
      <c r="S592">
        <v>2</v>
      </c>
      <c r="T592" t="s">
        <v>587</v>
      </c>
      <c r="U592">
        <v>0</v>
      </c>
      <c r="V592">
        <v>0</v>
      </c>
      <c r="X592">
        <v>0</v>
      </c>
      <c r="Z592">
        <v>0</v>
      </c>
      <c r="AA592">
        <v>0</v>
      </c>
      <c r="AB592">
        <v>0</v>
      </c>
      <c r="AC592">
        <v>0</v>
      </c>
      <c r="AD592">
        <v>0</v>
      </c>
      <c r="AE592">
        <v>1</v>
      </c>
      <c r="AF592" t="s">
        <v>594</v>
      </c>
      <c r="AG592">
        <v>4</v>
      </c>
    </row>
    <row r="593" spans="1:33" customFormat="1" ht="12.75" customHeight="1">
      <c r="A593">
        <v>2433</v>
      </c>
      <c r="B593" s="6" t="s">
        <v>407</v>
      </c>
      <c r="C593" s="7" t="s">
        <v>590</v>
      </c>
      <c r="D593">
        <v>13.23</v>
      </c>
      <c r="E593" s="15" t="s">
        <v>866</v>
      </c>
      <c r="F593" s="7">
        <v>0</v>
      </c>
      <c r="G593" s="7">
        <v>0</v>
      </c>
      <c r="H593" s="7">
        <v>0</v>
      </c>
      <c r="I593" s="7">
        <v>0</v>
      </c>
      <c r="J593" t="s">
        <v>583</v>
      </c>
      <c r="K593" t="s">
        <v>584</v>
      </c>
      <c r="L593" t="s">
        <v>585</v>
      </c>
      <c r="M593" t="s">
        <v>585</v>
      </c>
      <c r="N593" s="8" t="s">
        <v>593</v>
      </c>
      <c r="P593" t="s">
        <v>586</v>
      </c>
      <c r="S593">
        <v>2</v>
      </c>
      <c r="T593" t="s">
        <v>587</v>
      </c>
      <c r="U593">
        <v>0</v>
      </c>
      <c r="V593">
        <v>0</v>
      </c>
      <c r="X593">
        <v>0</v>
      </c>
      <c r="Z593">
        <v>0</v>
      </c>
      <c r="AA593">
        <v>0</v>
      </c>
      <c r="AB593">
        <v>0</v>
      </c>
      <c r="AC593">
        <v>0</v>
      </c>
      <c r="AD593">
        <v>0</v>
      </c>
      <c r="AE593">
        <v>1</v>
      </c>
      <c r="AF593" t="s">
        <v>594</v>
      </c>
      <c r="AG593">
        <v>4</v>
      </c>
    </row>
    <row r="594" spans="1:33" customFormat="1" ht="12.75" customHeight="1">
      <c r="A594">
        <v>18</v>
      </c>
      <c r="B594" s="6" t="s">
        <v>407</v>
      </c>
      <c r="C594" s="7" t="s">
        <v>590</v>
      </c>
      <c r="D594">
        <v>199</v>
      </c>
      <c r="E594" s="15" t="s">
        <v>983</v>
      </c>
      <c r="F594" s="7">
        <v>0</v>
      </c>
      <c r="G594" s="7">
        <v>0</v>
      </c>
      <c r="H594" s="7">
        <v>0</v>
      </c>
      <c r="I594" s="7">
        <v>0.84</v>
      </c>
      <c r="J594" t="s">
        <v>639</v>
      </c>
      <c r="K594" t="s">
        <v>584</v>
      </c>
      <c r="L594" t="s">
        <v>585</v>
      </c>
      <c r="M594" t="s">
        <v>585</v>
      </c>
      <c r="N594" s="8" t="s">
        <v>631</v>
      </c>
      <c r="S594">
        <v>0</v>
      </c>
      <c r="T594" t="s">
        <v>587</v>
      </c>
      <c r="U594">
        <v>0</v>
      </c>
      <c r="V594">
        <v>0</v>
      </c>
      <c r="X594">
        <v>0</v>
      </c>
      <c r="Z594">
        <v>0</v>
      </c>
      <c r="AA594">
        <v>0</v>
      </c>
      <c r="AB594">
        <v>0</v>
      </c>
      <c r="AC594">
        <v>0</v>
      </c>
      <c r="AD594">
        <v>0</v>
      </c>
      <c r="AE594">
        <v>1</v>
      </c>
      <c r="AF594" t="s">
        <v>588</v>
      </c>
      <c r="AG594">
        <v>1</v>
      </c>
    </row>
    <row r="595" spans="1:33" customFormat="1" ht="12.75" customHeight="1">
      <c r="A595">
        <v>2061</v>
      </c>
      <c r="B595" s="6" t="s">
        <v>408</v>
      </c>
      <c r="C595" s="7" t="s">
        <v>581</v>
      </c>
      <c r="D595">
        <v>199</v>
      </c>
      <c r="E595" s="15" t="s">
        <v>773</v>
      </c>
      <c r="F595" s="7">
        <v>0</v>
      </c>
      <c r="G595" s="7">
        <v>0</v>
      </c>
      <c r="H595" s="7">
        <v>0</v>
      </c>
      <c r="I595" s="7">
        <v>0</v>
      </c>
      <c r="N595" s="8" t="s">
        <v>633</v>
      </c>
      <c r="S595">
        <v>0</v>
      </c>
      <c r="U595">
        <v>0</v>
      </c>
      <c r="V595">
        <v>0</v>
      </c>
      <c r="X595">
        <v>0</v>
      </c>
      <c r="Z595">
        <v>0</v>
      </c>
      <c r="AA595">
        <v>0</v>
      </c>
      <c r="AB595">
        <v>0</v>
      </c>
      <c r="AC595">
        <v>0</v>
      </c>
      <c r="AD595">
        <v>0</v>
      </c>
      <c r="AE595">
        <v>1</v>
      </c>
      <c r="AG595">
        <v>2</v>
      </c>
    </row>
    <row r="596" spans="1:33" customFormat="1" ht="12.75" customHeight="1">
      <c r="A596">
        <v>2059</v>
      </c>
      <c r="B596" s="6" t="s">
        <v>409</v>
      </c>
      <c r="C596" s="7" t="s">
        <v>581</v>
      </c>
      <c r="D596">
        <v>199</v>
      </c>
      <c r="E596" s="15" t="s">
        <v>949</v>
      </c>
      <c r="F596" s="7">
        <v>0</v>
      </c>
      <c r="G596" s="7">
        <v>0</v>
      </c>
      <c r="H596" s="7">
        <v>0</v>
      </c>
      <c r="I596" s="7">
        <v>0</v>
      </c>
      <c r="N596" s="8" t="s">
        <v>633</v>
      </c>
      <c r="S596">
        <v>0</v>
      </c>
      <c r="U596">
        <v>0</v>
      </c>
      <c r="V596">
        <v>0</v>
      </c>
      <c r="X596">
        <v>0</v>
      </c>
      <c r="Z596">
        <v>0</v>
      </c>
      <c r="AA596">
        <v>0</v>
      </c>
      <c r="AB596">
        <v>0</v>
      </c>
      <c r="AC596">
        <v>0</v>
      </c>
      <c r="AD596">
        <v>0</v>
      </c>
      <c r="AE596">
        <v>1</v>
      </c>
      <c r="AG596">
        <v>2</v>
      </c>
    </row>
    <row r="597" spans="1:33" customFormat="1" ht="12.75" customHeight="1">
      <c r="A597">
        <v>2060</v>
      </c>
      <c r="B597" s="6" t="s">
        <v>409</v>
      </c>
      <c r="C597" s="7" t="s">
        <v>581</v>
      </c>
      <c r="D597">
        <v>199</v>
      </c>
      <c r="E597" s="15" t="s">
        <v>984</v>
      </c>
      <c r="F597" s="7">
        <v>0</v>
      </c>
      <c r="G597" s="7">
        <v>0</v>
      </c>
      <c r="H597" s="7">
        <v>0</v>
      </c>
      <c r="I597" s="7">
        <v>0</v>
      </c>
      <c r="N597" s="8" t="s">
        <v>633</v>
      </c>
      <c r="S597">
        <v>0</v>
      </c>
      <c r="U597">
        <v>0</v>
      </c>
      <c r="V597">
        <v>0</v>
      </c>
      <c r="X597">
        <v>0</v>
      </c>
      <c r="Z597">
        <v>0</v>
      </c>
      <c r="AA597">
        <v>0</v>
      </c>
      <c r="AB597">
        <v>0</v>
      </c>
      <c r="AC597">
        <v>0</v>
      </c>
      <c r="AD597">
        <v>0</v>
      </c>
      <c r="AE597">
        <v>1</v>
      </c>
      <c r="AG597">
        <v>2</v>
      </c>
    </row>
    <row r="598" spans="1:33" customFormat="1" ht="12.75" customHeight="1">
      <c r="A598">
        <v>1143</v>
      </c>
      <c r="B598" s="6" t="s">
        <v>412</v>
      </c>
      <c r="C598" s="7" t="s">
        <v>581</v>
      </c>
      <c r="D598">
        <v>1.99</v>
      </c>
      <c r="E598" s="15" t="s">
        <v>985</v>
      </c>
      <c r="F598" s="7">
        <v>0</v>
      </c>
      <c r="G598" s="7">
        <v>0</v>
      </c>
      <c r="H598" s="7">
        <v>0</v>
      </c>
      <c r="I598" s="7">
        <v>0</v>
      </c>
      <c r="K598" t="s">
        <v>584</v>
      </c>
      <c r="L598" t="s">
        <v>585</v>
      </c>
      <c r="M598" t="s">
        <v>585</v>
      </c>
      <c r="N598" s="8" t="s">
        <v>848</v>
      </c>
      <c r="S598">
        <v>0</v>
      </c>
      <c r="U598">
        <v>0</v>
      </c>
      <c r="V598">
        <v>0</v>
      </c>
      <c r="X598">
        <v>0</v>
      </c>
      <c r="Z598">
        <v>0</v>
      </c>
      <c r="AA598">
        <v>0</v>
      </c>
      <c r="AB598">
        <v>0</v>
      </c>
      <c r="AC598">
        <v>0</v>
      </c>
      <c r="AD598">
        <v>0</v>
      </c>
      <c r="AE598">
        <v>1</v>
      </c>
      <c r="AG598">
        <v>1</v>
      </c>
    </row>
    <row r="599" spans="1:33" customFormat="1" ht="12.75" customHeight="1">
      <c r="A599">
        <v>1438</v>
      </c>
      <c r="B599" s="6" t="s">
        <v>413</v>
      </c>
      <c r="C599" s="7" t="s">
        <v>581</v>
      </c>
      <c r="D599">
        <v>1.99</v>
      </c>
      <c r="E599" s="15" t="s">
        <v>986</v>
      </c>
      <c r="F599" s="7">
        <v>0</v>
      </c>
      <c r="G599" s="7">
        <v>0</v>
      </c>
      <c r="H599" s="7">
        <v>0</v>
      </c>
      <c r="I599" s="7">
        <v>0</v>
      </c>
      <c r="N599" s="8" t="s">
        <v>730</v>
      </c>
      <c r="S599">
        <v>2</v>
      </c>
      <c r="U599">
        <v>0</v>
      </c>
      <c r="V599">
        <v>0</v>
      </c>
      <c r="X599">
        <v>0</v>
      </c>
      <c r="Z599">
        <v>0</v>
      </c>
      <c r="AA599">
        <v>0</v>
      </c>
      <c r="AB599">
        <v>0</v>
      </c>
      <c r="AC599">
        <v>0</v>
      </c>
      <c r="AD599">
        <v>0</v>
      </c>
      <c r="AE599">
        <v>1</v>
      </c>
      <c r="AG599">
        <v>4</v>
      </c>
    </row>
    <row r="600" spans="1:33" customFormat="1" ht="12.75" customHeight="1">
      <c r="A600">
        <v>989</v>
      </c>
      <c r="B600" s="6" t="s">
        <v>414</v>
      </c>
      <c r="C600" s="7" t="s">
        <v>590</v>
      </c>
      <c r="D600">
        <v>199</v>
      </c>
      <c r="E600" s="15" t="s">
        <v>987</v>
      </c>
      <c r="F600" s="7">
        <v>0</v>
      </c>
      <c r="G600" s="7">
        <v>0</v>
      </c>
      <c r="H600" s="7">
        <v>0</v>
      </c>
      <c r="I600" s="7">
        <v>0</v>
      </c>
      <c r="J600" t="s">
        <v>596</v>
      </c>
      <c r="K600" t="s">
        <v>584</v>
      </c>
      <c r="L600" t="s">
        <v>585</v>
      </c>
      <c r="M600" t="s">
        <v>585</v>
      </c>
      <c r="N600" s="8" t="s">
        <v>683</v>
      </c>
      <c r="O600" t="s">
        <v>684</v>
      </c>
      <c r="P600" t="s">
        <v>685</v>
      </c>
      <c r="S600">
        <v>0</v>
      </c>
      <c r="T600" t="s">
        <v>587</v>
      </c>
      <c r="U600">
        <v>0</v>
      </c>
      <c r="V600">
        <v>0</v>
      </c>
      <c r="X600">
        <v>0</v>
      </c>
      <c r="Z600">
        <v>0</v>
      </c>
      <c r="AA600">
        <v>0</v>
      </c>
      <c r="AB600">
        <v>0</v>
      </c>
      <c r="AC600">
        <v>0</v>
      </c>
      <c r="AD600">
        <v>0</v>
      </c>
      <c r="AE600">
        <v>1</v>
      </c>
      <c r="AF600" t="s">
        <v>686</v>
      </c>
      <c r="AG600">
        <v>1</v>
      </c>
    </row>
    <row r="601" spans="1:33" customFormat="1" ht="12.75" customHeight="1">
      <c r="A601">
        <v>989</v>
      </c>
      <c r="B601" s="6" t="s">
        <v>414</v>
      </c>
      <c r="C601" s="7" t="s">
        <v>590</v>
      </c>
      <c r="D601">
        <v>199</v>
      </c>
      <c r="E601" s="15" t="s">
        <v>988</v>
      </c>
      <c r="F601" s="7">
        <v>0</v>
      </c>
      <c r="G601" s="7">
        <v>0</v>
      </c>
      <c r="H601" s="7">
        <v>0</v>
      </c>
      <c r="I601" s="7">
        <v>0</v>
      </c>
      <c r="J601" t="s">
        <v>596</v>
      </c>
      <c r="K601" t="s">
        <v>584</v>
      </c>
      <c r="L601" t="s">
        <v>585</v>
      </c>
      <c r="M601" t="s">
        <v>585</v>
      </c>
      <c r="N601" s="8" t="s">
        <v>683</v>
      </c>
      <c r="O601" t="s">
        <v>688</v>
      </c>
      <c r="P601" t="s">
        <v>685</v>
      </c>
      <c r="S601">
        <v>0</v>
      </c>
      <c r="T601" t="s">
        <v>587</v>
      </c>
      <c r="U601">
        <v>0</v>
      </c>
      <c r="V601">
        <v>0</v>
      </c>
      <c r="X601">
        <v>0</v>
      </c>
      <c r="Z601">
        <v>0</v>
      </c>
      <c r="AA601">
        <v>0</v>
      </c>
      <c r="AB601">
        <v>0</v>
      </c>
      <c r="AC601">
        <v>0</v>
      </c>
      <c r="AD601">
        <v>0</v>
      </c>
      <c r="AE601">
        <v>1</v>
      </c>
      <c r="AF601" t="s">
        <v>686</v>
      </c>
      <c r="AG601">
        <v>1</v>
      </c>
    </row>
    <row r="602" spans="1:33" customFormat="1" ht="12.75" customHeight="1">
      <c r="A602">
        <v>68</v>
      </c>
      <c r="B602" s="6" t="s">
        <v>415</v>
      </c>
      <c r="C602" s="7" t="s">
        <v>590</v>
      </c>
      <c r="D602">
        <v>199</v>
      </c>
      <c r="E602" s="15" t="s">
        <v>989</v>
      </c>
      <c r="F602" s="7">
        <v>0</v>
      </c>
      <c r="G602" s="7">
        <v>0</v>
      </c>
      <c r="H602" s="7">
        <v>0</v>
      </c>
      <c r="I602" s="7">
        <v>0.98</v>
      </c>
      <c r="J602" t="s">
        <v>990</v>
      </c>
      <c r="K602" t="s">
        <v>584</v>
      </c>
      <c r="L602" t="s">
        <v>585</v>
      </c>
      <c r="M602" t="s">
        <v>585</v>
      </c>
      <c r="N602" s="8" t="s">
        <v>631</v>
      </c>
      <c r="S602">
        <v>0</v>
      </c>
      <c r="T602" t="s">
        <v>587</v>
      </c>
      <c r="U602">
        <v>0</v>
      </c>
      <c r="V602">
        <v>0</v>
      </c>
      <c r="X602">
        <v>0</v>
      </c>
      <c r="Z602">
        <v>0</v>
      </c>
      <c r="AA602">
        <v>0</v>
      </c>
      <c r="AB602">
        <v>0</v>
      </c>
      <c r="AC602">
        <v>0</v>
      </c>
      <c r="AD602">
        <v>0</v>
      </c>
      <c r="AE602">
        <v>1</v>
      </c>
      <c r="AF602" t="s">
        <v>588</v>
      </c>
      <c r="AG602">
        <v>1</v>
      </c>
    </row>
    <row r="603" spans="1:33" customFormat="1" ht="12.75" customHeight="1">
      <c r="A603">
        <v>886</v>
      </c>
      <c r="B603" s="6" t="s">
        <v>416</v>
      </c>
      <c r="C603" s="7" t="s">
        <v>590</v>
      </c>
      <c r="D603">
        <v>45</v>
      </c>
      <c r="E603" s="15" t="s">
        <v>776</v>
      </c>
      <c r="F603" s="7">
        <v>0</v>
      </c>
      <c r="G603" s="7">
        <v>0</v>
      </c>
      <c r="H603" s="7">
        <v>0</v>
      </c>
      <c r="I603" s="7">
        <v>0.41</v>
      </c>
      <c r="J603" t="s">
        <v>589</v>
      </c>
      <c r="K603" t="s">
        <v>584</v>
      </c>
      <c r="L603" t="s">
        <v>824</v>
      </c>
      <c r="M603" t="s">
        <v>585</v>
      </c>
      <c r="N603" s="8" t="s">
        <v>825</v>
      </c>
      <c r="S603">
        <v>0</v>
      </c>
      <c r="T603" t="s">
        <v>587</v>
      </c>
      <c r="U603">
        <v>0</v>
      </c>
      <c r="V603">
        <v>0</v>
      </c>
      <c r="X603">
        <v>0</v>
      </c>
      <c r="Z603">
        <v>0</v>
      </c>
      <c r="AA603">
        <v>0</v>
      </c>
      <c r="AB603">
        <v>0</v>
      </c>
      <c r="AC603">
        <v>0</v>
      </c>
      <c r="AD603">
        <v>0</v>
      </c>
      <c r="AE603">
        <v>1</v>
      </c>
      <c r="AG603">
        <v>1</v>
      </c>
    </row>
    <row r="604" spans="1:33" customFormat="1" ht="12.75" customHeight="1">
      <c r="A604">
        <v>1059</v>
      </c>
      <c r="B604" s="6" t="s">
        <v>417</v>
      </c>
      <c r="C604" s="7" t="s">
        <v>581</v>
      </c>
      <c r="D604">
        <v>199</v>
      </c>
      <c r="E604" s="15" t="s">
        <v>991</v>
      </c>
      <c r="F604" s="7">
        <v>0</v>
      </c>
      <c r="G604" s="7">
        <v>0</v>
      </c>
      <c r="H604" s="7">
        <v>0</v>
      </c>
      <c r="I604" s="7">
        <v>0</v>
      </c>
      <c r="N604" s="8"/>
      <c r="S604">
        <v>0</v>
      </c>
      <c r="U604">
        <v>0</v>
      </c>
      <c r="V604">
        <v>0</v>
      </c>
      <c r="X604">
        <v>0</v>
      </c>
      <c r="Z604">
        <v>0</v>
      </c>
      <c r="AA604">
        <v>0</v>
      </c>
      <c r="AB604">
        <v>0</v>
      </c>
      <c r="AC604">
        <v>0</v>
      </c>
      <c r="AD604">
        <v>0</v>
      </c>
      <c r="AE604">
        <v>1</v>
      </c>
      <c r="AG604">
        <v>2</v>
      </c>
    </row>
    <row r="605" spans="1:33" customFormat="1" ht="12.75" customHeight="1">
      <c r="A605">
        <v>1059</v>
      </c>
      <c r="B605" s="6" t="s">
        <v>417</v>
      </c>
      <c r="C605" s="7" t="s">
        <v>581</v>
      </c>
      <c r="D605">
        <v>199</v>
      </c>
      <c r="E605" s="15" t="s">
        <v>991</v>
      </c>
      <c r="F605" s="7">
        <v>0</v>
      </c>
      <c r="G605" s="7">
        <v>0</v>
      </c>
      <c r="H605" s="7">
        <v>0</v>
      </c>
      <c r="I605" s="7">
        <v>0</v>
      </c>
      <c r="N605" s="8"/>
      <c r="S605">
        <v>0</v>
      </c>
      <c r="U605">
        <v>0</v>
      </c>
      <c r="V605">
        <v>0</v>
      </c>
      <c r="X605">
        <v>0</v>
      </c>
      <c r="Z605">
        <v>0</v>
      </c>
      <c r="AA605">
        <v>0</v>
      </c>
      <c r="AB605">
        <v>0</v>
      </c>
      <c r="AC605">
        <v>0</v>
      </c>
      <c r="AD605">
        <v>0</v>
      </c>
      <c r="AE605">
        <v>1</v>
      </c>
      <c r="AG605">
        <v>2</v>
      </c>
    </row>
    <row r="606" spans="1:33" customFormat="1" ht="12.75" customHeight="1">
      <c r="A606">
        <v>1983</v>
      </c>
      <c r="B606" s="6" t="s">
        <v>418</v>
      </c>
      <c r="C606" s="7" t="s">
        <v>590</v>
      </c>
      <c r="D606">
        <v>99</v>
      </c>
      <c r="E606" s="15" t="s">
        <v>720</v>
      </c>
      <c r="F606" s="7">
        <v>0</v>
      </c>
      <c r="G606" s="7">
        <v>0</v>
      </c>
      <c r="H606" s="7">
        <v>0</v>
      </c>
      <c r="I606" s="7">
        <v>0</v>
      </c>
      <c r="J606" t="s">
        <v>589</v>
      </c>
      <c r="K606" t="s">
        <v>584</v>
      </c>
      <c r="L606" t="s">
        <v>585</v>
      </c>
      <c r="M606" t="s">
        <v>585</v>
      </c>
      <c r="N606" s="8" t="s">
        <v>710</v>
      </c>
      <c r="S606">
        <v>0</v>
      </c>
      <c r="T606" t="s">
        <v>587</v>
      </c>
      <c r="U606">
        <v>0</v>
      </c>
      <c r="V606">
        <v>0</v>
      </c>
      <c r="X606">
        <v>0</v>
      </c>
      <c r="Z606">
        <v>0</v>
      </c>
      <c r="AA606">
        <v>0</v>
      </c>
      <c r="AB606">
        <v>0</v>
      </c>
      <c r="AC606">
        <v>0</v>
      </c>
      <c r="AD606">
        <v>0</v>
      </c>
      <c r="AE606">
        <v>1</v>
      </c>
      <c r="AF606" t="s">
        <v>711</v>
      </c>
      <c r="AG606">
        <v>1</v>
      </c>
    </row>
    <row r="607" spans="1:33" customFormat="1" ht="12.75" customHeight="1">
      <c r="A607">
        <v>1758</v>
      </c>
      <c r="B607" s="6" t="s">
        <v>419</v>
      </c>
      <c r="C607" s="7" t="s">
        <v>581</v>
      </c>
      <c r="D607">
        <v>199</v>
      </c>
      <c r="E607" s="15" t="s">
        <v>983</v>
      </c>
      <c r="F607" s="7">
        <v>0</v>
      </c>
      <c r="G607" s="7">
        <v>0</v>
      </c>
      <c r="H607" s="7">
        <v>0</v>
      </c>
      <c r="I607" s="7">
        <v>0</v>
      </c>
      <c r="N607" s="8" t="s">
        <v>683</v>
      </c>
      <c r="S607">
        <v>0</v>
      </c>
      <c r="U607">
        <v>0</v>
      </c>
      <c r="V607">
        <v>0</v>
      </c>
      <c r="X607">
        <v>0</v>
      </c>
      <c r="Z607">
        <v>0</v>
      </c>
      <c r="AA607">
        <v>0</v>
      </c>
      <c r="AB607">
        <v>0</v>
      </c>
      <c r="AC607">
        <v>0</v>
      </c>
      <c r="AD607">
        <v>0</v>
      </c>
      <c r="AE607">
        <v>1</v>
      </c>
      <c r="AF607" t="s">
        <v>686</v>
      </c>
      <c r="AG607">
        <v>2</v>
      </c>
    </row>
    <row r="608" spans="1:33" customFormat="1" ht="12.75" customHeight="1">
      <c r="A608">
        <v>1758</v>
      </c>
      <c r="B608" s="6" t="s">
        <v>419</v>
      </c>
      <c r="C608" s="7" t="s">
        <v>581</v>
      </c>
      <c r="D608">
        <v>199</v>
      </c>
      <c r="E608" s="15" t="s">
        <v>992</v>
      </c>
      <c r="F608" s="7">
        <v>0</v>
      </c>
      <c r="G608" s="7">
        <v>0</v>
      </c>
      <c r="H608" s="7">
        <v>0</v>
      </c>
      <c r="I608" s="7">
        <v>0</v>
      </c>
      <c r="N608" s="8" t="s">
        <v>683</v>
      </c>
      <c r="S608">
        <v>0</v>
      </c>
      <c r="U608">
        <v>0</v>
      </c>
      <c r="V608">
        <v>0</v>
      </c>
      <c r="X608">
        <v>0</v>
      </c>
      <c r="Z608">
        <v>0</v>
      </c>
      <c r="AA608">
        <v>0</v>
      </c>
      <c r="AB608">
        <v>0</v>
      </c>
      <c r="AC608">
        <v>0</v>
      </c>
      <c r="AD608">
        <v>0</v>
      </c>
      <c r="AE608">
        <v>1</v>
      </c>
      <c r="AF608" t="s">
        <v>686</v>
      </c>
      <c r="AG608">
        <v>2</v>
      </c>
    </row>
    <row r="609" spans="1:33" customFormat="1" ht="12.75" customHeight="1">
      <c r="A609">
        <v>219</v>
      </c>
      <c r="B609" s="6" t="s">
        <v>423</v>
      </c>
      <c r="C609" s="7" t="s">
        <v>590</v>
      </c>
      <c r="D609">
        <v>199</v>
      </c>
      <c r="E609" s="15" t="s">
        <v>993</v>
      </c>
      <c r="F609" s="7">
        <v>0</v>
      </c>
      <c r="G609" s="7">
        <v>0</v>
      </c>
      <c r="H609" s="7">
        <v>0</v>
      </c>
      <c r="I609" s="7">
        <v>0</v>
      </c>
      <c r="K609" t="s">
        <v>584</v>
      </c>
      <c r="L609" t="s">
        <v>585</v>
      </c>
      <c r="M609" t="s">
        <v>585</v>
      </c>
      <c r="N609" s="8" t="s">
        <v>703</v>
      </c>
      <c r="O609" t="s">
        <v>768</v>
      </c>
      <c r="P609" t="s">
        <v>685</v>
      </c>
      <c r="S609">
        <v>0</v>
      </c>
      <c r="T609" t="s">
        <v>587</v>
      </c>
      <c r="U609">
        <v>0</v>
      </c>
      <c r="V609">
        <v>0</v>
      </c>
      <c r="X609">
        <v>0</v>
      </c>
      <c r="Z609">
        <v>0</v>
      </c>
      <c r="AA609">
        <v>0</v>
      </c>
      <c r="AB609">
        <v>0</v>
      </c>
      <c r="AC609">
        <v>0</v>
      </c>
      <c r="AD609">
        <v>0</v>
      </c>
      <c r="AE609">
        <v>1</v>
      </c>
      <c r="AF609" t="s">
        <v>634</v>
      </c>
      <c r="AG609">
        <v>2</v>
      </c>
    </row>
    <row r="610" spans="1:33" customFormat="1" ht="12.75" customHeight="1">
      <c r="A610">
        <v>219</v>
      </c>
      <c r="B610" s="6" t="s">
        <v>423</v>
      </c>
      <c r="C610" s="7" t="s">
        <v>590</v>
      </c>
      <c r="D610">
        <v>199</v>
      </c>
      <c r="E610" s="15" t="s">
        <v>993</v>
      </c>
      <c r="F610" s="7">
        <v>0</v>
      </c>
      <c r="G610" s="7">
        <v>0</v>
      </c>
      <c r="H610" s="7">
        <v>0</v>
      </c>
      <c r="I610" s="7">
        <v>0</v>
      </c>
      <c r="K610" t="s">
        <v>584</v>
      </c>
      <c r="L610" t="s">
        <v>585</v>
      </c>
      <c r="M610" t="s">
        <v>585</v>
      </c>
      <c r="N610" s="8" t="s">
        <v>703</v>
      </c>
      <c r="O610" t="s">
        <v>769</v>
      </c>
      <c r="P610" t="s">
        <v>685</v>
      </c>
      <c r="S610">
        <v>0</v>
      </c>
      <c r="T610" t="s">
        <v>587</v>
      </c>
      <c r="U610">
        <v>0</v>
      </c>
      <c r="V610">
        <v>0</v>
      </c>
      <c r="X610">
        <v>0</v>
      </c>
      <c r="Z610">
        <v>0</v>
      </c>
      <c r="AA610">
        <v>0</v>
      </c>
      <c r="AB610">
        <v>0</v>
      </c>
      <c r="AC610">
        <v>0</v>
      </c>
      <c r="AD610">
        <v>0</v>
      </c>
      <c r="AE610">
        <v>1</v>
      </c>
      <c r="AF610" t="s">
        <v>634</v>
      </c>
      <c r="AG610">
        <v>2</v>
      </c>
    </row>
    <row r="611" spans="1:33" customFormat="1" ht="12.75" customHeight="1">
      <c r="A611">
        <v>1785</v>
      </c>
      <c r="B611" s="6" t="s">
        <v>424</v>
      </c>
      <c r="C611" s="7" t="s">
        <v>581</v>
      </c>
      <c r="D611">
        <v>199</v>
      </c>
      <c r="E611" s="15" t="s">
        <v>994</v>
      </c>
      <c r="F611" s="7">
        <v>0</v>
      </c>
      <c r="G611" s="7">
        <v>0</v>
      </c>
      <c r="H611" s="7">
        <v>0</v>
      </c>
      <c r="I611" s="7">
        <v>0</v>
      </c>
      <c r="N611" s="8" t="s">
        <v>703</v>
      </c>
      <c r="S611">
        <v>0</v>
      </c>
      <c r="U611">
        <v>0</v>
      </c>
      <c r="V611">
        <v>0</v>
      </c>
      <c r="X611">
        <v>0</v>
      </c>
      <c r="Z611">
        <v>0</v>
      </c>
      <c r="AA611">
        <v>0</v>
      </c>
      <c r="AB611">
        <v>0</v>
      </c>
      <c r="AC611">
        <v>0</v>
      </c>
      <c r="AD611">
        <v>0</v>
      </c>
      <c r="AE611">
        <v>1</v>
      </c>
      <c r="AF611" t="s">
        <v>634</v>
      </c>
      <c r="AG611">
        <v>2</v>
      </c>
    </row>
    <row r="612" spans="1:33" customFormat="1" ht="12.75" customHeight="1">
      <c r="A612">
        <v>1785</v>
      </c>
      <c r="B612" s="6" t="s">
        <v>424</v>
      </c>
      <c r="C612" s="7" t="s">
        <v>581</v>
      </c>
      <c r="D612">
        <v>199</v>
      </c>
      <c r="E612" s="15" t="s">
        <v>994</v>
      </c>
      <c r="F612" s="7">
        <v>0</v>
      </c>
      <c r="G612" s="7">
        <v>0</v>
      </c>
      <c r="H612" s="7">
        <v>0</v>
      </c>
      <c r="I612" s="7">
        <v>0</v>
      </c>
      <c r="N612" s="8" t="s">
        <v>703</v>
      </c>
      <c r="S612">
        <v>0</v>
      </c>
      <c r="U612">
        <v>0</v>
      </c>
      <c r="V612">
        <v>0</v>
      </c>
      <c r="X612">
        <v>0</v>
      </c>
      <c r="Z612">
        <v>0</v>
      </c>
      <c r="AA612">
        <v>0</v>
      </c>
      <c r="AB612">
        <v>0</v>
      </c>
      <c r="AC612">
        <v>0</v>
      </c>
      <c r="AD612">
        <v>0</v>
      </c>
      <c r="AE612">
        <v>1</v>
      </c>
      <c r="AF612" t="s">
        <v>634</v>
      </c>
      <c r="AG612">
        <v>2</v>
      </c>
    </row>
    <row r="613" spans="1:33" customFormat="1" ht="12.75" customHeight="1">
      <c r="A613">
        <v>1884</v>
      </c>
      <c r="B613" s="6" t="s">
        <v>425</v>
      </c>
      <c r="C613" s="7" t="s">
        <v>590</v>
      </c>
      <c r="D613">
        <v>99</v>
      </c>
      <c r="E613" s="15" t="s">
        <v>874</v>
      </c>
      <c r="F613" s="7">
        <v>0</v>
      </c>
      <c r="G613" s="7">
        <v>0</v>
      </c>
      <c r="H613" s="7">
        <v>0</v>
      </c>
      <c r="I613" s="7">
        <v>0</v>
      </c>
      <c r="J613" t="s">
        <v>592</v>
      </c>
      <c r="K613" t="s">
        <v>584</v>
      </c>
      <c r="L613" t="s">
        <v>585</v>
      </c>
      <c r="M613" t="s">
        <v>585</v>
      </c>
      <c r="N613" s="8" t="s">
        <v>623</v>
      </c>
      <c r="S613">
        <v>0</v>
      </c>
      <c r="T613" t="s">
        <v>587</v>
      </c>
      <c r="U613">
        <v>0</v>
      </c>
      <c r="V613">
        <v>0</v>
      </c>
      <c r="X613">
        <v>0</v>
      </c>
      <c r="Z613">
        <v>0</v>
      </c>
      <c r="AA613">
        <v>0</v>
      </c>
      <c r="AB613">
        <v>0</v>
      </c>
      <c r="AC613">
        <v>0</v>
      </c>
      <c r="AD613">
        <v>0</v>
      </c>
      <c r="AE613">
        <v>1</v>
      </c>
      <c r="AF613" t="s">
        <v>995</v>
      </c>
      <c r="AG613">
        <v>1</v>
      </c>
    </row>
    <row r="614" spans="1:33" customFormat="1" ht="12.75" customHeight="1">
      <c r="A614">
        <v>74</v>
      </c>
      <c r="B614" s="6" t="s">
        <v>426</v>
      </c>
      <c r="C614" s="7" t="s">
        <v>581</v>
      </c>
      <c r="D614">
        <v>99</v>
      </c>
      <c r="E614" s="15" t="s">
        <v>996</v>
      </c>
      <c r="F614" s="7">
        <v>0</v>
      </c>
      <c r="G614" s="7">
        <v>0</v>
      </c>
      <c r="H614" s="7">
        <v>0</v>
      </c>
      <c r="I614" s="7">
        <v>0</v>
      </c>
      <c r="J614" t="s">
        <v>592</v>
      </c>
      <c r="K614" t="s">
        <v>584</v>
      </c>
      <c r="L614" t="s">
        <v>585</v>
      </c>
      <c r="M614" t="s">
        <v>585</v>
      </c>
      <c r="N614" s="8" t="s">
        <v>628</v>
      </c>
      <c r="S614">
        <v>2</v>
      </c>
      <c r="T614" t="s">
        <v>587</v>
      </c>
      <c r="U614">
        <v>0</v>
      </c>
      <c r="V614">
        <v>0</v>
      </c>
      <c r="X614">
        <v>0</v>
      </c>
      <c r="Z614">
        <v>0</v>
      </c>
      <c r="AA614">
        <v>0</v>
      </c>
      <c r="AB614">
        <v>0</v>
      </c>
      <c r="AC614">
        <v>0</v>
      </c>
      <c r="AD614">
        <v>0</v>
      </c>
      <c r="AE614">
        <v>1</v>
      </c>
      <c r="AF614" t="s">
        <v>629</v>
      </c>
      <c r="AG614">
        <v>4</v>
      </c>
    </row>
    <row r="615" spans="1:33" customFormat="1" ht="12.75" customHeight="1">
      <c r="A615">
        <v>1206</v>
      </c>
      <c r="B615" s="6" t="s">
        <v>428</v>
      </c>
      <c r="C615" s="7" t="s">
        <v>581</v>
      </c>
      <c r="D615">
        <v>1.99</v>
      </c>
      <c r="E615" s="15" t="s">
        <v>997</v>
      </c>
      <c r="F615" s="7">
        <v>0</v>
      </c>
      <c r="G615" s="7">
        <v>0</v>
      </c>
      <c r="H615" s="7">
        <v>0</v>
      </c>
      <c r="I615" s="7">
        <v>0</v>
      </c>
      <c r="N615" s="8" t="s">
        <v>621</v>
      </c>
      <c r="S615">
        <v>2</v>
      </c>
      <c r="U615">
        <v>0</v>
      </c>
      <c r="V615">
        <v>0</v>
      </c>
      <c r="X615">
        <v>0</v>
      </c>
      <c r="Z615">
        <v>0</v>
      </c>
      <c r="AA615">
        <v>0</v>
      </c>
      <c r="AB615">
        <v>0</v>
      </c>
      <c r="AC615">
        <v>0</v>
      </c>
      <c r="AD615">
        <v>0</v>
      </c>
      <c r="AE615">
        <v>1</v>
      </c>
      <c r="AG615">
        <v>4</v>
      </c>
    </row>
    <row r="616" spans="1:33" customFormat="1" ht="12.75" customHeight="1">
      <c r="A616">
        <v>1207</v>
      </c>
      <c r="B616" s="6" t="s">
        <v>429</v>
      </c>
      <c r="C616" s="7" t="s">
        <v>581</v>
      </c>
      <c r="D616">
        <v>1.99</v>
      </c>
      <c r="E616" s="15" t="s">
        <v>929</v>
      </c>
      <c r="F616" s="7">
        <v>0</v>
      </c>
      <c r="G616" s="7">
        <v>0</v>
      </c>
      <c r="H616" s="7">
        <v>0</v>
      </c>
      <c r="I616" s="7">
        <v>0</v>
      </c>
      <c r="N616" s="8" t="s">
        <v>621</v>
      </c>
      <c r="S616">
        <v>2</v>
      </c>
      <c r="U616">
        <v>0</v>
      </c>
      <c r="V616">
        <v>0</v>
      </c>
      <c r="X616">
        <v>0</v>
      </c>
      <c r="Z616">
        <v>0</v>
      </c>
      <c r="AA616">
        <v>0</v>
      </c>
      <c r="AB616">
        <v>0</v>
      </c>
      <c r="AC616">
        <v>0</v>
      </c>
      <c r="AD616">
        <v>0</v>
      </c>
      <c r="AE616">
        <v>1</v>
      </c>
      <c r="AG616">
        <v>4</v>
      </c>
    </row>
    <row r="617" spans="1:33" customFormat="1" ht="12.75" customHeight="1">
      <c r="A617">
        <v>893</v>
      </c>
      <c r="B617" s="6" t="s">
        <v>430</v>
      </c>
      <c r="C617" s="7" t="s">
        <v>590</v>
      </c>
      <c r="D617">
        <v>45</v>
      </c>
      <c r="E617" s="15" t="s">
        <v>938</v>
      </c>
      <c r="F617" s="7">
        <v>0</v>
      </c>
      <c r="G617" s="7">
        <v>0</v>
      </c>
      <c r="H617" s="7">
        <v>0</v>
      </c>
      <c r="I617" s="7">
        <v>0</v>
      </c>
      <c r="J617" t="s">
        <v>589</v>
      </c>
      <c r="K617" t="s">
        <v>584</v>
      </c>
      <c r="L617" t="s">
        <v>824</v>
      </c>
      <c r="M617" t="s">
        <v>585</v>
      </c>
      <c r="N617" s="8" t="s">
        <v>825</v>
      </c>
      <c r="P617" t="s">
        <v>586</v>
      </c>
      <c r="S617">
        <v>0</v>
      </c>
      <c r="T617" t="s">
        <v>587</v>
      </c>
      <c r="U617">
        <v>0</v>
      </c>
      <c r="V617">
        <v>0</v>
      </c>
      <c r="X617">
        <v>0</v>
      </c>
      <c r="Z617">
        <v>0</v>
      </c>
      <c r="AA617">
        <v>0</v>
      </c>
      <c r="AB617">
        <v>0</v>
      </c>
      <c r="AC617">
        <v>0</v>
      </c>
      <c r="AD617">
        <v>0</v>
      </c>
      <c r="AE617">
        <v>1</v>
      </c>
      <c r="AG617">
        <v>3</v>
      </c>
    </row>
    <row r="618" spans="1:33" customFormat="1" ht="12.75" customHeight="1">
      <c r="A618">
        <v>843</v>
      </c>
      <c r="B618" s="6" t="s">
        <v>432</v>
      </c>
      <c r="C618" s="7" t="s">
        <v>590</v>
      </c>
      <c r="D618">
        <v>199</v>
      </c>
      <c r="E618" s="15" t="s">
        <v>868</v>
      </c>
      <c r="F618" s="7">
        <v>1</v>
      </c>
      <c r="G618" s="7">
        <v>1</v>
      </c>
      <c r="H618" s="7">
        <v>1</v>
      </c>
      <c r="I618" s="7">
        <v>0</v>
      </c>
      <c r="J618" t="s">
        <v>583</v>
      </c>
      <c r="K618" t="s">
        <v>584</v>
      </c>
      <c r="L618" t="s">
        <v>585</v>
      </c>
      <c r="M618" t="s">
        <v>585</v>
      </c>
      <c r="N618" s="8" t="s">
        <v>642</v>
      </c>
      <c r="S618">
        <v>0</v>
      </c>
      <c r="T618" t="s">
        <v>587</v>
      </c>
      <c r="U618">
        <v>0</v>
      </c>
      <c r="V618">
        <v>0</v>
      </c>
      <c r="X618">
        <v>0</v>
      </c>
      <c r="Z618">
        <v>0</v>
      </c>
      <c r="AA618">
        <v>0</v>
      </c>
      <c r="AB618">
        <v>0</v>
      </c>
      <c r="AC618">
        <v>0</v>
      </c>
      <c r="AD618">
        <v>0</v>
      </c>
      <c r="AE618">
        <v>1</v>
      </c>
      <c r="AF618" t="s">
        <v>643</v>
      </c>
      <c r="AG618">
        <v>1</v>
      </c>
    </row>
    <row r="619" spans="1:33" customFormat="1" ht="12.75" customHeight="1">
      <c r="A619">
        <v>36</v>
      </c>
      <c r="B619" s="6" t="s">
        <v>433</v>
      </c>
      <c r="C619" s="7" t="s">
        <v>590</v>
      </c>
      <c r="D619">
        <v>196</v>
      </c>
      <c r="E619" s="15" t="s">
        <v>783</v>
      </c>
      <c r="F619" s="7">
        <v>63</v>
      </c>
      <c r="G619" s="7">
        <v>31.5</v>
      </c>
      <c r="H619" s="7">
        <v>15.7</v>
      </c>
      <c r="I619" s="7">
        <v>0.19</v>
      </c>
      <c r="J619" t="s">
        <v>998</v>
      </c>
      <c r="K619" t="s">
        <v>584</v>
      </c>
      <c r="L619" t="s">
        <v>585</v>
      </c>
      <c r="M619" t="s">
        <v>585</v>
      </c>
      <c r="N619" s="8" t="s">
        <v>652</v>
      </c>
      <c r="S619">
        <v>0</v>
      </c>
      <c r="T619" t="s">
        <v>587</v>
      </c>
      <c r="U619">
        <v>0</v>
      </c>
      <c r="V619">
        <v>0</v>
      </c>
      <c r="X619">
        <v>0</v>
      </c>
      <c r="Z619">
        <v>0</v>
      </c>
      <c r="AA619">
        <v>0</v>
      </c>
      <c r="AB619">
        <v>0</v>
      </c>
      <c r="AC619">
        <v>0</v>
      </c>
      <c r="AD619">
        <v>0</v>
      </c>
      <c r="AE619">
        <v>1</v>
      </c>
      <c r="AF619" t="s">
        <v>653</v>
      </c>
      <c r="AG619">
        <v>1</v>
      </c>
    </row>
    <row r="620" spans="1:33" customFormat="1" ht="12.75" customHeight="1">
      <c r="A620">
        <v>194</v>
      </c>
      <c r="B620" s="6" t="s">
        <v>434</v>
      </c>
      <c r="C620" s="7" t="s">
        <v>590</v>
      </c>
      <c r="D620">
        <v>19.989999999999998</v>
      </c>
      <c r="E620" s="15" t="s">
        <v>853</v>
      </c>
      <c r="F620" s="7">
        <v>0</v>
      </c>
      <c r="G620" s="7">
        <v>0</v>
      </c>
      <c r="H620" s="7">
        <v>0</v>
      </c>
      <c r="I620" s="7">
        <v>0</v>
      </c>
      <c r="J620" t="s">
        <v>589</v>
      </c>
      <c r="K620" t="s">
        <v>584</v>
      </c>
      <c r="L620" t="s">
        <v>585</v>
      </c>
      <c r="M620" t="s">
        <v>585</v>
      </c>
      <c r="N620" s="8" t="s">
        <v>603</v>
      </c>
      <c r="P620" t="s">
        <v>586</v>
      </c>
      <c r="S620">
        <v>0</v>
      </c>
      <c r="T620" t="s">
        <v>598</v>
      </c>
      <c r="U620">
        <v>0</v>
      </c>
      <c r="V620">
        <v>0</v>
      </c>
      <c r="X620">
        <v>0</v>
      </c>
      <c r="Z620">
        <v>0</v>
      </c>
      <c r="AA620">
        <v>0</v>
      </c>
      <c r="AB620">
        <v>0</v>
      </c>
      <c r="AC620">
        <v>0</v>
      </c>
      <c r="AD620">
        <v>0</v>
      </c>
      <c r="AE620">
        <v>1</v>
      </c>
      <c r="AF620" t="s">
        <v>604</v>
      </c>
      <c r="AG620">
        <v>2</v>
      </c>
    </row>
    <row r="621" spans="1:33" customFormat="1" ht="12.75" customHeight="1">
      <c r="A621">
        <v>194</v>
      </c>
      <c r="B621" s="6" t="s">
        <v>434</v>
      </c>
      <c r="C621" s="7" t="s">
        <v>590</v>
      </c>
      <c r="D621">
        <v>19.989999999999998</v>
      </c>
      <c r="E621" s="15" t="s">
        <v>853</v>
      </c>
      <c r="F621" s="7">
        <v>0</v>
      </c>
      <c r="G621" s="7">
        <v>0</v>
      </c>
      <c r="H621" s="7">
        <v>0</v>
      </c>
      <c r="I621" s="7">
        <v>0</v>
      </c>
      <c r="J621" t="s">
        <v>583</v>
      </c>
      <c r="K621" t="s">
        <v>584</v>
      </c>
      <c r="L621" t="s">
        <v>585</v>
      </c>
      <c r="M621" t="s">
        <v>585</v>
      </c>
      <c r="N621" s="8" t="s">
        <v>603</v>
      </c>
      <c r="P621" t="s">
        <v>586</v>
      </c>
      <c r="S621">
        <v>0</v>
      </c>
      <c r="T621" t="s">
        <v>598</v>
      </c>
      <c r="U621">
        <v>0</v>
      </c>
      <c r="V621">
        <v>0</v>
      </c>
      <c r="X621">
        <v>0</v>
      </c>
      <c r="Z621">
        <v>0</v>
      </c>
      <c r="AA621">
        <v>0</v>
      </c>
      <c r="AB621">
        <v>0</v>
      </c>
      <c r="AC621">
        <v>0</v>
      </c>
      <c r="AD621">
        <v>0</v>
      </c>
      <c r="AE621">
        <v>1</v>
      </c>
      <c r="AF621" t="s">
        <v>604</v>
      </c>
      <c r="AG621">
        <v>2</v>
      </c>
    </row>
    <row r="622" spans="1:33" customFormat="1" ht="12.75" customHeight="1">
      <c r="A622">
        <v>824</v>
      </c>
      <c r="B622" s="6" t="s">
        <v>435</v>
      </c>
      <c r="C622" s="7" t="s">
        <v>590</v>
      </c>
      <c r="D622">
        <v>19.989999999999998</v>
      </c>
      <c r="E622" s="15" t="s">
        <v>999</v>
      </c>
      <c r="F622" s="7">
        <v>0</v>
      </c>
      <c r="G622" s="7">
        <v>0</v>
      </c>
      <c r="H622" s="7">
        <v>0</v>
      </c>
      <c r="I622" s="7">
        <v>0</v>
      </c>
      <c r="K622" t="s">
        <v>584</v>
      </c>
      <c r="L622" t="s">
        <v>585</v>
      </c>
      <c r="M622" t="s">
        <v>585</v>
      </c>
      <c r="N622" s="8"/>
      <c r="S622">
        <v>2</v>
      </c>
      <c r="T622" t="s">
        <v>587</v>
      </c>
      <c r="U622">
        <v>0</v>
      </c>
      <c r="V622">
        <v>0</v>
      </c>
      <c r="X622">
        <v>0</v>
      </c>
      <c r="Z622">
        <v>0</v>
      </c>
      <c r="AA622">
        <v>0</v>
      </c>
      <c r="AB622">
        <v>0</v>
      </c>
      <c r="AC622">
        <v>0</v>
      </c>
      <c r="AD622">
        <v>0</v>
      </c>
      <c r="AE622">
        <v>1</v>
      </c>
      <c r="AG622">
        <v>4</v>
      </c>
    </row>
    <row r="623" spans="1:33" customFormat="1" ht="12.75" customHeight="1">
      <c r="A623">
        <v>825</v>
      </c>
      <c r="B623" s="6" t="s">
        <v>435</v>
      </c>
      <c r="C623" s="7" t="s">
        <v>590</v>
      </c>
      <c r="D623">
        <v>19.989999999999998</v>
      </c>
      <c r="E623" s="15" t="s">
        <v>999</v>
      </c>
      <c r="F623" s="7">
        <v>0</v>
      </c>
      <c r="G623" s="7">
        <v>0</v>
      </c>
      <c r="H623" s="7">
        <v>0</v>
      </c>
      <c r="I623" s="7">
        <v>0</v>
      </c>
      <c r="K623" t="s">
        <v>584</v>
      </c>
      <c r="L623" t="s">
        <v>585</v>
      </c>
      <c r="M623" t="s">
        <v>585</v>
      </c>
      <c r="N623" s="8"/>
      <c r="S623">
        <v>2</v>
      </c>
      <c r="T623" t="s">
        <v>587</v>
      </c>
      <c r="U623">
        <v>0</v>
      </c>
      <c r="V623">
        <v>0</v>
      </c>
      <c r="X623">
        <v>0</v>
      </c>
      <c r="Z623">
        <v>0</v>
      </c>
      <c r="AA623">
        <v>0</v>
      </c>
      <c r="AB623">
        <v>0</v>
      </c>
      <c r="AC623">
        <v>0</v>
      </c>
      <c r="AD623">
        <v>0</v>
      </c>
      <c r="AE623">
        <v>1</v>
      </c>
      <c r="AG623">
        <v>4</v>
      </c>
    </row>
    <row r="624" spans="1:33" customFormat="1" ht="12.75" customHeight="1">
      <c r="A624">
        <v>826</v>
      </c>
      <c r="B624" s="6" t="s">
        <v>435</v>
      </c>
      <c r="C624" s="7" t="s">
        <v>590</v>
      </c>
      <c r="D624">
        <v>19.989999999999998</v>
      </c>
      <c r="E624" s="15" t="s">
        <v>999</v>
      </c>
      <c r="F624" s="7">
        <v>0</v>
      </c>
      <c r="G624" s="7">
        <v>0</v>
      </c>
      <c r="H624" s="7">
        <v>0</v>
      </c>
      <c r="I624" s="7">
        <v>0</v>
      </c>
      <c r="K624" t="s">
        <v>584</v>
      </c>
      <c r="L624" t="s">
        <v>585</v>
      </c>
      <c r="M624" t="s">
        <v>585</v>
      </c>
      <c r="N624" s="8"/>
      <c r="S624">
        <v>2</v>
      </c>
      <c r="T624" t="s">
        <v>587</v>
      </c>
      <c r="U624">
        <v>0</v>
      </c>
      <c r="V624">
        <v>0</v>
      </c>
      <c r="X624">
        <v>0</v>
      </c>
      <c r="Z624">
        <v>0</v>
      </c>
      <c r="AA624">
        <v>0</v>
      </c>
      <c r="AB624">
        <v>0</v>
      </c>
      <c r="AC624">
        <v>0</v>
      </c>
      <c r="AD624">
        <v>0</v>
      </c>
      <c r="AE624">
        <v>1</v>
      </c>
      <c r="AG624">
        <v>4</v>
      </c>
    </row>
    <row r="625" spans="1:33" customFormat="1" ht="12.75" customHeight="1">
      <c r="A625">
        <v>827</v>
      </c>
      <c r="B625" s="6" t="s">
        <v>435</v>
      </c>
      <c r="C625" s="7" t="s">
        <v>590</v>
      </c>
      <c r="D625">
        <v>19.989999999999998</v>
      </c>
      <c r="E625" s="15" t="s">
        <v>999</v>
      </c>
      <c r="F625" s="7">
        <v>0</v>
      </c>
      <c r="G625" s="7">
        <v>0</v>
      </c>
      <c r="H625" s="7">
        <v>0</v>
      </c>
      <c r="I625" s="7">
        <v>0</v>
      </c>
      <c r="K625" t="s">
        <v>584</v>
      </c>
      <c r="L625" t="s">
        <v>585</v>
      </c>
      <c r="M625" t="s">
        <v>585</v>
      </c>
      <c r="N625" s="8"/>
      <c r="S625">
        <v>2</v>
      </c>
      <c r="T625" t="s">
        <v>587</v>
      </c>
      <c r="U625">
        <v>0</v>
      </c>
      <c r="V625">
        <v>0</v>
      </c>
      <c r="X625">
        <v>0</v>
      </c>
      <c r="Z625">
        <v>0</v>
      </c>
      <c r="AA625">
        <v>0</v>
      </c>
      <c r="AB625">
        <v>0</v>
      </c>
      <c r="AC625">
        <v>0</v>
      </c>
      <c r="AD625">
        <v>0</v>
      </c>
      <c r="AE625">
        <v>1</v>
      </c>
      <c r="AG625">
        <v>4</v>
      </c>
    </row>
    <row r="626" spans="1:33" customFormat="1" ht="12.75" customHeight="1">
      <c r="A626">
        <v>828</v>
      </c>
      <c r="B626" s="6" t="s">
        <v>435</v>
      </c>
      <c r="C626" s="7" t="s">
        <v>590</v>
      </c>
      <c r="D626">
        <v>19.989999999999998</v>
      </c>
      <c r="E626" s="15" t="s">
        <v>999</v>
      </c>
      <c r="F626" s="7">
        <v>0</v>
      </c>
      <c r="G626" s="7">
        <v>0</v>
      </c>
      <c r="H626" s="7">
        <v>0</v>
      </c>
      <c r="I626" s="7">
        <v>0</v>
      </c>
      <c r="K626" t="s">
        <v>584</v>
      </c>
      <c r="L626" t="s">
        <v>585</v>
      </c>
      <c r="M626" t="s">
        <v>585</v>
      </c>
      <c r="N626" s="8"/>
      <c r="S626">
        <v>2</v>
      </c>
      <c r="T626" t="s">
        <v>587</v>
      </c>
      <c r="U626">
        <v>0</v>
      </c>
      <c r="V626">
        <v>0</v>
      </c>
      <c r="X626">
        <v>0</v>
      </c>
      <c r="Z626">
        <v>0</v>
      </c>
      <c r="AA626">
        <v>0</v>
      </c>
      <c r="AB626">
        <v>0</v>
      </c>
      <c r="AC626">
        <v>0</v>
      </c>
      <c r="AD626">
        <v>0</v>
      </c>
      <c r="AE626">
        <v>1</v>
      </c>
      <c r="AG626">
        <v>4</v>
      </c>
    </row>
    <row r="627" spans="1:33" customFormat="1" ht="12.75" customHeight="1">
      <c r="A627">
        <v>829</v>
      </c>
      <c r="B627" s="6" t="s">
        <v>435</v>
      </c>
      <c r="C627" s="7" t="s">
        <v>590</v>
      </c>
      <c r="D627">
        <v>19.989999999999998</v>
      </c>
      <c r="E627" s="15" t="s">
        <v>999</v>
      </c>
      <c r="F627" s="7">
        <v>0</v>
      </c>
      <c r="G627" s="7">
        <v>0</v>
      </c>
      <c r="H627" s="7">
        <v>0</v>
      </c>
      <c r="I627" s="7">
        <v>0</v>
      </c>
      <c r="K627" t="s">
        <v>584</v>
      </c>
      <c r="L627" t="s">
        <v>585</v>
      </c>
      <c r="M627" t="s">
        <v>585</v>
      </c>
      <c r="N627" s="8"/>
      <c r="S627">
        <v>2</v>
      </c>
      <c r="T627" t="s">
        <v>587</v>
      </c>
      <c r="U627">
        <v>0</v>
      </c>
      <c r="V627">
        <v>0</v>
      </c>
      <c r="X627">
        <v>0</v>
      </c>
      <c r="Z627">
        <v>0</v>
      </c>
      <c r="AA627">
        <v>0</v>
      </c>
      <c r="AB627">
        <v>0</v>
      </c>
      <c r="AC627">
        <v>0</v>
      </c>
      <c r="AD627">
        <v>0</v>
      </c>
      <c r="AE627">
        <v>1</v>
      </c>
      <c r="AG627">
        <v>4</v>
      </c>
    </row>
    <row r="628" spans="1:33" customFormat="1" ht="12.75" customHeight="1">
      <c r="A628">
        <v>830</v>
      </c>
      <c r="B628" s="6" t="s">
        <v>435</v>
      </c>
      <c r="C628" s="7" t="s">
        <v>590</v>
      </c>
      <c r="D628">
        <v>19.989999999999998</v>
      </c>
      <c r="E628" s="15" t="s">
        <v>999</v>
      </c>
      <c r="F628" s="7">
        <v>0</v>
      </c>
      <c r="G628" s="7">
        <v>0</v>
      </c>
      <c r="H628" s="7">
        <v>0</v>
      </c>
      <c r="I628" s="7">
        <v>0</v>
      </c>
      <c r="K628" t="s">
        <v>584</v>
      </c>
      <c r="L628" t="s">
        <v>585</v>
      </c>
      <c r="M628" t="s">
        <v>585</v>
      </c>
      <c r="N628" s="8"/>
      <c r="S628">
        <v>2</v>
      </c>
      <c r="T628" t="s">
        <v>587</v>
      </c>
      <c r="U628">
        <v>0</v>
      </c>
      <c r="V628">
        <v>0</v>
      </c>
      <c r="X628">
        <v>0</v>
      </c>
      <c r="Z628">
        <v>0</v>
      </c>
      <c r="AA628">
        <v>0</v>
      </c>
      <c r="AB628">
        <v>0</v>
      </c>
      <c r="AC628">
        <v>0</v>
      </c>
      <c r="AD628">
        <v>0</v>
      </c>
      <c r="AE628">
        <v>1</v>
      </c>
      <c r="AG628">
        <v>4</v>
      </c>
    </row>
    <row r="629" spans="1:33" customFormat="1" ht="12.75" customHeight="1">
      <c r="A629">
        <v>831</v>
      </c>
      <c r="B629" s="6" t="s">
        <v>435</v>
      </c>
      <c r="C629" s="7" t="s">
        <v>590</v>
      </c>
      <c r="D629">
        <v>19.989999999999998</v>
      </c>
      <c r="E629" s="15" t="s">
        <v>999</v>
      </c>
      <c r="F629" s="7">
        <v>0</v>
      </c>
      <c r="G629" s="7">
        <v>0</v>
      </c>
      <c r="H629" s="7">
        <v>0</v>
      </c>
      <c r="I629" s="7">
        <v>0</v>
      </c>
      <c r="K629" t="s">
        <v>584</v>
      </c>
      <c r="L629" t="s">
        <v>585</v>
      </c>
      <c r="M629" t="s">
        <v>585</v>
      </c>
      <c r="N629" s="8"/>
      <c r="S629">
        <v>2</v>
      </c>
      <c r="T629" t="s">
        <v>587</v>
      </c>
      <c r="U629">
        <v>0</v>
      </c>
      <c r="V629">
        <v>0</v>
      </c>
      <c r="X629">
        <v>0</v>
      </c>
      <c r="Z629">
        <v>0</v>
      </c>
      <c r="AA629">
        <v>0</v>
      </c>
      <c r="AB629">
        <v>0</v>
      </c>
      <c r="AC629">
        <v>0</v>
      </c>
      <c r="AD629">
        <v>0</v>
      </c>
      <c r="AE629">
        <v>1</v>
      </c>
      <c r="AG629">
        <v>4</v>
      </c>
    </row>
    <row r="630" spans="1:33" customFormat="1" ht="12.75" customHeight="1">
      <c r="A630">
        <v>832</v>
      </c>
      <c r="B630" s="6" t="s">
        <v>435</v>
      </c>
      <c r="C630" s="7" t="s">
        <v>590</v>
      </c>
      <c r="D630">
        <v>19.989999999999998</v>
      </c>
      <c r="E630" s="15" t="s">
        <v>999</v>
      </c>
      <c r="F630" s="7">
        <v>0</v>
      </c>
      <c r="G630" s="7">
        <v>0</v>
      </c>
      <c r="H630" s="7">
        <v>0</v>
      </c>
      <c r="I630" s="7">
        <v>0</v>
      </c>
      <c r="K630" t="s">
        <v>584</v>
      </c>
      <c r="L630" t="s">
        <v>585</v>
      </c>
      <c r="M630" t="s">
        <v>585</v>
      </c>
      <c r="N630" s="8"/>
      <c r="S630">
        <v>2</v>
      </c>
      <c r="T630" t="s">
        <v>587</v>
      </c>
      <c r="U630">
        <v>0</v>
      </c>
      <c r="V630">
        <v>0</v>
      </c>
      <c r="X630">
        <v>0</v>
      </c>
      <c r="Z630">
        <v>0</v>
      </c>
      <c r="AA630">
        <v>0</v>
      </c>
      <c r="AB630">
        <v>0</v>
      </c>
      <c r="AC630">
        <v>0</v>
      </c>
      <c r="AD630">
        <v>0</v>
      </c>
      <c r="AE630">
        <v>1</v>
      </c>
      <c r="AG630">
        <v>4</v>
      </c>
    </row>
    <row r="631" spans="1:33" customFormat="1" ht="12.75" customHeight="1">
      <c r="A631">
        <v>833</v>
      </c>
      <c r="B631" s="6" t="s">
        <v>435</v>
      </c>
      <c r="C631" s="7" t="s">
        <v>590</v>
      </c>
      <c r="D631">
        <v>19.989999999999998</v>
      </c>
      <c r="E631" s="15" t="s">
        <v>999</v>
      </c>
      <c r="F631" s="7">
        <v>0</v>
      </c>
      <c r="G631" s="7">
        <v>0</v>
      </c>
      <c r="H631" s="7">
        <v>0</v>
      </c>
      <c r="I631" s="7">
        <v>0</v>
      </c>
      <c r="K631" t="s">
        <v>584</v>
      </c>
      <c r="L631" t="s">
        <v>585</v>
      </c>
      <c r="M631" t="s">
        <v>585</v>
      </c>
      <c r="N631" s="8"/>
      <c r="S631">
        <v>2</v>
      </c>
      <c r="T631" t="s">
        <v>587</v>
      </c>
      <c r="U631">
        <v>0</v>
      </c>
      <c r="V631">
        <v>0</v>
      </c>
      <c r="X631">
        <v>0</v>
      </c>
      <c r="Z631">
        <v>0</v>
      </c>
      <c r="AA631">
        <v>0</v>
      </c>
      <c r="AB631">
        <v>0</v>
      </c>
      <c r="AC631">
        <v>0</v>
      </c>
      <c r="AD631">
        <v>0</v>
      </c>
      <c r="AE631">
        <v>1</v>
      </c>
      <c r="AG631">
        <v>4</v>
      </c>
    </row>
    <row r="632" spans="1:33" customFormat="1" ht="12.75" customHeight="1">
      <c r="A632">
        <v>2488</v>
      </c>
      <c r="B632" s="6" t="s">
        <v>420</v>
      </c>
      <c r="C632" s="7" t="s">
        <v>614</v>
      </c>
      <c r="D632">
        <v>71.3</v>
      </c>
      <c r="E632" s="15" t="s">
        <v>786</v>
      </c>
      <c r="F632" s="7">
        <v>14</v>
      </c>
      <c r="G632" s="7">
        <v>14</v>
      </c>
      <c r="H632" s="7">
        <v>95</v>
      </c>
      <c r="I632" s="7">
        <v>0</v>
      </c>
      <c r="N632" s="8" t="s">
        <v>857</v>
      </c>
      <c r="S632">
        <v>2</v>
      </c>
      <c r="T632" t="s">
        <v>587</v>
      </c>
      <c r="U632">
        <v>0</v>
      </c>
      <c r="V632">
        <v>0</v>
      </c>
      <c r="X632">
        <v>0</v>
      </c>
      <c r="Z632">
        <v>0</v>
      </c>
      <c r="AA632">
        <v>0</v>
      </c>
      <c r="AB632">
        <v>0</v>
      </c>
      <c r="AC632">
        <v>0</v>
      </c>
      <c r="AD632">
        <v>0</v>
      </c>
      <c r="AE632">
        <v>1</v>
      </c>
      <c r="AG632">
        <v>4</v>
      </c>
    </row>
    <row r="633" spans="1:33" customFormat="1" ht="12.75" customHeight="1">
      <c r="A633">
        <v>813</v>
      </c>
      <c r="B633" s="6" t="s">
        <v>421</v>
      </c>
      <c r="C633" s="7" t="s">
        <v>590</v>
      </c>
      <c r="D633">
        <v>199</v>
      </c>
      <c r="E633" s="15" t="s">
        <v>1000</v>
      </c>
      <c r="F633" s="7">
        <v>0</v>
      </c>
      <c r="G633" s="7">
        <v>0</v>
      </c>
      <c r="H633" s="7">
        <v>0</v>
      </c>
      <c r="I633" s="7">
        <v>0</v>
      </c>
      <c r="J633" t="s">
        <v>610</v>
      </c>
      <c r="K633" t="s">
        <v>584</v>
      </c>
      <c r="L633" t="s">
        <v>585</v>
      </c>
      <c r="M633" t="s">
        <v>585</v>
      </c>
      <c r="N633" s="8" t="s">
        <v>633</v>
      </c>
      <c r="S633">
        <v>0</v>
      </c>
      <c r="T633" t="s">
        <v>587</v>
      </c>
      <c r="U633">
        <v>0</v>
      </c>
      <c r="V633">
        <v>0</v>
      </c>
      <c r="X633">
        <v>0</v>
      </c>
      <c r="Z633">
        <v>0</v>
      </c>
      <c r="AA633">
        <v>0</v>
      </c>
      <c r="AB633">
        <v>0</v>
      </c>
      <c r="AC633">
        <v>0</v>
      </c>
      <c r="AD633">
        <v>0</v>
      </c>
      <c r="AE633">
        <v>1</v>
      </c>
      <c r="AF633" t="s">
        <v>634</v>
      </c>
      <c r="AG633">
        <v>1</v>
      </c>
    </row>
    <row r="634" spans="1:33" customFormat="1" ht="12.75" customHeight="1">
      <c r="A634">
        <v>856</v>
      </c>
      <c r="B634" s="6" t="s">
        <v>422</v>
      </c>
      <c r="C634" s="7" t="s">
        <v>590</v>
      </c>
      <c r="D634">
        <v>99</v>
      </c>
      <c r="E634" s="15" t="s">
        <v>1001</v>
      </c>
      <c r="F634" s="7">
        <v>1</v>
      </c>
      <c r="G634" s="7">
        <v>1</v>
      </c>
      <c r="H634" s="7">
        <v>1</v>
      </c>
      <c r="I634" s="7">
        <v>0</v>
      </c>
      <c r="J634" t="s">
        <v>592</v>
      </c>
      <c r="K634" t="s">
        <v>584</v>
      </c>
      <c r="L634" t="s">
        <v>585</v>
      </c>
      <c r="M634" t="s">
        <v>585</v>
      </c>
      <c r="N634" s="8" t="s">
        <v>593</v>
      </c>
      <c r="S634">
        <v>0</v>
      </c>
      <c r="T634" t="s">
        <v>587</v>
      </c>
      <c r="U634">
        <v>0</v>
      </c>
      <c r="V634">
        <v>0</v>
      </c>
      <c r="X634">
        <v>0</v>
      </c>
      <c r="Z634">
        <v>0</v>
      </c>
      <c r="AA634">
        <v>0</v>
      </c>
      <c r="AB634">
        <v>0</v>
      </c>
      <c r="AC634">
        <v>0</v>
      </c>
      <c r="AD634">
        <v>0</v>
      </c>
      <c r="AE634">
        <v>1</v>
      </c>
      <c r="AF634" t="s">
        <v>594</v>
      </c>
      <c r="AG634">
        <v>1</v>
      </c>
    </row>
    <row r="635" spans="1:33" customFormat="1" ht="12.75" customHeight="1">
      <c r="A635">
        <v>2404</v>
      </c>
      <c r="B635" s="6" t="s">
        <v>436</v>
      </c>
      <c r="C635" s="7" t="s">
        <v>614</v>
      </c>
      <c r="D635">
        <v>30.86</v>
      </c>
      <c r="E635" s="15" t="s">
        <v>890</v>
      </c>
      <c r="F635" s="7">
        <v>53.54</v>
      </c>
      <c r="G635" s="7">
        <v>2.36</v>
      </c>
      <c r="H635" s="7">
        <v>29.92</v>
      </c>
      <c r="I635" s="7">
        <v>0.12</v>
      </c>
      <c r="J635" t="s">
        <v>589</v>
      </c>
      <c r="K635" t="s">
        <v>584</v>
      </c>
      <c r="L635" t="s">
        <v>585</v>
      </c>
      <c r="M635" t="s">
        <v>585</v>
      </c>
      <c r="N635" s="8" t="s">
        <v>646</v>
      </c>
      <c r="S635">
        <v>2</v>
      </c>
      <c r="T635" t="s">
        <v>587</v>
      </c>
      <c r="U635">
        <v>0</v>
      </c>
      <c r="V635">
        <v>0</v>
      </c>
      <c r="X635">
        <v>0</v>
      </c>
      <c r="Z635">
        <v>0</v>
      </c>
      <c r="AA635">
        <v>0</v>
      </c>
      <c r="AB635">
        <v>0</v>
      </c>
      <c r="AC635">
        <v>0</v>
      </c>
      <c r="AD635">
        <v>0</v>
      </c>
      <c r="AE635">
        <v>1</v>
      </c>
      <c r="AF635" t="s">
        <v>647</v>
      </c>
      <c r="AG635">
        <v>4</v>
      </c>
    </row>
    <row r="636" spans="1:33" customFormat="1" ht="12.75" customHeight="1">
      <c r="A636">
        <v>2405</v>
      </c>
      <c r="B636" s="6" t="s">
        <v>437</v>
      </c>
      <c r="C636" s="7" t="s">
        <v>614</v>
      </c>
      <c r="D636">
        <v>24.25</v>
      </c>
      <c r="E636" s="15" t="s">
        <v>936</v>
      </c>
      <c r="F636" s="7">
        <v>21.65</v>
      </c>
      <c r="G636" s="7">
        <v>2.36</v>
      </c>
      <c r="H636" s="7">
        <v>18.11</v>
      </c>
      <c r="I636" s="7">
        <v>0.13</v>
      </c>
      <c r="J636" t="s">
        <v>589</v>
      </c>
      <c r="K636" t="s">
        <v>584</v>
      </c>
      <c r="L636" t="s">
        <v>585</v>
      </c>
      <c r="M636" t="s">
        <v>585</v>
      </c>
      <c r="N636" s="8" t="s">
        <v>593</v>
      </c>
      <c r="S636">
        <v>2</v>
      </c>
      <c r="T636" t="s">
        <v>587</v>
      </c>
      <c r="U636">
        <v>0</v>
      </c>
      <c r="V636">
        <v>0</v>
      </c>
      <c r="X636">
        <v>0</v>
      </c>
      <c r="Z636">
        <v>0</v>
      </c>
      <c r="AA636">
        <v>0</v>
      </c>
      <c r="AB636">
        <v>0</v>
      </c>
      <c r="AC636">
        <v>0</v>
      </c>
      <c r="AD636">
        <v>0</v>
      </c>
      <c r="AE636">
        <v>1</v>
      </c>
      <c r="AF636" t="s">
        <v>594</v>
      </c>
      <c r="AG636">
        <v>4</v>
      </c>
    </row>
    <row r="637" spans="1:33" customFormat="1" ht="12.75" customHeight="1">
      <c r="A637">
        <v>2493</v>
      </c>
      <c r="B637" s="6" t="s">
        <v>438</v>
      </c>
      <c r="C637" s="7" t="s">
        <v>614</v>
      </c>
      <c r="D637">
        <v>85.5</v>
      </c>
      <c r="E637" s="15" t="s">
        <v>1002</v>
      </c>
      <c r="F637" s="7">
        <v>21</v>
      </c>
      <c r="G637" s="7">
        <v>21</v>
      </c>
      <c r="H637" s="7">
        <v>92</v>
      </c>
      <c r="I637" s="7">
        <v>0</v>
      </c>
      <c r="N637" s="8" t="s">
        <v>857</v>
      </c>
      <c r="S637">
        <v>2</v>
      </c>
      <c r="T637" t="s">
        <v>587</v>
      </c>
      <c r="U637">
        <v>0</v>
      </c>
      <c r="V637">
        <v>0</v>
      </c>
      <c r="X637">
        <v>0</v>
      </c>
      <c r="Z637">
        <v>0</v>
      </c>
      <c r="AA637">
        <v>0</v>
      </c>
      <c r="AB637">
        <v>0</v>
      </c>
      <c r="AC637">
        <v>0</v>
      </c>
      <c r="AD637">
        <v>0</v>
      </c>
      <c r="AE637">
        <v>1</v>
      </c>
      <c r="AG637">
        <v>4</v>
      </c>
    </row>
    <row r="638" spans="1:33" customFormat="1" ht="12.75" customHeight="1">
      <c r="A638">
        <v>191</v>
      </c>
      <c r="B638" s="6" t="s">
        <v>427</v>
      </c>
      <c r="C638" s="7" t="s">
        <v>590</v>
      </c>
      <c r="D638">
        <v>199</v>
      </c>
      <c r="E638" s="15" t="s">
        <v>1003</v>
      </c>
      <c r="F638" s="7">
        <v>0</v>
      </c>
      <c r="G638" s="7">
        <v>0</v>
      </c>
      <c r="H638" s="7">
        <v>0</v>
      </c>
      <c r="I638" s="7">
        <v>0</v>
      </c>
      <c r="J638" t="s">
        <v>583</v>
      </c>
      <c r="K638" t="s">
        <v>584</v>
      </c>
      <c r="L638" t="s">
        <v>585</v>
      </c>
      <c r="M638" t="s">
        <v>585</v>
      </c>
      <c r="N638" s="8" t="s">
        <v>603</v>
      </c>
      <c r="S638">
        <v>0</v>
      </c>
      <c r="T638" t="s">
        <v>587</v>
      </c>
      <c r="U638">
        <v>0</v>
      </c>
      <c r="V638">
        <v>0</v>
      </c>
      <c r="X638">
        <v>0</v>
      </c>
      <c r="Z638">
        <v>0</v>
      </c>
      <c r="AA638">
        <v>0</v>
      </c>
      <c r="AB638">
        <v>0</v>
      </c>
      <c r="AC638">
        <v>0</v>
      </c>
      <c r="AD638">
        <v>0</v>
      </c>
      <c r="AE638">
        <v>1</v>
      </c>
      <c r="AF638" t="s">
        <v>604</v>
      </c>
      <c r="AG638">
        <v>1</v>
      </c>
    </row>
    <row r="639" spans="1:33" customFormat="1" ht="12.75" customHeight="1">
      <c r="A639">
        <v>228</v>
      </c>
      <c r="B639" s="6" t="s">
        <v>439</v>
      </c>
      <c r="C639" s="7" t="s">
        <v>590</v>
      </c>
      <c r="D639">
        <v>199</v>
      </c>
      <c r="E639" s="15" t="s">
        <v>920</v>
      </c>
      <c r="F639" s="7">
        <v>0</v>
      </c>
      <c r="G639" s="7">
        <v>0</v>
      </c>
      <c r="H639" s="7">
        <v>0</v>
      </c>
      <c r="I639" s="7">
        <v>0</v>
      </c>
      <c r="J639" t="s">
        <v>589</v>
      </c>
      <c r="K639" t="s">
        <v>584</v>
      </c>
      <c r="L639" t="s">
        <v>585</v>
      </c>
      <c r="M639" t="s">
        <v>585</v>
      </c>
      <c r="N639" s="8" t="s">
        <v>633</v>
      </c>
      <c r="S639">
        <v>0</v>
      </c>
      <c r="T639" t="s">
        <v>587</v>
      </c>
      <c r="U639">
        <v>0</v>
      </c>
      <c r="V639">
        <v>0</v>
      </c>
      <c r="X639">
        <v>0</v>
      </c>
      <c r="Z639">
        <v>0</v>
      </c>
      <c r="AA639">
        <v>0</v>
      </c>
      <c r="AB639">
        <v>0</v>
      </c>
      <c r="AC639">
        <v>0</v>
      </c>
      <c r="AD639">
        <v>0</v>
      </c>
      <c r="AE639">
        <v>1</v>
      </c>
      <c r="AF639" t="s">
        <v>634</v>
      </c>
      <c r="AG639">
        <v>1</v>
      </c>
    </row>
    <row r="640" spans="1:33" customFormat="1" ht="12.75" customHeight="1">
      <c r="A640">
        <v>2335</v>
      </c>
      <c r="B640" s="6" t="s">
        <v>440</v>
      </c>
      <c r="C640" s="7" t="s">
        <v>590</v>
      </c>
      <c r="D640">
        <v>0</v>
      </c>
      <c r="E640" s="15" t="s">
        <v>1004</v>
      </c>
      <c r="F640" s="7">
        <v>0</v>
      </c>
      <c r="G640" s="7">
        <v>0</v>
      </c>
      <c r="H640" s="7">
        <v>0</v>
      </c>
      <c r="I640" s="7">
        <v>0</v>
      </c>
      <c r="N640" s="8"/>
      <c r="S640">
        <v>0</v>
      </c>
      <c r="U640">
        <v>0</v>
      </c>
      <c r="V640">
        <v>0</v>
      </c>
      <c r="X640">
        <v>0</v>
      </c>
      <c r="Z640">
        <v>0</v>
      </c>
      <c r="AA640">
        <v>0</v>
      </c>
      <c r="AB640">
        <v>0</v>
      </c>
      <c r="AC640">
        <v>0</v>
      </c>
      <c r="AD640">
        <v>0</v>
      </c>
      <c r="AE640">
        <v>1</v>
      </c>
      <c r="AG640">
        <v>0</v>
      </c>
    </row>
    <row r="641" spans="1:33" customFormat="1" ht="12.75" customHeight="1">
      <c r="A641">
        <v>1277</v>
      </c>
      <c r="B641" s="6" t="s">
        <v>441</v>
      </c>
      <c r="C641" s="7" t="s">
        <v>581</v>
      </c>
      <c r="D641">
        <v>1.99</v>
      </c>
      <c r="E641" s="15" t="s">
        <v>1005</v>
      </c>
      <c r="F641" s="7">
        <v>0</v>
      </c>
      <c r="G641" s="7">
        <v>0</v>
      </c>
      <c r="H641" s="7">
        <v>0</v>
      </c>
      <c r="I641" s="7">
        <v>0</v>
      </c>
      <c r="N641" s="8" t="s">
        <v>621</v>
      </c>
      <c r="S641">
        <v>2</v>
      </c>
      <c r="U641">
        <v>0</v>
      </c>
      <c r="V641">
        <v>0</v>
      </c>
      <c r="X641">
        <v>0</v>
      </c>
      <c r="Z641">
        <v>0</v>
      </c>
      <c r="AA641">
        <v>0</v>
      </c>
      <c r="AB641">
        <v>0</v>
      </c>
      <c r="AC641">
        <v>0</v>
      </c>
      <c r="AD641">
        <v>0</v>
      </c>
      <c r="AE641">
        <v>1</v>
      </c>
      <c r="AG641">
        <v>4</v>
      </c>
    </row>
    <row r="642" spans="1:33" customFormat="1" ht="12.75" customHeight="1">
      <c r="A642">
        <v>2363</v>
      </c>
      <c r="B642" s="6" t="s">
        <v>442</v>
      </c>
      <c r="C642" s="7" t="s">
        <v>590</v>
      </c>
      <c r="D642">
        <v>99</v>
      </c>
      <c r="E642" s="15" t="s">
        <v>1006</v>
      </c>
      <c r="F642" s="7">
        <v>0</v>
      </c>
      <c r="G642" s="7">
        <v>0</v>
      </c>
      <c r="H642" s="7">
        <v>0</v>
      </c>
      <c r="I642" s="7">
        <v>0.39</v>
      </c>
      <c r="J642" t="s">
        <v>589</v>
      </c>
      <c r="K642" t="s">
        <v>584</v>
      </c>
      <c r="L642" t="s">
        <v>585</v>
      </c>
      <c r="M642" t="s">
        <v>585</v>
      </c>
      <c r="N642" s="8" t="s">
        <v>777</v>
      </c>
      <c r="S642">
        <v>0</v>
      </c>
      <c r="T642" t="s">
        <v>587</v>
      </c>
      <c r="U642">
        <v>0</v>
      </c>
      <c r="V642">
        <v>0</v>
      </c>
      <c r="X642">
        <v>0</v>
      </c>
      <c r="Z642">
        <v>0</v>
      </c>
      <c r="AA642">
        <v>0</v>
      </c>
      <c r="AB642">
        <v>0</v>
      </c>
      <c r="AC642">
        <v>0</v>
      </c>
      <c r="AD642">
        <v>0</v>
      </c>
      <c r="AE642">
        <v>1</v>
      </c>
      <c r="AF642" t="s">
        <v>778</v>
      </c>
      <c r="AG642">
        <v>1</v>
      </c>
    </row>
    <row r="643" spans="1:33" customFormat="1" ht="12.75" customHeight="1">
      <c r="A643">
        <v>887</v>
      </c>
      <c r="B643" s="6" t="s">
        <v>404</v>
      </c>
      <c r="C643" s="7" t="s">
        <v>590</v>
      </c>
      <c r="D643">
        <v>45</v>
      </c>
      <c r="E643" s="15" t="s">
        <v>938</v>
      </c>
      <c r="F643" s="7">
        <v>0</v>
      </c>
      <c r="G643" s="7">
        <v>0</v>
      </c>
      <c r="H643" s="7">
        <v>0</v>
      </c>
      <c r="I643" s="7">
        <v>0.65</v>
      </c>
      <c r="J643" t="s">
        <v>589</v>
      </c>
      <c r="K643" t="s">
        <v>584</v>
      </c>
      <c r="L643" t="s">
        <v>824</v>
      </c>
      <c r="M643" t="s">
        <v>585</v>
      </c>
      <c r="N643" s="8" t="s">
        <v>825</v>
      </c>
      <c r="S643">
        <v>0</v>
      </c>
      <c r="T643" t="s">
        <v>587</v>
      </c>
      <c r="U643">
        <v>0</v>
      </c>
      <c r="V643">
        <v>0</v>
      </c>
      <c r="X643">
        <v>0</v>
      </c>
      <c r="Z643">
        <v>0</v>
      </c>
      <c r="AA643">
        <v>0</v>
      </c>
      <c r="AB643">
        <v>0</v>
      </c>
      <c r="AC643">
        <v>0</v>
      </c>
      <c r="AD643">
        <v>0</v>
      </c>
      <c r="AE643">
        <v>1</v>
      </c>
      <c r="AG643">
        <v>1</v>
      </c>
    </row>
    <row r="644" spans="1:33" customFormat="1" ht="12.75" customHeight="1">
      <c r="A644">
        <v>888</v>
      </c>
      <c r="B644" s="6" t="s">
        <v>404</v>
      </c>
      <c r="C644" s="7" t="s">
        <v>590</v>
      </c>
      <c r="D644">
        <v>45</v>
      </c>
      <c r="E644" s="15" t="s">
        <v>938</v>
      </c>
      <c r="F644" s="7">
        <v>0</v>
      </c>
      <c r="G644" s="7">
        <v>0</v>
      </c>
      <c r="H644" s="7">
        <v>0</v>
      </c>
      <c r="I644" s="7">
        <v>0.65</v>
      </c>
      <c r="J644" t="s">
        <v>589</v>
      </c>
      <c r="K644" t="s">
        <v>584</v>
      </c>
      <c r="L644" t="s">
        <v>824</v>
      </c>
      <c r="M644" t="s">
        <v>585</v>
      </c>
      <c r="N644" s="8" t="s">
        <v>825</v>
      </c>
      <c r="S644">
        <v>0</v>
      </c>
      <c r="T644" t="s">
        <v>587</v>
      </c>
      <c r="U644">
        <v>0</v>
      </c>
      <c r="V644">
        <v>0</v>
      </c>
      <c r="X644">
        <v>0</v>
      </c>
      <c r="Z644">
        <v>0</v>
      </c>
      <c r="AA644">
        <v>0</v>
      </c>
      <c r="AB644">
        <v>0</v>
      </c>
      <c r="AC644">
        <v>0</v>
      </c>
      <c r="AD644">
        <v>0</v>
      </c>
      <c r="AE644">
        <v>1</v>
      </c>
      <c r="AG644">
        <v>3</v>
      </c>
    </row>
    <row r="645" spans="1:33" customFormat="1" ht="12.75" customHeight="1">
      <c r="A645">
        <v>1949</v>
      </c>
      <c r="B645" s="6" t="s">
        <v>443</v>
      </c>
      <c r="C645" s="7" t="s">
        <v>581</v>
      </c>
      <c r="D645">
        <v>199.99</v>
      </c>
      <c r="E645" s="15" t="s">
        <v>1007</v>
      </c>
      <c r="F645" s="7">
        <v>0</v>
      </c>
      <c r="G645" s="7">
        <v>0</v>
      </c>
      <c r="H645" s="7">
        <v>0</v>
      </c>
      <c r="I645" s="7">
        <v>0</v>
      </c>
      <c r="N645" s="8"/>
      <c r="S645">
        <v>0</v>
      </c>
      <c r="U645">
        <v>0</v>
      </c>
      <c r="V645">
        <v>0</v>
      </c>
      <c r="X645">
        <v>0</v>
      </c>
      <c r="Z645">
        <v>0</v>
      </c>
      <c r="AA645">
        <v>0</v>
      </c>
      <c r="AB645">
        <v>0</v>
      </c>
      <c r="AC645">
        <v>0</v>
      </c>
      <c r="AD645">
        <v>0</v>
      </c>
      <c r="AE645">
        <v>1</v>
      </c>
      <c r="AG645">
        <v>3</v>
      </c>
    </row>
    <row r="646" spans="1:33" customFormat="1" ht="12.75" customHeight="1">
      <c r="A646">
        <v>323</v>
      </c>
      <c r="B646" s="6" t="s">
        <v>444</v>
      </c>
      <c r="C646" s="7" t="s">
        <v>590</v>
      </c>
      <c r="D646">
        <v>99</v>
      </c>
      <c r="E646" s="15" t="s">
        <v>640</v>
      </c>
      <c r="F646" s="7">
        <v>1</v>
      </c>
      <c r="G646" s="7">
        <v>1</v>
      </c>
      <c r="H646" s="7">
        <v>1</v>
      </c>
      <c r="I646" s="7">
        <v>0</v>
      </c>
      <c r="K646" t="s">
        <v>584</v>
      </c>
      <c r="L646" t="s">
        <v>585</v>
      </c>
      <c r="M646" t="s">
        <v>585</v>
      </c>
      <c r="N646" s="8" t="s">
        <v>646</v>
      </c>
      <c r="S646">
        <v>0</v>
      </c>
      <c r="T646" t="s">
        <v>587</v>
      </c>
      <c r="U646">
        <v>0</v>
      </c>
      <c r="V646">
        <v>0</v>
      </c>
      <c r="X646">
        <v>0</v>
      </c>
      <c r="Z646">
        <v>0</v>
      </c>
      <c r="AA646">
        <v>0</v>
      </c>
      <c r="AB646">
        <v>0</v>
      </c>
      <c r="AC646">
        <v>0</v>
      </c>
      <c r="AD646">
        <v>0</v>
      </c>
      <c r="AE646">
        <v>1</v>
      </c>
      <c r="AG646">
        <v>3</v>
      </c>
    </row>
    <row r="647" spans="1:33" customFormat="1" ht="12.75" customHeight="1">
      <c r="A647">
        <v>844</v>
      </c>
      <c r="B647" s="6" t="s">
        <v>445</v>
      </c>
      <c r="C647" s="7" t="s">
        <v>590</v>
      </c>
      <c r="D647">
        <v>99</v>
      </c>
      <c r="E647" s="15" t="s">
        <v>802</v>
      </c>
      <c r="F647" s="7">
        <v>1</v>
      </c>
      <c r="G647" s="7">
        <v>1</v>
      </c>
      <c r="H647" s="7">
        <v>1</v>
      </c>
      <c r="I647" s="7">
        <v>0</v>
      </c>
      <c r="J647" t="s">
        <v>583</v>
      </c>
      <c r="K647" t="s">
        <v>584</v>
      </c>
      <c r="L647" t="s">
        <v>585</v>
      </c>
      <c r="M647" t="s">
        <v>585</v>
      </c>
      <c r="N647" s="8" t="s">
        <v>710</v>
      </c>
      <c r="S647">
        <v>0</v>
      </c>
      <c r="T647" t="s">
        <v>587</v>
      </c>
      <c r="U647">
        <v>0</v>
      </c>
      <c r="V647">
        <v>0</v>
      </c>
      <c r="X647">
        <v>0</v>
      </c>
      <c r="Z647">
        <v>0</v>
      </c>
      <c r="AA647">
        <v>0</v>
      </c>
      <c r="AB647">
        <v>0</v>
      </c>
      <c r="AC647">
        <v>0</v>
      </c>
      <c r="AD647">
        <v>0</v>
      </c>
      <c r="AE647">
        <v>1</v>
      </c>
      <c r="AF647" t="s">
        <v>711</v>
      </c>
      <c r="AG647">
        <v>3</v>
      </c>
    </row>
    <row r="648" spans="1:33" customFormat="1" ht="12.75" customHeight="1">
      <c r="A648">
        <v>2134</v>
      </c>
      <c r="B648" s="6" t="s">
        <v>446</v>
      </c>
      <c r="C648" s="7" t="s">
        <v>614</v>
      </c>
      <c r="D648">
        <v>1</v>
      </c>
      <c r="E648" s="15" t="s">
        <v>890</v>
      </c>
      <c r="F648" s="7">
        <v>28</v>
      </c>
      <c r="G648" s="7">
        <v>30.9</v>
      </c>
      <c r="H648" s="7">
        <v>35</v>
      </c>
      <c r="I648" s="7">
        <v>0</v>
      </c>
      <c r="J648" t="s">
        <v>847</v>
      </c>
      <c r="K648" t="s">
        <v>616</v>
      </c>
      <c r="L648" t="s">
        <v>585</v>
      </c>
      <c r="M648" t="s">
        <v>585</v>
      </c>
      <c r="N648" s="8" t="s">
        <v>617</v>
      </c>
      <c r="S648">
        <v>2</v>
      </c>
      <c r="T648" t="s">
        <v>587</v>
      </c>
      <c r="U648">
        <v>0</v>
      </c>
      <c r="V648">
        <v>0</v>
      </c>
      <c r="X648">
        <v>0</v>
      </c>
      <c r="Z648">
        <v>0</v>
      </c>
      <c r="AA648">
        <v>0</v>
      </c>
      <c r="AB648">
        <v>0</v>
      </c>
      <c r="AC648">
        <v>0</v>
      </c>
      <c r="AD648">
        <v>0</v>
      </c>
      <c r="AE648">
        <v>1</v>
      </c>
      <c r="AG648">
        <v>4</v>
      </c>
    </row>
    <row r="649" spans="1:33" customFormat="1" ht="12.75" customHeight="1">
      <c r="A649">
        <v>2133</v>
      </c>
      <c r="B649" s="6" t="s">
        <v>447</v>
      </c>
      <c r="C649" s="7" t="s">
        <v>614</v>
      </c>
      <c r="D649">
        <v>1</v>
      </c>
      <c r="E649" s="15" t="s">
        <v>1008</v>
      </c>
      <c r="F649" s="7">
        <v>35.200000000000003</v>
      </c>
      <c r="G649" s="7">
        <v>30.9</v>
      </c>
      <c r="H649" s="7">
        <v>35.200000000000003</v>
      </c>
      <c r="I649" s="7">
        <v>0</v>
      </c>
      <c r="J649" t="s">
        <v>847</v>
      </c>
      <c r="K649" t="s">
        <v>616</v>
      </c>
      <c r="L649" t="s">
        <v>585</v>
      </c>
      <c r="M649" t="s">
        <v>585</v>
      </c>
      <c r="N649" s="8" t="s">
        <v>617</v>
      </c>
      <c r="S649">
        <v>2</v>
      </c>
      <c r="T649" t="s">
        <v>587</v>
      </c>
      <c r="U649">
        <v>0</v>
      </c>
      <c r="V649">
        <v>0</v>
      </c>
      <c r="X649">
        <v>0</v>
      </c>
      <c r="Z649">
        <v>0</v>
      </c>
      <c r="AA649">
        <v>0</v>
      </c>
      <c r="AB649">
        <v>0</v>
      </c>
      <c r="AC649">
        <v>0</v>
      </c>
      <c r="AD649">
        <v>0</v>
      </c>
      <c r="AE649">
        <v>1</v>
      </c>
      <c r="AG649">
        <v>4</v>
      </c>
    </row>
    <row r="650" spans="1:33" customFormat="1" ht="12.75" customHeight="1">
      <c r="A650">
        <v>2136</v>
      </c>
      <c r="B650" s="6" t="s">
        <v>448</v>
      </c>
      <c r="C650" s="7" t="s">
        <v>614</v>
      </c>
      <c r="D650">
        <v>1</v>
      </c>
      <c r="E650" s="15" t="s">
        <v>938</v>
      </c>
      <c r="F650" s="7">
        <v>14.4</v>
      </c>
      <c r="G650" s="7">
        <v>31.3</v>
      </c>
      <c r="H650" s="7">
        <v>31.1</v>
      </c>
      <c r="I650" s="7">
        <v>0</v>
      </c>
      <c r="J650" t="s">
        <v>847</v>
      </c>
      <c r="K650" t="s">
        <v>616</v>
      </c>
      <c r="L650" t="s">
        <v>585</v>
      </c>
      <c r="M650" t="s">
        <v>585</v>
      </c>
      <c r="N650" s="8" t="s">
        <v>617</v>
      </c>
      <c r="S650">
        <v>2</v>
      </c>
      <c r="T650" t="s">
        <v>587</v>
      </c>
      <c r="U650">
        <v>0</v>
      </c>
      <c r="V650">
        <v>0</v>
      </c>
      <c r="X650">
        <v>0</v>
      </c>
      <c r="Z650">
        <v>0</v>
      </c>
      <c r="AA650">
        <v>0</v>
      </c>
      <c r="AB650">
        <v>0</v>
      </c>
      <c r="AC650">
        <v>0</v>
      </c>
      <c r="AD650">
        <v>0</v>
      </c>
      <c r="AE650">
        <v>1</v>
      </c>
      <c r="AG650">
        <v>4</v>
      </c>
    </row>
    <row r="651" spans="1:33" customFormat="1" ht="12.75" customHeight="1">
      <c r="A651">
        <v>2132</v>
      </c>
      <c r="B651" s="6" t="s">
        <v>449</v>
      </c>
      <c r="C651" s="7" t="s">
        <v>614</v>
      </c>
      <c r="D651">
        <v>1</v>
      </c>
      <c r="E651" s="15" t="s">
        <v>838</v>
      </c>
      <c r="F651" s="7">
        <v>38.6</v>
      </c>
      <c r="G651" s="7">
        <v>44.1</v>
      </c>
      <c r="H651" s="7">
        <v>35.200000000000003</v>
      </c>
      <c r="I651" s="7">
        <v>0</v>
      </c>
      <c r="J651" t="s">
        <v>847</v>
      </c>
      <c r="K651" t="s">
        <v>616</v>
      </c>
      <c r="L651" t="s">
        <v>585</v>
      </c>
      <c r="M651" t="s">
        <v>585</v>
      </c>
      <c r="N651" s="8" t="s">
        <v>617</v>
      </c>
      <c r="S651">
        <v>2</v>
      </c>
      <c r="T651" t="s">
        <v>587</v>
      </c>
      <c r="U651">
        <v>0</v>
      </c>
      <c r="V651">
        <v>0</v>
      </c>
      <c r="X651">
        <v>0</v>
      </c>
      <c r="Z651">
        <v>0</v>
      </c>
      <c r="AA651">
        <v>0</v>
      </c>
      <c r="AB651">
        <v>0</v>
      </c>
      <c r="AC651">
        <v>0</v>
      </c>
      <c r="AD651">
        <v>0</v>
      </c>
      <c r="AE651">
        <v>1</v>
      </c>
      <c r="AG651">
        <v>4</v>
      </c>
    </row>
    <row r="652" spans="1:33" customFormat="1" ht="12.75" customHeight="1">
      <c r="A652">
        <v>2354</v>
      </c>
      <c r="B652" s="6" t="s">
        <v>450</v>
      </c>
      <c r="C652" s="7" t="s">
        <v>590</v>
      </c>
      <c r="D652">
        <v>66</v>
      </c>
      <c r="E652" s="15" t="s">
        <v>1009</v>
      </c>
      <c r="F652" s="7">
        <v>0</v>
      </c>
      <c r="G652" s="7">
        <v>0</v>
      </c>
      <c r="H652" s="7">
        <v>0</v>
      </c>
      <c r="I652" s="7">
        <v>0</v>
      </c>
      <c r="J652" t="s">
        <v>872</v>
      </c>
      <c r="K652" t="s">
        <v>584</v>
      </c>
      <c r="L652" t="s">
        <v>585</v>
      </c>
      <c r="M652" t="s">
        <v>585</v>
      </c>
      <c r="N652" s="8" t="s">
        <v>603</v>
      </c>
      <c r="O652" t="s">
        <v>1010</v>
      </c>
      <c r="P652" t="s">
        <v>685</v>
      </c>
      <c r="S652">
        <v>0</v>
      </c>
      <c r="T652" t="s">
        <v>587</v>
      </c>
      <c r="U652">
        <v>0</v>
      </c>
      <c r="V652">
        <v>0</v>
      </c>
      <c r="X652">
        <v>0</v>
      </c>
      <c r="Z652">
        <v>0</v>
      </c>
      <c r="AA652">
        <v>0</v>
      </c>
      <c r="AB652">
        <v>0</v>
      </c>
      <c r="AC652">
        <v>0</v>
      </c>
      <c r="AD652">
        <v>0</v>
      </c>
      <c r="AE652">
        <v>1</v>
      </c>
      <c r="AF652" t="s">
        <v>604</v>
      </c>
      <c r="AG652">
        <v>1</v>
      </c>
    </row>
    <row r="653" spans="1:33" customFormat="1" ht="12.75" customHeight="1">
      <c r="A653">
        <v>2354</v>
      </c>
      <c r="B653" s="6" t="s">
        <v>450</v>
      </c>
      <c r="C653" s="7" t="s">
        <v>590</v>
      </c>
      <c r="D653">
        <v>66</v>
      </c>
      <c r="E653" s="15" t="s">
        <v>1009</v>
      </c>
      <c r="F653" s="7">
        <v>0</v>
      </c>
      <c r="G653" s="7">
        <v>0</v>
      </c>
      <c r="H653" s="7">
        <v>0</v>
      </c>
      <c r="I653" s="7">
        <v>0</v>
      </c>
      <c r="J653" t="s">
        <v>872</v>
      </c>
      <c r="K653" t="s">
        <v>584</v>
      </c>
      <c r="L653" t="s">
        <v>585</v>
      </c>
      <c r="M653" t="s">
        <v>585</v>
      </c>
      <c r="N653" s="8" t="s">
        <v>603</v>
      </c>
      <c r="O653" t="s">
        <v>1011</v>
      </c>
      <c r="P653" t="s">
        <v>685</v>
      </c>
      <c r="S653">
        <v>0</v>
      </c>
      <c r="T653" t="s">
        <v>587</v>
      </c>
      <c r="U653">
        <v>0</v>
      </c>
      <c r="V653">
        <v>0</v>
      </c>
      <c r="X653">
        <v>0</v>
      </c>
      <c r="Z653">
        <v>0</v>
      </c>
      <c r="AA653">
        <v>0</v>
      </c>
      <c r="AB653">
        <v>0</v>
      </c>
      <c r="AC653">
        <v>0</v>
      </c>
      <c r="AD653">
        <v>0</v>
      </c>
      <c r="AE653">
        <v>1</v>
      </c>
      <c r="AF653" t="s">
        <v>604</v>
      </c>
      <c r="AG653">
        <v>1</v>
      </c>
    </row>
    <row r="654" spans="1:33" customFormat="1" ht="12.75" customHeight="1">
      <c r="A654">
        <v>805</v>
      </c>
      <c r="B654" s="6" t="s">
        <v>451</v>
      </c>
      <c r="C654" s="7" t="s">
        <v>590</v>
      </c>
      <c r="D654">
        <v>199</v>
      </c>
      <c r="E654" s="15" t="s">
        <v>754</v>
      </c>
      <c r="F654" s="7">
        <v>0</v>
      </c>
      <c r="G654" s="7">
        <v>0</v>
      </c>
      <c r="H654" s="7">
        <v>0</v>
      </c>
      <c r="I654" s="7">
        <v>0</v>
      </c>
      <c r="J654" t="s">
        <v>589</v>
      </c>
      <c r="K654" t="s">
        <v>584</v>
      </c>
      <c r="L654" t="s">
        <v>585</v>
      </c>
      <c r="M654" t="s">
        <v>585</v>
      </c>
      <c r="N654" s="8" t="s">
        <v>703</v>
      </c>
      <c r="O654" t="s">
        <v>1012</v>
      </c>
      <c r="P654" t="s">
        <v>685</v>
      </c>
      <c r="S654">
        <v>0</v>
      </c>
      <c r="T654" t="s">
        <v>587</v>
      </c>
      <c r="U654">
        <v>0</v>
      </c>
      <c r="V654">
        <v>0</v>
      </c>
      <c r="X654">
        <v>0</v>
      </c>
      <c r="Z654">
        <v>0</v>
      </c>
      <c r="AA654">
        <v>0</v>
      </c>
      <c r="AB654">
        <v>0</v>
      </c>
      <c r="AC654">
        <v>0</v>
      </c>
      <c r="AD654">
        <v>0</v>
      </c>
      <c r="AE654">
        <v>1</v>
      </c>
      <c r="AF654" t="s">
        <v>634</v>
      </c>
      <c r="AG654">
        <v>1</v>
      </c>
    </row>
    <row r="655" spans="1:33" customFormat="1" ht="12.75" customHeight="1">
      <c r="A655">
        <v>805</v>
      </c>
      <c r="B655" s="6" t="s">
        <v>451</v>
      </c>
      <c r="C655" s="7" t="s">
        <v>590</v>
      </c>
      <c r="D655">
        <v>199</v>
      </c>
      <c r="E655" s="15" t="s">
        <v>754</v>
      </c>
      <c r="F655" s="7">
        <v>0</v>
      </c>
      <c r="G655" s="7">
        <v>0</v>
      </c>
      <c r="H655" s="7">
        <v>0</v>
      </c>
      <c r="I655" s="7">
        <v>0</v>
      </c>
      <c r="J655" t="s">
        <v>589</v>
      </c>
      <c r="K655" t="s">
        <v>584</v>
      </c>
      <c r="L655" t="s">
        <v>585</v>
      </c>
      <c r="M655" t="s">
        <v>585</v>
      </c>
      <c r="N655" s="8" t="s">
        <v>703</v>
      </c>
      <c r="O655" t="s">
        <v>1013</v>
      </c>
      <c r="P655" t="s">
        <v>685</v>
      </c>
      <c r="S655">
        <v>0</v>
      </c>
      <c r="T655" t="s">
        <v>587</v>
      </c>
      <c r="U655">
        <v>0</v>
      </c>
      <c r="V655">
        <v>0</v>
      </c>
      <c r="X655">
        <v>0</v>
      </c>
      <c r="Z655">
        <v>0</v>
      </c>
      <c r="AA655">
        <v>0</v>
      </c>
      <c r="AB655">
        <v>0</v>
      </c>
      <c r="AC655">
        <v>0</v>
      </c>
      <c r="AD655">
        <v>0</v>
      </c>
      <c r="AE655">
        <v>1</v>
      </c>
      <c r="AF655" t="s">
        <v>634</v>
      </c>
      <c r="AG655">
        <v>1</v>
      </c>
    </row>
    <row r="656" spans="1:33" customFormat="1" ht="12.75" customHeight="1">
      <c r="A656">
        <v>1705</v>
      </c>
      <c r="B656" s="6" t="s">
        <v>369</v>
      </c>
      <c r="C656" s="7" t="s">
        <v>581</v>
      </c>
      <c r="D656">
        <v>1.99</v>
      </c>
      <c r="E656" s="15" t="s">
        <v>775</v>
      </c>
      <c r="F656" s="7">
        <v>0</v>
      </c>
      <c r="G656" s="7">
        <v>0</v>
      </c>
      <c r="H656" s="7">
        <v>0</v>
      </c>
      <c r="I656" s="7">
        <v>0</v>
      </c>
      <c r="N656" s="8" t="s">
        <v>857</v>
      </c>
      <c r="S656">
        <v>2</v>
      </c>
      <c r="U656">
        <v>0</v>
      </c>
      <c r="V656">
        <v>0</v>
      </c>
      <c r="X656">
        <v>0</v>
      </c>
      <c r="Z656">
        <v>0</v>
      </c>
      <c r="AA656">
        <v>0</v>
      </c>
      <c r="AB656">
        <v>0</v>
      </c>
      <c r="AC656">
        <v>0</v>
      </c>
      <c r="AD656">
        <v>0</v>
      </c>
      <c r="AE656">
        <v>1</v>
      </c>
      <c r="AG656">
        <v>4</v>
      </c>
    </row>
    <row r="657" spans="1:33" customFormat="1" ht="12.75" customHeight="1">
      <c r="A657">
        <v>1706</v>
      </c>
      <c r="B657" s="6" t="s">
        <v>369</v>
      </c>
      <c r="C657" s="7" t="s">
        <v>581</v>
      </c>
      <c r="D657">
        <v>1.99</v>
      </c>
      <c r="E657" s="15" t="s">
        <v>775</v>
      </c>
      <c r="F657" s="7">
        <v>0</v>
      </c>
      <c r="G657" s="7">
        <v>0</v>
      </c>
      <c r="H657" s="7">
        <v>0</v>
      </c>
      <c r="I657" s="7">
        <v>0</v>
      </c>
      <c r="N657" s="8" t="s">
        <v>857</v>
      </c>
      <c r="S657">
        <v>2</v>
      </c>
      <c r="U657">
        <v>0</v>
      </c>
      <c r="V657">
        <v>0</v>
      </c>
      <c r="X657">
        <v>0</v>
      </c>
      <c r="Z657">
        <v>0</v>
      </c>
      <c r="AA657">
        <v>0</v>
      </c>
      <c r="AB657">
        <v>0</v>
      </c>
      <c r="AC657">
        <v>0</v>
      </c>
      <c r="AD657">
        <v>0</v>
      </c>
      <c r="AE657">
        <v>1</v>
      </c>
      <c r="AG657">
        <v>4</v>
      </c>
    </row>
    <row r="658" spans="1:33" customFormat="1" ht="12.75" customHeight="1">
      <c r="A658">
        <v>2530</v>
      </c>
      <c r="B658" s="6" t="s">
        <v>320</v>
      </c>
      <c r="C658" s="7" t="s">
        <v>581</v>
      </c>
      <c r="D658">
        <v>19</v>
      </c>
      <c r="E658" s="15" t="s">
        <v>893</v>
      </c>
      <c r="F658" s="7">
        <v>0</v>
      </c>
      <c r="G658" s="7">
        <v>0</v>
      </c>
      <c r="H658" s="7">
        <v>0</v>
      </c>
      <c r="I658" s="7">
        <v>0</v>
      </c>
      <c r="N658" s="8"/>
      <c r="S658">
        <v>3</v>
      </c>
      <c r="U658">
        <v>0</v>
      </c>
      <c r="V658">
        <v>0</v>
      </c>
      <c r="X658">
        <v>0</v>
      </c>
      <c r="Z658">
        <v>0</v>
      </c>
      <c r="AA658">
        <v>0</v>
      </c>
      <c r="AB658">
        <v>0</v>
      </c>
      <c r="AC658">
        <v>0</v>
      </c>
      <c r="AD658">
        <v>0</v>
      </c>
      <c r="AE658">
        <v>1</v>
      </c>
      <c r="AG658">
        <v>0</v>
      </c>
    </row>
    <row r="659" spans="1:33" customFormat="1" ht="12.75" customHeight="1">
      <c r="A659">
        <v>2053</v>
      </c>
      <c r="B659" s="6" t="s">
        <v>410</v>
      </c>
      <c r="C659" s="7" t="s">
        <v>581</v>
      </c>
      <c r="D659">
        <v>1.99</v>
      </c>
      <c r="E659" s="15" t="s">
        <v>648</v>
      </c>
      <c r="F659" s="7">
        <v>0</v>
      </c>
      <c r="G659" s="7">
        <v>0</v>
      </c>
      <c r="H659" s="7">
        <v>0</v>
      </c>
      <c r="I659" s="7">
        <v>0</v>
      </c>
      <c r="N659" s="8" t="s">
        <v>649</v>
      </c>
      <c r="S659">
        <v>2</v>
      </c>
      <c r="U659">
        <v>0</v>
      </c>
      <c r="V659">
        <v>0</v>
      </c>
      <c r="X659">
        <v>0</v>
      </c>
      <c r="Z659">
        <v>0</v>
      </c>
      <c r="AA659">
        <v>0</v>
      </c>
      <c r="AB659">
        <v>0</v>
      </c>
      <c r="AC659">
        <v>0</v>
      </c>
      <c r="AD659">
        <v>0</v>
      </c>
      <c r="AE659">
        <v>1</v>
      </c>
      <c r="AG659">
        <v>4</v>
      </c>
    </row>
    <row r="660" spans="1:33" customFormat="1" ht="12.75" customHeight="1">
      <c r="A660">
        <v>2532</v>
      </c>
      <c r="B660" s="6" t="s">
        <v>411</v>
      </c>
      <c r="C660" s="7" t="s">
        <v>581</v>
      </c>
      <c r="D660">
        <v>19</v>
      </c>
      <c r="E660" s="15" t="s">
        <v>648</v>
      </c>
      <c r="F660" s="7">
        <v>0</v>
      </c>
      <c r="G660" s="7">
        <v>0</v>
      </c>
      <c r="H660" s="7">
        <v>0</v>
      </c>
      <c r="I660" s="7">
        <v>0</v>
      </c>
      <c r="N660" s="8"/>
      <c r="S660">
        <v>3</v>
      </c>
      <c r="U660">
        <v>0</v>
      </c>
      <c r="V660">
        <v>0</v>
      </c>
      <c r="X660">
        <v>0</v>
      </c>
      <c r="Z660">
        <v>0</v>
      </c>
      <c r="AA660">
        <v>0</v>
      </c>
      <c r="AB660">
        <v>0</v>
      </c>
      <c r="AC660">
        <v>0</v>
      </c>
      <c r="AD660">
        <v>0</v>
      </c>
      <c r="AE660">
        <v>1</v>
      </c>
      <c r="AG660">
        <v>0</v>
      </c>
    </row>
    <row r="661" spans="1:33" customFormat="1" ht="12.75" customHeight="1">
      <c r="A661">
        <v>2533</v>
      </c>
      <c r="B661" s="6" t="s">
        <v>371</v>
      </c>
      <c r="C661" s="7" t="s">
        <v>581</v>
      </c>
      <c r="D661">
        <v>19</v>
      </c>
      <c r="E661" s="15" t="s">
        <v>1014</v>
      </c>
      <c r="F661" s="7">
        <v>0</v>
      </c>
      <c r="G661" s="7">
        <v>0</v>
      </c>
      <c r="H661" s="7">
        <v>0</v>
      </c>
      <c r="I661" s="7">
        <v>0</v>
      </c>
      <c r="N661" s="8"/>
      <c r="S661">
        <v>3</v>
      </c>
      <c r="U661">
        <v>0</v>
      </c>
      <c r="V661">
        <v>0</v>
      </c>
      <c r="X661">
        <v>0</v>
      </c>
      <c r="Z661">
        <v>0</v>
      </c>
      <c r="AA661">
        <v>0</v>
      </c>
      <c r="AB661">
        <v>0</v>
      </c>
      <c r="AC661">
        <v>0</v>
      </c>
      <c r="AD661">
        <v>0</v>
      </c>
      <c r="AE661">
        <v>1</v>
      </c>
      <c r="AG661">
        <v>2</v>
      </c>
    </row>
    <row r="662" spans="1:33" customFormat="1" ht="12.75" customHeight="1">
      <c r="A662">
        <v>1736</v>
      </c>
      <c r="B662" s="6" t="s">
        <v>378</v>
      </c>
      <c r="C662" s="7" t="s">
        <v>581</v>
      </c>
      <c r="D662">
        <v>1.99</v>
      </c>
      <c r="E662" s="15" t="s">
        <v>630</v>
      </c>
      <c r="F662" s="7">
        <v>0</v>
      </c>
      <c r="G662" s="7">
        <v>0</v>
      </c>
      <c r="H662" s="7">
        <v>0</v>
      </c>
      <c r="I662" s="7">
        <v>0</v>
      </c>
      <c r="J662" t="s">
        <v>583</v>
      </c>
      <c r="L662" t="s">
        <v>585</v>
      </c>
      <c r="M662" t="s">
        <v>585</v>
      </c>
      <c r="N662" s="8" t="s">
        <v>705</v>
      </c>
      <c r="S662">
        <v>2</v>
      </c>
      <c r="T662" t="s">
        <v>587</v>
      </c>
      <c r="U662">
        <v>0</v>
      </c>
      <c r="V662">
        <v>0</v>
      </c>
      <c r="X662">
        <v>0</v>
      </c>
      <c r="Z662">
        <v>0</v>
      </c>
      <c r="AA662">
        <v>0</v>
      </c>
      <c r="AB662">
        <v>0</v>
      </c>
      <c r="AC662">
        <v>0</v>
      </c>
      <c r="AD662">
        <v>0</v>
      </c>
      <c r="AE662">
        <v>1</v>
      </c>
      <c r="AG662">
        <v>4</v>
      </c>
    </row>
    <row r="663" spans="1:33" customFormat="1" ht="12.75" customHeight="1">
      <c r="A663">
        <v>2250</v>
      </c>
      <c r="B663" s="6" t="s">
        <v>452</v>
      </c>
      <c r="C663" s="7" t="s">
        <v>590</v>
      </c>
      <c r="D663">
        <v>1</v>
      </c>
      <c r="E663" s="15" t="s">
        <v>656</v>
      </c>
      <c r="F663" s="7">
        <v>0</v>
      </c>
      <c r="G663" s="7">
        <v>0</v>
      </c>
      <c r="H663" s="7">
        <v>0</v>
      </c>
      <c r="I663" s="7">
        <v>0</v>
      </c>
      <c r="N663" s="8"/>
      <c r="S663">
        <v>2</v>
      </c>
      <c r="U663">
        <v>0</v>
      </c>
      <c r="V663">
        <v>0</v>
      </c>
      <c r="X663">
        <v>0</v>
      </c>
      <c r="Z663">
        <v>0</v>
      </c>
      <c r="AA663">
        <v>0</v>
      </c>
      <c r="AB663">
        <v>0</v>
      </c>
      <c r="AC663">
        <v>0</v>
      </c>
      <c r="AD663">
        <v>0</v>
      </c>
      <c r="AE663">
        <v>1</v>
      </c>
      <c r="AG663">
        <v>4</v>
      </c>
    </row>
    <row r="664" spans="1:33" customFormat="1" ht="12.75" customHeight="1">
      <c r="A664">
        <v>103</v>
      </c>
      <c r="B664" s="6" t="s">
        <v>453</v>
      </c>
      <c r="C664" s="7" t="s">
        <v>590</v>
      </c>
      <c r="D664">
        <v>45</v>
      </c>
      <c r="E664" s="15" t="s">
        <v>849</v>
      </c>
      <c r="F664" s="7">
        <v>31</v>
      </c>
      <c r="G664" s="7">
        <v>19</v>
      </c>
      <c r="H664" s="7">
        <v>33</v>
      </c>
      <c r="I664" s="7">
        <v>0.29399999999999998</v>
      </c>
      <c r="J664" t="s">
        <v>639</v>
      </c>
      <c r="K664" t="s">
        <v>584</v>
      </c>
      <c r="L664" t="s">
        <v>585</v>
      </c>
      <c r="M664" t="s">
        <v>585</v>
      </c>
      <c r="N664" s="8" t="s">
        <v>603</v>
      </c>
      <c r="P664" t="s">
        <v>586</v>
      </c>
      <c r="S664">
        <v>0</v>
      </c>
      <c r="T664" t="s">
        <v>587</v>
      </c>
      <c r="U664">
        <v>0</v>
      </c>
      <c r="V664">
        <v>0</v>
      </c>
      <c r="X664">
        <v>0</v>
      </c>
      <c r="Z664">
        <v>0</v>
      </c>
      <c r="AA664">
        <v>0</v>
      </c>
      <c r="AB664">
        <v>0</v>
      </c>
      <c r="AC664">
        <v>0</v>
      </c>
      <c r="AD664">
        <v>0</v>
      </c>
      <c r="AE664">
        <v>1</v>
      </c>
      <c r="AF664" t="s">
        <v>604</v>
      </c>
      <c r="AG664">
        <v>1</v>
      </c>
    </row>
    <row r="665" spans="1:33" customFormat="1" ht="12.75" customHeight="1">
      <c r="A665">
        <v>103</v>
      </c>
      <c r="B665" s="6" t="s">
        <v>453</v>
      </c>
      <c r="C665" s="7" t="s">
        <v>590</v>
      </c>
      <c r="D665">
        <v>45</v>
      </c>
      <c r="E665" s="15" t="s">
        <v>849</v>
      </c>
      <c r="F665" s="7">
        <v>31</v>
      </c>
      <c r="G665" s="7">
        <v>19</v>
      </c>
      <c r="H665" s="7">
        <v>33</v>
      </c>
      <c r="I665" s="7">
        <v>0.29399999999999998</v>
      </c>
      <c r="J665" t="s">
        <v>589</v>
      </c>
      <c r="K665" t="s">
        <v>584</v>
      </c>
      <c r="L665" t="s">
        <v>585</v>
      </c>
      <c r="M665" t="s">
        <v>585</v>
      </c>
      <c r="N665" s="8" t="s">
        <v>603</v>
      </c>
      <c r="P665" t="s">
        <v>586</v>
      </c>
      <c r="S665">
        <v>0</v>
      </c>
      <c r="T665" t="s">
        <v>587</v>
      </c>
      <c r="U665">
        <v>0</v>
      </c>
      <c r="V665">
        <v>0</v>
      </c>
      <c r="X665">
        <v>0</v>
      </c>
      <c r="Z665">
        <v>0</v>
      </c>
      <c r="AA665">
        <v>0</v>
      </c>
      <c r="AB665">
        <v>0</v>
      </c>
      <c r="AC665">
        <v>0</v>
      </c>
      <c r="AD665">
        <v>0</v>
      </c>
      <c r="AE665">
        <v>1</v>
      </c>
      <c r="AF665" t="s">
        <v>604</v>
      </c>
      <c r="AG665">
        <v>1</v>
      </c>
    </row>
    <row r="666" spans="1:33" customFormat="1" ht="12.75" customHeight="1">
      <c r="A666">
        <v>103</v>
      </c>
      <c r="B666" s="6" t="s">
        <v>453</v>
      </c>
      <c r="C666" s="7" t="s">
        <v>590</v>
      </c>
      <c r="D666">
        <v>45</v>
      </c>
      <c r="E666" s="15" t="s">
        <v>849</v>
      </c>
      <c r="F666" s="7">
        <v>31</v>
      </c>
      <c r="G666" s="7">
        <v>19</v>
      </c>
      <c r="H666" s="7">
        <v>33</v>
      </c>
      <c r="I666" s="7">
        <v>0.29399999999999998</v>
      </c>
      <c r="J666" t="s">
        <v>670</v>
      </c>
      <c r="K666" t="s">
        <v>584</v>
      </c>
      <c r="L666" t="s">
        <v>585</v>
      </c>
      <c r="M666" t="s">
        <v>585</v>
      </c>
      <c r="N666" s="8" t="s">
        <v>603</v>
      </c>
      <c r="P666" t="s">
        <v>586</v>
      </c>
      <c r="S666">
        <v>0</v>
      </c>
      <c r="T666" t="s">
        <v>587</v>
      </c>
      <c r="U666">
        <v>0</v>
      </c>
      <c r="V666">
        <v>0</v>
      </c>
      <c r="X666">
        <v>0</v>
      </c>
      <c r="Z666">
        <v>0</v>
      </c>
      <c r="AA666">
        <v>0</v>
      </c>
      <c r="AB666">
        <v>0</v>
      </c>
      <c r="AC666">
        <v>0</v>
      </c>
      <c r="AD666">
        <v>0</v>
      </c>
      <c r="AE666">
        <v>1</v>
      </c>
      <c r="AF666" t="s">
        <v>604</v>
      </c>
      <c r="AG666">
        <v>1</v>
      </c>
    </row>
    <row r="667" spans="1:33" customFormat="1" ht="12.75" customHeight="1">
      <c r="A667">
        <v>2091</v>
      </c>
      <c r="B667" s="6" t="s">
        <v>454</v>
      </c>
      <c r="C667" s="7" t="s">
        <v>590</v>
      </c>
      <c r="D667">
        <v>99</v>
      </c>
      <c r="E667" s="15" t="s">
        <v>622</v>
      </c>
      <c r="F667" s="7">
        <v>0</v>
      </c>
      <c r="G667" s="7">
        <v>0</v>
      </c>
      <c r="H667" s="7">
        <v>0</v>
      </c>
      <c r="I667" s="7">
        <v>0</v>
      </c>
      <c r="J667" t="s">
        <v>639</v>
      </c>
      <c r="K667" t="s">
        <v>584</v>
      </c>
      <c r="L667" t="s">
        <v>585</v>
      </c>
      <c r="M667" t="s">
        <v>585</v>
      </c>
      <c r="N667" s="8" t="s">
        <v>710</v>
      </c>
      <c r="O667" t="s">
        <v>1010</v>
      </c>
      <c r="P667" t="s">
        <v>685</v>
      </c>
      <c r="S667">
        <v>0</v>
      </c>
      <c r="T667" t="s">
        <v>587</v>
      </c>
      <c r="U667">
        <v>0</v>
      </c>
      <c r="V667">
        <v>0</v>
      </c>
      <c r="X667">
        <v>0</v>
      </c>
      <c r="Z667">
        <v>0</v>
      </c>
      <c r="AA667">
        <v>0</v>
      </c>
      <c r="AB667">
        <v>0</v>
      </c>
      <c r="AC667">
        <v>0</v>
      </c>
      <c r="AD667">
        <v>0</v>
      </c>
      <c r="AE667">
        <v>1</v>
      </c>
      <c r="AF667" t="s">
        <v>711</v>
      </c>
      <c r="AG667">
        <v>1</v>
      </c>
    </row>
    <row r="668" spans="1:33" customFormat="1" ht="12.75" customHeight="1">
      <c r="A668">
        <v>2091</v>
      </c>
      <c r="B668" s="6" t="s">
        <v>454</v>
      </c>
      <c r="C668" s="7" t="s">
        <v>590</v>
      </c>
      <c r="D668">
        <v>99</v>
      </c>
      <c r="E668" s="15" t="s">
        <v>622</v>
      </c>
      <c r="F668" s="7">
        <v>0</v>
      </c>
      <c r="G668" s="7">
        <v>0</v>
      </c>
      <c r="H668" s="7">
        <v>0</v>
      </c>
      <c r="I668" s="7">
        <v>0</v>
      </c>
      <c r="J668" t="s">
        <v>639</v>
      </c>
      <c r="K668" t="s">
        <v>584</v>
      </c>
      <c r="L668" t="s">
        <v>585</v>
      </c>
      <c r="M668" t="s">
        <v>585</v>
      </c>
      <c r="N668" s="8" t="s">
        <v>710</v>
      </c>
      <c r="O668" t="s">
        <v>1011</v>
      </c>
      <c r="P668" t="s">
        <v>685</v>
      </c>
      <c r="S668">
        <v>0</v>
      </c>
      <c r="T668" t="s">
        <v>587</v>
      </c>
      <c r="U668">
        <v>0</v>
      </c>
      <c r="V668">
        <v>0</v>
      </c>
      <c r="X668">
        <v>0</v>
      </c>
      <c r="Z668">
        <v>0</v>
      </c>
      <c r="AA668">
        <v>0</v>
      </c>
      <c r="AB668">
        <v>0</v>
      </c>
      <c r="AC668">
        <v>0</v>
      </c>
      <c r="AD668">
        <v>0</v>
      </c>
      <c r="AE668">
        <v>1</v>
      </c>
      <c r="AF668" t="s">
        <v>711</v>
      </c>
      <c r="AG668">
        <v>1</v>
      </c>
    </row>
    <row r="669" spans="1:33" customFormat="1" ht="12.75" customHeight="1">
      <c r="A669">
        <v>2402</v>
      </c>
      <c r="B669" s="6" t="s">
        <v>455</v>
      </c>
      <c r="C669" s="7" t="s">
        <v>614</v>
      </c>
      <c r="D669">
        <v>44.09</v>
      </c>
      <c r="E669" s="15" t="s">
        <v>783</v>
      </c>
      <c r="F669" s="7">
        <v>25.59</v>
      </c>
      <c r="G669" s="7">
        <v>2.36</v>
      </c>
      <c r="H669" s="7">
        <v>25.59</v>
      </c>
      <c r="I669" s="7">
        <v>0.04</v>
      </c>
      <c r="J669" t="s">
        <v>639</v>
      </c>
      <c r="K669" t="s">
        <v>584</v>
      </c>
      <c r="L669" t="s">
        <v>585</v>
      </c>
      <c r="M669" t="s">
        <v>585</v>
      </c>
      <c r="N669" s="8" t="s">
        <v>631</v>
      </c>
      <c r="S669">
        <v>2</v>
      </c>
      <c r="T669" t="s">
        <v>598</v>
      </c>
      <c r="U669">
        <v>0</v>
      </c>
      <c r="V669">
        <v>0</v>
      </c>
      <c r="X669">
        <v>0</v>
      </c>
      <c r="Z669">
        <v>0</v>
      </c>
      <c r="AA669">
        <v>0</v>
      </c>
      <c r="AB669">
        <v>0</v>
      </c>
      <c r="AC669">
        <v>0</v>
      </c>
      <c r="AD669">
        <v>0</v>
      </c>
      <c r="AE669">
        <v>1</v>
      </c>
      <c r="AF669" t="s">
        <v>694</v>
      </c>
      <c r="AG669">
        <v>4</v>
      </c>
    </row>
    <row r="670" spans="1:33" customFormat="1" ht="12.75" customHeight="1">
      <c r="A670">
        <v>1010</v>
      </c>
      <c r="B670" s="6" t="s">
        <v>456</v>
      </c>
      <c r="C670" s="7" t="s">
        <v>590</v>
      </c>
      <c r="D670">
        <v>199</v>
      </c>
      <c r="E670" s="15" t="s">
        <v>1015</v>
      </c>
      <c r="F670" s="7">
        <v>0</v>
      </c>
      <c r="G670" s="7">
        <v>0</v>
      </c>
      <c r="H670" s="7">
        <v>0</v>
      </c>
      <c r="I670" s="7">
        <v>0.3</v>
      </c>
      <c r="J670" t="s">
        <v>639</v>
      </c>
      <c r="K670" t="s">
        <v>584</v>
      </c>
      <c r="L670" t="s">
        <v>585</v>
      </c>
      <c r="M670" t="s">
        <v>585</v>
      </c>
      <c r="N670" s="8" t="s">
        <v>1016</v>
      </c>
      <c r="S670">
        <v>0</v>
      </c>
      <c r="T670" t="s">
        <v>587</v>
      </c>
      <c r="U670">
        <v>0</v>
      </c>
      <c r="V670">
        <v>0</v>
      </c>
      <c r="X670">
        <v>0</v>
      </c>
      <c r="Z670">
        <v>0</v>
      </c>
      <c r="AA670">
        <v>0</v>
      </c>
      <c r="AB670">
        <v>0</v>
      </c>
      <c r="AC670">
        <v>0</v>
      </c>
      <c r="AD670">
        <v>0</v>
      </c>
      <c r="AE670">
        <v>1</v>
      </c>
      <c r="AF670" t="s">
        <v>588</v>
      </c>
      <c r="AG670">
        <v>1</v>
      </c>
    </row>
    <row r="671" spans="1:33" customFormat="1" ht="12.75" customHeight="1">
      <c r="A671">
        <v>316</v>
      </c>
      <c r="B671" s="6" t="s">
        <v>458</v>
      </c>
      <c r="C671" s="7" t="s">
        <v>590</v>
      </c>
      <c r="D671">
        <v>19.989999999999998</v>
      </c>
      <c r="E671" s="15" t="s">
        <v>1017</v>
      </c>
      <c r="F671" s="7">
        <v>1</v>
      </c>
      <c r="G671" s="7">
        <v>1</v>
      </c>
      <c r="H671" s="7">
        <v>1</v>
      </c>
      <c r="I671" s="7">
        <v>0</v>
      </c>
      <c r="K671" t="s">
        <v>584</v>
      </c>
      <c r="L671" t="s">
        <v>585</v>
      </c>
      <c r="M671" t="s">
        <v>585</v>
      </c>
      <c r="N671" s="8" t="s">
        <v>593</v>
      </c>
      <c r="S671">
        <v>0</v>
      </c>
      <c r="T671" t="s">
        <v>587</v>
      </c>
      <c r="U671">
        <v>0</v>
      </c>
      <c r="V671">
        <v>0</v>
      </c>
      <c r="X671">
        <v>0</v>
      </c>
      <c r="Z671">
        <v>0</v>
      </c>
      <c r="AA671">
        <v>0</v>
      </c>
      <c r="AB671">
        <v>0</v>
      </c>
      <c r="AC671">
        <v>0</v>
      </c>
      <c r="AD671">
        <v>0</v>
      </c>
      <c r="AE671">
        <v>1</v>
      </c>
      <c r="AF671" t="s">
        <v>594</v>
      </c>
      <c r="AG671">
        <v>3</v>
      </c>
    </row>
    <row r="672" spans="1:33" customFormat="1" ht="12.75" customHeight="1">
      <c r="A672">
        <v>1795</v>
      </c>
      <c r="B672" s="6" t="s">
        <v>459</v>
      </c>
      <c r="C672" s="7" t="s">
        <v>581</v>
      </c>
      <c r="D672">
        <v>199</v>
      </c>
      <c r="E672" s="15" t="s">
        <v>1018</v>
      </c>
      <c r="F672" s="7">
        <v>0</v>
      </c>
      <c r="G672" s="7">
        <v>0</v>
      </c>
      <c r="H672" s="7">
        <v>0</v>
      </c>
      <c r="I672" s="7">
        <v>0</v>
      </c>
      <c r="N672" s="8" t="s">
        <v>633</v>
      </c>
      <c r="S672">
        <v>0</v>
      </c>
      <c r="U672">
        <v>0</v>
      </c>
      <c r="V672">
        <v>0</v>
      </c>
      <c r="X672">
        <v>0</v>
      </c>
      <c r="Z672">
        <v>0</v>
      </c>
      <c r="AA672">
        <v>0</v>
      </c>
      <c r="AB672">
        <v>0</v>
      </c>
      <c r="AC672">
        <v>0</v>
      </c>
      <c r="AD672">
        <v>0</v>
      </c>
      <c r="AE672">
        <v>1</v>
      </c>
      <c r="AG672">
        <v>2</v>
      </c>
    </row>
    <row r="673" spans="1:33" customFormat="1" ht="12.75" customHeight="1">
      <c r="A673">
        <v>327</v>
      </c>
      <c r="B673" s="6" t="s">
        <v>460</v>
      </c>
      <c r="C673" s="7" t="s">
        <v>590</v>
      </c>
      <c r="D673">
        <v>199</v>
      </c>
      <c r="E673" s="15" t="s">
        <v>1019</v>
      </c>
      <c r="F673" s="7">
        <v>0</v>
      </c>
      <c r="G673" s="7">
        <v>0</v>
      </c>
      <c r="H673" s="7">
        <v>0</v>
      </c>
      <c r="I673" s="7">
        <v>0</v>
      </c>
      <c r="J673" t="s">
        <v>609</v>
      </c>
      <c r="K673" t="s">
        <v>584</v>
      </c>
      <c r="L673" t="s">
        <v>585</v>
      </c>
      <c r="M673" t="s">
        <v>585</v>
      </c>
      <c r="N673" s="8" t="s">
        <v>603</v>
      </c>
      <c r="S673">
        <v>0</v>
      </c>
      <c r="T673" t="s">
        <v>587</v>
      </c>
      <c r="U673">
        <v>0</v>
      </c>
      <c r="V673">
        <v>0</v>
      </c>
      <c r="X673">
        <v>0</v>
      </c>
      <c r="Z673">
        <v>0</v>
      </c>
      <c r="AA673">
        <v>0</v>
      </c>
      <c r="AB673">
        <v>0</v>
      </c>
      <c r="AC673">
        <v>0</v>
      </c>
      <c r="AD673">
        <v>0</v>
      </c>
      <c r="AE673">
        <v>1</v>
      </c>
      <c r="AF673" t="s">
        <v>759</v>
      </c>
      <c r="AG673">
        <v>1</v>
      </c>
    </row>
    <row r="674" spans="1:33" customFormat="1" ht="12.75" customHeight="1">
      <c r="A674">
        <v>2088</v>
      </c>
      <c r="B674" s="6" t="s">
        <v>461</v>
      </c>
      <c r="C674" s="7" t="s">
        <v>590</v>
      </c>
      <c r="D674">
        <v>28</v>
      </c>
      <c r="E674" s="15" t="s">
        <v>1020</v>
      </c>
      <c r="F674" s="7">
        <v>0</v>
      </c>
      <c r="G674" s="7">
        <v>0</v>
      </c>
      <c r="H674" s="7">
        <v>0</v>
      </c>
      <c r="I674" s="7">
        <v>0</v>
      </c>
      <c r="J674" t="s">
        <v>589</v>
      </c>
      <c r="K674" t="s">
        <v>614</v>
      </c>
      <c r="L674" t="s">
        <v>585</v>
      </c>
      <c r="M674" t="s">
        <v>585</v>
      </c>
      <c r="N674" s="8" t="s">
        <v>835</v>
      </c>
      <c r="P674" t="s">
        <v>586</v>
      </c>
      <c r="S674">
        <v>0</v>
      </c>
      <c r="T674" t="s">
        <v>587</v>
      </c>
      <c r="U674">
        <v>0</v>
      </c>
      <c r="V674">
        <v>0</v>
      </c>
      <c r="X674">
        <v>0</v>
      </c>
      <c r="Z674">
        <v>0</v>
      </c>
      <c r="AA674">
        <v>0</v>
      </c>
      <c r="AB674">
        <v>0</v>
      </c>
      <c r="AC674">
        <v>0</v>
      </c>
      <c r="AD674">
        <v>0</v>
      </c>
      <c r="AE674">
        <v>1</v>
      </c>
      <c r="AF674" t="s">
        <v>638</v>
      </c>
      <c r="AG674">
        <v>1</v>
      </c>
    </row>
    <row r="675" spans="1:33" customFormat="1" ht="12.75" customHeight="1">
      <c r="A675">
        <v>2088</v>
      </c>
      <c r="B675" s="6" t="s">
        <v>461</v>
      </c>
      <c r="C675" s="7" t="s">
        <v>590</v>
      </c>
      <c r="D675">
        <v>28</v>
      </c>
      <c r="E675" s="15" t="s">
        <v>1020</v>
      </c>
      <c r="F675" s="7">
        <v>0</v>
      </c>
      <c r="G675" s="7">
        <v>0</v>
      </c>
      <c r="H675" s="7">
        <v>0</v>
      </c>
      <c r="I675" s="7">
        <v>0</v>
      </c>
      <c r="J675" t="s">
        <v>583</v>
      </c>
      <c r="K675" t="s">
        <v>614</v>
      </c>
      <c r="L675" t="s">
        <v>585</v>
      </c>
      <c r="M675" t="s">
        <v>585</v>
      </c>
      <c r="N675" s="8" t="s">
        <v>835</v>
      </c>
      <c r="P675" t="s">
        <v>586</v>
      </c>
      <c r="S675">
        <v>0</v>
      </c>
      <c r="T675" t="s">
        <v>587</v>
      </c>
      <c r="U675">
        <v>0</v>
      </c>
      <c r="V675">
        <v>0</v>
      </c>
      <c r="X675">
        <v>0</v>
      </c>
      <c r="Z675">
        <v>0</v>
      </c>
      <c r="AA675">
        <v>0</v>
      </c>
      <c r="AB675">
        <v>0</v>
      </c>
      <c r="AC675">
        <v>0</v>
      </c>
      <c r="AD675">
        <v>0</v>
      </c>
      <c r="AE675">
        <v>1</v>
      </c>
      <c r="AF675" t="s">
        <v>638</v>
      </c>
      <c r="AG675">
        <v>1</v>
      </c>
    </row>
    <row r="676" spans="1:33" customFormat="1" ht="12.75" customHeight="1">
      <c r="A676">
        <v>1572</v>
      </c>
      <c r="B676" s="6" t="s">
        <v>464</v>
      </c>
      <c r="C676" s="7" t="s">
        <v>581</v>
      </c>
      <c r="D676">
        <v>1.99</v>
      </c>
      <c r="E676" s="15" t="s">
        <v>671</v>
      </c>
      <c r="F676" s="7">
        <v>0</v>
      </c>
      <c r="G676" s="7">
        <v>0</v>
      </c>
      <c r="H676" s="7">
        <v>0</v>
      </c>
      <c r="I676" s="7">
        <v>0</v>
      </c>
      <c r="N676" s="8" t="s">
        <v>621</v>
      </c>
      <c r="S676">
        <v>0</v>
      </c>
      <c r="U676">
        <v>0</v>
      </c>
      <c r="V676">
        <v>0</v>
      </c>
      <c r="X676">
        <v>0</v>
      </c>
      <c r="Z676">
        <v>0</v>
      </c>
      <c r="AA676">
        <v>0</v>
      </c>
      <c r="AB676">
        <v>0</v>
      </c>
      <c r="AC676">
        <v>0</v>
      </c>
      <c r="AD676">
        <v>0</v>
      </c>
      <c r="AE676">
        <v>1</v>
      </c>
      <c r="AG676">
        <v>3</v>
      </c>
    </row>
    <row r="677" spans="1:33" customFormat="1" ht="12.75" customHeight="1">
      <c r="A677">
        <v>2372</v>
      </c>
      <c r="B677" s="6" t="s">
        <v>465</v>
      </c>
      <c r="C677" s="7" t="s">
        <v>590</v>
      </c>
      <c r="D677">
        <v>99</v>
      </c>
      <c r="E677" s="15" t="s">
        <v>1021</v>
      </c>
      <c r="F677" s="7">
        <v>0</v>
      </c>
      <c r="G677" s="7">
        <v>0</v>
      </c>
      <c r="H677" s="7">
        <v>0</v>
      </c>
      <c r="I677" s="7">
        <v>0</v>
      </c>
      <c r="J677" t="s">
        <v>609</v>
      </c>
      <c r="K677" t="s">
        <v>584</v>
      </c>
      <c r="L677" t="s">
        <v>585</v>
      </c>
      <c r="M677" t="s">
        <v>585</v>
      </c>
      <c r="N677" s="8" t="s">
        <v>603</v>
      </c>
      <c r="O677" t="s">
        <v>1022</v>
      </c>
      <c r="P677" t="s">
        <v>586</v>
      </c>
      <c r="S677">
        <v>0</v>
      </c>
      <c r="T677" t="s">
        <v>587</v>
      </c>
      <c r="U677">
        <v>0</v>
      </c>
      <c r="V677">
        <v>0</v>
      </c>
      <c r="X677">
        <v>0</v>
      </c>
      <c r="Z677">
        <v>0</v>
      </c>
      <c r="AA677">
        <v>0</v>
      </c>
      <c r="AB677">
        <v>0</v>
      </c>
      <c r="AC677">
        <v>0</v>
      </c>
      <c r="AD677">
        <v>0</v>
      </c>
      <c r="AE677">
        <v>1</v>
      </c>
      <c r="AF677" t="s">
        <v>604</v>
      </c>
      <c r="AG677">
        <v>1</v>
      </c>
    </row>
    <row r="678" spans="1:33" customFormat="1" ht="12.75" customHeight="1">
      <c r="A678">
        <v>2372</v>
      </c>
      <c r="B678" s="6" t="s">
        <v>465</v>
      </c>
      <c r="C678" s="7" t="s">
        <v>590</v>
      </c>
      <c r="D678">
        <v>99</v>
      </c>
      <c r="E678" s="15" t="s">
        <v>1021</v>
      </c>
      <c r="F678" s="7">
        <v>0</v>
      </c>
      <c r="G678" s="7">
        <v>0</v>
      </c>
      <c r="H678" s="7">
        <v>0</v>
      </c>
      <c r="I678" s="7">
        <v>0</v>
      </c>
      <c r="J678" t="s">
        <v>609</v>
      </c>
      <c r="K678" t="s">
        <v>584</v>
      </c>
      <c r="L678" t="s">
        <v>585</v>
      </c>
      <c r="M678" t="s">
        <v>585</v>
      </c>
      <c r="N678" s="8" t="s">
        <v>603</v>
      </c>
      <c r="O678" t="s">
        <v>1023</v>
      </c>
      <c r="P678" t="s">
        <v>586</v>
      </c>
      <c r="S678">
        <v>0</v>
      </c>
      <c r="T678" t="s">
        <v>587</v>
      </c>
      <c r="U678">
        <v>0</v>
      </c>
      <c r="V678">
        <v>0</v>
      </c>
      <c r="X678">
        <v>0</v>
      </c>
      <c r="Z678">
        <v>0</v>
      </c>
      <c r="AA678">
        <v>0</v>
      </c>
      <c r="AB678">
        <v>0</v>
      </c>
      <c r="AC678">
        <v>0</v>
      </c>
      <c r="AD678">
        <v>0</v>
      </c>
      <c r="AE678">
        <v>1</v>
      </c>
      <c r="AF678" t="s">
        <v>604</v>
      </c>
      <c r="AG678">
        <v>1</v>
      </c>
    </row>
    <row r="679" spans="1:33" customFormat="1" ht="12.75" customHeight="1">
      <c r="A679">
        <v>2553</v>
      </c>
      <c r="B679" s="6" t="s">
        <v>462</v>
      </c>
      <c r="C679" s="7" t="s">
        <v>581</v>
      </c>
      <c r="D679">
        <v>19</v>
      </c>
      <c r="E679" s="15" t="s">
        <v>676</v>
      </c>
      <c r="F679" s="7">
        <v>0</v>
      </c>
      <c r="G679" s="7">
        <v>0</v>
      </c>
      <c r="H679" s="7">
        <v>0</v>
      </c>
      <c r="I679" s="7">
        <v>0</v>
      </c>
      <c r="N679" s="8"/>
      <c r="S679">
        <v>3</v>
      </c>
      <c r="U679">
        <v>0</v>
      </c>
      <c r="V679">
        <v>0</v>
      </c>
      <c r="X679">
        <v>0</v>
      </c>
      <c r="Z679">
        <v>0</v>
      </c>
      <c r="AA679">
        <v>0</v>
      </c>
      <c r="AB679">
        <v>0</v>
      </c>
      <c r="AC679">
        <v>0</v>
      </c>
      <c r="AD679">
        <v>0</v>
      </c>
      <c r="AE679">
        <v>1</v>
      </c>
      <c r="AG679">
        <v>0</v>
      </c>
    </row>
    <row r="680" spans="1:33" customFormat="1" ht="12.75" customHeight="1">
      <c r="A680">
        <v>2554</v>
      </c>
      <c r="B680" s="6" t="s">
        <v>463</v>
      </c>
      <c r="C680" s="7" t="s">
        <v>581</v>
      </c>
      <c r="D680">
        <v>19</v>
      </c>
      <c r="E680" s="15" t="s">
        <v>728</v>
      </c>
      <c r="F680" s="7">
        <v>0</v>
      </c>
      <c r="G680" s="7">
        <v>0</v>
      </c>
      <c r="H680" s="7">
        <v>0</v>
      </c>
      <c r="I680" s="7">
        <v>0</v>
      </c>
      <c r="N680" s="8"/>
      <c r="S680">
        <v>3</v>
      </c>
      <c r="U680">
        <v>0</v>
      </c>
      <c r="V680">
        <v>0</v>
      </c>
      <c r="X680">
        <v>0</v>
      </c>
      <c r="Z680">
        <v>0</v>
      </c>
      <c r="AA680">
        <v>0</v>
      </c>
      <c r="AB680">
        <v>0</v>
      </c>
      <c r="AC680">
        <v>0</v>
      </c>
      <c r="AD680">
        <v>0</v>
      </c>
      <c r="AE680">
        <v>1</v>
      </c>
      <c r="AG680">
        <v>0</v>
      </c>
    </row>
    <row r="681" spans="1:33" customFormat="1" ht="12.75" customHeight="1">
      <c r="A681">
        <v>1160</v>
      </c>
      <c r="B681" s="6" t="s">
        <v>466</v>
      </c>
      <c r="C681" s="7" t="s">
        <v>581</v>
      </c>
      <c r="D681">
        <v>1.99</v>
      </c>
      <c r="E681" s="15" t="s">
        <v>1024</v>
      </c>
      <c r="F681" s="7">
        <v>0</v>
      </c>
      <c r="G681" s="7">
        <v>0</v>
      </c>
      <c r="H681" s="7">
        <v>0</v>
      </c>
      <c r="I681" s="7">
        <v>0</v>
      </c>
      <c r="N681" s="8" t="s">
        <v>621</v>
      </c>
      <c r="S681">
        <v>2</v>
      </c>
      <c r="U681">
        <v>0</v>
      </c>
      <c r="V681">
        <v>0</v>
      </c>
      <c r="X681">
        <v>0</v>
      </c>
      <c r="Z681">
        <v>0</v>
      </c>
      <c r="AA681">
        <v>0</v>
      </c>
      <c r="AB681">
        <v>0</v>
      </c>
      <c r="AC681">
        <v>0</v>
      </c>
      <c r="AD681">
        <v>0</v>
      </c>
      <c r="AE681">
        <v>1</v>
      </c>
      <c r="AG681">
        <v>4</v>
      </c>
    </row>
    <row r="682" spans="1:33" customFormat="1" ht="12.75" customHeight="1">
      <c r="A682">
        <v>1257</v>
      </c>
      <c r="B682" s="6" t="s">
        <v>467</v>
      </c>
      <c r="C682" s="7" t="s">
        <v>581</v>
      </c>
      <c r="D682">
        <v>1.99</v>
      </c>
      <c r="E682" s="15" t="s">
        <v>796</v>
      </c>
      <c r="F682" s="7">
        <v>0</v>
      </c>
      <c r="G682" s="7">
        <v>0</v>
      </c>
      <c r="H682" s="7">
        <v>0</v>
      </c>
      <c r="I682" s="7">
        <v>0</v>
      </c>
      <c r="N682" s="8" t="s">
        <v>621</v>
      </c>
      <c r="S682">
        <v>2</v>
      </c>
      <c r="U682">
        <v>0</v>
      </c>
      <c r="V682">
        <v>0</v>
      </c>
      <c r="X682">
        <v>0</v>
      </c>
      <c r="Z682">
        <v>0</v>
      </c>
      <c r="AA682">
        <v>0</v>
      </c>
      <c r="AB682">
        <v>0</v>
      </c>
      <c r="AC682">
        <v>0</v>
      </c>
      <c r="AD682">
        <v>0</v>
      </c>
      <c r="AE682">
        <v>1</v>
      </c>
      <c r="AG682">
        <v>4</v>
      </c>
    </row>
    <row r="683" spans="1:33" customFormat="1" ht="12.75" customHeight="1">
      <c r="A683">
        <v>1213</v>
      </c>
      <c r="B683" s="6" t="s">
        <v>468</v>
      </c>
      <c r="C683" s="7" t="s">
        <v>581</v>
      </c>
      <c r="D683">
        <v>1.99</v>
      </c>
      <c r="E683" s="15" t="s">
        <v>982</v>
      </c>
      <c r="F683" s="7">
        <v>0</v>
      </c>
      <c r="G683" s="7">
        <v>0</v>
      </c>
      <c r="H683" s="7">
        <v>0</v>
      </c>
      <c r="I683" s="7">
        <v>0</v>
      </c>
      <c r="N683" s="8" t="s">
        <v>621</v>
      </c>
      <c r="S683">
        <v>2</v>
      </c>
      <c r="U683">
        <v>0</v>
      </c>
      <c r="V683">
        <v>0</v>
      </c>
      <c r="X683">
        <v>0</v>
      </c>
      <c r="Z683">
        <v>0</v>
      </c>
      <c r="AA683">
        <v>0</v>
      </c>
      <c r="AB683">
        <v>0</v>
      </c>
      <c r="AC683">
        <v>0</v>
      </c>
      <c r="AD683">
        <v>0</v>
      </c>
      <c r="AE683">
        <v>1</v>
      </c>
      <c r="AG683">
        <v>4</v>
      </c>
    </row>
    <row r="684" spans="1:33" customFormat="1" ht="12.75" customHeight="1">
      <c r="A684">
        <v>1157</v>
      </c>
      <c r="B684" s="6" t="s">
        <v>469</v>
      </c>
      <c r="C684" s="7" t="s">
        <v>581</v>
      </c>
      <c r="D684">
        <v>1.99</v>
      </c>
      <c r="E684" s="15" t="s">
        <v>1025</v>
      </c>
      <c r="F684" s="7">
        <v>0</v>
      </c>
      <c r="G684" s="7">
        <v>0</v>
      </c>
      <c r="H684" s="7">
        <v>0</v>
      </c>
      <c r="I684" s="7">
        <v>0</v>
      </c>
      <c r="N684" s="8" t="s">
        <v>621</v>
      </c>
      <c r="S684">
        <v>2</v>
      </c>
      <c r="U684">
        <v>0</v>
      </c>
      <c r="V684">
        <v>0</v>
      </c>
      <c r="X684">
        <v>0</v>
      </c>
      <c r="Z684">
        <v>0</v>
      </c>
      <c r="AA684">
        <v>0</v>
      </c>
      <c r="AB684">
        <v>0</v>
      </c>
      <c r="AC684">
        <v>0</v>
      </c>
      <c r="AD684">
        <v>0</v>
      </c>
      <c r="AE684">
        <v>1</v>
      </c>
      <c r="AG684">
        <v>4</v>
      </c>
    </row>
    <row r="685" spans="1:33" customFormat="1" ht="12.75" customHeight="1">
      <c r="A685">
        <v>2406</v>
      </c>
      <c r="B685" s="6" t="s">
        <v>472</v>
      </c>
      <c r="C685" s="7" t="s">
        <v>581</v>
      </c>
      <c r="D685">
        <v>0</v>
      </c>
      <c r="E685" s="15" t="s">
        <v>915</v>
      </c>
      <c r="F685" s="7">
        <v>0</v>
      </c>
      <c r="G685" s="7">
        <v>0</v>
      </c>
      <c r="H685" s="7">
        <v>0</v>
      </c>
      <c r="I685" s="7">
        <v>0</v>
      </c>
      <c r="N685" s="8" t="s">
        <v>621</v>
      </c>
      <c r="S685">
        <v>3</v>
      </c>
      <c r="U685">
        <v>0</v>
      </c>
      <c r="V685">
        <v>0</v>
      </c>
      <c r="X685">
        <v>0</v>
      </c>
      <c r="Z685">
        <v>0</v>
      </c>
      <c r="AA685">
        <v>0</v>
      </c>
      <c r="AB685">
        <v>0</v>
      </c>
      <c r="AC685">
        <v>0</v>
      </c>
      <c r="AD685">
        <v>0</v>
      </c>
      <c r="AE685">
        <v>1</v>
      </c>
      <c r="AG685">
        <v>3</v>
      </c>
    </row>
    <row r="686" spans="1:33" customFormat="1" ht="12.75" customHeight="1">
      <c r="A686">
        <v>1279</v>
      </c>
      <c r="B686" s="6" t="s">
        <v>470</v>
      </c>
      <c r="C686" s="7" t="s">
        <v>581</v>
      </c>
      <c r="D686">
        <v>1.99</v>
      </c>
      <c r="E686" s="15" t="s">
        <v>1026</v>
      </c>
      <c r="F686" s="7">
        <v>0</v>
      </c>
      <c r="G686" s="7">
        <v>0</v>
      </c>
      <c r="H686" s="7">
        <v>0</v>
      </c>
      <c r="I686" s="7">
        <v>0</v>
      </c>
      <c r="N686" s="8" t="s">
        <v>621</v>
      </c>
      <c r="S686">
        <v>2</v>
      </c>
      <c r="U686">
        <v>0</v>
      </c>
      <c r="V686">
        <v>0</v>
      </c>
      <c r="X686">
        <v>0</v>
      </c>
      <c r="Z686">
        <v>0</v>
      </c>
      <c r="AA686">
        <v>0</v>
      </c>
      <c r="AB686">
        <v>0</v>
      </c>
      <c r="AC686">
        <v>0</v>
      </c>
      <c r="AD686">
        <v>0</v>
      </c>
      <c r="AE686">
        <v>1</v>
      </c>
      <c r="AG686">
        <v>4</v>
      </c>
    </row>
    <row r="687" spans="1:33" customFormat="1" ht="12.75" customHeight="1">
      <c r="A687">
        <v>2274</v>
      </c>
      <c r="B687" s="6" t="s">
        <v>471</v>
      </c>
      <c r="C687" s="7" t="s">
        <v>590</v>
      </c>
      <c r="D687">
        <v>0</v>
      </c>
      <c r="E687" s="15" t="s">
        <v>1027</v>
      </c>
      <c r="F687" s="7">
        <v>0</v>
      </c>
      <c r="G687" s="7">
        <v>0</v>
      </c>
      <c r="H687" s="7">
        <v>0</v>
      </c>
      <c r="I687" s="7">
        <v>0</v>
      </c>
      <c r="N687" s="8"/>
      <c r="S687">
        <v>2</v>
      </c>
      <c r="U687">
        <v>0</v>
      </c>
      <c r="V687">
        <v>0</v>
      </c>
      <c r="X687">
        <v>0</v>
      </c>
      <c r="Z687">
        <v>0</v>
      </c>
      <c r="AA687">
        <v>0</v>
      </c>
      <c r="AB687">
        <v>0</v>
      </c>
      <c r="AC687">
        <v>0</v>
      </c>
      <c r="AD687">
        <v>0</v>
      </c>
      <c r="AE687">
        <v>1</v>
      </c>
      <c r="AG687">
        <v>4</v>
      </c>
    </row>
    <row r="688" spans="1:33" customFormat="1" ht="12.75" customHeight="1">
      <c r="A688">
        <v>1945</v>
      </c>
      <c r="B688" s="6" t="s">
        <v>473</v>
      </c>
      <c r="C688" s="7" t="s">
        <v>581</v>
      </c>
      <c r="D688">
        <v>199.99</v>
      </c>
      <c r="E688" s="15" t="s">
        <v>814</v>
      </c>
      <c r="F688" s="7">
        <v>0</v>
      </c>
      <c r="G688" s="7">
        <v>0</v>
      </c>
      <c r="H688" s="7">
        <v>0</v>
      </c>
      <c r="I688" s="7">
        <v>0</v>
      </c>
      <c r="J688" t="s">
        <v>589</v>
      </c>
      <c r="L688" t="s">
        <v>585</v>
      </c>
      <c r="M688" t="s">
        <v>585</v>
      </c>
      <c r="N688" s="8" t="s">
        <v>631</v>
      </c>
      <c r="S688">
        <v>2</v>
      </c>
      <c r="U688">
        <v>0</v>
      </c>
      <c r="V688">
        <v>0</v>
      </c>
      <c r="X688">
        <v>0</v>
      </c>
      <c r="Z688">
        <v>0</v>
      </c>
      <c r="AA688">
        <v>0</v>
      </c>
      <c r="AB688">
        <v>0</v>
      </c>
      <c r="AC688">
        <v>0</v>
      </c>
      <c r="AD688">
        <v>0</v>
      </c>
      <c r="AE688">
        <v>1</v>
      </c>
      <c r="AF688" t="s">
        <v>694</v>
      </c>
      <c r="AG688">
        <v>4</v>
      </c>
    </row>
    <row r="689" spans="1:33" customFormat="1" ht="12.75" customHeight="1">
      <c r="A689">
        <v>1253</v>
      </c>
      <c r="B689" s="6" t="s">
        <v>474</v>
      </c>
      <c r="C689" s="7" t="s">
        <v>581</v>
      </c>
      <c r="D689">
        <v>1.99</v>
      </c>
      <c r="E689" s="15" t="s">
        <v>1028</v>
      </c>
      <c r="F689" s="7">
        <v>0</v>
      </c>
      <c r="G689" s="7">
        <v>0</v>
      </c>
      <c r="H689" s="7">
        <v>0</v>
      </c>
      <c r="I689" s="7">
        <v>0</v>
      </c>
      <c r="N689" s="8" t="s">
        <v>621</v>
      </c>
      <c r="S689">
        <v>2</v>
      </c>
      <c r="U689">
        <v>0</v>
      </c>
      <c r="V689">
        <v>0</v>
      </c>
      <c r="X689">
        <v>0</v>
      </c>
      <c r="Z689">
        <v>0</v>
      </c>
      <c r="AA689">
        <v>0</v>
      </c>
      <c r="AB689">
        <v>0</v>
      </c>
      <c r="AC689">
        <v>0</v>
      </c>
      <c r="AD689">
        <v>0</v>
      </c>
      <c r="AE689">
        <v>1</v>
      </c>
      <c r="AG689">
        <v>4</v>
      </c>
    </row>
    <row r="690" spans="1:33" customFormat="1" ht="12.75" customHeight="1">
      <c r="A690">
        <v>2238</v>
      </c>
      <c r="B690" s="6" t="s">
        <v>476</v>
      </c>
      <c r="C690" s="7" t="s">
        <v>581</v>
      </c>
      <c r="D690">
        <v>199</v>
      </c>
      <c r="E690" s="15" t="s">
        <v>1029</v>
      </c>
      <c r="F690" s="7">
        <v>0</v>
      </c>
      <c r="G690" s="7">
        <v>0</v>
      </c>
      <c r="H690" s="7">
        <v>0</v>
      </c>
      <c r="I690" s="7">
        <v>0</v>
      </c>
      <c r="J690" t="s">
        <v>716</v>
      </c>
      <c r="K690" t="s">
        <v>584</v>
      </c>
      <c r="L690" t="s">
        <v>585</v>
      </c>
      <c r="M690" t="s">
        <v>585</v>
      </c>
      <c r="N690" s="8" t="s">
        <v>747</v>
      </c>
      <c r="S690">
        <v>2</v>
      </c>
      <c r="T690" t="s">
        <v>587</v>
      </c>
      <c r="U690">
        <v>0</v>
      </c>
      <c r="V690">
        <v>0</v>
      </c>
      <c r="X690">
        <v>0</v>
      </c>
      <c r="Z690">
        <v>0</v>
      </c>
      <c r="AA690">
        <v>0</v>
      </c>
      <c r="AB690">
        <v>0</v>
      </c>
      <c r="AC690">
        <v>0</v>
      </c>
      <c r="AD690">
        <v>0</v>
      </c>
      <c r="AE690">
        <v>1</v>
      </c>
      <c r="AG690">
        <v>4</v>
      </c>
    </row>
    <row r="691" spans="1:33" customFormat="1" ht="12.75" customHeight="1">
      <c r="A691">
        <v>1029</v>
      </c>
      <c r="B691" s="6" t="s">
        <v>477</v>
      </c>
      <c r="C691" s="7" t="s">
        <v>590</v>
      </c>
      <c r="D691">
        <v>199</v>
      </c>
      <c r="E691" s="15" t="s">
        <v>890</v>
      </c>
      <c r="F691" s="7">
        <v>0</v>
      </c>
      <c r="G691" s="7">
        <v>0</v>
      </c>
      <c r="H691" s="7">
        <v>0</v>
      </c>
      <c r="I691" s="7">
        <v>0</v>
      </c>
      <c r="J691" t="s">
        <v>693</v>
      </c>
      <c r="K691" t="s">
        <v>584</v>
      </c>
      <c r="L691" t="s">
        <v>585</v>
      </c>
      <c r="M691" t="s">
        <v>585</v>
      </c>
      <c r="N691" s="8" t="s">
        <v>628</v>
      </c>
      <c r="S691">
        <v>0</v>
      </c>
      <c r="T691" t="s">
        <v>587</v>
      </c>
      <c r="U691">
        <v>0</v>
      </c>
      <c r="V691">
        <v>0</v>
      </c>
      <c r="X691">
        <v>0</v>
      </c>
      <c r="Z691">
        <v>0</v>
      </c>
      <c r="AA691">
        <v>0</v>
      </c>
      <c r="AB691">
        <v>0</v>
      </c>
      <c r="AC691">
        <v>0</v>
      </c>
      <c r="AD691">
        <v>0</v>
      </c>
      <c r="AE691">
        <v>1</v>
      </c>
      <c r="AF691" t="s">
        <v>629</v>
      </c>
      <c r="AG691">
        <v>3</v>
      </c>
    </row>
    <row r="692" spans="1:33" customFormat="1" ht="12.75" customHeight="1">
      <c r="A692">
        <v>2555</v>
      </c>
      <c r="B692" s="6" t="s">
        <v>475</v>
      </c>
      <c r="C692" s="7" t="s">
        <v>581</v>
      </c>
      <c r="D692">
        <v>19</v>
      </c>
      <c r="E692" s="15" t="s">
        <v>601</v>
      </c>
      <c r="F692" s="7">
        <v>0</v>
      </c>
      <c r="G692" s="7">
        <v>0</v>
      </c>
      <c r="H692" s="7">
        <v>0</v>
      </c>
      <c r="I692" s="7">
        <v>0</v>
      </c>
      <c r="N692" s="8"/>
      <c r="S692">
        <v>3</v>
      </c>
      <c r="U692">
        <v>0</v>
      </c>
      <c r="V692">
        <v>0</v>
      </c>
      <c r="X692">
        <v>0</v>
      </c>
      <c r="Z692">
        <v>0</v>
      </c>
      <c r="AA692">
        <v>0</v>
      </c>
      <c r="AB692">
        <v>0</v>
      </c>
      <c r="AC692">
        <v>0</v>
      </c>
      <c r="AD692">
        <v>0</v>
      </c>
      <c r="AE692">
        <v>1</v>
      </c>
      <c r="AG692">
        <v>0</v>
      </c>
    </row>
    <row r="693" spans="1:33" customFormat="1" ht="12.75" customHeight="1">
      <c r="A693">
        <v>1987</v>
      </c>
      <c r="B693" s="6" t="s">
        <v>478</v>
      </c>
      <c r="C693" s="7" t="s">
        <v>590</v>
      </c>
      <c r="D693">
        <v>99</v>
      </c>
      <c r="E693" s="15" t="s">
        <v>1030</v>
      </c>
      <c r="F693" s="7">
        <v>0</v>
      </c>
      <c r="G693" s="7">
        <v>0</v>
      </c>
      <c r="H693" s="7">
        <v>0</v>
      </c>
      <c r="I693" s="7">
        <v>0</v>
      </c>
      <c r="J693" t="s">
        <v>639</v>
      </c>
      <c r="K693" t="s">
        <v>584</v>
      </c>
      <c r="L693" t="s">
        <v>585</v>
      </c>
      <c r="M693" t="s">
        <v>585</v>
      </c>
      <c r="N693" s="8" t="s">
        <v>945</v>
      </c>
      <c r="S693">
        <v>0</v>
      </c>
      <c r="T693" t="s">
        <v>587</v>
      </c>
      <c r="U693">
        <v>0</v>
      </c>
      <c r="V693">
        <v>0</v>
      </c>
      <c r="X693">
        <v>0</v>
      </c>
      <c r="Z693">
        <v>0</v>
      </c>
      <c r="AA693">
        <v>0</v>
      </c>
      <c r="AB693">
        <v>0</v>
      </c>
      <c r="AC693">
        <v>0</v>
      </c>
      <c r="AD693">
        <v>0</v>
      </c>
      <c r="AE693">
        <v>1</v>
      </c>
      <c r="AF693" t="s">
        <v>788</v>
      </c>
      <c r="AG693">
        <v>1</v>
      </c>
    </row>
    <row r="694" spans="1:33" customFormat="1" ht="12.75" customHeight="1">
      <c r="A694">
        <v>2400</v>
      </c>
      <c r="B694" s="6" t="s">
        <v>479</v>
      </c>
      <c r="C694" s="7" t="s">
        <v>614</v>
      </c>
      <c r="D694">
        <v>26.46</v>
      </c>
      <c r="E694" s="15" t="s">
        <v>1031</v>
      </c>
      <c r="F694" s="7">
        <v>22.44</v>
      </c>
      <c r="G694" s="7">
        <v>2.36</v>
      </c>
      <c r="H694" s="7">
        <v>22.44</v>
      </c>
      <c r="I694" s="7">
        <v>0.03</v>
      </c>
      <c r="J694" t="s">
        <v>589</v>
      </c>
      <c r="K694" t="s">
        <v>584</v>
      </c>
      <c r="L694" t="s">
        <v>585</v>
      </c>
      <c r="M694" t="s">
        <v>585</v>
      </c>
      <c r="N694" s="8" t="s">
        <v>631</v>
      </c>
      <c r="P694" t="s">
        <v>586</v>
      </c>
      <c r="S694">
        <v>2</v>
      </c>
      <c r="T694" t="s">
        <v>587</v>
      </c>
      <c r="U694">
        <v>0</v>
      </c>
      <c r="V694">
        <v>0</v>
      </c>
      <c r="X694">
        <v>0</v>
      </c>
      <c r="Z694">
        <v>0</v>
      </c>
      <c r="AA694">
        <v>0</v>
      </c>
      <c r="AB694">
        <v>0</v>
      </c>
      <c r="AC694">
        <v>0</v>
      </c>
      <c r="AD694">
        <v>0</v>
      </c>
      <c r="AE694">
        <v>1</v>
      </c>
      <c r="AF694" t="s">
        <v>694</v>
      </c>
      <c r="AG694">
        <v>4</v>
      </c>
    </row>
    <row r="695" spans="1:33" customFormat="1" ht="12.75" customHeight="1">
      <c r="A695">
        <v>2400</v>
      </c>
      <c r="B695" s="6" t="s">
        <v>479</v>
      </c>
      <c r="C695" s="7" t="s">
        <v>614</v>
      </c>
      <c r="D695">
        <v>26.46</v>
      </c>
      <c r="E695" s="15" t="s">
        <v>1031</v>
      </c>
      <c r="F695" s="7">
        <v>22.44</v>
      </c>
      <c r="G695" s="7">
        <v>2.36</v>
      </c>
      <c r="H695" s="7">
        <v>22.44</v>
      </c>
      <c r="I695" s="7">
        <v>0.03</v>
      </c>
      <c r="J695" t="s">
        <v>787</v>
      </c>
      <c r="K695" t="s">
        <v>584</v>
      </c>
      <c r="L695" t="s">
        <v>585</v>
      </c>
      <c r="M695" t="s">
        <v>585</v>
      </c>
      <c r="N695" s="8" t="s">
        <v>631</v>
      </c>
      <c r="P695" t="s">
        <v>586</v>
      </c>
      <c r="S695">
        <v>2</v>
      </c>
      <c r="T695" t="s">
        <v>587</v>
      </c>
      <c r="U695">
        <v>0</v>
      </c>
      <c r="V695">
        <v>0</v>
      </c>
      <c r="X695">
        <v>0</v>
      </c>
      <c r="Z695">
        <v>0</v>
      </c>
      <c r="AA695">
        <v>0</v>
      </c>
      <c r="AB695">
        <v>0</v>
      </c>
      <c r="AC695">
        <v>0</v>
      </c>
      <c r="AD695">
        <v>0</v>
      </c>
      <c r="AE695">
        <v>1</v>
      </c>
      <c r="AF695" t="s">
        <v>694</v>
      </c>
      <c r="AG695">
        <v>4</v>
      </c>
    </row>
    <row r="696" spans="1:33" customFormat="1" ht="12.75" customHeight="1">
      <c r="A696">
        <v>2400</v>
      </c>
      <c r="B696" s="6" t="s">
        <v>479</v>
      </c>
      <c r="C696" s="7" t="s">
        <v>614</v>
      </c>
      <c r="D696">
        <v>26.46</v>
      </c>
      <c r="E696" s="15" t="s">
        <v>1031</v>
      </c>
      <c r="F696" s="7">
        <v>22.44</v>
      </c>
      <c r="G696" s="7">
        <v>2.36</v>
      </c>
      <c r="H696" s="7">
        <v>22.44</v>
      </c>
      <c r="I696" s="7">
        <v>0.03</v>
      </c>
      <c r="J696" t="s">
        <v>583</v>
      </c>
      <c r="K696" t="s">
        <v>584</v>
      </c>
      <c r="L696" t="s">
        <v>585</v>
      </c>
      <c r="M696" t="s">
        <v>585</v>
      </c>
      <c r="N696" s="8" t="s">
        <v>631</v>
      </c>
      <c r="P696" t="s">
        <v>586</v>
      </c>
      <c r="S696">
        <v>2</v>
      </c>
      <c r="T696" t="s">
        <v>587</v>
      </c>
      <c r="U696">
        <v>0</v>
      </c>
      <c r="V696">
        <v>0</v>
      </c>
      <c r="X696">
        <v>0</v>
      </c>
      <c r="Z696">
        <v>0</v>
      </c>
      <c r="AA696">
        <v>0</v>
      </c>
      <c r="AB696">
        <v>0</v>
      </c>
      <c r="AC696">
        <v>0</v>
      </c>
      <c r="AD696">
        <v>0</v>
      </c>
      <c r="AE696">
        <v>1</v>
      </c>
      <c r="AF696" t="s">
        <v>694</v>
      </c>
      <c r="AG696">
        <v>4</v>
      </c>
    </row>
    <row r="697" spans="1:33" customFormat="1" ht="12.75" customHeight="1">
      <c r="A697">
        <v>2218</v>
      </c>
      <c r="B697" s="6" t="s">
        <v>480</v>
      </c>
      <c r="C697" s="7" t="s">
        <v>614</v>
      </c>
      <c r="D697">
        <v>147.6</v>
      </c>
      <c r="E697" s="15" t="s">
        <v>1032</v>
      </c>
      <c r="F697" s="7">
        <v>0</v>
      </c>
      <c r="G697" s="7">
        <v>0</v>
      </c>
      <c r="H697" s="7">
        <v>0</v>
      </c>
      <c r="I697" s="7">
        <v>0</v>
      </c>
      <c r="J697" t="s">
        <v>589</v>
      </c>
      <c r="K697" t="s">
        <v>584</v>
      </c>
      <c r="L697" t="s">
        <v>585</v>
      </c>
      <c r="M697" t="s">
        <v>585</v>
      </c>
      <c r="N697" s="8" t="s">
        <v>626</v>
      </c>
      <c r="S697">
        <v>2</v>
      </c>
      <c r="T697" t="s">
        <v>587</v>
      </c>
      <c r="U697">
        <v>0</v>
      </c>
      <c r="V697">
        <v>0</v>
      </c>
      <c r="X697">
        <v>0</v>
      </c>
      <c r="Z697">
        <v>0</v>
      </c>
      <c r="AA697">
        <v>0</v>
      </c>
      <c r="AB697">
        <v>0</v>
      </c>
      <c r="AC697">
        <v>0</v>
      </c>
      <c r="AD697">
        <v>0</v>
      </c>
      <c r="AE697">
        <v>1</v>
      </c>
      <c r="AG697">
        <v>4</v>
      </c>
    </row>
    <row r="698" spans="1:33" customFormat="1" ht="12.75" customHeight="1">
      <c r="A698">
        <v>821</v>
      </c>
      <c r="B698" s="6" t="s">
        <v>482</v>
      </c>
      <c r="C698" s="7" t="s">
        <v>581</v>
      </c>
      <c r="D698">
        <v>199</v>
      </c>
      <c r="E698" s="15" t="s">
        <v>1033</v>
      </c>
      <c r="F698" s="7">
        <v>0</v>
      </c>
      <c r="G698" s="7">
        <v>0</v>
      </c>
      <c r="H698" s="7">
        <v>0</v>
      </c>
      <c r="I698" s="7">
        <v>0</v>
      </c>
      <c r="K698" t="s">
        <v>584</v>
      </c>
      <c r="L698" t="s">
        <v>585</v>
      </c>
      <c r="M698" t="s">
        <v>585</v>
      </c>
      <c r="N698" s="8" t="s">
        <v>683</v>
      </c>
      <c r="P698" t="s">
        <v>685</v>
      </c>
      <c r="S698">
        <v>0</v>
      </c>
      <c r="T698" t="s">
        <v>587</v>
      </c>
      <c r="U698">
        <v>0</v>
      </c>
      <c r="V698">
        <v>0</v>
      </c>
      <c r="X698">
        <v>0</v>
      </c>
      <c r="Z698">
        <v>0</v>
      </c>
      <c r="AA698">
        <v>0</v>
      </c>
      <c r="AB698">
        <v>0</v>
      </c>
      <c r="AC698">
        <v>0</v>
      </c>
      <c r="AD698">
        <v>0</v>
      </c>
      <c r="AE698">
        <v>1</v>
      </c>
      <c r="AG698">
        <v>2</v>
      </c>
    </row>
    <row r="699" spans="1:33" customFormat="1" ht="12.75" customHeight="1">
      <c r="A699">
        <v>1763</v>
      </c>
      <c r="B699" s="6" t="s">
        <v>483</v>
      </c>
      <c r="C699" s="7" t="s">
        <v>581</v>
      </c>
      <c r="D699">
        <v>199</v>
      </c>
      <c r="E699" s="15" t="s">
        <v>852</v>
      </c>
      <c r="F699" s="7">
        <v>0</v>
      </c>
      <c r="G699" s="7">
        <v>0</v>
      </c>
      <c r="H699" s="7">
        <v>0</v>
      </c>
      <c r="I699" s="7">
        <v>0</v>
      </c>
      <c r="N699" s="8" t="s">
        <v>633</v>
      </c>
      <c r="S699">
        <v>0</v>
      </c>
      <c r="U699">
        <v>0</v>
      </c>
      <c r="V699">
        <v>0</v>
      </c>
      <c r="X699">
        <v>0</v>
      </c>
      <c r="Z699">
        <v>0</v>
      </c>
      <c r="AA699">
        <v>0</v>
      </c>
      <c r="AB699">
        <v>0</v>
      </c>
      <c r="AC699">
        <v>0</v>
      </c>
      <c r="AD699">
        <v>0</v>
      </c>
      <c r="AE699">
        <v>1</v>
      </c>
      <c r="AG699">
        <v>2</v>
      </c>
    </row>
    <row r="700" spans="1:33" customFormat="1" ht="12.75" customHeight="1">
      <c r="A700">
        <v>1882</v>
      </c>
      <c r="B700" s="6" t="s">
        <v>484</v>
      </c>
      <c r="C700" s="7" t="s">
        <v>590</v>
      </c>
      <c r="D700">
        <v>99</v>
      </c>
      <c r="E700" s="15" t="s">
        <v>695</v>
      </c>
      <c r="F700" s="7">
        <v>0</v>
      </c>
      <c r="G700" s="7">
        <v>0</v>
      </c>
      <c r="H700" s="7">
        <v>0</v>
      </c>
      <c r="I700" s="7">
        <v>0</v>
      </c>
      <c r="J700" t="s">
        <v>872</v>
      </c>
      <c r="K700" t="s">
        <v>584</v>
      </c>
      <c r="L700" t="s">
        <v>585</v>
      </c>
      <c r="M700" t="s">
        <v>585</v>
      </c>
      <c r="N700" s="8" t="s">
        <v>642</v>
      </c>
      <c r="S700">
        <v>0</v>
      </c>
      <c r="T700" t="s">
        <v>598</v>
      </c>
      <c r="U700">
        <v>0</v>
      </c>
      <c r="V700">
        <v>0</v>
      </c>
      <c r="X700">
        <v>0</v>
      </c>
      <c r="Z700">
        <v>0</v>
      </c>
      <c r="AA700">
        <v>0</v>
      </c>
      <c r="AB700">
        <v>0</v>
      </c>
      <c r="AC700">
        <v>0</v>
      </c>
      <c r="AD700">
        <v>0</v>
      </c>
      <c r="AE700">
        <v>1</v>
      </c>
      <c r="AF700" t="s">
        <v>643</v>
      </c>
      <c r="AG700">
        <v>3</v>
      </c>
    </row>
    <row r="701" spans="1:33" customFormat="1" ht="12.75" customHeight="1">
      <c r="A701">
        <v>1698</v>
      </c>
      <c r="B701" s="6" t="s">
        <v>485</v>
      </c>
      <c r="C701" s="7" t="s">
        <v>581</v>
      </c>
      <c r="D701">
        <v>58</v>
      </c>
      <c r="E701" s="15" t="s">
        <v>1034</v>
      </c>
      <c r="F701" s="7">
        <v>0</v>
      </c>
      <c r="G701" s="7">
        <v>0</v>
      </c>
      <c r="H701" s="7">
        <v>0</v>
      </c>
      <c r="I701" s="7">
        <v>0</v>
      </c>
      <c r="J701" t="s">
        <v>583</v>
      </c>
      <c r="K701" t="s">
        <v>584</v>
      </c>
      <c r="L701" t="s">
        <v>585</v>
      </c>
      <c r="M701" t="s">
        <v>585</v>
      </c>
      <c r="N701" s="8" t="s">
        <v>777</v>
      </c>
      <c r="P701" t="s">
        <v>586</v>
      </c>
      <c r="S701">
        <v>2</v>
      </c>
      <c r="T701" t="s">
        <v>587</v>
      </c>
      <c r="U701">
        <v>0</v>
      </c>
      <c r="V701">
        <v>0</v>
      </c>
      <c r="X701">
        <v>0</v>
      </c>
      <c r="Z701">
        <v>0</v>
      </c>
      <c r="AA701">
        <v>0</v>
      </c>
      <c r="AB701">
        <v>0</v>
      </c>
      <c r="AC701">
        <v>0</v>
      </c>
      <c r="AD701">
        <v>0</v>
      </c>
      <c r="AE701">
        <v>1</v>
      </c>
      <c r="AF701" t="s">
        <v>778</v>
      </c>
      <c r="AG701">
        <v>4</v>
      </c>
    </row>
    <row r="702" spans="1:33" customFormat="1" ht="12.75" customHeight="1">
      <c r="A702">
        <v>1698</v>
      </c>
      <c r="B702" s="6" t="s">
        <v>485</v>
      </c>
      <c r="C702" s="7" t="s">
        <v>581</v>
      </c>
      <c r="D702">
        <v>58</v>
      </c>
      <c r="E702" s="15" t="s">
        <v>1034</v>
      </c>
      <c r="F702" s="7">
        <v>0</v>
      </c>
      <c r="G702" s="7">
        <v>0</v>
      </c>
      <c r="H702" s="7">
        <v>0</v>
      </c>
      <c r="I702" s="7">
        <v>0</v>
      </c>
      <c r="J702" t="s">
        <v>589</v>
      </c>
      <c r="K702" t="s">
        <v>584</v>
      </c>
      <c r="L702" t="s">
        <v>585</v>
      </c>
      <c r="M702" t="s">
        <v>585</v>
      </c>
      <c r="N702" s="8" t="s">
        <v>777</v>
      </c>
      <c r="P702" t="s">
        <v>586</v>
      </c>
      <c r="S702">
        <v>2</v>
      </c>
      <c r="T702" t="s">
        <v>587</v>
      </c>
      <c r="U702">
        <v>0</v>
      </c>
      <c r="V702">
        <v>0</v>
      </c>
      <c r="X702">
        <v>0</v>
      </c>
      <c r="Z702">
        <v>0</v>
      </c>
      <c r="AA702">
        <v>0</v>
      </c>
      <c r="AB702">
        <v>0</v>
      </c>
      <c r="AC702">
        <v>0</v>
      </c>
      <c r="AD702">
        <v>0</v>
      </c>
      <c r="AE702">
        <v>1</v>
      </c>
      <c r="AF702" t="s">
        <v>778</v>
      </c>
      <c r="AG702">
        <v>4</v>
      </c>
    </row>
    <row r="703" spans="1:33" customFormat="1" ht="12.75" customHeight="1">
      <c r="A703">
        <v>2319</v>
      </c>
      <c r="B703" s="6" t="s">
        <v>486</v>
      </c>
      <c r="C703" s="7" t="s">
        <v>590</v>
      </c>
      <c r="D703">
        <v>25</v>
      </c>
      <c r="E703" s="15" t="s">
        <v>731</v>
      </c>
      <c r="F703" s="7">
        <v>0</v>
      </c>
      <c r="G703" s="7">
        <v>0</v>
      </c>
      <c r="H703" s="7">
        <v>0</v>
      </c>
      <c r="I703" s="7">
        <v>0</v>
      </c>
      <c r="J703" t="s">
        <v>639</v>
      </c>
      <c r="K703" t="s">
        <v>614</v>
      </c>
      <c r="L703" t="s">
        <v>585</v>
      </c>
      <c r="M703" t="s">
        <v>585</v>
      </c>
      <c r="N703" s="8" t="s">
        <v>835</v>
      </c>
      <c r="S703">
        <v>0</v>
      </c>
      <c r="T703" t="s">
        <v>587</v>
      </c>
      <c r="U703">
        <v>0</v>
      </c>
      <c r="V703">
        <v>0</v>
      </c>
      <c r="X703">
        <v>0</v>
      </c>
      <c r="Z703">
        <v>0</v>
      </c>
      <c r="AA703">
        <v>0</v>
      </c>
      <c r="AB703">
        <v>0</v>
      </c>
      <c r="AC703">
        <v>0</v>
      </c>
      <c r="AD703">
        <v>0</v>
      </c>
      <c r="AE703">
        <v>1</v>
      </c>
      <c r="AF703" t="s">
        <v>638</v>
      </c>
      <c r="AG703">
        <v>1</v>
      </c>
    </row>
    <row r="704" spans="1:33" customFormat="1" ht="12.75" customHeight="1">
      <c r="A704">
        <v>329</v>
      </c>
      <c r="B704" s="6" t="s">
        <v>487</v>
      </c>
      <c r="C704" s="7" t="s">
        <v>590</v>
      </c>
      <c r="D704">
        <v>19.989999999999998</v>
      </c>
      <c r="E704" s="15" t="s">
        <v>1035</v>
      </c>
      <c r="F704" s="7">
        <v>1</v>
      </c>
      <c r="G704" s="7">
        <v>1</v>
      </c>
      <c r="H704" s="7">
        <v>1</v>
      </c>
      <c r="I704" s="7">
        <v>0</v>
      </c>
      <c r="K704" t="s">
        <v>584</v>
      </c>
      <c r="L704" t="s">
        <v>585</v>
      </c>
      <c r="M704" t="s">
        <v>585</v>
      </c>
      <c r="N704" s="8" t="s">
        <v>631</v>
      </c>
      <c r="S704">
        <v>0</v>
      </c>
      <c r="T704" t="s">
        <v>587</v>
      </c>
      <c r="U704">
        <v>0</v>
      </c>
      <c r="V704">
        <v>0</v>
      </c>
      <c r="X704">
        <v>0</v>
      </c>
      <c r="Z704">
        <v>0</v>
      </c>
      <c r="AA704">
        <v>0</v>
      </c>
      <c r="AB704">
        <v>0</v>
      </c>
      <c r="AC704">
        <v>0</v>
      </c>
      <c r="AD704">
        <v>0</v>
      </c>
      <c r="AE704">
        <v>1</v>
      </c>
      <c r="AG704">
        <v>3</v>
      </c>
    </row>
    <row r="705" spans="1:33" customFormat="1" ht="12.75" customHeight="1">
      <c r="A705">
        <v>2556</v>
      </c>
      <c r="B705" s="6" t="s">
        <v>481</v>
      </c>
      <c r="C705" s="7" t="s">
        <v>581</v>
      </c>
      <c r="D705">
        <v>19</v>
      </c>
      <c r="E705" s="15" t="s">
        <v>1036</v>
      </c>
      <c r="F705" s="7">
        <v>0</v>
      </c>
      <c r="G705" s="7">
        <v>0</v>
      </c>
      <c r="H705" s="7">
        <v>0</v>
      </c>
      <c r="I705" s="7">
        <v>0</v>
      </c>
      <c r="N705" s="8"/>
      <c r="S705">
        <v>3</v>
      </c>
      <c r="U705">
        <v>0</v>
      </c>
      <c r="V705">
        <v>0</v>
      </c>
      <c r="X705">
        <v>0</v>
      </c>
      <c r="Z705">
        <v>0</v>
      </c>
      <c r="AA705">
        <v>0</v>
      </c>
      <c r="AB705">
        <v>0</v>
      </c>
      <c r="AC705">
        <v>0</v>
      </c>
      <c r="AD705">
        <v>0</v>
      </c>
      <c r="AE705">
        <v>1</v>
      </c>
      <c r="AG705">
        <v>0</v>
      </c>
    </row>
    <row r="706" spans="1:33" customFormat="1" ht="12.75" customHeight="1">
      <c r="A706">
        <v>86</v>
      </c>
      <c r="B706" s="6" t="s">
        <v>489</v>
      </c>
      <c r="C706" s="7" t="s">
        <v>590</v>
      </c>
      <c r="D706">
        <v>99</v>
      </c>
      <c r="E706" s="15" t="s">
        <v>951</v>
      </c>
      <c r="F706" s="7">
        <v>0</v>
      </c>
      <c r="G706" s="7">
        <v>0</v>
      </c>
      <c r="H706" s="7">
        <v>0</v>
      </c>
      <c r="I706" s="7">
        <v>0.2</v>
      </c>
      <c r="K706" t="s">
        <v>584</v>
      </c>
      <c r="L706" t="s">
        <v>585</v>
      </c>
      <c r="M706" t="s">
        <v>585</v>
      </c>
      <c r="N706" s="8" t="s">
        <v>628</v>
      </c>
      <c r="S706">
        <v>0</v>
      </c>
      <c r="T706" t="s">
        <v>587</v>
      </c>
      <c r="U706">
        <v>0</v>
      </c>
      <c r="V706">
        <v>0</v>
      </c>
      <c r="X706">
        <v>0</v>
      </c>
      <c r="Z706">
        <v>0</v>
      </c>
      <c r="AA706">
        <v>0</v>
      </c>
      <c r="AB706">
        <v>0</v>
      </c>
      <c r="AC706">
        <v>0</v>
      </c>
      <c r="AD706">
        <v>0</v>
      </c>
      <c r="AE706">
        <v>1</v>
      </c>
      <c r="AF706" t="s">
        <v>629</v>
      </c>
      <c r="AG706">
        <v>3</v>
      </c>
    </row>
    <row r="707" spans="1:33" customFormat="1" ht="12.75" customHeight="1">
      <c r="A707">
        <v>874</v>
      </c>
      <c r="B707" s="6" t="s">
        <v>490</v>
      </c>
      <c r="C707" s="7" t="s">
        <v>590</v>
      </c>
      <c r="D707">
        <v>19.989999999999998</v>
      </c>
      <c r="E707" s="15" t="s">
        <v>608</v>
      </c>
      <c r="F707" s="7">
        <v>0</v>
      </c>
      <c r="G707" s="7">
        <v>0</v>
      </c>
      <c r="H707" s="7">
        <v>0</v>
      </c>
      <c r="I707" s="7">
        <v>0</v>
      </c>
      <c r="K707" t="s">
        <v>584</v>
      </c>
      <c r="L707" t="s">
        <v>585</v>
      </c>
      <c r="M707" t="s">
        <v>585</v>
      </c>
      <c r="N707" s="8" t="s">
        <v>623</v>
      </c>
      <c r="S707">
        <v>0</v>
      </c>
      <c r="T707" t="s">
        <v>587</v>
      </c>
      <c r="U707">
        <v>0</v>
      </c>
      <c r="V707">
        <v>0</v>
      </c>
      <c r="X707">
        <v>0</v>
      </c>
      <c r="Z707">
        <v>0</v>
      </c>
      <c r="AA707">
        <v>0</v>
      </c>
      <c r="AB707">
        <v>0</v>
      </c>
      <c r="AC707">
        <v>0</v>
      </c>
      <c r="AD707">
        <v>0</v>
      </c>
      <c r="AE707">
        <v>1</v>
      </c>
      <c r="AG707">
        <v>3</v>
      </c>
    </row>
    <row r="708" spans="1:33" customFormat="1" ht="12.75" customHeight="1">
      <c r="A708">
        <v>1546</v>
      </c>
      <c r="B708" s="6" t="s">
        <v>493</v>
      </c>
      <c r="C708" s="7" t="s">
        <v>581</v>
      </c>
      <c r="D708">
        <v>1.99</v>
      </c>
      <c r="E708" s="15" t="s">
        <v>749</v>
      </c>
      <c r="F708" s="7">
        <v>0</v>
      </c>
      <c r="G708" s="7">
        <v>0</v>
      </c>
      <c r="H708" s="7">
        <v>0</v>
      </c>
      <c r="I708" s="7">
        <v>0</v>
      </c>
      <c r="N708" s="8" t="s">
        <v>621</v>
      </c>
      <c r="S708">
        <v>0</v>
      </c>
      <c r="U708">
        <v>0</v>
      </c>
      <c r="V708">
        <v>0</v>
      </c>
      <c r="X708">
        <v>0</v>
      </c>
      <c r="Z708">
        <v>0</v>
      </c>
      <c r="AA708">
        <v>0</v>
      </c>
      <c r="AB708">
        <v>0</v>
      </c>
      <c r="AC708">
        <v>0</v>
      </c>
      <c r="AD708">
        <v>0</v>
      </c>
      <c r="AE708">
        <v>1</v>
      </c>
      <c r="AG708">
        <v>3</v>
      </c>
    </row>
    <row r="709" spans="1:33" customFormat="1" ht="12.75" customHeight="1">
      <c r="A709">
        <v>1545</v>
      </c>
      <c r="B709" s="6" t="s">
        <v>494</v>
      </c>
      <c r="C709" s="7" t="s">
        <v>581</v>
      </c>
      <c r="D709">
        <v>1.99</v>
      </c>
      <c r="E709" s="15" t="s">
        <v>946</v>
      </c>
      <c r="F709" s="7">
        <v>0</v>
      </c>
      <c r="G709" s="7">
        <v>0</v>
      </c>
      <c r="H709" s="7">
        <v>0</v>
      </c>
      <c r="I709" s="7">
        <v>0</v>
      </c>
      <c r="N709" s="8" t="s">
        <v>621</v>
      </c>
      <c r="S709">
        <v>0</v>
      </c>
      <c r="U709">
        <v>0</v>
      </c>
      <c r="V709">
        <v>0</v>
      </c>
      <c r="X709">
        <v>0</v>
      </c>
      <c r="Z709">
        <v>0</v>
      </c>
      <c r="AA709">
        <v>0</v>
      </c>
      <c r="AB709">
        <v>0</v>
      </c>
      <c r="AC709">
        <v>0</v>
      </c>
      <c r="AD709">
        <v>0</v>
      </c>
      <c r="AE709">
        <v>1</v>
      </c>
      <c r="AG709">
        <v>3</v>
      </c>
    </row>
    <row r="710" spans="1:33" customFormat="1" ht="12.75" customHeight="1">
      <c r="A710">
        <v>2368</v>
      </c>
      <c r="B710" s="6" t="s">
        <v>495</v>
      </c>
      <c r="C710" s="7" t="s">
        <v>590</v>
      </c>
      <c r="D710">
        <v>33.07</v>
      </c>
      <c r="E710" s="15" t="s">
        <v>645</v>
      </c>
      <c r="F710" s="7">
        <v>0</v>
      </c>
      <c r="G710" s="7">
        <v>0</v>
      </c>
      <c r="H710" s="7">
        <v>0</v>
      </c>
      <c r="I710" s="7">
        <v>0.09</v>
      </c>
      <c r="J710" t="s">
        <v>592</v>
      </c>
      <c r="K710" t="s">
        <v>584</v>
      </c>
      <c r="L710" t="s">
        <v>585</v>
      </c>
      <c r="M710" t="s">
        <v>585</v>
      </c>
      <c r="N710" s="8" t="s">
        <v>593</v>
      </c>
      <c r="S710">
        <v>0</v>
      </c>
      <c r="T710" t="s">
        <v>587</v>
      </c>
      <c r="U710">
        <v>0</v>
      </c>
      <c r="V710">
        <v>0</v>
      </c>
      <c r="X710">
        <v>0</v>
      </c>
      <c r="Z710">
        <v>0</v>
      </c>
      <c r="AA710">
        <v>0</v>
      </c>
      <c r="AB710">
        <v>0</v>
      </c>
      <c r="AC710">
        <v>0</v>
      </c>
      <c r="AD710">
        <v>0</v>
      </c>
      <c r="AE710">
        <v>1</v>
      </c>
      <c r="AF710" t="s">
        <v>594</v>
      </c>
      <c r="AG710">
        <v>1</v>
      </c>
    </row>
    <row r="711" spans="1:33" customFormat="1" ht="12.75" customHeight="1">
      <c r="A711">
        <v>2049</v>
      </c>
      <c r="B711" s="6" t="s">
        <v>496</v>
      </c>
      <c r="C711" s="7" t="s">
        <v>590</v>
      </c>
      <c r="D711">
        <v>25</v>
      </c>
      <c r="E711" s="15" t="s">
        <v>608</v>
      </c>
      <c r="F711" s="7">
        <v>0</v>
      </c>
      <c r="G711" s="7">
        <v>0</v>
      </c>
      <c r="H711" s="7">
        <v>0</v>
      </c>
      <c r="I711" s="7">
        <v>0</v>
      </c>
      <c r="J711" t="s">
        <v>639</v>
      </c>
      <c r="K711" t="s">
        <v>614</v>
      </c>
      <c r="L711" t="s">
        <v>585</v>
      </c>
      <c r="M711" t="s">
        <v>585</v>
      </c>
      <c r="N711" s="8" t="s">
        <v>835</v>
      </c>
      <c r="S711">
        <v>0</v>
      </c>
      <c r="T711" t="s">
        <v>587</v>
      </c>
      <c r="U711">
        <v>0</v>
      </c>
      <c r="V711">
        <v>0</v>
      </c>
      <c r="X711">
        <v>0</v>
      </c>
      <c r="Z711">
        <v>0</v>
      </c>
      <c r="AA711">
        <v>0</v>
      </c>
      <c r="AB711">
        <v>0</v>
      </c>
      <c r="AC711">
        <v>0</v>
      </c>
      <c r="AD711">
        <v>0</v>
      </c>
      <c r="AE711">
        <v>1</v>
      </c>
      <c r="AF711" t="s">
        <v>638</v>
      </c>
      <c r="AG711">
        <v>1</v>
      </c>
    </row>
    <row r="712" spans="1:33" customFormat="1" ht="12.75" customHeight="1">
      <c r="A712">
        <v>283</v>
      </c>
      <c r="B712" s="6" t="s">
        <v>431</v>
      </c>
      <c r="C712" s="7" t="s">
        <v>590</v>
      </c>
      <c r="D712">
        <v>199</v>
      </c>
      <c r="E712" s="15" t="s">
        <v>1037</v>
      </c>
      <c r="F712" s="7">
        <v>1</v>
      </c>
      <c r="G712" s="7">
        <v>1</v>
      </c>
      <c r="H712" s="7">
        <v>1</v>
      </c>
      <c r="I712" s="7">
        <v>0</v>
      </c>
      <c r="J712" t="s">
        <v>639</v>
      </c>
      <c r="K712" t="s">
        <v>584</v>
      </c>
      <c r="L712" t="s">
        <v>585</v>
      </c>
      <c r="M712" t="s">
        <v>585</v>
      </c>
      <c r="N712" s="8" t="s">
        <v>646</v>
      </c>
      <c r="S712">
        <v>0</v>
      </c>
      <c r="T712" t="s">
        <v>587</v>
      </c>
      <c r="U712">
        <v>0</v>
      </c>
      <c r="V712">
        <v>0</v>
      </c>
      <c r="X712">
        <v>0</v>
      </c>
      <c r="Z712">
        <v>0</v>
      </c>
      <c r="AA712">
        <v>0</v>
      </c>
      <c r="AB712">
        <v>0</v>
      </c>
      <c r="AC712">
        <v>0</v>
      </c>
      <c r="AD712">
        <v>0</v>
      </c>
      <c r="AE712">
        <v>1</v>
      </c>
      <c r="AF712" t="s">
        <v>647</v>
      </c>
      <c r="AG712">
        <v>1</v>
      </c>
    </row>
    <row r="713" spans="1:33" customFormat="1" ht="12.75" customHeight="1">
      <c r="A713">
        <v>169</v>
      </c>
      <c r="B713" s="6" t="s">
        <v>497</v>
      </c>
      <c r="C713" s="7" t="s">
        <v>590</v>
      </c>
      <c r="D713">
        <v>19.989999999999998</v>
      </c>
      <c r="E713" s="15" t="s">
        <v>869</v>
      </c>
      <c r="F713" s="7">
        <v>0</v>
      </c>
      <c r="G713" s="7">
        <v>0</v>
      </c>
      <c r="H713" s="7">
        <v>0</v>
      </c>
      <c r="I713" s="7">
        <v>0</v>
      </c>
      <c r="K713" t="s">
        <v>584</v>
      </c>
      <c r="L713" t="s">
        <v>585</v>
      </c>
      <c r="M713" t="s">
        <v>585</v>
      </c>
      <c r="N713" s="8" t="s">
        <v>623</v>
      </c>
      <c r="S713">
        <v>0</v>
      </c>
      <c r="T713" t="s">
        <v>587</v>
      </c>
      <c r="U713">
        <v>0</v>
      </c>
      <c r="V713">
        <v>0</v>
      </c>
      <c r="X713">
        <v>0</v>
      </c>
      <c r="Z713">
        <v>0</v>
      </c>
      <c r="AA713">
        <v>0</v>
      </c>
      <c r="AB713">
        <v>0</v>
      </c>
      <c r="AC713">
        <v>0</v>
      </c>
      <c r="AD713">
        <v>0</v>
      </c>
      <c r="AE713">
        <v>1</v>
      </c>
      <c r="AG713">
        <v>3</v>
      </c>
    </row>
    <row r="714" spans="1:33" customFormat="1" ht="12.75" customHeight="1">
      <c r="A714">
        <v>169</v>
      </c>
      <c r="B714" s="6" t="s">
        <v>497</v>
      </c>
      <c r="C714" s="7" t="s">
        <v>590</v>
      </c>
      <c r="D714">
        <v>19.989999999999998</v>
      </c>
      <c r="E714" s="15" t="s">
        <v>869</v>
      </c>
      <c r="F714" s="7">
        <v>0</v>
      </c>
      <c r="G714" s="7">
        <v>0</v>
      </c>
      <c r="H714" s="7">
        <v>0</v>
      </c>
      <c r="I714" s="7">
        <v>0</v>
      </c>
      <c r="K714" t="s">
        <v>584</v>
      </c>
      <c r="L714" t="s">
        <v>585</v>
      </c>
      <c r="M714" t="s">
        <v>585</v>
      </c>
      <c r="N714" s="8" t="s">
        <v>623</v>
      </c>
      <c r="S714">
        <v>0</v>
      </c>
      <c r="T714" t="s">
        <v>587</v>
      </c>
      <c r="U714">
        <v>0</v>
      </c>
      <c r="V714">
        <v>0</v>
      </c>
      <c r="X714">
        <v>0</v>
      </c>
      <c r="Z714">
        <v>0</v>
      </c>
      <c r="AA714">
        <v>0</v>
      </c>
      <c r="AB714">
        <v>0</v>
      </c>
      <c r="AC714">
        <v>0</v>
      </c>
      <c r="AD714">
        <v>0</v>
      </c>
      <c r="AE714">
        <v>1</v>
      </c>
      <c r="AG714">
        <v>3</v>
      </c>
    </row>
    <row r="715" spans="1:33" customFormat="1" ht="12.75" customHeight="1">
      <c r="A715">
        <v>1861</v>
      </c>
      <c r="B715" s="6" t="s">
        <v>498</v>
      </c>
      <c r="C715" s="7" t="s">
        <v>581</v>
      </c>
      <c r="D715">
        <v>199</v>
      </c>
      <c r="E715" s="15" t="s">
        <v>902</v>
      </c>
      <c r="F715" s="7">
        <v>0</v>
      </c>
      <c r="G715" s="7">
        <v>0</v>
      </c>
      <c r="H715" s="7">
        <v>0</v>
      </c>
      <c r="I715" s="7">
        <v>0</v>
      </c>
      <c r="N715" s="8" t="s">
        <v>703</v>
      </c>
      <c r="S715">
        <v>0</v>
      </c>
      <c r="U715">
        <v>0</v>
      </c>
      <c r="V715">
        <v>0</v>
      </c>
      <c r="X715">
        <v>0</v>
      </c>
      <c r="Z715">
        <v>0</v>
      </c>
      <c r="AA715">
        <v>0</v>
      </c>
      <c r="AB715">
        <v>0</v>
      </c>
      <c r="AC715">
        <v>0</v>
      </c>
      <c r="AD715">
        <v>0</v>
      </c>
      <c r="AE715">
        <v>1</v>
      </c>
      <c r="AF715" t="s">
        <v>634</v>
      </c>
      <c r="AG715">
        <v>2</v>
      </c>
    </row>
    <row r="716" spans="1:33" customFormat="1" ht="12.75" customHeight="1">
      <c r="A716">
        <v>1861</v>
      </c>
      <c r="B716" s="6" t="s">
        <v>498</v>
      </c>
      <c r="C716" s="7" t="s">
        <v>581</v>
      </c>
      <c r="D716">
        <v>199</v>
      </c>
      <c r="E716" s="15" t="s">
        <v>902</v>
      </c>
      <c r="F716" s="7">
        <v>0</v>
      </c>
      <c r="G716" s="7">
        <v>0</v>
      </c>
      <c r="H716" s="7">
        <v>0</v>
      </c>
      <c r="I716" s="7">
        <v>0</v>
      </c>
      <c r="N716" s="8" t="s">
        <v>703</v>
      </c>
      <c r="S716">
        <v>0</v>
      </c>
      <c r="U716">
        <v>0</v>
      </c>
      <c r="V716">
        <v>0</v>
      </c>
      <c r="X716">
        <v>0</v>
      </c>
      <c r="Z716">
        <v>0</v>
      </c>
      <c r="AA716">
        <v>0</v>
      </c>
      <c r="AB716">
        <v>0</v>
      </c>
      <c r="AC716">
        <v>0</v>
      </c>
      <c r="AD716">
        <v>0</v>
      </c>
      <c r="AE716">
        <v>1</v>
      </c>
      <c r="AF716" t="s">
        <v>634</v>
      </c>
      <c r="AG716">
        <v>2</v>
      </c>
    </row>
    <row r="717" spans="1:33" customFormat="1" ht="12.75" customHeight="1">
      <c r="A717">
        <v>77</v>
      </c>
      <c r="B717" s="6" t="s">
        <v>488</v>
      </c>
      <c r="C717" s="7" t="s">
        <v>581</v>
      </c>
      <c r="D717">
        <v>199</v>
      </c>
      <c r="E717" s="15" t="s">
        <v>991</v>
      </c>
      <c r="F717" s="7">
        <v>0</v>
      </c>
      <c r="G717" s="7">
        <v>0</v>
      </c>
      <c r="H717" s="7">
        <v>0</v>
      </c>
      <c r="I717" s="7">
        <v>0</v>
      </c>
      <c r="J717" t="s">
        <v>589</v>
      </c>
      <c r="K717" t="s">
        <v>584</v>
      </c>
      <c r="L717" t="s">
        <v>585</v>
      </c>
      <c r="M717" t="s">
        <v>585</v>
      </c>
      <c r="N717" s="8" t="s">
        <v>628</v>
      </c>
      <c r="S717">
        <v>2</v>
      </c>
      <c r="T717" t="s">
        <v>587</v>
      </c>
      <c r="U717">
        <v>0</v>
      </c>
      <c r="V717">
        <v>0</v>
      </c>
      <c r="X717">
        <v>0</v>
      </c>
      <c r="Z717">
        <v>0</v>
      </c>
      <c r="AA717">
        <v>0</v>
      </c>
      <c r="AB717">
        <v>0</v>
      </c>
      <c r="AC717">
        <v>0</v>
      </c>
      <c r="AD717">
        <v>0</v>
      </c>
      <c r="AE717">
        <v>1</v>
      </c>
      <c r="AF717" t="s">
        <v>629</v>
      </c>
      <c r="AG717">
        <v>4</v>
      </c>
    </row>
    <row r="718" spans="1:33" customFormat="1" ht="12.75" customHeight="1">
      <c r="A718">
        <v>2430</v>
      </c>
      <c r="B718" s="6" t="s">
        <v>499</v>
      </c>
      <c r="C718" s="7" t="s">
        <v>581</v>
      </c>
      <c r="D718">
        <v>140.22999999999999</v>
      </c>
      <c r="E718" s="15" t="s">
        <v>1038</v>
      </c>
      <c r="F718" s="7">
        <v>0</v>
      </c>
      <c r="G718" s="7">
        <v>0</v>
      </c>
      <c r="H718" s="7">
        <v>0</v>
      </c>
      <c r="I718" s="7">
        <v>0</v>
      </c>
      <c r="J718" t="s">
        <v>969</v>
      </c>
      <c r="K718" t="s">
        <v>584</v>
      </c>
      <c r="L718" t="s">
        <v>585</v>
      </c>
      <c r="M718" t="s">
        <v>585</v>
      </c>
      <c r="N718" s="8" t="s">
        <v>631</v>
      </c>
      <c r="P718" t="s">
        <v>586</v>
      </c>
      <c r="S718">
        <v>2</v>
      </c>
      <c r="T718" t="s">
        <v>587</v>
      </c>
      <c r="U718">
        <v>0</v>
      </c>
      <c r="V718">
        <v>0</v>
      </c>
      <c r="X718">
        <v>0</v>
      </c>
      <c r="Z718">
        <v>0</v>
      </c>
      <c r="AA718">
        <v>0</v>
      </c>
      <c r="AB718">
        <v>0</v>
      </c>
      <c r="AC718">
        <v>0</v>
      </c>
      <c r="AD718">
        <v>0</v>
      </c>
      <c r="AE718">
        <v>1</v>
      </c>
      <c r="AF718" t="s">
        <v>588</v>
      </c>
      <c r="AG718">
        <v>4</v>
      </c>
    </row>
    <row r="719" spans="1:33" customFormat="1" ht="12.75" customHeight="1">
      <c r="A719">
        <v>2430</v>
      </c>
      <c r="B719" s="6" t="s">
        <v>499</v>
      </c>
      <c r="C719" s="7" t="s">
        <v>590</v>
      </c>
      <c r="D719">
        <v>140.22999999999999</v>
      </c>
      <c r="E719" s="15" t="s">
        <v>1038</v>
      </c>
      <c r="F719" s="7">
        <v>0</v>
      </c>
      <c r="G719" s="7">
        <v>0</v>
      </c>
      <c r="H719" s="7">
        <v>0</v>
      </c>
      <c r="I719" s="7">
        <v>0</v>
      </c>
      <c r="J719" t="s">
        <v>583</v>
      </c>
      <c r="K719" t="s">
        <v>584</v>
      </c>
      <c r="L719" t="s">
        <v>585</v>
      </c>
      <c r="M719" t="s">
        <v>585</v>
      </c>
      <c r="N719" s="8" t="s">
        <v>631</v>
      </c>
      <c r="P719" t="s">
        <v>586</v>
      </c>
      <c r="S719">
        <v>2</v>
      </c>
      <c r="T719" t="s">
        <v>587</v>
      </c>
      <c r="U719">
        <v>0</v>
      </c>
      <c r="V719">
        <v>0</v>
      </c>
      <c r="X719">
        <v>0</v>
      </c>
      <c r="Z719">
        <v>0</v>
      </c>
      <c r="AA719">
        <v>0</v>
      </c>
      <c r="AB719">
        <v>0</v>
      </c>
      <c r="AC719">
        <v>0</v>
      </c>
      <c r="AD719">
        <v>0</v>
      </c>
      <c r="AE719">
        <v>1</v>
      </c>
      <c r="AF719" t="s">
        <v>588</v>
      </c>
      <c r="AG719">
        <v>4</v>
      </c>
    </row>
    <row r="720" spans="1:33" customFormat="1" ht="12.75" customHeight="1">
      <c r="A720">
        <v>2328</v>
      </c>
      <c r="B720" s="6" t="s">
        <v>500</v>
      </c>
      <c r="C720" s="7" t="s">
        <v>590</v>
      </c>
      <c r="D720">
        <v>0</v>
      </c>
      <c r="E720" s="15" t="s">
        <v>782</v>
      </c>
      <c r="F720" s="7">
        <v>0</v>
      </c>
      <c r="G720" s="7">
        <v>0</v>
      </c>
      <c r="H720" s="7">
        <v>0</v>
      </c>
      <c r="I720" s="7">
        <v>0</v>
      </c>
      <c r="N720" s="8"/>
      <c r="S720">
        <v>0</v>
      </c>
      <c r="U720">
        <v>0</v>
      </c>
      <c r="V720">
        <v>0</v>
      </c>
      <c r="X720">
        <v>0</v>
      </c>
      <c r="Z720">
        <v>0</v>
      </c>
      <c r="AA720">
        <v>0</v>
      </c>
      <c r="AB720">
        <v>0</v>
      </c>
      <c r="AC720">
        <v>0</v>
      </c>
      <c r="AD720">
        <v>0</v>
      </c>
      <c r="AE720">
        <v>1</v>
      </c>
      <c r="AG720">
        <v>0</v>
      </c>
    </row>
    <row r="721" spans="1:33" customFormat="1" ht="12.75" customHeight="1">
      <c r="A721">
        <v>1999</v>
      </c>
      <c r="B721" s="6" t="s">
        <v>501</v>
      </c>
      <c r="C721" s="7" t="s">
        <v>590</v>
      </c>
      <c r="D721">
        <v>19.989999999999998</v>
      </c>
      <c r="E721" s="15" t="s">
        <v>936</v>
      </c>
      <c r="F721" s="7">
        <v>0</v>
      </c>
      <c r="G721" s="7">
        <v>0</v>
      </c>
      <c r="H721" s="7">
        <v>0</v>
      </c>
      <c r="I721" s="7">
        <v>0</v>
      </c>
      <c r="N721" s="8" t="s">
        <v>646</v>
      </c>
      <c r="S721">
        <v>0</v>
      </c>
      <c r="T721" t="s">
        <v>587</v>
      </c>
      <c r="U721">
        <v>0</v>
      </c>
      <c r="V721">
        <v>0</v>
      </c>
      <c r="X721">
        <v>0</v>
      </c>
      <c r="Z721">
        <v>0</v>
      </c>
      <c r="AA721">
        <v>0</v>
      </c>
      <c r="AB721">
        <v>0</v>
      </c>
      <c r="AC721">
        <v>0</v>
      </c>
      <c r="AD721">
        <v>0</v>
      </c>
      <c r="AE721">
        <v>1</v>
      </c>
      <c r="AF721" t="s">
        <v>647</v>
      </c>
      <c r="AG721">
        <v>3</v>
      </c>
    </row>
    <row r="722" spans="1:33" customFormat="1" ht="12.75" customHeight="1">
      <c r="A722">
        <v>2540</v>
      </c>
      <c r="B722" s="6" t="s">
        <v>502</v>
      </c>
      <c r="C722" s="7" t="s">
        <v>614</v>
      </c>
      <c r="D722">
        <v>220</v>
      </c>
      <c r="E722" s="15" t="s">
        <v>937</v>
      </c>
      <c r="F722" s="7">
        <v>75</v>
      </c>
      <c r="G722" s="7">
        <v>35</v>
      </c>
      <c r="H722" s="7">
        <v>25</v>
      </c>
      <c r="I722" s="7">
        <v>0</v>
      </c>
      <c r="J722" t="s">
        <v>589</v>
      </c>
      <c r="K722" t="s">
        <v>584</v>
      </c>
      <c r="L722" t="s">
        <v>585</v>
      </c>
      <c r="M722" t="s">
        <v>585</v>
      </c>
      <c r="N722" s="8" t="s">
        <v>777</v>
      </c>
      <c r="S722">
        <v>2</v>
      </c>
      <c r="T722" t="s">
        <v>587</v>
      </c>
      <c r="U722">
        <v>0</v>
      </c>
      <c r="V722">
        <v>0</v>
      </c>
      <c r="X722">
        <v>0</v>
      </c>
      <c r="Z722">
        <v>0</v>
      </c>
      <c r="AA722">
        <v>0</v>
      </c>
      <c r="AB722">
        <v>0</v>
      </c>
      <c r="AC722">
        <v>0</v>
      </c>
      <c r="AD722">
        <v>0</v>
      </c>
      <c r="AE722">
        <v>1</v>
      </c>
      <c r="AF722" t="s">
        <v>778</v>
      </c>
      <c r="AG722">
        <v>4</v>
      </c>
    </row>
    <row r="723" spans="1:33" customFormat="1" ht="12.75" customHeight="1">
      <c r="A723">
        <v>2544</v>
      </c>
      <c r="B723" s="6" t="s">
        <v>503</v>
      </c>
      <c r="C723" s="7" t="s">
        <v>614</v>
      </c>
      <c r="D723">
        <v>105</v>
      </c>
      <c r="E723" s="15" t="s">
        <v>996</v>
      </c>
      <c r="F723" s="7">
        <v>50</v>
      </c>
      <c r="G723" s="7">
        <v>25</v>
      </c>
      <c r="H723" s="7">
        <v>25</v>
      </c>
      <c r="I723" s="7">
        <v>0</v>
      </c>
      <c r="J723" t="s">
        <v>589</v>
      </c>
      <c r="K723" t="s">
        <v>584</v>
      </c>
      <c r="L723" t="s">
        <v>585</v>
      </c>
      <c r="M723" t="s">
        <v>585</v>
      </c>
      <c r="N723" s="8" t="s">
        <v>631</v>
      </c>
      <c r="S723">
        <v>2</v>
      </c>
      <c r="T723" t="s">
        <v>587</v>
      </c>
      <c r="U723">
        <v>0</v>
      </c>
      <c r="V723">
        <v>0</v>
      </c>
      <c r="X723">
        <v>0</v>
      </c>
      <c r="Z723">
        <v>0</v>
      </c>
      <c r="AA723">
        <v>0</v>
      </c>
      <c r="AB723">
        <v>0</v>
      </c>
      <c r="AC723">
        <v>0</v>
      </c>
      <c r="AD723">
        <v>0</v>
      </c>
      <c r="AE723">
        <v>1</v>
      </c>
      <c r="AF723" t="s">
        <v>778</v>
      </c>
      <c r="AG723">
        <v>4</v>
      </c>
    </row>
    <row r="724" spans="1:33" customFormat="1" ht="12.75" customHeight="1">
      <c r="A724">
        <v>2567</v>
      </c>
      <c r="B724" s="6" t="s">
        <v>504</v>
      </c>
      <c r="C724" s="7" t="s">
        <v>614</v>
      </c>
      <c r="D724">
        <v>70</v>
      </c>
      <c r="E724" s="15" t="s">
        <v>1039</v>
      </c>
      <c r="F724" s="7">
        <v>0</v>
      </c>
      <c r="G724" s="7">
        <v>0</v>
      </c>
      <c r="H724" s="7">
        <v>0</v>
      </c>
      <c r="I724" s="7">
        <v>0.33</v>
      </c>
      <c r="N724" s="8" t="s">
        <v>646</v>
      </c>
      <c r="S724">
        <v>2</v>
      </c>
      <c r="T724" t="s">
        <v>598</v>
      </c>
      <c r="U724">
        <v>0</v>
      </c>
      <c r="V724">
        <v>0</v>
      </c>
      <c r="X724">
        <v>0</v>
      </c>
      <c r="Z724">
        <v>0</v>
      </c>
      <c r="AA724">
        <v>0</v>
      </c>
      <c r="AB724">
        <v>0</v>
      </c>
      <c r="AC724">
        <v>0</v>
      </c>
      <c r="AD724">
        <v>0</v>
      </c>
      <c r="AE724">
        <v>1</v>
      </c>
      <c r="AF724" t="s">
        <v>647</v>
      </c>
      <c r="AG724">
        <v>2</v>
      </c>
    </row>
    <row r="725" spans="1:33" customFormat="1" ht="12.75" customHeight="1">
      <c r="A725">
        <v>2569</v>
      </c>
      <c r="B725" s="6" t="s">
        <v>505</v>
      </c>
      <c r="C725" s="7" t="s">
        <v>614</v>
      </c>
      <c r="D725">
        <v>60</v>
      </c>
      <c r="E725" s="15" t="s">
        <v>1040</v>
      </c>
      <c r="F725" s="7">
        <v>0</v>
      </c>
      <c r="G725" s="7">
        <v>0</v>
      </c>
      <c r="H725" s="7">
        <v>0</v>
      </c>
      <c r="I725" s="7">
        <v>0.25</v>
      </c>
      <c r="N725" s="8" t="s">
        <v>646</v>
      </c>
      <c r="S725">
        <v>2</v>
      </c>
      <c r="T725" t="s">
        <v>598</v>
      </c>
      <c r="U725">
        <v>0</v>
      </c>
      <c r="V725">
        <v>0</v>
      </c>
      <c r="X725">
        <v>0</v>
      </c>
      <c r="Z725">
        <v>0</v>
      </c>
      <c r="AA725">
        <v>0</v>
      </c>
      <c r="AB725">
        <v>0</v>
      </c>
      <c r="AC725">
        <v>0</v>
      </c>
      <c r="AD725">
        <v>0</v>
      </c>
      <c r="AE725">
        <v>1</v>
      </c>
      <c r="AF725" t="s">
        <v>647</v>
      </c>
      <c r="AG725">
        <v>2</v>
      </c>
    </row>
    <row r="726" spans="1:33" customFormat="1" ht="12.75" customHeight="1">
      <c r="A726">
        <v>2568</v>
      </c>
      <c r="B726" s="6" t="s">
        <v>506</v>
      </c>
      <c r="C726" s="7" t="s">
        <v>614</v>
      </c>
      <c r="D726">
        <v>38</v>
      </c>
      <c r="E726" s="15" t="s">
        <v>1041</v>
      </c>
      <c r="F726" s="7">
        <v>0</v>
      </c>
      <c r="G726" s="7">
        <v>0</v>
      </c>
      <c r="H726" s="7">
        <v>0</v>
      </c>
      <c r="I726" s="7">
        <v>0.25</v>
      </c>
      <c r="N726" s="8" t="s">
        <v>593</v>
      </c>
      <c r="S726">
        <v>2</v>
      </c>
      <c r="T726" t="s">
        <v>598</v>
      </c>
      <c r="U726">
        <v>0</v>
      </c>
      <c r="V726">
        <v>0</v>
      </c>
      <c r="X726">
        <v>0</v>
      </c>
      <c r="Z726">
        <v>0</v>
      </c>
      <c r="AA726">
        <v>0</v>
      </c>
      <c r="AB726">
        <v>0</v>
      </c>
      <c r="AC726">
        <v>0</v>
      </c>
      <c r="AD726">
        <v>0</v>
      </c>
      <c r="AE726">
        <v>1</v>
      </c>
      <c r="AF726" t="s">
        <v>594</v>
      </c>
      <c r="AG726">
        <v>2</v>
      </c>
    </row>
    <row r="727" spans="1:33" customFormat="1" ht="12.75" customHeight="1">
      <c r="A727">
        <v>268</v>
      </c>
      <c r="B727" s="6" t="s">
        <v>507</v>
      </c>
      <c r="C727" s="7" t="s">
        <v>590</v>
      </c>
      <c r="D727">
        <v>199</v>
      </c>
      <c r="E727" s="15" t="s">
        <v>868</v>
      </c>
      <c r="F727" s="7">
        <v>0</v>
      </c>
      <c r="G727" s="7">
        <v>0</v>
      </c>
      <c r="H727" s="7">
        <v>0</v>
      </c>
      <c r="I727" s="7">
        <v>0</v>
      </c>
      <c r="J727" t="s">
        <v>589</v>
      </c>
      <c r="K727" t="s">
        <v>584</v>
      </c>
      <c r="L727" t="s">
        <v>585</v>
      </c>
      <c r="M727" t="s">
        <v>585</v>
      </c>
      <c r="N727" s="8" t="s">
        <v>603</v>
      </c>
      <c r="S727">
        <v>0</v>
      </c>
      <c r="T727" t="s">
        <v>587</v>
      </c>
      <c r="U727">
        <v>0</v>
      </c>
      <c r="V727">
        <v>0</v>
      </c>
      <c r="X727">
        <v>0</v>
      </c>
      <c r="Z727">
        <v>0</v>
      </c>
      <c r="AA727">
        <v>0</v>
      </c>
      <c r="AB727">
        <v>0</v>
      </c>
      <c r="AC727">
        <v>0</v>
      </c>
      <c r="AD727">
        <v>0</v>
      </c>
      <c r="AE727">
        <v>1</v>
      </c>
      <c r="AF727" t="s">
        <v>604</v>
      </c>
      <c r="AG727">
        <v>1</v>
      </c>
    </row>
    <row r="728" spans="1:33" customFormat="1" ht="12.75" customHeight="1">
      <c r="A728">
        <v>2578</v>
      </c>
      <c r="B728" s="6" t="s">
        <v>491</v>
      </c>
      <c r="C728" s="7" t="s">
        <v>581</v>
      </c>
      <c r="D728">
        <v>199</v>
      </c>
      <c r="E728" s="15" t="s">
        <v>1042</v>
      </c>
      <c r="F728" s="7">
        <v>0</v>
      </c>
      <c r="G728" s="7">
        <v>0</v>
      </c>
      <c r="H728" s="7">
        <v>0</v>
      </c>
      <c r="I728" s="7">
        <v>1.58</v>
      </c>
      <c r="N728" s="8" t="s">
        <v>683</v>
      </c>
      <c r="S728">
        <v>3</v>
      </c>
      <c r="U728">
        <v>0</v>
      </c>
      <c r="V728">
        <v>0</v>
      </c>
      <c r="X728">
        <v>0</v>
      </c>
      <c r="Z728">
        <v>0</v>
      </c>
      <c r="AA728">
        <v>0</v>
      </c>
      <c r="AB728">
        <v>0</v>
      </c>
      <c r="AC728">
        <v>0</v>
      </c>
      <c r="AD728">
        <v>0</v>
      </c>
      <c r="AE728">
        <v>1</v>
      </c>
      <c r="AF728" t="s">
        <v>686</v>
      </c>
      <c r="AG728">
        <v>2</v>
      </c>
    </row>
    <row r="729" spans="1:33" customFormat="1" ht="12.75" customHeight="1">
      <c r="A729">
        <v>2578</v>
      </c>
      <c r="B729" s="6" t="s">
        <v>491</v>
      </c>
      <c r="C729" s="7" t="s">
        <v>581</v>
      </c>
      <c r="D729">
        <v>199</v>
      </c>
      <c r="E729" s="15" t="s">
        <v>1033</v>
      </c>
      <c r="F729" s="7">
        <v>0</v>
      </c>
      <c r="G729" s="7">
        <v>0</v>
      </c>
      <c r="H729" s="7">
        <v>0</v>
      </c>
      <c r="I729" s="7">
        <v>1.7</v>
      </c>
      <c r="N729" s="8" t="s">
        <v>683</v>
      </c>
      <c r="S729">
        <v>3</v>
      </c>
      <c r="U729">
        <v>0</v>
      </c>
      <c r="V729">
        <v>0</v>
      </c>
      <c r="X729">
        <v>0</v>
      </c>
      <c r="Z729">
        <v>0</v>
      </c>
      <c r="AA729">
        <v>0</v>
      </c>
      <c r="AB729">
        <v>0</v>
      </c>
      <c r="AC729">
        <v>0</v>
      </c>
      <c r="AD729">
        <v>0</v>
      </c>
      <c r="AE729">
        <v>1</v>
      </c>
      <c r="AF729" t="s">
        <v>686</v>
      </c>
      <c r="AG729">
        <v>2</v>
      </c>
    </row>
  </sheetData>
  <autoFilter ref="B1:B729"/>
  <sortState ref="A6:XFD2989">
    <sortCondition ref="B6:B2989"/>
  </sortState>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1240"/>
  <sheetViews>
    <sheetView topLeftCell="F1" workbookViewId="0">
      <selection activeCell="H206" sqref="H206"/>
    </sheetView>
  </sheetViews>
  <sheetFormatPr defaultRowHeight="15"/>
  <cols>
    <col min="1" max="2" width="14" style="2" bestFit="1" customWidth="1"/>
    <col min="3" max="3" width="15.140625" style="2" bestFit="1" customWidth="1"/>
    <col min="4" max="4" width="9.140625" style="2" customWidth="1"/>
    <col min="5" max="5" width="24.5703125" style="2" customWidth="1"/>
    <col min="6" max="6" width="24" style="2" customWidth="1"/>
    <col min="7" max="7" width="14.42578125" style="2" bestFit="1" customWidth="1"/>
    <col min="8" max="8" width="20.42578125" style="2" bestFit="1" customWidth="1"/>
    <col min="9" max="9" width="18.140625" style="20" customWidth="1"/>
    <col min="10" max="10" width="18.5703125" style="18" bestFit="1" customWidth="1"/>
    <col min="11" max="11" width="10.5703125" style="22" customWidth="1"/>
    <col min="12" max="12" width="16.28515625" style="24" bestFit="1" customWidth="1"/>
    <col min="13" max="13" width="16.42578125" style="38" bestFit="1" customWidth="1"/>
    <col min="14" max="14" width="16.42578125" style="43" customWidth="1"/>
    <col min="15" max="15" width="19" style="2" customWidth="1"/>
    <col min="16" max="16384" width="9.140625" style="2"/>
  </cols>
  <sheetData>
    <row r="1" spans="1:15" s="35" customFormat="1" ht="18.75" customHeight="1">
      <c r="A1" s="30" t="s">
        <v>20</v>
      </c>
      <c r="B1" s="30" t="s">
        <v>21</v>
      </c>
      <c r="C1" s="30" t="s">
        <v>22</v>
      </c>
      <c r="D1" s="30" t="s">
        <v>23</v>
      </c>
      <c r="E1" s="30" t="s">
        <v>24</v>
      </c>
      <c r="F1" s="30" t="s">
        <v>25</v>
      </c>
      <c r="G1" s="30" t="s">
        <v>26</v>
      </c>
      <c r="H1" s="30" t="s">
        <v>27</v>
      </c>
      <c r="I1" s="31" t="s">
        <v>1045</v>
      </c>
      <c r="J1" s="32" t="s">
        <v>1050</v>
      </c>
      <c r="K1" s="33" t="s">
        <v>1051</v>
      </c>
      <c r="L1" s="34" t="s">
        <v>1052</v>
      </c>
      <c r="M1" s="36" t="s">
        <v>1053</v>
      </c>
      <c r="N1" s="41" t="s">
        <v>1061</v>
      </c>
      <c r="O1" s="25" t="s">
        <v>1059</v>
      </c>
    </row>
    <row r="2" spans="1:15" customFormat="1" hidden="1">
      <c r="A2" s="2" t="s">
        <v>28</v>
      </c>
      <c r="B2" s="2">
        <v>141491</v>
      </c>
      <c r="C2" s="2" t="s">
        <v>29</v>
      </c>
      <c r="D2" s="2">
        <v>1</v>
      </c>
      <c r="E2" s="2">
        <v>570</v>
      </c>
      <c r="F2" s="2">
        <v>399</v>
      </c>
      <c r="G2" s="2">
        <v>399</v>
      </c>
      <c r="H2" s="2" t="s">
        <v>30</v>
      </c>
      <c r="I2" s="19" t="str">
        <f>VLOOKUP(A2,productSKU!B:E,4,FALSE)</f>
        <v>173.00000</v>
      </c>
      <c r="J2" s="17" t="str">
        <f>VLOOKUP(A2,'productSKU-New'!B:N,13,FALSE)</f>
        <v>Bars</v>
      </c>
      <c r="K2" s="21">
        <f>F2*D2</f>
        <v>399</v>
      </c>
      <c r="L2" s="23">
        <f>F2-I2</f>
        <v>226</v>
      </c>
      <c r="M2" s="37">
        <f>L2*D2</f>
        <v>226</v>
      </c>
      <c r="N2" s="42">
        <f>M2/K2</f>
        <v>0.5664160401002506</v>
      </c>
      <c r="O2" s="39">
        <f>(E2-F2)/E2</f>
        <v>0.3</v>
      </c>
    </row>
    <row r="3" spans="1:15" customFormat="1" hidden="1">
      <c r="A3" s="2" t="s">
        <v>31</v>
      </c>
      <c r="B3" s="2">
        <v>141492</v>
      </c>
      <c r="C3" s="2" t="s">
        <v>32</v>
      </c>
      <c r="D3" s="2">
        <v>1</v>
      </c>
      <c r="E3" s="2">
        <v>195</v>
      </c>
      <c r="F3" s="2">
        <v>143.52000000000001</v>
      </c>
      <c r="G3" s="2">
        <v>143.52000000000001</v>
      </c>
      <c r="H3" s="2" t="s">
        <v>33</v>
      </c>
      <c r="I3" s="19" t="str">
        <f>VLOOKUP(A3,productSKU!B:E,4,FALSE)</f>
        <v>43.00000</v>
      </c>
      <c r="J3" s="17" t="str">
        <f>VLOOKUP(A3,'productSKU-New'!B:N,13,FALSE)</f>
        <v>End Tables</v>
      </c>
      <c r="K3" s="21">
        <f>F3*D3</f>
        <v>143.52000000000001</v>
      </c>
      <c r="L3" s="23">
        <f t="shared" ref="L3:L66" si="0">F3-I3</f>
        <v>100.52000000000001</v>
      </c>
      <c r="M3" s="37">
        <f t="shared" ref="M3:M66" si="1">L3*D3</f>
        <v>100.52000000000001</v>
      </c>
      <c r="N3" s="42">
        <f t="shared" ref="N3:N66" si="2">M3/K3</f>
        <v>0.70039018952062437</v>
      </c>
      <c r="O3" s="39">
        <f t="shared" ref="O3:O66" si="3">(E3-F3)/E3</f>
        <v>0.26399999999999996</v>
      </c>
    </row>
    <row r="4" spans="1:15" customFormat="1" hidden="1">
      <c r="A4" s="2" t="s">
        <v>34</v>
      </c>
      <c r="B4" s="2">
        <v>141492</v>
      </c>
      <c r="C4" s="2" t="s">
        <v>32</v>
      </c>
      <c r="D4" s="2">
        <v>1</v>
      </c>
      <c r="E4" s="2">
        <v>642</v>
      </c>
      <c r="F4" s="2">
        <v>287.83</v>
      </c>
      <c r="G4" s="2">
        <v>287.83</v>
      </c>
      <c r="H4" s="2" t="s">
        <v>33</v>
      </c>
      <c r="I4" s="19" t="str">
        <f>VLOOKUP(A4,productSKU!B:E,4,FALSE)</f>
        <v>388.00000</v>
      </c>
      <c r="J4" s="17" t="str">
        <f>VLOOKUP(A4,'productSKU-New'!B:N,13,FALSE)</f>
        <v>Tables</v>
      </c>
      <c r="K4" s="21">
        <f t="shared" ref="K4:K66" si="4">F4*D4</f>
        <v>287.83</v>
      </c>
      <c r="L4" s="23">
        <f t="shared" si="0"/>
        <v>-100.17000000000002</v>
      </c>
      <c r="M4" s="37">
        <f t="shared" si="1"/>
        <v>-100.17000000000002</v>
      </c>
      <c r="N4" s="42">
        <f t="shared" si="2"/>
        <v>-0.34801792724872327</v>
      </c>
      <c r="O4" s="39">
        <f t="shared" si="3"/>
        <v>0.55166666666666664</v>
      </c>
    </row>
    <row r="5" spans="1:15" customFormat="1" hidden="1">
      <c r="A5" s="2" t="s">
        <v>35</v>
      </c>
      <c r="B5" s="2">
        <v>141493</v>
      </c>
      <c r="C5" s="2" t="s">
        <v>29</v>
      </c>
      <c r="D5" s="2">
        <v>1</v>
      </c>
      <c r="E5" s="2">
        <v>435</v>
      </c>
      <c r="F5" s="2">
        <v>348</v>
      </c>
      <c r="G5" s="2">
        <v>348</v>
      </c>
      <c r="H5" s="2" t="s">
        <v>30</v>
      </c>
      <c r="I5" s="19" t="str">
        <f>VLOOKUP(A5,productSKU!B:E,4,FALSE)</f>
        <v>114.00000</v>
      </c>
      <c r="J5" s="17" t="str">
        <f>VLOOKUP(A5,'productSKU-New'!B:N,13,FALSE)</f>
        <v>Ottomans</v>
      </c>
      <c r="K5" s="21">
        <f t="shared" si="4"/>
        <v>348</v>
      </c>
      <c r="L5" s="23">
        <f t="shared" si="0"/>
        <v>234</v>
      </c>
      <c r="M5" s="37">
        <f t="shared" si="1"/>
        <v>234</v>
      </c>
      <c r="N5" s="42">
        <f t="shared" si="2"/>
        <v>0.67241379310344829</v>
      </c>
      <c r="O5" s="39">
        <f t="shared" si="3"/>
        <v>0.2</v>
      </c>
    </row>
    <row r="6" spans="1:15" customFormat="1" hidden="1">
      <c r="A6" s="2" t="s">
        <v>36</v>
      </c>
      <c r="B6" s="2">
        <v>141494</v>
      </c>
      <c r="C6" s="2" t="s">
        <v>32</v>
      </c>
      <c r="D6" s="2">
        <v>4</v>
      </c>
      <c r="E6" s="2">
        <v>10</v>
      </c>
      <c r="F6" s="2">
        <v>60</v>
      </c>
      <c r="G6" s="2">
        <v>240</v>
      </c>
      <c r="H6" s="2" t="s">
        <v>33</v>
      </c>
      <c r="I6" s="19" t="str">
        <f>VLOOKUP(A6,productSKU!B:E,4,FALSE)</f>
        <v>1.00000</v>
      </c>
      <c r="J6" s="17" t="str">
        <f>IF(VLOOKUP(A6,'productSKU-New'!B:N,13,FALSE)=0,"Uncategorized Items",VLOOKUP(A6,'productSKU-New'!B:N,13,FALSE))</f>
        <v>Uncategorized Items</v>
      </c>
      <c r="K6" s="21">
        <f t="shared" si="4"/>
        <v>240</v>
      </c>
      <c r="L6" s="23">
        <f t="shared" si="0"/>
        <v>59</v>
      </c>
      <c r="M6" s="37">
        <f t="shared" si="1"/>
        <v>236</v>
      </c>
      <c r="N6" s="42">
        <f t="shared" si="2"/>
        <v>0.98333333333333328</v>
      </c>
      <c r="O6" s="39">
        <f t="shared" si="3"/>
        <v>-5</v>
      </c>
    </row>
    <row r="7" spans="1:15" customFormat="1" hidden="1">
      <c r="A7" s="2" t="s">
        <v>37</v>
      </c>
      <c r="B7" s="2">
        <v>141495</v>
      </c>
      <c r="C7" s="2" t="s">
        <v>38</v>
      </c>
      <c r="D7" s="2">
        <v>1</v>
      </c>
      <c r="E7" s="2">
        <v>445</v>
      </c>
      <c r="F7" s="2">
        <v>327.52</v>
      </c>
      <c r="G7" s="2">
        <v>327.52</v>
      </c>
      <c r="H7" s="2" t="s">
        <v>33</v>
      </c>
      <c r="I7" s="19" t="str">
        <f>VLOOKUP(A7,productSKU!B:E,4,FALSE)</f>
        <v>99.00000</v>
      </c>
      <c r="J7" s="17" t="str">
        <f>VLOOKUP(A7,'productSKU-New'!B:N,13,FALSE)</f>
        <v>Lounge Chairs</v>
      </c>
      <c r="K7" s="21">
        <f t="shared" si="4"/>
        <v>327.52</v>
      </c>
      <c r="L7" s="23">
        <f t="shared" si="0"/>
        <v>228.51999999999998</v>
      </c>
      <c r="M7" s="37">
        <f t="shared" si="1"/>
        <v>228.51999999999998</v>
      </c>
      <c r="N7" s="42">
        <f t="shared" si="2"/>
        <v>0.69772838299951145</v>
      </c>
      <c r="O7" s="39">
        <f t="shared" si="3"/>
        <v>0.26400000000000007</v>
      </c>
    </row>
    <row r="8" spans="1:15" customFormat="1" hidden="1">
      <c r="A8" s="2" t="s">
        <v>39</v>
      </c>
      <c r="B8" s="2">
        <v>141495</v>
      </c>
      <c r="C8" s="2" t="s">
        <v>38</v>
      </c>
      <c r="D8" s="2">
        <v>1</v>
      </c>
      <c r="E8" s="2">
        <v>147</v>
      </c>
      <c r="F8" s="2">
        <v>103</v>
      </c>
      <c r="G8" s="2">
        <v>103</v>
      </c>
      <c r="H8" s="2" t="s">
        <v>33</v>
      </c>
      <c r="I8" s="19" t="str">
        <f>VLOOKUP(A8,productSKU!B:E,4,FALSE)</f>
        <v>45.00000</v>
      </c>
      <c r="J8" s="17" t="str">
        <f>VLOOKUP(A8,'productSKU-New'!B:N,13,FALSE)</f>
        <v>End Tables</v>
      </c>
      <c r="K8" s="21">
        <f t="shared" si="4"/>
        <v>103</v>
      </c>
      <c r="L8" s="23">
        <f t="shared" si="0"/>
        <v>58</v>
      </c>
      <c r="M8" s="37">
        <f t="shared" si="1"/>
        <v>58</v>
      </c>
      <c r="N8" s="42">
        <f t="shared" si="2"/>
        <v>0.56310679611650483</v>
      </c>
      <c r="O8" s="39">
        <f t="shared" si="3"/>
        <v>0.29931972789115646</v>
      </c>
    </row>
    <row r="9" spans="1:15" customFormat="1">
      <c r="A9" s="2" t="s">
        <v>40</v>
      </c>
      <c r="B9" s="2">
        <v>141496</v>
      </c>
      <c r="C9" s="2" t="s">
        <v>29</v>
      </c>
      <c r="D9" s="2">
        <v>1</v>
      </c>
      <c r="E9" s="2">
        <v>605</v>
      </c>
      <c r="F9" s="2">
        <v>484</v>
      </c>
      <c r="G9" s="2">
        <v>484</v>
      </c>
      <c r="H9" s="2" t="s">
        <v>30</v>
      </c>
      <c r="I9" s="19" t="str">
        <f>VLOOKUP(A9,productSKU!B:E,4,FALSE)</f>
        <v>121.00000</v>
      </c>
      <c r="J9" s="17" t="str">
        <f>VLOOKUP(A9,'productSKU-New'!B:N,13,FALSE)</f>
        <v>Console Tables</v>
      </c>
      <c r="K9" s="21">
        <f t="shared" si="4"/>
        <v>484</v>
      </c>
      <c r="L9" s="23">
        <f t="shared" si="0"/>
        <v>363</v>
      </c>
      <c r="M9" s="37">
        <f t="shared" si="1"/>
        <v>363</v>
      </c>
      <c r="N9" s="42">
        <f t="shared" si="2"/>
        <v>0.75</v>
      </c>
      <c r="O9" s="39">
        <f t="shared" si="3"/>
        <v>0.2</v>
      </c>
    </row>
    <row r="10" spans="1:15" customFormat="1" hidden="1">
      <c r="A10" s="2" t="s">
        <v>41</v>
      </c>
      <c r="B10" s="2">
        <v>141497</v>
      </c>
      <c r="C10" s="2" t="s">
        <v>29</v>
      </c>
      <c r="D10" s="2">
        <v>1</v>
      </c>
      <c r="E10" s="2">
        <v>357</v>
      </c>
      <c r="F10" s="2">
        <v>238.02</v>
      </c>
      <c r="G10" s="2">
        <v>238.02</v>
      </c>
      <c r="H10" s="2" t="s">
        <v>30</v>
      </c>
      <c r="I10" s="19" t="str">
        <f>VLOOKUP(A10,productSKU!B:E,4,FALSE)</f>
        <v>119.00000</v>
      </c>
      <c r="J10" s="17" t="str">
        <f>VLOOKUP(A10,'productSKU-New'!B:N,13,FALSE)</f>
        <v>Outdoor Furniture</v>
      </c>
      <c r="K10" s="21">
        <f t="shared" si="4"/>
        <v>238.02</v>
      </c>
      <c r="L10" s="23">
        <f t="shared" si="0"/>
        <v>119.02000000000001</v>
      </c>
      <c r="M10" s="37">
        <f t="shared" si="1"/>
        <v>119.02000000000001</v>
      </c>
      <c r="N10" s="42">
        <f t="shared" si="2"/>
        <v>0.50004201327619535</v>
      </c>
      <c r="O10" s="39">
        <f t="shared" si="3"/>
        <v>0.33327731092436974</v>
      </c>
    </row>
    <row r="11" spans="1:15" customFormat="1" hidden="1">
      <c r="A11" s="2" t="s">
        <v>41</v>
      </c>
      <c r="B11" s="2">
        <v>141498</v>
      </c>
      <c r="C11" s="2" t="s">
        <v>32</v>
      </c>
      <c r="D11" s="2">
        <v>2</v>
      </c>
      <c r="E11" s="2">
        <v>57</v>
      </c>
      <c r="F11" s="2">
        <v>41.95</v>
      </c>
      <c r="G11" s="2">
        <v>83.9</v>
      </c>
      <c r="H11" s="2" t="s">
        <v>42</v>
      </c>
      <c r="I11" s="19" t="str">
        <f>VLOOKUP(A11,productSKU!B:E,4,FALSE)</f>
        <v>119.00000</v>
      </c>
      <c r="J11" s="17" t="str">
        <f>VLOOKUP(A11,'productSKU-New'!B:N,13,FALSE)</f>
        <v>Outdoor Furniture</v>
      </c>
      <c r="K11" s="21">
        <f t="shared" si="4"/>
        <v>83.9</v>
      </c>
      <c r="L11" s="23">
        <f t="shared" si="0"/>
        <v>-77.05</v>
      </c>
      <c r="M11" s="37">
        <f t="shared" si="1"/>
        <v>-154.1</v>
      </c>
      <c r="N11" s="42">
        <f t="shared" si="2"/>
        <v>-1.8367103694874849</v>
      </c>
      <c r="O11" s="39">
        <f t="shared" si="3"/>
        <v>0.26403508771929818</v>
      </c>
    </row>
    <row r="12" spans="1:15" customFormat="1" hidden="1">
      <c r="A12" s="2" t="s">
        <v>43</v>
      </c>
      <c r="B12" s="2">
        <v>141499</v>
      </c>
      <c r="C12" s="2" t="s">
        <v>32</v>
      </c>
      <c r="D12" s="2">
        <v>1</v>
      </c>
      <c r="E12" s="2">
        <v>355</v>
      </c>
      <c r="F12" s="2">
        <v>261.27999999999997</v>
      </c>
      <c r="G12" s="2">
        <v>261.27999999999997</v>
      </c>
      <c r="H12" s="2" t="s">
        <v>33</v>
      </c>
      <c r="I12" s="19" t="str">
        <f>VLOOKUP(A12,productSKU!B:E,4,FALSE)</f>
        <v>70.00000</v>
      </c>
      <c r="J12" s="17" t="str">
        <f>VLOOKUP(A12,'productSKU-New'!B:N,13,FALSE)</f>
        <v>Mirrors</v>
      </c>
      <c r="K12" s="21">
        <f t="shared" si="4"/>
        <v>261.27999999999997</v>
      </c>
      <c r="L12" s="23">
        <f t="shared" si="0"/>
        <v>191.27999999999997</v>
      </c>
      <c r="M12" s="37">
        <f t="shared" si="1"/>
        <v>191.27999999999997</v>
      </c>
      <c r="N12" s="42">
        <f t="shared" si="2"/>
        <v>0.7320881812614819</v>
      </c>
      <c r="O12" s="39">
        <f t="shared" si="3"/>
        <v>0.26400000000000007</v>
      </c>
    </row>
    <row r="13" spans="1:15" customFormat="1" hidden="1">
      <c r="A13" s="2" t="s">
        <v>44</v>
      </c>
      <c r="B13" s="2">
        <v>141500</v>
      </c>
      <c r="C13" s="2" t="s">
        <v>32</v>
      </c>
      <c r="D13" s="2">
        <v>1</v>
      </c>
      <c r="E13" s="5">
        <v>1500</v>
      </c>
      <c r="F13" s="5">
        <v>1200</v>
      </c>
      <c r="G13" s="2">
        <v>1200</v>
      </c>
      <c r="H13" s="2" t="s">
        <v>30</v>
      </c>
      <c r="I13" s="19" t="str">
        <f>VLOOKUP(A13,productSKU!B:E,4,FALSE)</f>
        <v>545.00000</v>
      </c>
      <c r="J13" s="17" t="str">
        <f>VLOOKUP(A13,'productSKU-New'!B:N,13,FALSE)</f>
        <v>Sleepers</v>
      </c>
      <c r="K13" s="21">
        <f t="shared" si="4"/>
        <v>1200</v>
      </c>
      <c r="L13" s="23">
        <f t="shared" si="0"/>
        <v>655</v>
      </c>
      <c r="M13" s="37">
        <f t="shared" si="1"/>
        <v>655</v>
      </c>
      <c r="N13" s="42">
        <f t="shared" si="2"/>
        <v>0.54583333333333328</v>
      </c>
      <c r="O13" s="39">
        <f t="shared" si="3"/>
        <v>0.2</v>
      </c>
    </row>
    <row r="14" spans="1:15" customFormat="1" hidden="1">
      <c r="A14" s="2" t="s">
        <v>34</v>
      </c>
      <c r="B14" s="2">
        <v>141501</v>
      </c>
      <c r="C14" s="2" t="s">
        <v>45</v>
      </c>
      <c r="D14" s="2">
        <v>1</v>
      </c>
      <c r="E14" s="5">
        <v>1745</v>
      </c>
      <c r="F14" s="2">
        <v>0</v>
      </c>
      <c r="G14" s="2">
        <v>0</v>
      </c>
      <c r="H14" s="2" t="s">
        <v>46</v>
      </c>
      <c r="I14" s="19" t="str">
        <f>VLOOKUP(A14,productSKU!B:E,4,FALSE)</f>
        <v>388.00000</v>
      </c>
      <c r="J14" s="17" t="str">
        <f>VLOOKUP(A14,'productSKU-New'!B:N,13,FALSE)</f>
        <v>Tables</v>
      </c>
      <c r="K14" s="21">
        <f t="shared" si="4"/>
        <v>0</v>
      </c>
      <c r="L14" s="23">
        <f t="shared" si="0"/>
        <v>-388</v>
      </c>
      <c r="M14" s="37">
        <f t="shared" si="1"/>
        <v>-388</v>
      </c>
      <c r="N14" s="42"/>
      <c r="O14" s="39">
        <f t="shared" si="3"/>
        <v>1</v>
      </c>
    </row>
    <row r="15" spans="1:15" customFormat="1" hidden="1">
      <c r="A15" s="2" t="s">
        <v>47</v>
      </c>
      <c r="B15" s="2">
        <v>141502</v>
      </c>
      <c r="C15" s="2" t="s">
        <v>32</v>
      </c>
      <c r="D15" s="2">
        <v>2</v>
      </c>
      <c r="E15" s="5">
        <v>1775</v>
      </c>
      <c r="F15" s="2">
        <v>865</v>
      </c>
      <c r="G15" s="2">
        <v>1730</v>
      </c>
      <c r="H15" s="2" t="s">
        <v>33</v>
      </c>
      <c r="I15" s="19" t="str">
        <f>VLOOKUP(A15,productSKU!B:E,4,FALSE)</f>
        <v>355.00000</v>
      </c>
      <c r="J15" s="17" t="str">
        <f>VLOOKUP(A15,'productSKU-New'!B:N,13,FALSE)</f>
        <v>Sofas</v>
      </c>
      <c r="K15" s="21">
        <f t="shared" si="4"/>
        <v>1730</v>
      </c>
      <c r="L15" s="23">
        <f t="shared" si="0"/>
        <v>510</v>
      </c>
      <c r="M15" s="37">
        <f t="shared" si="1"/>
        <v>1020</v>
      </c>
      <c r="N15" s="42">
        <f t="shared" si="2"/>
        <v>0.58959537572254339</v>
      </c>
      <c r="O15" s="39">
        <f t="shared" si="3"/>
        <v>0.51267605633802815</v>
      </c>
    </row>
    <row r="16" spans="1:15" customFormat="1" hidden="1">
      <c r="A16" s="2" t="s">
        <v>48</v>
      </c>
      <c r="B16" s="2">
        <v>141502</v>
      </c>
      <c r="C16" s="2" t="s">
        <v>32</v>
      </c>
      <c r="D16" s="2">
        <v>3</v>
      </c>
      <c r="E16" s="2">
        <v>645</v>
      </c>
      <c r="F16" s="2">
        <v>325</v>
      </c>
      <c r="G16" s="2">
        <v>975</v>
      </c>
      <c r="H16" s="2" t="s">
        <v>33</v>
      </c>
      <c r="I16" s="19" t="str">
        <f>VLOOKUP(A16,productSKU!B:E,4,FALSE)</f>
        <v>142.80000</v>
      </c>
      <c r="J16" s="17" t="str">
        <f>IF(VLOOKUP(A16,'productSKU-New'!B:N,13,FALSE)=0,"Uncategorized Items",VLOOKUP(A16,'productSKU-New'!B:N,13,FALSE))</f>
        <v>Uncategorized Items</v>
      </c>
      <c r="K16" s="21">
        <f t="shared" si="4"/>
        <v>975</v>
      </c>
      <c r="L16" s="23">
        <f t="shared" si="0"/>
        <v>182.2</v>
      </c>
      <c r="M16" s="37">
        <f t="shared" si="1"/>
        <v>546.59999999999991</v>
      </c>
      <c r="N16" s="42">
        <f t="shared" si="2"/>
        <v>0.56061538461538452</v>
      </c>
      <c r="O16" s="39">
        <f t="shared" si="3"/>
        <v>0.49612403100775193</v>
      </c>
    </row>
    <row r="17" spans="1:15" customFormat="1">
      <c r="A17" s="2" t="s">
        <v>49</v>
      </c>
      <c r="B17" s="2">
        <v>141502</v>
      </c>
      <c r="C17" s="2" t="s">
        <v>32</v>
      </c>
      <c r="D17" s="2">
        <v>6</v>
      </c>
      <c r="E17" s="2">
        <v>125</v>
      </c>
      <c r="F17" s="2">
        <v>65</v>
      </c>
      <c r="G17" s="2">
        <v>390</v>
      </c>
      <c r="H17" s="2" t="s">
        <v>33</v>
      </c>
      <c r="I17" s="19" t="str">
        <f>VLOOKUP(A17,productSKU!B:E,4,FALSE)</f>
        <v>20.40000</v>
      </c>
      <c r="J17" s="17" t="str">
        <f>VLOOKUP(A17,'productSKU-New'!B:N,13,FALSE)</f>
        <v>Chairs</v>
      </c>
      <c r="K17" s="21">
        <f t="shared" si="4"/>
        <v>390</v>
      </c>
      <c r="L17" s="23">
        <f t="shared" si="0"/>
        <v>44.6</v>
      </c>
      <c r="M17" s="37">
        <f t="shared" si="1"/>
        <v>267.60000000000002</v>
      </c>
      <c r="N17" s="42">
        <f t="shared" si="2"/>
        <v>0.68615384615384623</v>
      </c>
      <c r="O17" s="39">
        <f t="shared" si="3"/>
        <v>0.48</v>
      </c>
    </row>
    <row r="18" spans="1:15" customFormat="1" hidden="1">
      <c r="A18" s="2" t="s">
        <v>50</v>
      </c>
      <c r="B18" s="2">
        <v>141503</v>
      </c>
      <c r="C18" s="2" t="s">
        <v>32</v>
      </c>
      <c r="D18" s="2">
        <v>1</v>
      </c>
      <c r="E18" s="2">
        <v>755</v>
      </c>
      <c r="F18" s="2">
        <v>566.25</v>
      </c>
      <c r="G18" s="2">
        <v>566.25</v>
      </c>
      <c r="H18" s="2" t="s">
        <v>42</v>
      </c>
      <c r="I18" s="19" t="str">
        <f>VLOOKUP(A18,productSKU!B:E,4,FALSE)</f>
        <v>144.00000</v>
      </c>
      <c r="J18" s="17" t="str">
        <f>VLOOKUP(A18,'productSKU-New'!B:N,13,FALSE)</f>
        <v>Bars</v>
      </c>
      <c r="K18" s="21">
        <f t="shared" si="4"/>
        <v>566.25</v>
      </c>
      <c r="L18" s="23">
        <f t="shared" si="0"/>
        <v>422.25</v>
      </c>
      <c r="M18" s="37">
        <f t="shared" si="1"/>
        <v>422.25</v>
      </c>
      <c r="N18" s="42">
        <f t="shared" si="2"/>
        <v>0.74569536423841054</v>
      </c>
      <c r="O18" s="39">
        <f t="shared" si="3"/>
        <v>0.25</v>
      </c>
    </row>
    <row r="19" spans="1:15" customFormat="1" hidden="1">
      <c r="A19" s="2" t="s">
        <v>50</v>
      </c>
      <c r="B19" s="2">
        <v>141503</v>
      </c>
      <c r="C19" s="2" t="s">
        <v>32</v>
      </c>
      <c r="D19" s="2">
        <v>1</v>
      </c>
      <c r="E19" s="2">
        <v>755</v>
      </c>
      <c r="F19" s="2">
        <v>453</v>
      </c>
      <c r="G19" s="2">
        <v>453</v>
      </c>
      <c r="H19" s="2" t="s">
        <v>42</v>
      </c>
      <c r="I19" s="19" t="str">
        <f>VLOOKUP(A19,productSKU!B:E,4,FALSE)</f>
        <v>144.00000</v>
      </c>
      <c r="J19" s="17" t="str">
        <f>VLOOKUP(A19,'productSKU-New'!B:N,13,FALSE)</f>
        <v>Bars</v>
      </c>
      <c r="K19" s="21">
        <f t="shared" si="4"/>
        <v>453</v>
      </c>
      <c r="L19" s="23">
        <f t="shared" si="0"/>
        <v>309</v>
      </c>
      <c r="M19" s="37">
        <f t="shared" si="1"/>
        <v>309</v>
      </c>
      <c r="N19" s="42">
        <f t="shared" si="2"/>
        <v>0.68211920529801329</v>
      </c>
      <c r="O19" s="39">
        <f t="shared" si="3"/>
        <v>0.4</v>
      </c>
    </row>
    <row r="20" spans="1:15" customFormat="1" hidden="1">
      <c r="A20" s="2" t="s">
        <v>51</v>
      </c>
      <c r="B20" s="2">
        <v>141503</v>
      </c>
      <c r="C20" s="2" t="s">
        <v>32</v>
      </c>
      <c r="D20" s="2">
        <v>4</v>
      </c>
      <c r="E20" s="2">
        <v>665</v>
      </c>
      <c r="F20" s="2">
        <v>399</v>
      </c>
      <c r="G20" s="2">
        <v>1596</v>
      </c>
      <c r="H20" s="2" t="s">
        <v>42</v>
      </c>
      <c r="I20" s="19" t="str">
        <f>VLOOKUP(A20,productSKU!B:E,4,FALSE)</f>
        <v>133.00000</v>
      </c>
      <c r="J20" s="17" t="str">
        <f>VLOOKUP(A20,'productSKU-New'!B:N,13,FALSE)</f>
        <v>Dressers | Chests</v>
      </c>
      <c r="K20" s="21">
        <f t="shared" si="4"/>
        <v>1596</v>
      </c>
      <c r="L20" s="23">
        <f t="shared" si="0"/>
        <v>266</v>
      </c>
      <c r="M20" s="37">
        <f t="shared" si="1"/>
        <v>1064</v>
      </c>
      <c r="N20" s="42">
        <f t="shared" si="2"/>
        <v>0.66666666666666663</v>
      </c>
      <c r="O20" s="39">
        <f t="shared" si="3"/>
        <v>0.4</v>
      </c>
    </row>
    <row r="21" spans="1:15" customFormat="1" hidden="1">
      <c r="A21" s="2" t="s">
        <v>52</v>
      </c>
      <c r="B21" s="2">
        <v>141504</v>
      </c>
      <c r="C21" s="2" t="s">
        <v>38</v>
      </c>
      <c r="D21" s="2">
        <v>1</v>
      </c>
      <c r="E21" s="2">
        <v>60</v>
      </c>
      <c r="F21" s="2">
        <v>44.16</v>
      </c>
      <c r="G21" s="2">
        <v>44.16</v>
      </c>
      <c r="H21" s="2" t="s">
        <v>42</v>
      </c>
      <c r="I21" s="19" t="str">
        <f>VLOOKUP(A21,productSKU!B:E,4,FALSE)</f>
        <v>8.00000</v>
      </c>
      <c r="J21" s="17" t="str">
        <f>IF(VLOOKUP(A21,'productSKU-New'!B:N,13,FALSE)=0,"Uncategorized Items",VLOOKUP(A21,'productSKU-New'!B:N,13,FALSE))</f>
        <v>Uncategorized Items</v>
      </c>
      <c r="K21" s="21">
        <f t="shared" si="4"/>
        <v>44.16</v>
      </c>
      <c r="L21" s="23">
        <f t="shared" si="0"/>
        <v>36.159999999999997</v>
      </c>
      <c r="M21" s="37">
        <f t="shared" si="1"/>
        <v>36.159999999999997</v>
      </c>
      <c r="N21" s="42">
        <f t="shared" si="2"/>
        <v>0.8188405797101449</v>
      </c>
      <c r="O21" s="39">
        <f t="shared" si="3"/>
        <v>0.26400000000000007</v>
      </c>
    </row>
    <row r="22" spans="1:15" customFormat="1">
      <c r="A22" s="2" t="s">
        <v>53</v>
      </c>
      <c r="B22" s="2">
        <v>141505</v>
      </c>
      <c r="C22" s="2" t="s">
        <v>32</v>
      </c>
      <c r="D22" s="2">
        <v>1</v>
      </c>
      <c r="E22" s="2">
        <v>395</v>
      </c>
      <c r="F22" s="2">
        <v>200</v>
      </c>
      <c r="G22" s="2">
        <v>200</v>
      </c>
      <c r="H22" s="2" t="s">
        <v>42</v>
      </c>
      <c r="I22" s="19" t="str">
        <f>VLOOKUP(A22,productSKU!B:E,4,FALSE)</f>
        <v>88.00000</v>
      </c>
      <c r="J22" s="17" t="str">
        <f>VLOOKUP(A22,'productSKU-New'!B:N,13,FALSE)</f>
        <v>Coffee Tables</v>
      </c>
      <c r="K22" s="21">
        <f t="shared" si="4"/>
        <v>200</v>
      </c>
      <c r="L22" s="23">
        <f t="shared" si="0"/>
        <v>112</v>
      </c>
      <c r="M22" s="37">
        <f t="shared" si="1"/>
        <v>112</v>
      </c>
      <c r="N22" s="42">
        <f t="shared" si="2"/>
        <v>0.56000000000000005</v>
      </c>
      <c r="O22" s="39">
        <f t="shared" si="3"/>
        <v>0.49367088607594939</v>
      </c>
    </row>
    <row r="23" spans="1:15" customFormat="1" hidden="1">
      <c r="A23" s="2" t="s">
        <v>54</v>
      </c>
      <c r="B23" s="2">
        <v>141506</v>
      </c>
      <c r="C23" s="2" t="s">
        <v>32</v>
      </c>
      <c r="D23" s="2">
        <v>4</v>
      </c>
      <c r="E23" s="2">
        <v>75</v>
      </c>
      <c r="F23" s="2">
        <v>40</v>
      </c>
      <c r="G23" s="2">
        <v>160</v>
      </c>
      <c r="H23" s="2" t="s">
        <v>42</v>
      </c>
      <c r="I23" s="19" t="str">
        <f>VLOOKUP(A23,productSKU!B:E,4,FALSE)</f>
        <v>32.00000</v>
      </c>
      <c r="J23" s="17" t="str">
        <f>VLOOKUP(A23,'productSKU-New'!B:N,13,FALSE)</f>
        <v>Pillows</v>
      </c>
      <c r="K23" s="21">
        <f t="shared" si="4"/>
        <v>160</v>
      </c>
      <c r="L23" s="23">
        <f t="shared" si="0"/>
        <v>8</v>
      </c>
      <c r="M23" s="37">
        <f t="shared" si="1"/>
        <v>32</v>
      </c>
      <c r="N23" s="42">
        <f t="shared" si="2"/>
        <v>0.2</v>
      </c>
      <c r="O23" s="39">
        <f t="shared" si="3"/>
        <v>0.46666666666666667</v>
      </c>
    </row>
    <row r="24" spans="1:15" customFormat="1" hidden="1">
      <c r="A24" s="2" t="s">
        <v>55</v>
      </c>
      <c r="B24" s="2">
        <v>141507</v>
      </c>
      <c r="C24" s="2" t="s">
        <v>32</v>
      </c>
      <c r="D24" s="2">
        <v>1</v>
      </c>
      <c r="E24" s="2">
        <v>885</v>
      </c>
      <c r="F24" s="2">
        <v>651.36</v>
      </c>
      <c r="G24" s="2">
        <v>651.36</v>
      </c>
      <c r="H24" s="2" t="s">
        <v>33</v>
      </c>
      <c r="I24" s="19" t="str">
        <f>VLOOKUP(A24,productSKU!B:E,4,FALSE)</f>
        <v>206.00000</v>
      </c>
      <c r="J24" s="17" t="str">
        <f>VLOOKUP(A24,'productSKU-New'!B:N,13,FALSE)</f>
        <v>Media | Shelving</v>
      </c>
      <c r="K24" s="21">
        <f t="shared" si="4"/>
        <v>651.36</v>
      </c>
      <c r="L24" s="23">
        <f t="shared" si="0"/>
        <v>445.36</v>
      </c>
      <c r="M24" s="37">
        <f t="shared" si="1"/>
        <v>445.36</v>
      </c>
      <c r="N24" s="42">
        <f t="shared" si="2"/>
        <v>0.68373863915499877</v>
      </c>
      <c r="O24" s="39">
        <f t="shared" si="3"/>
        <v>0.26399999999999996</v>
      </c>
    </row>
    <row r="25" spans="1:15" customFormat="1" hidden="1">
      <c r="A25" s="2" t="s">
        <v>56</v>
      </c>
      <c r="B25" s="2">
        <v>141508</v>
      </c>
      <c r="C25" s="2" t="s">
        <v>32</v>
      </c>
      <c r="D25" s="2">
        <v>2</v>
      </c>
      <c r="E25" s="2">
        <v>175</v>
      </c>
      <c r="F25" s="2">
        <v>128.80000000000001</v>
      </c>
      <c r="G25" s="2">
        <v>257.60000000000002</v>
      </c>
      <c r="H25" s="2" t="s">
        <v>42</v>
      </c>
      <c r="I25" s="19" t="str">
        <f>VLOOKUP(A25,productSKU!B:E,4,FALSE)</f>
        <v>150.00000</v>
      </c>
      <c r="J25" s="17" t="str">
        <f>VLOOKUP(A25,'productSKU-New'!B:N,13,FALSE)</f>
        <v>Lighting</v>
      </c>
      <c r="K25" s="21">
        <f t="shared" si="4"/>
        <v>257.60000000000002</v>
      </c>
      <c r="L25" s="23">
        <f>F25-I25</f>
        <v>-21.199999999999989</v>
      </c>
      <c r="M25" s="37">
        <f t="shared" si="1"/>
        <v>-42.399999999999977</v>
      </c>
      <c r="N25" s="42">
        <f t="shared" si="2"/>
        <v>-0.16459627329192536</v>
      </c>
      <c r="O25" s="39">
        <f t="shared" si="3"/>
        <v>0.26399999999999996</v>
      </c>
    </row>
    <row r="26" spans="1:15" customFormat="1">
      <c r="A26" s="2" t="s">
        <v>57</v>
      </c>
      <c r="B26" s="2">
        <v>141509</v>
      </c>
      <c r="C26" s="2" t="s">
        <v>29</v>
      </c>
      <c r="D26" s="2">
        <v>2</v>
      </c>
      <c r="E26" s="2">
        <v>175</v>
      </c>
      <c r="F26" s="2">
        <v>140</v>
      </c>
      <c r="G26" s="2">
        <v>280</v>
      </c>
      <c r="H26" s="2" t="s">
        <v>30</v>
      </c>
      <c r="I26" s="19" t="str">
        <f>VLOOKUP(A26,productSKU!B:E,4,FALSE)</f>
        <v>35.00000</v>
      </c>
      <c r="J26" s="17" t="str">
        <f>VLOOKUP(A26,'productSKU-New'!B:N,13,FALSE)</f>
        <v>Chairs</v>
      </c>
      <c r="K26" s="21">
        <f t="shared" si="4"/>
        <v>280</v>
      </c>
      <c r="L26" s="23">
        <f t="shared" si="0"/>
        <v>105</v>
      </c>
      <c r="M26" s="37">
        <f t="shared" si="1"/>
        <v>210</v>
      </c>
      <c r="N26" s="42">
        <f t="shared" si="2"/>
        <v>0.75</v>
      </c>
      <c r="O26" s="39">
        <f t="shared" si="3"/>
        <v>0.2</v>
      </c>
    </row>
    <row r="27" spans="1:15" customFormat="1">
      <c r="A27" s="2" t="s">
        <v>58</v>
      </c>
      <c r="B27" s="2">
        <v>141510</v>
      </c>
      <c r="C27" s="2" t="s">
        <v>29</v>
      </c>
      <c r="D27" s="2">
        <v>1</v>
      </c>
      <c r="E27" s="2">
        <v>755</v>
      </c>
      <c r="F27" s="2">
        <v>604</v>
      </c>
      <c r="G27" s="2">
        <v>604</v>
      </c>
      <c r="H27" s="2" t="s">
        <v>30</v>
      </c>
      <c r="I27" s="19" t="str">
        <f>VLOOKUP(A27,productSKU!B:E,4,FALSE)</f>
        <v>150.00000</v>
      </c>
      <c r="J27" s="17" t="str">
        <f>VLOOKUP(A27,'productSKU-New'!B:N,13,FALSE)</f>
        <v>Console Tables</v>
      </c>
      <c r="K27" s="21">
        <f t="shared" si="4"/>
        <v>604</v>
      </c>
      <c r="L27" s="23">
        <f t="shared" si="0"/>
        <v>454</v>
      </c>
      <c r="M27" s="37">
        <f t="shared" si="1"/>
        <v>454</v>
      </c>
      <c r="N27" s="42">
        <f t="shared" si="2"/>
        <v>0.7516556291390728</v>
      </c>
      <c r="O27" s="39">
        <f t="shared" si="3"/>
        <v>0.2</v>
      </c>
    </row>
    <row r="28" spans="1:15" customFormat="1" hidden="1">
      <c r="A28" s="2" t="s">
        <v>59</v>
      </c>
      <c r="B28" s="2">
        <v>141511</v>
      </c>
      <c r="C28" s="2" t="s">
        <v>29</v>
      </c>
      <c r="D28" s="2">
        <v>3</v>
      </c>
      <c r="E28" s="2">
        <v>225</v>
      </c>
      <c r="F28" s="2">
        <v>180</v>
      </c>
      <c r="G28" s="2">
        <v>540</v>
      </c>
      <c r="H28" s="2" t="s">
        <v>30</v>
      </c>
      <c r="I28" s="19" t="str">
        <f>VLOOKUP(A28,productSKU!B:E,4,FALSE)</f>
        <v>50.00000</v>
      </c>
      <c r="J28" s="17" t="str">
        <f>VLOOKUP(A28,'productSKU-New'!B:N,13,FALSE)</f>
        <v>Vases</v>
      </c>
      <c r="K28" s="21">
        <f t="shared" si="4"/>
        <v>540</v>
      </c>
      <c r="L28" s="23">
        <f t="shared" si="0"/>
        <v>130</v>
      </c>
      <c r="M28" s="37">
        <f t="shared" si="1"/>
        <v>390</v>
      </c>
      <c r="N28" s="42">
        <f t="shared" si="2"/>
        <v>0.72222222222222221</v>
      </c>
      <c r="O28" s="39">
        <f t="shared" si="3"/>
        <v>0.2</v>
      </c>
    </row>
    <row r="29" spans="1:15" customFormat="1" hidden="1">
      <c r="A29" s="2" t="s">
        <v>60</v>
      </c>
      <c r="B29" s="2">
        <v>141512</v>
      </c>
      <c r="C29" s="2" t="s">
        <v>32</v>
      </c>
      <c r="D29" s="2">
        <v>1</v>
      </c>
      <c r="E29" s="5">
        <v>3220</v>
      </c>
      <c r="F29" s="5">
        <v>1610</v>
      </c>
      <c r="G29" s="2">
        <v>1610</v>
      </c>
      <c r="H29" s="2" t="s">
        <v>33</v>
      </c>
      <c r="I29" s="19" t="str">
        <f>VLOOKUP(A29,productSKU!B:E,4,FALSE)</f>
        <v>599.00000</v>
      </c>
      <c r="J29" s="17" t="str">
        <f>IF(VLOOKUP(A29,'productSKU-New'!B:N,13,FALSE)=0,"Uncategorized Items",VLOOKUP(A29,'productSKU-New'!B:N,13,FALSE))</f>
        <v>Uncategorized Items</v>
      </c>
      <c r="K29" s="21">
        <f t="shared" si="4"/>
        <v>1610</v>
      </c>
      <c r="L29" s="23">
        <f t="shared" si="0"/>
        <v>1011</v>
      </c>
      <c r="M29" s="37">
        <f t="shared" si="1"/>
        <v>1011</v>
      </c>
      <c r="N29" s="42">
        <f t="shared" si="2"/>
        <v>0.62795031055900619</v>
      </c>
      <c r="O29" s="39">
        <f t="shared" si="3"/>
        <v>0.5</v>
      </c>
    </row>
    <row r="30" spans="1:15" customFormat="1" hidden="1">
      <c r="A30" s="2" t="s">
        <v>61</v>
      </c>
      <c r="B30" s="2">
        <v>141512</v>
      </c>
      <c r="C30" s="2" t="s">
        <v>32</v>
      </c>
      <c r="D30" s="2">
        <v>1</v>
      </c>
      <c r="E30" s="2">
        <v>10</v>
      </c>
      <c r="F30" s="2">
        <v>409.5</v>
      </c>
      <c r="G30" s="2">
        <v>409.5</v>
      </c>
      <c r="H30" s="2" t="s">
        <v>33</v>
      </c>
      <c r="I30" s="19" t="str">
        <f>VLOOKUP(A30,productSKU!B:E,4,FALSE)</f>
        <v>1.00000</v>
      </c>
      <c r="J30" s="17" t="str">
        <f>IF(VLOOKUP(A30,'productSKU-New'!B:N,13,FALSE)=0,"Uncategorized Items",VLOOKUP(A30,'productSKU-New'!B:N,13,FALSE))</f>
        <v>Uncategorized Items</v>
      </c>
      <c r="K30" s="21">
        <f t="shared" si="4"/>
        <v>409.5</v>
      </c>
      <c r="L30" s="23">
        <f t="shared" si="0"/>
        <v>408.5</v>
      </c>
      <c r="M30" s="37">
        <f t="shared" si="1"/>
        <v>408.5</v>
      </c>
      <c r="N30" s="42">
        <f t="shared" si="2"/>
        <v>0.99755799755799757</v>
      </c>
      <c r="O30" s="39">
        <f t="shared" si="3"/>
        <v>-39.950000000000003</v>
      </c>
    </row>
    <row r="31" spans="1:15" customFormat="1">
      <c r="A31" s="2" t="s">
        <v>62</v>
      </c>
      <c r="B31" s="2">
        <v>141513</v>
      </c>
      <c r="C31" s="2" t="s">
        <v>38</v>
      </c>
      <c r="D31" s="2">
        <v>4</v>
      </c>
      <c r="E31" s="2">
        <v>135</v>
      </c>
      <c r="F31" s="2">
        <v>99.36</v>
      </c>
      <c r="G31" s="2">
        <v>397.44</v>
      </c>
      <c r="H31" s="2" t="s">
        <v>63</v>
      </c>
      <c r="I31" s="19" t="str">
        <f>VLOOKUP(A31,productSKU!B:E,4,FALSE)</f>
        <v>27.20000</v>
      </c>
      <c r="J31" s="17" t="str">
        <f>VLOOKUP(A31,'productSKU-New'!B:N,13,FALSE)</f>
        <v>Chairs</v>
      </c>
      <c r="K31" s="21">
        <f t="shared" si="4"/>
        <v>397.44</v>
      </c>
      <c r="L31" s="23">
        <f t="shared" si="0"/>
        <v>72.16</v>
      </c>
      <c r="M31" s="37">
        <f t="shared" si="1"/>
        <v>288.64</v>
      </c>
      <c r="N31" s="42">
        <f t="shared" si="2"/>
        <v>0.72624798711755234</v>
      </c>
      <c r="O31" s="39">
        <f t="shared" si="3"/>
        <v>0.26400000000000001</v>
      </c>
    </row>
    <row r="32" spans="1:15" customFormat="1" hidden="1">
      <c r="A32" s="2" t="s">
        <v>64</v>
      </c>
      <c r="B32" s="2">
        <v>141514</v>
      </c>
      <c r="C32" s="2" t="s">
        <v>32</v>
      </c>
      <c r="D32" s="2">
        <v>1</v>
      </c>
      <c r="E32" s="2">
        <v>855</v>
      </c>
      <c r="F32" s="2">
        <v>629.28</v>
      </c>
      <c r="G32" s="2">
        <v>629.28</v>
      </c>
      <c r="H32" s="2" t="s">
        <v>65</v>
      </c>
      <c r="I32" s="19" t="str">
        <f>VLOOKUP(A32,productSKU!B:E,4,FALSE)</f>
        <v>191.00000</v>
      </c>
      <c r="J32" s="17" t="str">
        <f>VLOOKUP(A32,'productSKU-New'!B:N,13,FALSE)</f>
        <v>Sofas</v>
      </c>
      <c r="K32" s="21">
        <f t="shared" si="4"/>
        <v>629.28</v>
      </c>
      <c r="L32" s="23">
        <f t="shared" si="0"/>
        <v>438.28</v>
      </c>
      <c r="M32" s="37">
        <f t="shared" si="1"/>
        <v>438.28</v>
      </c>
      <c r="N32" s="42">
        <f t="shared" si="2"/>
        <v>0.69647851512840064</v>
      </c>
      <c r="O32" s="39">
        <f t="shared" si="3"/>
        <v>0.26400000000000001</v>
      </c>
    </row>
    <row r="33" spans="1:15" customFormat="1">
      <c r="A33" s="2" t="s">
        <v>66</v>
      </c>
      <c r="B33" s="2">
        <v>141514</v>
      </c>
      <c r="C33" s="2" t="s">
        <v>32</v>
      </c>
      <c r="D33" s="2">
        <v>1</v>
      </c>
      <c r="E33" s="2">
        <v>415</v>
      </c>
      <c r="F33" s="2">
        <v>305.44</v>
      </c>
      <c r="G33" s="2">
        <v>305.44</v>
      </c>
      <c r="H33" s="2" t="s">
        <v>65</v>
      </c>
      <c r="I33" s="19" t="str">
        <f>VLOOKUP(A33,productSKU!B:E,4,FALSE)</f>
        <v>93.00000</v>
      </c>
      <c r="J33" s="17" t="str">
        <f>VLOOKUP(A33,'productSKU-New'!B:N,13,FALSE)</f>
        <v>Coffee Tables</v>
      </c>
      <c r="K33" s="21">
        <f t="shared" si="4"/>
        <v>305.44</v>
      </c>
      <c r="L33" s="23">
        <f t="shared" si="0"/>
        <v>212.44</v>
      </c>
      <c r="M33" s="37">
        <f t="shared" si="1"/>
        <v>212.44</v>
      </c>
      <c r="N33" s="42">
        <f t="shared" si="2"/>
        <v>0.69552121529596644</v>
      </c>
      <c r="O33" s="39">
        <f t="shared" si="3"/>
        <v>0.26400000000000001</v>
      </c>
    </row>
    <row r="34" spans="1:15" customFormat="1" hidden="1">
      <c r="A34" s="2" t="s">
        <v>67</v>
      </c>
      <c r="B34" s="2">
        <v>141514</v>
      </c>
      <c r="C34" s="2" t="s">
        <v>32</v>
      </c>
      <c r="D34" s="2">
        <v>2</v>
      </c>
      <c r="E34" s="2">
        <v>75</v>
      </c>
      <c r="F34" s="2">
        <v>55.2</v>
      </c>
      <c r="G34" s="2">
        <v>110.4</v>
      </c>
      <c r="H34" s="2" t="s">
        <v>42</v>
      </c>
      <c r="I34" s="19" t="str">
        <f>VLOOKUP(A34,productSKU!B:E,4,FALSE)</f>
        <v>32.00000</v>
      </c>
      <c r="J34" s="17" t="str">
        <f>VLOOKUP(A34,'productSKU-New'!B:N,13,FALSE)</f>
        <v>Pillows</v>
      </c>
      <c r="K34" s="21">
        <f t="shared" si="4"/>
        <v>110.4</v>
      </c>
      <c r="L34" s="23">
        <f t="shared" si="0"/>
        <v>23.200000000000003</v>
      </c>
      <c r="M34" s="37">
        <f t="shared" si="1"/>
        <v>46.400000000000006</v>
      </c>
      <c r="N34" s="42">
        <f t="shared" si="2"/>
        <v>0.4202898550724638</v>
      </c>
      <c r="O34" s="39">
        <f t="shared" si="3"/>
        <v>0.26399999999999996</v>
      </c>
    </row>
    <row r="35" spans="1:15" customFormat="1">
      <c r="A35" s="2" t="s">
        <v>68</v>
      </c>
      <c r="B35" s="2">
        <v>141515</v>
      </c>
      <c r="C35" s="2" t="s">
        <v>38</v>
      </c>
      <c r="D35" s="2">
        <v>2</v>
      </c>
      <c r="E35" s="2">
        <v>225</v>
      </c>
      <c r="F35" s="2">
        <v>165.6</v>
      </c>
      <c r="G35" s="2">
        <v>331.2</v>
      </c>
      <c r="H35" s="2" t="s">
        <v>63</v>
      </c>
      <c r="I35" s="19" t="str">
        <f>VLOOKUP(A35,productSKU!B:E,4,FALSE)</f>
        <v>0.00000</v>
      </c>
      <c r="J35" s="17" t="str">
        <f>VLOOKUP(A35,'productSKU-New'!B:N,13,FALSE)</f>
        <v>Chairs</v>
      </c>
      <c r="K35" s="21">
        <f t="shared" si="4"/>
        <v>331.2</v>
      </c>
      <c r="L35" s="23">
        <f t="shared" si="0"/>
        <v>165.6</v>
      </c>
      <c r="M35" s="37">
        <f t="shared" si="1"/>
        <v>331.2</v>
      </c>
      <c r="N35" s="42">
        <f t="shared" si="2"/>
        <v>1</v>
      </c>
      <c r="O35" s="39">
        <f t="shared" si="3"/>
        <v>0.26400000000000001</v>
      </c>
    </row>
    <row r="36" spans="1:15" customFormat="1" hidden="1">
      <c r="A36" s="2" t="s">
        <v>69</v>
      </c>
      <c r="B36" s="2">
        <v>141516</v>
      </c>
      <c r="C36" s="2" t="s">
        <v>32</v>
      </c>
      <c r="D36" s="2">
        <v>1</v>
      </c>
      <c r="E36" s="2">
        <v>65</v>
      </c>
      <c r="F36" s="2">
        <v>47.84</v>
      </c>
      <c r="G36" s="2">
        <v>47.84</v>
      </c>
      <c r="H36" s="2" t="s">
        <v>65</v>
      </c>
      <c r="I36" s="19" t="str">
        <f>VLOOKUP(A36,productSKU!B:E,4,FALSE)</f>
        <v>24.00000</v>
      </c>
      <c r="J36" s="17" t="str">
        <f>IF(VLOOKUP(A36,'productSKU-New'!B:N,13,FALSE)=0,"Uncategorized Items",VLOOKUP(A36,'productSKU-New'!B:N,13,FALSE))</f>
        <v>Uncategorized Items</v>
      </c>
      <c r="K36" s="21">
        <f t="shared" si="4"/>
        <v>47.84</v>
      </c>
      <c r="L36" s="23">
        <f t="shared" si="0"/>
        <v>23.840000000000003</v>
      </c>
      <c r="M36" s="37">
        <f t="shared" si="1"/>
        <v>23.840000000000003</v>
      </c>
      <c r="N36" s="42">
        <f t="shared" si="2"/>
        <v>0.49832775919732447</v>
      </c>
      <c r="O36" s="39">
        <f t="shared" si="3"/>
        <v>0.26399999999999996</v>
      </c>
    </row>
    <row r="37" spans="1:15" customFormat="1" hidden="1">
      <c r="A37" s="2" t="s">
        <v>70</v>
      </c>
      <c r="B37" s="2">
        <v>141516</v>
      </c>
      <c r="C37" s="2" t="s">
        <v>32</v>
      </c>
      <c r="D37" s="2">
        <v>1</v>
      </c>
      <c r="E37" s="2">
        <v>696</v>
      </c>
      <c r="F37" s="2">
        <v>441.6</v>
      </c>
      <c r="G37" s="2">
        <v>441.6</v>
      </c>
      <c r="H37" s="2" t="s">
        <v>65</v>
      </c>
      <c r="I37" s="19" t="str">
        <f>VLOOKUP(A37,productSKU!B:E,4,FALSE)</f>
        <v>240.00000</v>
      </c>
      <c r="J37" s="17" t="str">
        <f>IF(VLOOKUP(A37,'productSKU-New'!B:N,13,FALSE)=0,"Uncategorized Items",VLOOKUP(A37,'productSKU-New'!B:N,13,FALSE))</f>
        <v>Uncategorized Items</v>
      </c>
      <c r="K37" s="21">
        <f t="shared" si="4"/>
        <v>441.6</v>
      </c>
      <c r="L37" s="23">
        <f t="shared" si="0"/>
        <v>201.60000000000002</v>
      </c>
      <c r="M37" s="37">
        <f t="shared" si="1"/>
        <v>201.60000000000002</v>
      </c>
      <c r="N37" s="42">
        <f t="shared" si="2"/>
        <v>0.45652173913043481</v>
      </c>
      <c r="O37" s="39">
        <f t="shared" si="3"/>
        <v>0.3655172413793103</v>
      </c>
    </row>
    <row r="38" spans="1:15" customFormat="1" hidden="1">
      <c r="A38" s="2" t="s">
        <v>50</v>
      </c>
      <c r="B38" s="2">
        <v>141517</v>
      </c>
      <c r="C38" s="2" t="s">
        <v>32</v>
      </c>
      <c r="D38" s="2">
        <v>1</v>
      </c>
      <c r="E38" s="2">
        <v>755</v>
      </c>
      <c r="F38" s="2">
        <v>453</v>
      </c>
      <c r="G38" s="2">
        <v>453</v>
      </c>
      <c r="H38" s="2" t="s">
        <v>42</v>
      </c>
      <c r="I38" s="19" t="str">
        <f>VLOOKUP(A38,productSKU!B:E,4,FALSE)</f>
        <v>144.00000</v>
      </c>
      <c r="J38" s="17" t="str">
        <f>VLOOKUP(A38,'productSKU-New'!B:N,13,FALSE)</f>
        <v>Bars</v>
      </c>
      <c r="K38" s="21">
        <f t="shared" si="4"/>
        <v>453</v>
      </c>
      <c r="L38" s="23">
        <f t="shared" si="0"/>
        <v>309</v>
      </c>
      <c r="M38" s="37">
        <f t="shared" si="1"/>
        <v>309</v>
      </c>
      <c r="N38" s="42">
        <f t="shared" si="2"/>
        <v>0.68211920529801329</v>
      </c>
      <c r="O38" s="39">
        <f t="shared" si="3"/>
        <v>0.4</v>
      </c>
    </row>
    <row r="39" spans="1:15" customFormat="1">
      <c r="A39" s="2" t="s">
        <v>71</v>
      </c>
      <c r="B39" s="2">
        <v>141518</v>
      </c>
      <c r="C39" s="2" t="s">
        <v>32</v>
      </c>
      <c r="D39" s="2">
        <v>2</v>
      </c>
      <c r="E39" s="2">
        <v>225</v>
      </c>
      <c r="F39" s="2">
        <v>165.6</v>
      </c>
      <c r="G39" s="2">
        <v>331.2</v>
      </c>
      <c r="H39" s="2" t="s">
        <v>33</v>
      </c>
      <c r="I39" s="19" t="str">
        <f>VLOOKUP(A39,productSKU!B:E,4,FALSE)</f>
        <v>43.00000</v>
      </c>
      <c r="J39" s="17" t="str">
        <f>VLOOKUP(A39,'productSKU-New'!B:N,13,FALSE)</f>
        <v>Chairs</v>
      </c>
      <c r="K39" s="21">
        <f t="shared" si="4"/>
        <v>331.2</v>
      </c>
      <c r="L39" s="23">
        <f t="shared" si="0"/>
        <v>122.6</v>
      </c>
      <c r="M39" s="37">
        <f t="shared" si="1"/>
        <v>245.2</v>
      </c>
      <c r="N39" s="42">
        <f t="shared" si="2"/>
        <v>0.74033816425120769</v>
      </c>
      <c r="O39" s="39">
        <f t="shared" si="3"/>
        <v>0.26400000000000001</v>
      </c>
    </row>
    <row r="40" spans="1:15" customFormat="1" hidden="1">
      <c r="A40" s="2" t="s">
        <v>72</v>
      </c>
      <c r="B40" s="2">
        <v>141518</v>
      </c>
      <c r="C40" s="2" t="s">
        <v>32</v>
      </c>
      <c r="D40" s="2">
        <v>1</v>
      </c>
      <c r="E40" s="5">
        <v>1735</v>
      </c>
      <c r="F40" s="5">
        <v>1276.96</v>
      </c>
      <c r="G40" s="2">
        <v>1276.96</v>
      </c>
      <c r="H40" s="2" t="s">
        <v>65</v>
      </c>
      <c r="I40" s="19" t="str">
        <f>VLOOKUP(A40,productSKU!B:E,4,FALSE)</f>
        <v>439.00000</v>
      </c>
      <c r="J40" s="17" t="str">
        <f>VLOOKUP(A40,'productSKU-New'!B:N,13,FALSE)</f>
        <v>Beds</v>
      </c>
      <c r="K40" s="21">
        <f t="shared" si="4"/>
        <v>1276.96</v>
      </c>
      <c r="L40" s="23">
        <f t="shared" si="0"/>
        <v>837.96</v>
      </c>
      <c r="M40" s="37">
        <f t="shared" si="1"/>
        <v>837.96</v>
      </c>
      <c r="N40" s="42">
        <f t="shared" si="2"/>
        <v>0.65621476005513091</v>
      </c>
      <c r="O40" s="39">
        <f t="shared" si="3"/>
        <v>0.26399999999999996</v>
      </c>
    </row>
    <row r="41" spans="1:15" customFormat="1" hidden="1">
      <c r="A41" s="2" t="s">
        <v>73</v>
      </c>
      <c r="B41" s="2">
        <v>141518</v>
      </c>
      <c r="C41" s="2" t="s">
        <v>32</v>
      </c>
      <c r="D41" s="2">
        <v>1</v>
      </c>
      <c r="E41" s="2">
        <v>100</v>
      </c>
      <c r="F41" s="2">
        <v>120</v>
      </c>
      <c r="G41" s="2">
        <v>120</v>
      </c>
      <c r="H41" s="2" t="s">
        <v>65</v>
      </c>
      <c r="I41" s="19" t="str">
        <f>VLOOKUP(A41,productSKU!B:E,4,FALSE)</f>
        <v>50.00000</v>
      </c>
      <c r="J41" s="17" t="str">
        <f>IF(VLOOKUP(A41,'productSKU-New'!B:N,13,FALSE)=0,"Uncategorized Items",VLOOKUP(A41,'productSKU-New'!B:N,13,FALSE))</f>
        <v>Uncategorized Items</v>
      </c>
      <c r="K41" s="21">
        <f t="shared" si="4"/>
        <v>120</v>
      </c>
      <c r="L41" s="23">
        <f t="shared" si="0"/>
        <v>70</v>
      </c>
      <c r="M41" s="37">
        <f t="shared" si="1"/>
        <v>70</v>
      </c>
      <c r="N41" s="42">
        <f t="shared" si="2"/>
        <v>0.58333333333333337</v>
      </c>
      <c r="O41" s="39">
        <f t="shared" si="3"/>
        <v>-0.2</v>
      </c>
    </row>
    <row r="42" spans="1:15" customFormat="1" hidden="1">
      <c r="A42" s="2" t="s">
        <v>74</v>
      </c>
      <c r="B42" s="2">
        <v>141519</v>
      </c>
      <c r="C42" s="2" t="s">
        <v>38</v>
      </c>
      <c r="D42" s="2">
        <v>1</v>
      </c>
      <c r="E42" s="2">
        <v>150</v>
      </c>
      <c r="F42" s="2">
        <v>110.4</v>
      </c>
      <c r="G42" s="2">
        <v>110.4</v>
      </c>
      <c r="H42" s="2" t="s">
        <v>42</v>
      </c>
      <c r="I42" s="19" t="str">
        <f>VLOOKUP(A42,productSKU!B:E,4,FALSE)</f>
        <v>50.00000</v>
      </c>
      <c r="J42" s="17" t="str">
        <f>IF(VLOOKUP(A42,'productSKU-New'!B:N,13,FALSE)=0,"Uncategorized Items",VLOOKUP(A42,'productSKU-New'!B:N,13,FALSE))</f>
        <v>Uncategorized Items</v>
      </c>
      <c r="K42" s="21">
        <f t="shared" si="4"/>
        <v>110.4</v>
      </c>
      <c r="L42" s="23">
        <f t="shared" si="0"/>
        <v>60.400000000000006</v>
      </c>
      <c r="M42" s="37">
        <f t="shared" si="1"/>
        <v>60.400000000000006</v>
      </c>
      <c r="N42" s="42">
        <f t="shared" si="2"/>
        <v>0.54710144927536231</v>
      </c>
      <c r="O42" s="39">
        <f t="shared" si="3"/>
        <v>0.26399999999999996</v>
      </c>
    </row>
    <row r="43" spans="1:15" customFormat="1" hidden="1">
      <c r="A43" s="2" t="s">
        <v>75</v>
      </c>
      <c r="B43" s="2">
        <v>141520</v>
      </c>
      <c r="C43" s="2" t="s">
        <v>29</v>
      </c>
      <c r="D43" s="2">
        <v>2</v>
      </c>
      <c r="E43" s="2">
        <v>180</v>
      </c>
      <c r="F43" s="2">
        <v>126</v>
      </c>
      <c r="G43" s="2">
        <v>252</v>
      </c>
      <c r="H43" s="2" t="s">
        <v>30</v>
      </c>
      <c r="I43" s="19" t="str">
        <f>VLOOKUP(A43,productSKU!B:E,4,FALSE)</f>
        <v>55.00000</v>
      </c>
      <c r="J43" s="17" t="str">
        <f>VLOOKUP(A43,'productSKU-New'!B:N,13,FALSE)</f>
        <v>Vases</v>
      </c>
      <c r="K43" s="21">
        <f t="shared" si="4"/>
        <v>252</v>
      </c>
      <c r="L43" s="23">
        <f t="shared" si="0"/>
        <v>71</v>
      </c>
      <c r="M43" s="37">
        <f t="shared" si="1"/>
        <v>142</v>
      </c>
      <c r="N43" s="42">
        <f t="shared" si="2"/>
        <v>0.56349206349206349</v>
      </c>
      <c r="O43" s="39">
        <f t="shared" si="3"/>
        <v>0.3</v>
      </c>
    </row>
    <row r="44" spans="1:15" customFormat="1" hidden="1">
      <c r="A44" s="2" t="s">
        <v>76</v>
      </c>
      <c r="B44" s="2">
        <v>141520</v>
      </c>
      <c r="C44" s="2" t="s">
        <v>29</v>
      </c>
      <c r="D44" s="2">
        <v>4</v>
      </c>
      <c r="E44" s="2">
        <v>215</v>
      </c>
      <c r="F44" s="2">
        <v>172</v>
      </c>
      <c r="G44" s="2">
        <v>688</v>
      </c>
      <c r="H44" s="2" t="s">
        <v>30</v>
      </c>
      <c r="I44" s="19" t="str">
        <f>VLOOKUP(A44,productSKU!B:E,4,FALSE)</f>
        <v>47.00000</v>
      </c>
      <c r="J44" s="17" t="str">
        <f>VLOOKUP(A44,'productSKU-New'!B:N,13,FALSE)</f>
        <v>Vases</v>
      </c>
      <c r="K44" s="21">
        <f t="shared" si="4"/>
        <v>688</v>
      </c>
      <c r="L44" s="23">
        <f t="shared" si="0"/>
        <v>125</v>
      </c>
      <c r="M44" s="37">
        <f t="shared" si="1"/>
        <v>500</v>
      </c>
      <c r="N44" s="42">
        <f t="shared" si="2"/>
        <v>0.72674418604651159</v>
      </c>
      <c r="O44" s="39">
        <f t="shared" si="3"/>
        <v>0.2</v>
      </c>
    </row>
    <row r="45" spans="1:15" customFormat="1">
      <c r="A45" s="2" t="s">
        <v>77</v>
      </c>
      <c r="B45" s="2">
        <v>141521</v>
      </c>
      <c r="C45" s="2" t="s">
        <v>32</v>
      </c>
      <c r="D45" s="2">
        <v>1</v>
      </c>
      <c r="E45" s="2">
        <v>535</v>
      </c>
      <c r="F45" s="2">
        <v>393.76</v>
      </c>
      <c r="G45" s="2">
        <v>393.76</v>
      </c>
      <c r="H45" s="2" t="s">
        <v>33</v>
      </c>
      <c r="I45" s="19" t="str">
        <f>VLOOKUP(A45,productSKU!B:E,4,FALSE)</f>
        <v>118.00000</v>
      </c>
      <c r="J45" s="17" t="str">
        <f>VLOOKUP(A45,'productSKU-New'!B:N,13,FALSE)</f>
        <v>Console Tables</v>
      </c>
      <c r="K45" s="21">
        <f t="shared" si="4"/>
        <v>393.76</v>
      </c>
      <c r="L45" s="23">
        <f t="shared" si="0"/>
        <v>275.76</v>
      </c>
      <c r="M45" s="37">
        <f t="shared" si="1"/>
        <v>275.76</v>
      </c>
      <c r="N45" s="42">
        <f t="shared" si="2"/>
        <v>0.7003250711093052</v>
      </c>
      <c r="O45" s="39">
        <f t="shared" si="3"/>
        <v>0.26400000000000001</v>
      </c>
    </row>
    <row r="46" spans="1:15" customFormat="1" hidden="1">
      <c r="A46" s="2" t="s">
        <v>78</v>
      </c>
      <c r="B46" s="2">
        <v>141522</v>
      </c>
      <c r="C46" s="2" t="s">
        <v>38</v>
      </c>
      <c r="D46" s="2">
        <v>1</v>
      </c>
      <c r="E46" s="2">
        <v>705</v>
      </c>
      <c r="F46" s="2">
        <v>518.88</v>
      </c>
      <c r="G46" s="2">
        <v>518.88</v>
      </c>
      <c r="H46" s="2" t="s">
        <v>65</v>
      </c>
      <c r="I46" s="19" t="str">
        <f>VLOOKUP(A46,productSKU!B:E,4,FALSE)</f>
        <v>160.00000</v>
      </c>
      <c r="J46" s="17" t="str">
        <f>VLOOKUP(A46,'productSKU-New'!B:N,13,FALSE)</f>
        <v>Bars</v>
      </c>
      <c r="K46" s="21">
        <f t="shared" si="4"/>
        <v>518.88</v>
      </c>
      <c r="L46" s="23">
        <f t="shared" si="0"/>
        <v>358.88</v>
      </c>
      <c r="M46" s="37">
        <f t="shared" si="1"/>
        <v>358.88</v>
      </c>
      <c r="N46" s="42">
        <f t="shared" si="2"/>
        <v>0.69164353993216154</v>
      </c>
      <c r="O46" s="39">
        <f t="shared" si="3"/>
        <v>0.26400000000000001</v>
      </c>
    </row>
    <row r="47" spans="1:15" customFormat="1">
      <c r="A47" s="2" t="s">
        <v>77</v>
      </c>
      <c r="B47" s="2">
        <v>141523</v>
      </c>
      <c r="C47" s="2" t="s">
        <v>32</v>
      </c>
      <c r="D47" s="2">
        <v>1</v>
      </c>
      <c r="E47" s="2">
        <v>535</v>
      </c>
      <c r="F47" s="2">
        <v>401.25</v>
      </c>
      <c r="G47" s="2">
        <v>401.25</v>
      </c>
      <c r="H47" s="2" t="s">
        <v>42</v>
      </c>
      <c r="I47" s="19" t="str">
        <f>VLOOKUP(A47,productSKU!B:E,4,FALSE)</f>
        <v>118.00000</v>
      </c>
      <c r="J47" s="17" t="str">
        <f>VLOOKUP(A47,'productSKU-New'!B:N,13,FALSE)</f>
        <v>Console Tables</v>
      </c>
      <c r="K47" s="21">
        <f t="shared" si="4"/>
        <v>401.25</v>
      </c>
      <c r="L47" s="23">
        <f t="shared" si="0"/>
        <v>283.25</v>
      </c>
      <c r="M47" s="37">
        <f t="shared" si="1"/>
        <v>283.25</v>
      </c>
      <c r="N47" s="42">
        <f t="shared" si="2"/>
        <v>0.70591900311526479</v>
      </c>
      <c r="O47" s="39">
        <f t="shared" si="3"/>
        <v>0.25</v>
      </c>
    </row>
    <row r="48" spans="1:15" customFormat="1" hidden="1">
      <c r="A48" s="2" t="s">
        <v>59</v>
      </c>
      <c r="B48" s="2">
        <v>141524</v>
      </c>
      <c r="C48" s="2" t="s">
        <v>29</v>
      </c>
      <c r="D48" s="2">
        <v>4</v>
      </c>
      <c r="E48" s="2">
        <v>225</v>
      </c>
      <c r="F48" s="2">
        <v>180</v>
      </c>
      <c r="G48" s="2">
        <v>720</v>
      </c>
      <c r="H48" s="2" t="s">
        <v>30</v>
      </c>
      <c r="I48" s="19" t="str">
        <f>VLOOKUP(A48,productSKU!B:E,4,FALSE)</f>
        <v>50.00000</v>
      </c>
      <c r="J48" s="17" t="str">
        <f>VLOOKUP(A48,'productSKU-New'!B:N,13,FALSE)</f>
        <v>Vases</v>
      </c>
      <c r="K48" s="21">
        <f t="shared" si="4"/>
        <v>720</v>
      </c>
      <c r="L48" s="23">
        <f t="shared" si="0"/>
        <v>130</v>
      </c>
      <c r="M48" s="37">
        <f t="shared" si="1"/>
        <v>520</v>
      </c>
      <c r="N48" s="42">
        <f t="shared" si="2"/>
        <v>0.72222222222222221</v>
      </c>
      <c r="O48" s="39">
        <f t="shared" si="3"/>
        <v>0.2</v>
      </c>
    </row>
    <row r="49" spans="1:15" customFormat="1">
      <c r="A49" s="2" t="s">
        <v>40</v>
      </c>
      <c r="B49" s="2">
        <v>141525</v>
      </c>
      <c r="C49" s="2" t="s">
        <v>29</v>
      </c>
      <c r="D49" s="2">
        <v>1</v>
      </c>
      <c r="E49" s="2">
        <v>605</v>
      </c>
      <c r="F49" s="2">
        <v>484</v>
      </c>
      <c r="G49" s="2">
        <v>484</v>
      </c>
      <c r="H49" s="2" t="s">
        <v>30</v>
      </c>
      <c r="I49" s="19" t="str">
        <f>VLOOKUP(A49,productSKU!B:E,4,FALSE)</f>
        <v>121.00000</v>
      </c>
      <c r="J49" s="17" t="str">
        <f>VLOOKUP(A49,'productSKU-New'!B:N,13,FALSE)</f>
        <v>Console Tables</v>
      </c>
      <c r="K49" s="21">
        <f t="shared" si="4"/>
        <v>484</v>
      </c>
      <c r="L49" s="23">
        <f t="shared" si="0"/>
        <v>363</v>
      </c>
      <c r="M49" s="37">
        <f t="shared" si="1"/>
        <v>363</v>
      </c>
      <c r="N49" s="42">
        <f t="shared" si="2"/>
        <v>0.75</v>
      </c>
      <c r="O49" s="39">
        <f t="shared" si="3"/>
        <v>0.2</v>
      </c>
    </row>
    <row r="50" spans="1:15" customFormat="1">
      <c r="A50" s="2" t="s">
        <v>79</v>
      </c>
      <c r="B50" s="2">
        <v>141526</v>
      </c>
      <c r="C50" s="2" t="s">
        <v>38</v>
      </c>
      <c r="D50" s="2">
        <v>1</v>
      </c>
      <c r="E50" s="2">
        <v>775</v>
      </c>
      <c r="F50" s="2">
        <v>570.4</v>
      </c>
      <c r="G50" s="2">
        <v>570.4</v>
      </c>
      <c r="H50" s="2" t="s">
        <v>33</v>
      </c>
      <c r="I50" s="19" t="str">
        <f>VLOOKUP(A50,productSKU!B:E,4,FALSE)</f>
        <v>166.00000</v>
      </c>
      <c r="J50" s="17" t="str">
        <f>VLOOKUP(A50,'productSKU-New'!B:N,13,FALSE)</f>
        <v>Coffee Tables</v>
      </c>
      <c r="K50" s="21">
        <f t="shared" si="4"/>
        <v>570.4</v>
      </c>
      <c r="L50" s="23">
        <f t="shared" si="0"/>
        <v>404.4</v>
      </c>
      <c r="M50" s="37">
        <f t="shared" si="1"/>
        <v>404.4</v>
      </c>
      <c r="N50" s="42">
        <f t="shared" si="2"/>
        <v>0.70897615708274897</v>
      </c>
      <c r="O50" s="39">
        <f t="shared" si="3"/>
        <v>0.26400000000000001</v>
      </c>
    </row>
    <row r="51" spans="1:15" customFormat="1" hidden="1">
      <c r="A51" s="2" t="s">
        <v>80</v>
      </c>
      <c r="B51" s="2">
        <v>141527</v>
      </c>
      <c r="C51" s="2" t="s">
        <v>32</v>
      </c>
      <c r="D51" s="2">
        <v>1</v>
      </c>
      <c r="E51" s="5">
        <v>1465</v>
      </c>
      <c r="F51" s="5">
        <v>1025.5</v>
      </c>
      <c r="G51" s="2">
        <v>1025.5</v>
      </c>
      <c r="H51" s="2" t="s">
        <v>65</v>
      </c>
      <c r="I51" s="19" t="str">
        <f>VLOOKUP(A51,productSKU!B:E,4,FALSE)</f>
        <v>374.00000</v>
      </c>
      <c r="J51" s="17" t="str">
        <f>VLOOKUP(A51,'productSKU-New'!B:N,13,FALSE)</f>
        <v>Beds</v>
      </c>
      <c r="K51" s="21">
        <f t="shared" si="4"/>
        <v>1025.5</v>
      </c>
      <c r="L51" s="23">
        <f t="shared" si="0"/>
        <v>651.5</v>
      </c>
      <c r="M51" s="37">
        <f t="shared" si="1"/>
        <v>651.5</v>
      </c>
      <c r="N51" s="42">
        <f t="shared" si="2"/>
        <v>0.63529985372988784</v>
      </c>
      <c r="O51" s="39">
        <f t="shared" si="3"/>
        <v>0.3</v>
      </c>
    </row>
    <row r="52" spans="1:15" customFormat="1" hidden="1">
      <c r="A52" s="2" t="s">
        <v>81</v>
      </c>
      <c r="B52" s="2">
        <v>141527</v>
      </c>
      <c r="C52" s="2" t="s">
        <v>32</v>
      </c>
      <c r="D52" s="2">
        <v>2</v>
      </c>
      <c r="E52" s="2">
        <v>635</v>
      </c>
      <c r="F52" s="2">
        <v>317.5</v>
      </c>
      <c r="G52" s="2">
        <v>635</v>
      </c>
      <c r="H52" s="2" t="s">
        <v>65</v>
      </c>
      <c r="I52" s="19" t="str">
        <f>VLOOKUP(A52,productSKU!B:E,4,FALSE)</f>
        <v>230.00000</v>
      </c>
      <c r="J52" s="17" t="str">
        <f>IF(VLOOKUP(A52,'productSKU-New'!B:N,13,FALSE)=0,"Uncategorized Items",VLOOKUP(A52,'productSKU-New'!B:N,13,FALSE))</f>
        <v>Uncategorized Items</v>
      </c>
      <c r="K52" s="21">
        <f t="shared" si="4"/>
        <v>635</v>
      </c>
      <c r="L52" s="23">
        <f t="shared" si="0"/>
        <v>87.5</v>
      </c>
      <c r="M52" s="37">
        <f t="shared" si="1"/>
        <v>175</v>
      </c>
      <c r="N52" s="42">
        <f t="shared" si="2"/>
        <v>0.27559055118110237</v>
      </c>
      <c r="O52" s="39">
        <f t="shared" si="3"/>
        <v>0.5</v>
      </c>
    </row>
    <row r="53" spans="1:15" customFormat="1" hidden="1">
      <c r="A53" s="2" t="s">
        <v>82</v>
      </c>
      <c r="B53" s="2">
        <v>141528</v>
      </c>
      <c r="C53" s="2" t="s">
        <v>32</v>
      </c>
      <c r="D53" s="2">
        <v>1</v>
      </c>
      <c r="E53" s="2">
        <v>68</v>
      </c>
      <c r="F53" s="2">
        <v>50.04</v>
      </c>
      <c r="G53" s="2">
        <v>50.04</v>
      </c>
      <c r="H53" s="2" t="s">
        <v>42</v>
      </c>
      <c r="I53" s="19" t="str">
        <f>VLOOKUP(A53,productSKU!B:E,4,FALSE)</f>
        <v>22.50000</v>
      </c>
      <c r="J53" s="17" t="str">
        <f>IF(VLOOKUP(A53,'productSKU-New'!B:N,13,FALSE)=0,"Uncategorized Items",VLOOKUP(A53,'productSKU-New'!B:N,13,FALSE))</f>
        <v>Uncategorized Items</v>
      </c>
      <c r="K53" s="21">
        <f t="shared" si="4"/>
        <v>50.04</v>
      </c>
      <c r="L53" s="23">
        <f t="shared" si="0"/>
        <v>27.54</v>
      </c>
      <c r="M53" s="37">
        <f t="shared" si="1"/>
        <v>27.54</v>
      </c>
      <c r="N53" s="42">
        <f t="shared" si="2"/>
        <v>0.55035971223021585</v>
      </c>
      <c r="O53" s="39">
        <f t="shared" si="3"/>
        <v>0.26411764705882357</v>
      </c>
    </row>
    <row r="54" spans="1:15" customFormat="1">
      <c r="A54" s="2" t="s">
        <v>53</v>
      </c>
      <c r="B54" s="2">
        <v>141529</v>
      </c>
      <c r="C54" s="2" t="s">
        <v>32</v>
      </c>
      <c r="D54" s="2">
        <v>1</v>
      </c>
      <c r="E54" s="2">
        <v>395</v>
      </c>
      <c r="F54" s="2">
        <v>290.72000000000003</v>
      </c>
      <c r="G54" s="2">
        <v>290.72000000000003</v>
      </c>
      <c r="H54" s="2" t="s">
        <v>65</v>
      </c>
      <c r="I54" s="19" t="str">
        <f>VLOOKUP(A54,productSKU!B:E,4,FALSE)</f>
        <v>88.00000</v>
      </c>
      <c r="J54" s="17" t="str">
        <f>VLOOKUP(A54,'productSKU-New'!B:N,13,FALSE)</f>
        <v>Coffee Tables</v>
      </c>
      <c r="K54" s="21">
        <f t="shared" si="4"/>
        <v>290.72000000000003</v>
      </c>
      <c r="L54" s="23">
        <f t="shared" si="0"/>
        <v>202.72000000000003</v>
      </c>
      <c r="M54" s="37">
        <f t="shared" si="1"/>
        <v>202.72000000000003</v>
      </c>
      <c r="N54" s="42">
        <f t="shared" si="2"/>
        <v>0.69730324711062197</v>
      </c>
      <c r="O54" s="39">
        <f t="shared" si="3"/>
        <v>0.26399999999999996</v>
      </c>
    </row>
    <row r="55" spans="1:15" customFormat="1" hidden="1">
      <c r="A55" s="2" t="s">
        <v>61</v>
      </c>
      <c r="B55" s="2">
        <v>141529</v>
      </c>
      <c r="C55" s="2" t="s">
        <v>32</v>
      </c>
      <c r="D55" s="2">
        <v>1</v>
      </c>
      <c r="E55" s="2">
        <v>10</v>
      </c>
      <c r="F55" s="2">
        <v>721.5</v>
      </c>
      <c r="G55" s="2">
        <v>721.5</v>
      </c>
      <c r="H55" s="2" t="s">
        <v>65</v>
      </c>
      <c r="I55" s="19" t="str">
        <f>VLOOKUP(A55,productSKU!B:E,4,FALSE)</f>
        <v>1.00000</v>
      </c>
      <c r="J55" s="17" t="str">
        <f>IF(VLOOKUP(A55,'productSKU-New'!B:N,13,FALSE)=0,"Uncategorized Items",VLOOKUP(A55,'productSKU-New'!B:N,13,FALSE))</f>
        <v>Uncategorized Items</v>
      </c>
      <c r="K55" s="21">
        <f t="shared" si="4"/>
        <v>721.5</v>
      </c>
      <c r="L55" s="23">
        <f t="shared" si="0"/>
        <v>720.5</v>
      </c>
      <c r="M55" s="37">
        <f t="shared" si="1"/>
        <v>720.5</v>
      </c>
      <c r="N55" s="42">
        <f t="shared" si="2"/>
        <v>0.99861399861399858</v>
      </c>
      <c r="O55" s="39">
        <f t="shared" si="3"/>
        <v>-71.150000000000006</v>
      </c>
    </row>
    <row r="56" spans="1:15" customFormat="1" hidden="1">
      <c r="A56" s="2" t="s">
        <v>83</v>
      </c>
      <c r="B56" s="2">
        <v>141529</v>
      </c>
      <c r="C56" s="2" t="s">
        <v>32</v>
      </c>
      <c r="D56" s="2">
        <v>1</v>
      </c>
      <c r="E56" s="2">
        <v>255</v>
      </c>
      <c r="F56" s="2">
        <v>187.68</v>
      </c>
      <c r="G56" s="2">
        <v>187.68</v>
      </c>
      <c r="H56" s="2" t="s">
        <v>65</v>
      </c>
      <c r="I56" s="19" t="str">
        <f>VLOOKUP(A56,productSKU!B:E,4,FALSE)</f>
        <v>56.00000</v>
      </c>
      <c r="J56" s="17" t="str">
        <f>VLOOKUP(A56,'productSKU-New'!B:N,13,FALSE)</f>
        <v>End Tables</v>
      </c>
      <c r="K56" s="21">
        <f t="shared" si="4"/>
        <v>187.68</v>
      </c>
      <c r="L56" s="23">
        <f t="shared" si="0"/>
        <v>131.68</v>
      </c>
      <c r="M56" s="37">
        <f t="shared" si="1"/>
        <v>131.68</v>
      </c>
      <c r="N56" s="42">
        <f t="shared" si="2"/>
        <v>0.7016197783461211</v>
      </c>
      <c r="O56" s="39">
        <f t="shared" si="3"/>
        <v>0.26399999999999996</v>
      </c>
    </row>
    <row r="57" spans="1:15" customFormat="1" hidden="1">
      <c r="A57" s="2" t="s">
        <v>84</v>
      </c>
      <c r="B57" s="2">
        <v>141530</v>
      </c>
      <c r="C57" s="2" t="s">
        <v>32</v>
      </c>
      <c r="D57" s="2">
        <v>1</v>
      </c>
      <c r="E57" s="2">
        <v>561</v>
      </c>
      <c r="F57" s="2">
        <v>392.7</v>
      </c>
      <c r="G57" s="2">
        <v>392.7</v>
      </c>
      <c r="H57" s="2" t="s">
        <v>33</v>
      </c>
      <c r="I57" s="19" t="str">
        <f>VLOOKUP(A57,productSKU!B:E,4,FALSE)</f>
        <v>170.00000</v>
      </c>
      <c r="J57" s="17" t="str">
        <f>VLOOKUP(A57,'productSKU-New'!B:N,13,FALSE)</f>
        <v>Office | Task Chairs</v>
      </c>
      <c r="K57" s="21">
        <f t="shared" si="4"/>
        <v>392.7</v>
      </c>
      <c r="L57" s="23">
        <f t="shared" si="0"/>
        <v>222.7</v>
      </c>
      <c r="M57" s="37">
        <f t="shared" si="1"/>
        <v>222.7</v>
      </c>
      <c r="N57" s="42">
        <f t="shared" si="2"/>
        <v>0.5670995670995671</v>
      </c>
      <c r="O57" s="39">
        <f t="shared" si="3"/>
        <v>0.30000000000000004</v>
      </c>
    </row>
    <row r="58" spans="1:15" customFormat="1" hidden="1">
      <c r="A58" s="2" t="s">
        <v>85</v>
      </c>
      <c r="B58" s="2">
        <v>141530</v>
      </c>
      <c r="C58" s="2" t="s">
        <v>32</v>
      </c>
      <c r="D58" s="2">
        <v>1</v>
      </c>
      <c r="E58" s="2">
        <v>515</v>
      </c>
      <c r="F58" s="2">
        <v>379.04</v>
      </c>
      <c r="G58" s="2">
        <v>379.04</v>
      </c>
      <c r="H58" s="2" t="s">
        <v>65</v>
      </c>
      <c r="I58" s="19" t="str">
        <f>VLOOKUP(A58,productSKU!B:E,4,FALSE)</f>
        <v>105.00000</v>
      </c>
      <c r="J58" s="17" t="str">
        <f>VLOOKUP(A58,'productSKU-New'!B:N,13,FALSE)</f>
        <v>Sectionals</v>
      </c>
      <c r="K58" s="21">
        <f t="shared" si="4"/>
        <v>379.04</v>
      </c>
      <c r="L58" s="23">
        <f t="shared" si="0"/>
        <v>274.04000000000002</v>
      </c>
      <c r="M58" s="37">
        <f t="shared" si="1"/>
        <v>274.04000000000002</v>
      </c>
      <c r="N58" s="42">
        <f t="shared" si="2"/>
        <v>0.72298438159560996</v>
      </c>
      <c r="O58" s="39">
        <f t="shared" si="3"/>
        <v>0.26399999999999996</v>
      </c>
    </row>
    <row r="59" spans="1:15" customFormat="1" hidden="1">
      <c r="A59" s="2" t="s">
        <v>86</v>
      </c>
      <c r="B59" s="2">
        <v>141531</v>
      </c>
      <c r="C59" s="2" t="s">
        <v>29</v>
      </c>
      <c r="D59" s="2">
        <v>5</v>
      </c>
      <c r="E59" s="2">
        <v>285</v>
      </c>
      <c r="F59" s="2">
        <v>228</v>
      </c>
      <c r="G59" s="2">
        <v>1140</v>
      </c>
      <c r="H59" s="2" t="s">
        <v>30</v>
      </c>
      <c r="I59" s="19" t="str">
        <f>VLOOKUP(A59,productSKU!B:E,4,FALSE)</f>
        <v>64.50000</v>
      </c>
      <c r="J59" s="17" t="str">
        <f>VLOOKUP(A59,'productSKU-New'!B:N,13,FALSE)</f>
        <v>Vases</v>
      </c>
      <c r="K59" s="21">
        <f t="shared" si="4"/>
        <v>1140</v>
      </c>
      <c r="L59" s="23">
        <f t="shared" si="0"/>
        <v>163.5</v>
      </c>
      <c r="M59" s="37">
        <f t="shared" si="1"/>
        <v>817.5</v>
      </c>
      <c r="N59" s="42">
        <f t="shared" si="2"/>
        <v>0.71710526315789469</v>
      </c>
      <c r="O59" s="39">
        <f t="shared" si="3"/>
        <v>0.2</v>
      </c>
    </row>
    <row r="60" spans="1:15" customFormat="1" hidden="1">
      <c r="A60" s="2" t="s">
        <v>87</v>
      </c>
      <c r="B60" s="2">
        <v>141532</v>
      </c>
      <c r="C60" s="2" t="s">
        <v>38</v>
      </c>
      <c r="D60" s="2">
        <v>2</v>
      </c>
      <c r="E60" s="2">
        <v>15</v>
      </c>
      <c r="F60" s="2">
        <v>11.04</v>
      </c>
      <c r="G60" s="2">
        <v>22.08</v>
      </c>
      <c r="H60" s="2" t="s">
        <v>63</v>
      </c>
      <c r="I60" s="19" t="str">
        <f>VLOOKUP(A60,productSKU!B:E,4,FALSE)</f>
        <v>5.00000</v>
      </c>
      <c r="J60" s="17" t="str">
        <f>IF(VLOOKUP(A60,'productSKU-New'!B:N,13,FALSE)=0,"Uncategorized Items",VLOOKUP(A60,'productSKU-New'!B:N,13,FALSE))</f>
        <v>Uncategorized Items</v>
      </c>
      <c r="K60" s="21">
        <f t="shared" si="4"/>
        <v>22.08</v>
      </c>
      <c r="L60" s="23">
        <f t="shared" si="0"/>
        <v>6.0399999999999991</v>
      </c>
      <c r="M60" s="37">
        <f t="shared" si="1"/>
        <v>12.079999999999998</v>
      </c>
      <c r="N60" s="42">
        <f t="shared" si="2"/>
        <v>0.54710144927536231</v>
      </c>
      <c r="O60" s="39">
        <f t="shared" si="3"/>
        <v>0.26400000000000007</v>
      </c>
    </row>
    <row r="61" spans="1:15" customFormat="1" hidden="1">
      <c r="A61" s="2" t="s">
        <v>88</v>
      </c>
      <c r="B61" s="2">
        <v>141532</v>
      </c>
      <c r="C61" s="2" t="s">
        <v>38</v>
      </c>
      <c r="D61" s="2">
        <v>1</v>
      </c>
      <c r="E61" s="2">
        <v>144</v>
      </c>
      <c r="F61" s="2">
        <v>84.64</v>
      </c>
      <c r="G61" s="2">
        <v>84.64</v>
      </c>
      <c r="H61" s="2" t="s">
        <v>42</v>
      </c>
      <c r="I61" s="19" t="str">
        <f>VLOOKUP(A61,productSKU!B:E,4,FALSE)</f>
        <v>39.00000</v>
      </c>
      <c r="J61" s="17" t="str">
        <f>VLOOKUP(A61,'productSKU-New'!B:N,13,FALSE)</f>
        <v>Decorative Objects</v>
      </c>
      <c r="K61" s="21">
        <f t="shared" si="4"/>
        <v>84.64</v>
      </c>
      <c r="L61" s="23">
        <f t="shared" si="0"/>
        <v>45.64</v>
      </c>
      <c r="M61" s="37">
        <f t="shared" si="1"/>
        <v>45.64</v>
      </c>
      <c r="N61" s="42">
        <f t="shared" si="2"/>
        <v>0.53922495274102078</v>
      </c>
      <c r="O61" s="39">
        <f t="shared" si="3"/>
        <v>0.41222222222222221</v>
      </c>
    </row>
    <row r="62" spans="1:15" customFormat="1" hidden="1">
      <c r="A62" s="2" t="s">
        <v>89</v>
      </c>
      <c r="B62" s="2">
        <v>141533</v>
      </c>
      <c r="C62" s="2" t="s">
        <v>29</v>
      </c>
      <c r="D62" s="2">
        <v>1</v>
      </c>
      <c r="E62" s="2">
        <v>455</v>
      </c>
      <c r="F62" s="2">
        <v>364</v>
      </c>
      <c r="G62" s="2">
        <v>364</v>
      </c>
      <c r="H62" s="2" t="s">
        <v>30</v>
      </c>
      <c r="I62" s="19" t="str">
        <f>VLOOKUP(A62,productSKU!B:E,4,FALSE)</f>
        <v>90.00000</v>
      </c>
      <c r="J62" s="17" t="str">
        <f>VLOOKUP(A62,'productSKU-New'!B:N,13,FALSE)</f>
        <v>Night Stands</v>
      </c>
      <c r="K62" s="21">
        <f t="shared" si="4"/>
        <v>364</v>
      </c>
      <c r="L62" s="23">
        <f t="shared" si="0"/>
        <v>274</v>
      </c>
      <c r="M62" s="37">
        <f t="shared" si="1"/>
        <v>274</v>
      </c>
      <c r="N62" s="42">
        <f t="shared" si="2"/>
        <v>0.75274725274725274</v>
      </c>
      <c r="O62" s="39">
        <f t="shared" si="3"/>
        <v>0.2</v>
      </c>
    </row>
    <row r="63" spans="1:15" customFormat="1" hidden="1">
      <c r="A63" s="2" t="s">
        <v>90</v>
      </c>
      <c r="B63" s="2">
        <v>141534</v>
      </c>
      <c r="C63" s="2" t="s">
        <v>32</v>
      </c>
      <c r="D63" s="2">
        <v>1</v>
      </c>
      <c r="E63" s="5">
        <v>6785</v>
      </c>
      <c r="F63" s="5">
        <v>4993.76</v>
      </c>
      <c r="G63" s="2">
        <v>4993.76</v>
      </c>
      <c r="H63" s="2" t="s">
        <v>65</v>
      </c>
      <c r="I63" s="19" t="str">
        <f>VLOOKUP(A63,productSKU!B:E,4,FALSE)</f>
        <v>1696.00000</v>
      </c>
      <c r="J63" s="17" t="str">
        <f>VLOOKUP(A63,'productSKU-New'!B:N,13,FALSE)</f>
        <v>Sectionals</v>
      </c>
      <c r="K63" s="21">
        <f t="shared" si="4"/>
        <v>4993.76</v>
      </c>
      <c r="L63" s="23">
        <f t="shared" si="0"/>
        <v>3297.76</v>
      </c>
      <c r="M63" s="37">
        <f t="shared" si="1"/>
        <v>3297.76</v>
      </c>
      <c r="N63" s="42">
        <f t="shared" si="2"/>
        <v>0.6603761494344943</v>
      </c>
      <c r="O63" s="39">
        <f t="shared" si="3"/>
        <v>0.26399999999999996</v>
      </c>
    </row>
    <row r="64" spans="1:15" customFormat="1" hidden="1">
      <c r="A64" s="2" t="s">
        <v>91</v>
      </c>
      <c r="B64" s="2">
        <v>141534</v>
      </c>
      <c r="C64" s="2" t="s">
        <v>32</v>
      </c>
      <c r="D64" s="2">
        <v>1</v>
      </c>
      <c r="E64" s="2">
        <v>207</v>
      </c>
      <c r="F64" s="2">
        <v>152.35</v>
      </c>
      <c r="G64" s="2">
        <v>152.35</v>
      </c>
      <c r="H64" s="2" t="s">
        <v>65</v>
      </c>
      <c r="I64" s="19" t="str">
        <f>VLOOKUP(A64,productSKU!B:E,4,FALSE)</f>
        <v>69.00000</v>
      </c>
      <c r="J64" s="17" t="str">
        <f>VLOOKUP(A64,'productSKU-New'!B:N,13,FALSE)</f>
        <v>Ottomans</v>
      </c>
      <c r="K64" s="21">
        <f t="shared" si="4"/>
        <v>152.35</v>
      </c>
      <c r="L64" s="23">
        <f t="shared" si="0"/>
        <v>83.35</v>
      </c>
      <c r="M64" s="37">
        <f t="shared" si="1"/>
        <v>83.35</v>
      </c>
      <c r="N64" s="42">
        <f t="shared" si="2"/>
        <v>0.54709550377420413</v>
      </c>
      <c r="O64" s="39">
        <f t="shared" si="3"/>
        <v>0.26400966183574881</v>
      </c>
    </row>
    <row r="65" spans="1:15" customFormat="1" hidden="1">
      <c r="A65" s="2" t="s">
        <v>92</v>
      </c>
      <c r="B65" s="2">
        <v>141535</v>
      </c>
      <c r="C65" s="2" t="s">
        <v>32</v>
      </c>
      <c r="D65" s="2">
        <v>1</v>
      </c>
      <c r="E65" s="5">
        <v>2105</v>
      </c>
      <c r="F65" s="5">
        <v>1549.28</v>
      </c>
      <c r="G65" s="2">
        <v>1549.28</v>
      </c>
      <c r="H65" s="2" t="s">
        <v>65</v>
      </c>
      <c r="I65" s="19" t="str">
        <f>VLOOKUP(A65,productSKU!B:E,4,FALSE)</f>
        <v>467.00000</v>
      </c>
      <c r="J65" s="17" t="str">
        <f>VLOOKUP(A65,'productSKU-New'!B:N,13,FALSE)</f>
        <v>Media | Shelving</v>
      </c>
      <c r="K65" s="21">
        <f t="shared" si="4"/>
        <v>1549.28</v>
      </c>
      <c r="L65" s="23">
        <f t="shared" si="0"/>
        <v>1082.28</v>
      </c>
      <c r="M65" s="37">
        <f t="shared" si="1"/>
        <v>1082.28</v>
      </c>
      <c r="N65" s="42">
        <f t="shared" si="2"/>
        <v>0.69856965816379224</v>
      </c>
      <c r="O65" s="39">
        <f t="shared" si="3"/>
        <v>0.26400000000000001</v>
      </c>
    </row>
    <row r="66" spans="1:15" customFormat="1">
      <c r="A66" s="2" t="s">
        <v>77</v>
      </c>
      <c r="B66" s="2">
        <v>141535</v>
      </c>
      <c r="C66" s="2" t="s">
        <v>32</v>
      </c>
      <c r="D66" s="2">
        <v>1</v>
      </c>
      <c r="E66" s="2">
        <v>535</v>
      </c>
      <c r="F66" s="2">
        <v>393.76</v>
      </c>
      <c r="G66" s="2">
        <v>393.76</v>
      </c>
      <c r="H66" s="2" t="s">
        <v>65</v>
      </c>
      <c r="I66" s="19" t="str">
        <f>VLOOKUP(A66,productSKU!B:E,4,FALSE)</f>
        <v>118.00000</v>
      </c>
      <c r="J66" s="17" t="str">
        <f>VLOOKUP(A66,'productSKU-New'!B:N,13,FALSE)</f>
        <v>Console Tables</v>
      </c>
      <c r="K66" s="21">
        <f t="shared" si="4"/>
        <v>393.76</v>
      </c>
      <c r="L66" s="23">
        <f t="shared" si="0"/>
        <v>275.76</v>
      </c>
      <c r="M66" s="37">
        <f t="shared" si="1"/>
        <v>275.76</v>
      </c>
      <c r="N66" s="42">
        <f t="shared" si="2"/>
        <v>0.7003250711093052</v>
      </c>
      <c r="O66" s="39">
        <f t="shared" si="3"/>
        <v>0.26400000000000001</v>
      </c>
    </row>
    <row r="67" spans="1:15" customFormat="1">
      <c r="A67" s="2" t="s">
        <v>93</v>
      </c>
      <c r="B67" s="2">
        <v>141535</v>
      </c>
      <c r="C67" s="2" t="s">
        <v>32</v>
      </c>
      <c r="D67" s="2">
        <v>6</v>
      </c>
      <c r="E67" s="2">
        <v>185</v>
      </c>
      <c r="F67" s="2">
        <v>136.16</v>
      </c>
      <c r="G67" s="2">
        <v>816.96</v>
      </c>
      <c r="H67" s="2" t="s">
        <v>65</v>
      </c>
      <c r="I67" s="19" t="str">
        <f>VLOOKUP(A67,productSKU!B:E,4,FALSE)</f>
        <v>35.00000</v>
      </c>
      <c r="J67" s="17" t="str">
        <f>VLOOKUP(A67,'productSKU-New'!B:N,13,FALSE)</f>
        <v>Chairs</v>
      </c>
      <c r="K67" s="21">
        <f t="shared" ref="K67:K130" si="5">F67*D67</f>
        <v>816.96</v>
      </c>
      <c r="L67" s="23">
        <f t="shared" ref="L67:L130" si="6">F67-I67</f>
        <v>101.16</v>
      </c>
      <c r="M67" s="37">
        <f t="shared" ref="M67:M130" si="7">L67*D67</f>
        <v>606.96</v>
      </c>
      <c r="N67" s="42">
        <f t="shared" ref="N67:N130" si="8">M67/K67</f>
        <v>0.74294947121034083</v>
      </c>
      <c r="O67" s="39">
        <f t="shared" ref="O67:O130" si="9">(E67-F67)/E67</f>
        <v>0.26400000000000001</v>
      </c>
    </row>
    <row r="68" spans="1:15" customFormat="1" hidden="1">
      <c r="A68" s="2" t="s">
        <v>94</v>
      </c>
      <c r="B68" s="2">
        <v>141535</v>
      </c>
      <c r="C68" s="2" t="s">
        <v>32</v>
      </c>
      <c r="D68" s="2">
        <v>1</v>
      </c>
      <c r="E68" s="5">
        <v>1125</v>
      </c>
      <c r="F68" s="2">
        <v>828</v>
      </c>
      <c r="G68" s="2">
        <v>828</v>
      </c>
      <c r="H68" s="2" t="s">
        <v>65</v>
      </c>
      <c r="I68" s="19" t="str">
        <f>VLOOKUP(A68,productSKU!B:E,4,FALSE)</f>
        <v>249.00000</v>
      </c>
      <c r="J68" s="17" t="str">
        <f>VLOOKUP(A68,'productSKU-New'!B:N,13,FALSE)</f>
        <v>Tables</v>
      </c>
      <c r="K68" s="21">
        <f t="shared" si="5"/>
        <v>828</v>
      </c>
      <c r="L68" s="23">
        <f t="shared" si="6"/>
        <v>579</v>
      </c>
      <c r="M68" s="37">
        <f t="shared" si="7"/>
        <v>579</v>
      </c>
      <c r="N68" s="42">
        <f t="shared" si="8"/>
        <v>0.69927536231884058</v>
      </c>
      <c r="O68" s="39">
        <f t="shared" si="9"/>
        <v>0.26400000000000001</v>
      </c>
    </row>
    <row r="69" spans="1:15" customFormat="1" hidden="1">
      <c r="A69" s="2" t="s">
        <v>95</v>
      </c>
      <c r="B69" s="2">
        <v>141536</v>
      </c>
      <c r="C69" s="2" t="s">
        <v>32</v>
      </c>
      <c r="D69" s="2">
        <v>2</v>
      </c>
      <c r="E69" s="2">
        <v>255</v>
      </c>
      <c r="F69" s="2">
        <v>187.68</v>
      </c>
      <c r="G69" s="2">
        <v>375.36</v>
      </c>
      <c r="H69" s="2" t="s">
        <v>63</v>
      </c>
      <c r="I69" s="19" t="str">
        <f>VLOOKUP(A69,productSKU!B:E,4,FALSE)</f>
        <v>57.00000</v>
      </c>
      <c r="J69" s="17" t="str">
        <f>VLOOKUP(A69,'productSKU-New'!B:N,13,FALSE)</f>
        <v>Vases</v>
      </c>
      <c r="K69" s="21">
        <f t="shared" si="5"/>
        <v>375.36</v>
      </c>
      <c r="L69" s="23">
        <f t="shared" si="6"/>
        <v>130.68</v>
      </c>
      <c r="M69" s="37">
        <f t="shared" si="7"/>
        <v>261.36</v>
      </c>
      <c r="N69" s="42">
        <f t="shared" si="8"/>
        <v>0.69629156010230175</v>
      </c>
      <c r="O69" s="39">
        <f t="shared" si="9"/>
        <v>0.26399999999999996</v>
      </c>
    </row>
    <row r="70" spans="1:15" customFormat="1" hidden="1">
      <c r="A70" s="2" t="s">
        <v>96</v>
      </c>
      <c r="B70" s="2">
        <v>141537</v>
      </c>
      <c r="C70" s="2" t="s">
        <v>32</v>
      </c>
      <c r="D70" s="2">
        <v>1</v>
      </c>
      <c r="E70" s="2">
        <v>305</v>
      </c>
      <c r="F70" s="2">
        <v>228.75</v>
      </c>
      <c r="G70" s="2">
        <v>228.75</v>
      </c>
      <c r="H70" s="2" t="s">
        <v>65</v>
      </c>
      <c r="I70" s="19" t="str">
        <f>VLOOKUP(A70,productSKU!B:E,4,FALSE)</f>
        <v>67.00000</v>
      </c>
      <c r="J70" s="17" t="str">
        <f>VLOOKUP(A70,'productSKU-New'!B:N,13,FALSE)</f>
        <v>Lounge Chairs</v>
      </c>
      <c r="K70" s="21">
        <f t="shared" si="5"/>
        <v>228.75</v>
      </c>
      <c r="L70" s="23">
        <f t="shared" si="6"/>
        <v>161.75</v>
      </c>
      <c r="M70" s="37">
        <f t="shared" si="7"/>
        <v>161.75</v>
      </c>
      <c r="N70" s="42">
        <f t="shared" si="8"/>
        <v>0.70710382513661207</v>
      </c>
      <c r="O70" s="39">
        <f t="shared" si="9"/>
        <v>0.25</v>
      </c>
    </row>
    <row r="71" spans="1:15" customFormat="1" hidden="1">
      <c r="A71" s="2" t="s">
        <v>97</v>
      </c>
      <c r="B71" s="2">
        <v>141537</v>
      </c>
      <c r="C71" s="2" t="s">
        <v>32</v>
      </c>
      <c r="D71" s="2">
        <v>1</v>
      </c>
      <c r="E71" s="2">
        <v>270</v>
      </c>
      <c r="F71" s="2">
        <v>198.72</v>
      </c>
      <c r="G71" s="2">
        <v>198.72</v>
      </c>
      <c r="H71" s="2" t="s">
        <v>65</v>
      </c>
      <c r="I71" s="19"/>
      <c r="J71" s="17" t="s">
        <v>1054</v>
      </c>
      <c r="K71" s="21">
        <f t="shared" si="5"/>
        <v>198.72</v>
      </c>
      <c r="L71" s="23">
        <f t="shared" si="6"/>
        <v>198.72</v>
      </c>
      <c r="M71" s="37">
        <f t="shared" si="7"/>
        <v>198.72</v>
      </c>
      <c r="N71" s="42">
        <f t="shared" si="8"/>
        <v>1</v>
      </c>
      <c r="O71" s="39">
        <f t="shared" si="9"/>
        <v>0.26400000000000001</v>
      </c>
    </row>
    <row r="72" spans="1:15" customFormat="1" hidden="1">
      <c r="A72" s="2" t="s">
        <v>59</v>
      </c>
      <c r="B72" s="2">
        <v>141538</v>
      </c>
      <c r="C72" s="2" t="s">
        <v>29</v>
      </c>
      <c r="D72" s="2">
        <v>2</v>
      </c>
      <c r="E72" s="2">
        <v>225</v>
      </c>
      <c r="F72" s="2">
        <v>180</v>
      </c>
      <c r="G72" s="2">
        <v>360</v>
      </c>
      <c r="H72" s="2" t="s">
        <v>30</v>
      </c>
      <c r="I72" s="19" t="str">
        <f>VLOOKUP(A72,productSKU!B:E,4,FALSE)</f>
        <v>50.00000</v>
      </c>
      <c r="J72" s="17" t="str">
        <f>VLOOKUP(A72,'productSKU-New'!B:N,13,FALSE)</f>
        <v>Vases</v>
      </c>
      <c r="K72" s="21">
        <f t="shared" si="5"/>
        <v>360</v>
      </c>
      <c r="L72" s="23">
        <f t="shared" si="6"/>
        <v>130</v>
      </c>
      <c r="M72" s="37">
        <f t="shared" si="7"/>
        <v>260</v>
      </c>
      <c r="N72" s="42">
        <f t="shared" si="8"/>
        <v>0.72222222222222221</v>
      </c>
      <c r="O72" s="39">
        <f t="shared" si="9"/>
        <v>0.2</v>
      </c>
    </row>
    <row r="73" spans="1:15" customFormat="1" hidden="1">
      <c r="A73" s="2" t="s">
        <v>98</v>
      </c>
      <c r="B73" s="2">
        <v>141539</v>
      </c>
      <c r="C73" s="2" t="s">
        <v>45</v>
      </c>
      <c r="D73" s="2">
        <v>4</v>
      </c>
      <c r="E73" s="2">
        <v>255</v>
      </c>
      <c r="F73" s="2">
        <v>204</v>
      </c>
      <c r="G73" s="2">
        <v>816</v>
      </c>
      <c r="H73" s="2" t="s">
        <v>30</v>
      </c>
      <c r="I73" s="19" t="str">
        <f>VLOOKUP(A73,productSKU!B:E,4,FALSE)</f>
        <v>56.00000</v>
      </c>
      <c r="J73" s="17" t="str">
        <f>VLOOKUP(A73,'productSKU-New'!B:N,13,FALSE)</f>
        <v>Vases</v>
      </c>
      <c r="K73" s="21">
        <f t="shared" si="5"/>
        <v>816</v>
      </c>
      <c r="L73" s="23">
        <f t="shared" si="6"/>
        <v>148</v>
      </c>
      <c r="M73" s="37">
        <f t="shared" si="7"/>
        <v>592</v>
      </c>
      <c r="N73" s="42">
        <f t="shared" si="8"/>
        <v>0.72549019607843135</v>
      </c>
      <c r="O73" s="39">
        <f t="shared" si="9"/>
        <v>0.2</v>
      </c>
    </row>
    <row r="74" spans="1:15" customFormat="1" hidden="1">
      <c r="A74" s="2" t="s">
        <v>39</v>
      </c>
      <c r="B74" s="2">
        <v>141540</v>
      </c>
      <c r="C74" s="2" t="s">
        <v>32</v>
      </c>
      <c r="D74" s="2">
        <v>1</v>
      </c>
      <c r="E74" s="2">
        <v>147</v>
      </c>
      <c r="F74" s="2">
        <v>108.19</v>
      </c>
      <c r="G74" s="2">
        <v>108.19</v>
      </c>
      <c r="H74" s="2" t="s">
        <v>33</v>
      </c>
      <c r="I74" s="19" t="str">
        <f>VLOOKUP(A74,productSKU!B:E,4,FALSE)</f>
        <v>45.00000</v>
      </c>
      <c r="J74" s="17" t="str">
        <f>VLOOKUP(A74,'productSKU-New'!B:N,13,FALSE)</f>
        <v>End Tables</v>
      </c>
      <c r="K74" s="21">
        <f t="shared" si="5"/>
        <v>108.19</v>
      </c>
      <c r="L74" s="23">
        <f t="shared" si="6"/>
        <v>63.19</v>
      </c>
      <c r="M74" s="37">
        <f t="shared" si="7"/>
        <v>63.19</v>
      </c>
      <c r="N74" s="42">
        <f t="shared" si="8"/>
        <v>0.58406507070893798</v>
      </c>
      <c r="O74" s="39">
        <f t="shared" si="9"/>
        <v>0.26401360544217689</v>
      </c>
    </row>
    <row r="75" spans="1:15" customFormat="1" hidden="1">
      <c r="A75" s="2" t="s">
        <v>99</v>
      </c>
      <c r="B75" s="2">
        <v>141540</v>
      </c>
      <c r="C75" s="2" t="s">
        <v>32</v>
      </c>
      <c r="D75" s="2">
        <v>1</v>
      </c>
      <c r="E75" s="2">
        <v>445</v>
      </c>
      <c r="F75" s="2">
        <v>327.52</v>
      </c>
      <c r="G75" s="2">
        <v>327.52</v>
      </c>
      <c r="H75" s="2" t="s">
        <v>33</v>
      </c>
      <c r="I75" s="19" t="str">
        <f>VLOOKUP(A75,productSKU!B:E,4,FALSE)</f>
        <v>178.00000</v>
      </c>
      <c r="J75" s="17" t="str">
        <f>VLOOKUP(A75,'productSKU-New'!B:N,13,FALSE)</f>
        <v>Decorative Objects</v>
      </c>
      <c r="K75" s="21">
        <f t="shared" si="5"/>
        <v>327.52</v>
      </c>
      <c r="L75" s="23">
        <f t="shared" si="6"/>
        <v>149.51999999999998</v>
      </c>
      <c r="M75" s="37">
        <f t="shared" si="7"/>
        <v>149.51999999999998</v>
      </c>
      <c r="N75" s="42">
        <f t="shared" si="8"/>
        <v>0.45652173913043476</v>
      </c>
      <c r="O75" s="39">
        <f t="shared" si="9"/>
        <v>0.26400000000000007</v>
      </c>
    </row>
    <row r="76" spans="1:15" customFormat="1" hidden="1">
      <c r="A76" s="2" t="s">
        <v>100</v>
      </c>
      <c r="B76" s="2">
        <v>141540</v>
      </c>
      <c r="C76" s="2" t="s">
        <v>32</v>
      </c>
      <c r="D76" s="2">
        <v>1</v>
      </c>
      <c r="E76" s="2">
        <v>285</v>
      </c>
      <c r="F76" s="2">
        <v>209.76</v>
      </c>
      <c r="G76" s="2">
        <v>209.76</v>
      </c>
      <c r="H76" s="2" t="s">
        <v>33</v>
      </c>
      <c r="I76" s="19" t="str">
        <f>VLOOKUP(A76,productSKU!B:E,4,FALSE)</f>
        <v>63.00000</v>
      </c>
      <c r="J76" s="17" t="str">
        <f>VLOOKUP(A76,'productSKU-New'!B:N,13,FALSE)</f>
        <v>Bars</v>
      </c>
      <c r="K76" s="21">
        <f t="shared" si="5"/>
        <v>209.76</v>
      </c>
      <c r="L76" s="23">
        <f t="shared" si="6"/>
        <v>146.76</v>
      </c>
      <c r="M76" s="37">
        <f t="shared" si="7"/>
        <v>146.76</v>
      </c>
      <c r="N76" s="42">
        <f t="shared" si="8"/>
        <v>0.69965675057208232</v>
      </c>
      <c r="O76" s="39">
        <f t="shared" si="9"/>
        <v>0.26400000000000001</v>
      </c>
    </row>
    <row r="77" spans="1:15" customFormat="1" hidden="1">
      <c r="A77" s="2" t="s">
        <v>95</v>
      </c>
      <c r="B77" s="2">
        <v>141541</v>
      </c>
      <c r="C77" s="2" t="s">
        <v>45</v>
      </c>
      <c r="D77" s="2">
        <v>2</v>
      </c>
      <c r="E77" s="2">
        <v>255</v>
      </c>
      <c r="F77" s="2">
        <v>204</v>
      </c>
      <c r="G77" s="2">
        <v>408</v>
      </c>
      <c r="H77" s="2" t="s">
        <v>30</v>
      </c>
      <c r="I77" s="19" t="str">
        <f>VLOOKUP(A77,productSKU!B:E,4,FALSE)</f>
        <v>57.00000</v>
      </c>
      <c r="J77" s="17" t="str">
        <f>VLOOKUP(A77,'productSKU-New'!B:N,13,FALSE)</f>
        <v>Vases</v>
      </c>
      <c r="K77" s="21">
        <f t="shared" si="5"/>
        <v>408</v>
      </c>
      <c r="L77" s="23">
        <f t="shared" si="6"/>
        <v>147</v>
      </c>
      <c r="M77" s="37">
        <f t="shared" si="7"/>
        <v>294</v>
      </c>
      <c r="N77" s="42">
        <f t="shared" si="8"/>
        <v>0.72058823529411764</v>
      </c>
      <c r="O77" s="39">
        <f t="shared" si="9"/>
        <v>0.2</v>
      </c>
    </row>
    <row r="78" spans="1:15" customFormat="1" hidden="1">
      <c r="A78" s="2" t="s">
        <v>101</v>
      </c>
      <c r="B78" s="2">
        <v>141542</v>
      </c>
      <c r="C78" s="2" t="s">
        <v>29</v>
      </c>
      <c r="D78" s="2">
        <v>1</v>
      </c>
      <c r="E78" s="5">
        <v>1205</v>
      </c>
      <c r="F78" s="2">
        <v>964</v>
      </c>
      <c r="G78" s="2">
        <v>964</v>
      </c>
      <c r="H78" s="2" t="s">
        <v>30</v>
      </c>
      <c r="I78" s="19" t="str">
        <f>VLOOKUP(A78,productSKU!B:E,4,FALSE)</f>
        <v>245.00000</v>
      </c>
      <c r="J78" s="17" t="str">
        <f>VLOOKUP(A78,'productSKU-New'!B:N,13,FALSE)</f>
        <v>Tables</v>
      </c>
      <c r="K78" s="21">
        <f t="shared" si="5"/>
        <v>964</v>
      </c>
      <c r="L78" s="23">
        <f t="shared" si="6"/>
        <v>719</v>
      </c>
      <c r="M78" s="37">
        <f t="shared" si="7"/>
        <v>719</v>
      </c>
      <c r="N78" s="42">
        <f t="shared" si="8"/>
        <v>0.74585062240663902</v>
      </c>
      <c r="O78" s="39">
        <f t="shared" si="9"/>
        <v>0.2</v>
      </c>
    </row>
    <row r="79" spans="1:15" customFormat="1" hidden="1">
      <c r="A79" s="2" t="s">
        <v>55</v>
      </c>
      <c r="B79" s="2">
        <v>141543</v>
      </c>
      <c r="C79" s="2" t="s">
        <v>32</v>
      </c>
      <c r="D79" s="2">
        <v>1</v>
      </c>
      <c r="E79" s="2">
        <v>885</v>
      </c>
      <c r="F79" s="2">
        <v>651.36</v>
      </c>
      <c r="G79" s="2">
        <v>651.36</v>
      </c>
      <c r="H79" s="2" t="s">
        <v>33</v>
      </c>
      <c r="I79" s="19" t="str">
        <f>VLOOKUP(A79,productSKU!B:E,4,FALSE)</f>
        <v>206.00000</v>
      </c>
      <c r="J79" s="17" t="str">
        <f>VLOOKUP(A79,'productSKU-New'!B:N,13,FALSE)</f>
        <v>Media | Shelving</v>
      </c>
      <c r="K79" s="21">
        <f t="shared" si="5"/>
        <v>651.36</v>
      </c>
      <c r="L79" s="23">
        <f t="shared" si="6"/>
        <v>445.36</v>
      </c>
      <c r="M79" s="37">
        <f t="shared" si="7"/>
        <v>445.36</v>
      </c>
      <c r="N79" s="42">
        <f t="shared" si="8"/>
        <v>0.68373863915499877</v>
      </c>
      <c r="O79" s="39">
        <f t="shared" si="9"/>
        <v>0.26399999999999996</v>
      </c>
    </row>
    <row r="80" spans="1:15" customFormat="1">
      <c r="A80" s="2" t="s">
        <v>102</v>
      </c>
      <c r="B80" s="2">
        <v>141544</v>
      </c>
      <c r="C80" s="2" t="s">
        <v>38</v>
      </c>
      <c r="D80" s="2">
        <v>1</v>
      </c>
      <c r="E80" s="2">
        <v>355</v>
      </c>
      <c r="F80" s="2">
        <v>261.27999999999997</v>
      </c>
      <c r="G80" s="2">
        <v>261.27999999999997</v>
      </c>
      <c r="H80" s="2" t="s">
        <v>33</v>
      </c>
      <c r="I80" s="19" t="str">
        <f>VLOOKUP(A80,productSKU!B:E,4,FALSE)</f>
        <v>79.00000</v>
      </c>
      <c r="J80" s="17" t="str">
        <f>VLOOKUP(A80,'productSKU-New'!B:N,13,FALSE)</f>
        <v>Coffee Tables</v>
      </c>
      <c r="K80" s="21">
        <f t="shared" si="5"/>
        <v>261.27999999999997</v>
      </c>
      <c r="L80" s="23">
        <f t="shared" si="6"/>
        <v>182.27999999999997</v>
      </c>
      <c r="M80" s="37">
        <f t="shared" si="7"/>
        <v>182.27999999999997</v>
      </c>
      <c r="N80" s="42">
        <f t="shared" si="8"/>
        <v>0.69764237599510104</v>
      </c>
      <c r="O80" s="39">
        <f t="shared" si="9"/>
        <v>0.26400000000000007</v>
      </c>
    </row>
    <row r="81" spans="1:15" customFormat="1" hidden="1">
      <c r="A81" s="2" t="s">
        <v>103</v>
      </c>
      <c r="B81" s="2">
        <v>141545</v>
      </c>
      <c r="C81" s="2" t="s">
        <v>32</v>
      </c>
      <c r="D81" s="2">
        <v>1</v>
      </c>
      <c r="E81" s="2">
        <v>305</v>
      </c>
      <c r="F81" s="2">
        <v>152.5</v>
      </c>
      <c r="G81" s="2">
        <v>152.5</v>
      </c>
      <c r="H81" s="2" t="s">
        <v>42</v>
      </c>
      <c r="I81" s="19" t="str">
        <f>VLOOKUP(A81,productSKU!B:E,4,FALSE)</f>
        <v>15.15000</v>
      </c>
      <c r="J81" s="17" t="str">
        <f>VLOOKUP(A81,'productSKU-New'!B:N,13,FALSE)</f>
        <v>Art</v>
      </c>
      <c r="K81" s="21">
        <f t="shared" si="5"/>
        <v>152.5</v>
      </c>
      <c r="L81" s="23">
        <f t="shared" si="6"/>
        <v>137.35</v>
      </c>
      <c r="M81" s="37">
        <f t="shared" si="7"/>
        <v>137.35</v>
      </c>
      <c r="N81" s="42">
        <f t="shared" si="8"/>
        <v>0.90065573770491802</v>
      </c>
      <c r="O81" s="39">
        <f t="shared" si="9"/>
        <v>0.5</v>
      </c>
    </row>
    <row r="82" spans="1:15" customFormat="1" hidden="1">
      <c r="A82" s="2" t="s">
        <v>104</v>
      </c>
      <c r="B82" s="2">
        <v>141546</v>
      </c>
      <c r="C82" s="2" t="s">
        <v>32</v>
      </c>
      <c r="D82" s="2">
        <v>2</v>
      </c>
      <c r="E82" s="2">
        <v>275</v>
      </c>
      <c r="F82" s="2">
        <v>202.4</v>
      </c>
      <c r="G82" s="2">
        <v>404.8</v>
      </c>
      <c r="H82" s="2" t="s">
        <v>33</v>
      </c>
      <c r="I82" s="19" t="str">
        <f>VLOOKUP(A82,productSKU!B:E,4,FALSE)</f>
        <v>60.00000</v>
      </c>
      <c r="J82" s="17" t="str">
        <f>VLOOKUP(A82,'productSKU-New'!B:N,13,FALSE)</f>
        <v>Vases</v>
      </c>
      <c r="K82" s="21">
        <f t="shared" si="5"/>
        <v>404.8</v>
      </c>
      <c r="L82" s="23">
        <f t="shared" si="6"/>
        <v>142.4</v>
      </c>
      <c r="M82" s="37">
        <f t="shared" si="7"/>
        <v>284.8</v>
      </c>
      <c r="N82" s="42">
        <f t="shared" si="8"/>
        <v>0.70355731225296447</v>
      </c>
      <c r="O82" s="39">
        <f t="shared" si="9"/>
        <v>0.26399999999999996</v>
      </c>
    </row>
    <row r="83" spans="1:15" customFormat="1" hidden="1">
      <c r="A83" s="2" t="s">
        <v>105</v>
      </c>
      <c r="B83" s="2">
        <v>141547</v>
      </c>
      <c r="C83" s="2" t="s">
        <v>32</v>
      </c>
      <c r="D83" s="2">
        <v>1</v>
      </c>
      <c r="E83" s="5">
        <v>2045</v>
      </c>
      <c r="F83" s="5">
        <v>1505.12</v>
      </c>
      <c r="G83" s="2">
        <v>1505.12</v>
      </c>
      <c r="H83" s="2" t="s">
        <v>65</v>
      </c>
      <c r="I83" s="19" t="str">
        <f>VLOOKUP(A83,productSKU!B:E,4,FALSE)</f>
        <v>409.00000</v>
      </c>
      <c r="J83" s="17" t="str">
        <f>VLOOKUP(A83,'productSKU-New'!B:N,13,FALSE)</f>
        <v>Sofas</v>
      </c>
      <c r="K83" s="21">
        <f t="shared" si="5"/>
        <v>1505.12</v>
      </c>
      <c r="L83" s="23">
        <f t="shared" si="6"/>
        <v>1096.1199999999999</v>
      </c>
      <c r="M83" s="37">
        <f>L83*D83</f>
        <v>1096.1199999999999</v>
      </c>
      <c r="N83" s="42">
        <f t="shared" si="8"/>
        <v>0.72826086956521741</v>
      </c>
      <c r="O83" s="39">
        <f t="shared" si="9"/>
        <v>0.26400000000000007</v>
      </c>
    </row>
    <row r="84" spans="1:15" customFormat="1" hidden="1">
      <c r="A84" s="2" t="s">
        <v>61</v>
      </c>
      <c r="B84" s="2">
        <v>141547</v>
      </c>
      <c r="C84" s="2" t="s">
        <v>32</v>
      </c>
      <c r="D84" s="2">
        <v>1</v>
      </c>
      <c r="E84" s="2">
        <v>10</v>
      </c>
      <c r="F84" s="2">
        <v>678.16</v>
      </c>
      <c r="G84" s="2">
        <v>678.16</v>
      </c>
      <c r="H84" s="2" t="s">
        <v>65</v>
      </c>
      <c r="I84" s="19" t="str">
        <f>VLOOKUP(A84,productSKU!B:E,4,FALSE)</f>
        <v>1.00000</v>
      </c>
      <c r="J84" s="17" t="str">
        <f>IF(VLOOKUP(A84,'productSKU-New'!B:N,13,FALSE)=0,"Uncategorized Items",VLOOKUP(A84,'productSKU-New'!B:N,13,FALSE))</f>
        <v>Uncategorized Items</v>
      </c>
      <c r="K84" s="21">
        <f t="shared" si="5"/>
        <v>678.16</v>
      </c>
      <c r="L84" s="23">
        <f t="shared" si="6"/>
        <v>677.16</v>
      </c>
      <c r="M84" s="37">
        <f t="shared" si="7"/>
        <v>677.16</v>
      </c>
      <c r="N84" s="42">
        <f t="shared" si="8"/>
        <v>0.99852542172938541</v>
      </c>
      <c r="O84" s="39">
        <f t="shared" si="9"/>
        <v>-66.816000000000003</v>
      </c>
    </row>
    <row r="85" spans="1:15" customFormat="1" hidden="1">
      <c r="A85" s="2" t="s">
        <v>73</v>
      </c>
      <c r="B85" s="2">
        <v>141547</v>
      </c>
      <c r="C85" s="2" t="s">
        <v>32</v>
      </c>
      <c r="D85" s="2">
        <v>1</v>
      </c>
      <c r="E85" s="2">
        <v>100</v>
      </c>
      <c r="F85" s="2">
        <v>204.5</v>
      </c>
      <c r="G85" s="2">
        <v>204.5</v>
      </c>
      <c r="H85" s="2" t="s">
        <v>42</v>
      </c>
      <c r="I85" s="19" t="str">
        <f>VLOOKUP(A85,productSKU!B:E,4,FALSE)</f>
        <v>50.00000</v>
      </c>
      <c r="J85" s="17" t="str">
        <f>IF(VLOOKUP(A85,'productSKU-New'!B:N,13,FALSE)=0,"Uncategorized Items",VLOOKUP(A85,'productSKU-New'!B:N,13,FALSE))</f>
        <v>Uncategorized Items</v>
      </c>
      <c r="K85" s="21">
        <f t="shared" si="5"/>
        <v>204.5</v>
      </c>
      <c r="L85" s="23">
        <f t="shared" si="6"/>
        <v>154.5</v>
      </c>
      <c r="M85" s="37">
        <f t="shared" si="7"/>
        <v>154.5</v>
      </c>
      <c r="N85" s="42">
        <f t="shared" si="8"/>
        <v>0.75550122249388751</v>
      </c>
      <c r="O85" s="39">
        <f t="shared" si="9"/>
        <v>-1.0449999999999999</v>
      </c>
    </row>
    <row r="86" spans="1:15" customFormat="1" hidden="1">
      <c r="A86" s="2" t="s">
        <v>106</v>
      </c>
      <c r="B86" s="2">
        <v>141548</v>
      </c>
      <c r="C86" s="2" t="s">
        <v>29</v>
      </c>
      <c r="D86" s="2">
        <v>1</v>
      </c>
      <c r="E86" s="2">
        <v>255</v>
      </c>
      <c r="F86" s="2">
        <v>204</v>
      </c>
      <c r="G86" s="2">
        <v>204</v>
      </c>
      <c r="H86" s="2" t="s">
        <v>42</v>
      </c>
      <c r="I86" s="19" t="str">
        <f>VLOOKUP(A86,productSKU!B:E,4,FALSE)</f>
        <v>50.00000</v>
      </c>
      <c r="J86" s="17" t="str">
        <f>VLOOKUP(A86,'productSKU-New'!B:N,13,FALSE)</f>
        <v>Ottomans</v>
      </c>
      <c r="K86" s="21">
        <f t="shared" si="5"/>
        <v>204</v>
      </c>
      <c r="L86" s="23">
        <f t="shared" si="6"/>
        <v>154</v>
      </c>
      <c r="M86" s="37">
        <f t="shared" si="7"/>
        <v>154</v>
      </c>
      <c r="N86" s="42">
        <f t="shared" si="8"/>
        <v>0.75490196078431371</v>
      </c>
      <c r="O86" s="39">
        <f t="shared" si="9"/>
        <v>0.2</v>
      </c>
    </row>
    <row r="87" spans="1:15" customFormat="1" hidden="1">
      <c r="A87" s="2" t="s">
        <v>59</v>
      </c>
      <c r="B87" s="2">
        <v>141549</v>
      </c>
      <c r="C87" s="2" t="s">
        <v>32</v>
      </c>
      <c r="D87" s="2">
        <v>3</v>
      </c>
      <c r="E87" s="2">
        <v>225</v>
      </c>
      <c r="F87" s="2">
        <v>165.6</v>
      </c>
      <c r="G87" s="2">
        <v>496.8</v>
      </c>
      <c r="H87" s="2" t="s">
        <v>33</v>
      </c>
      <c r="I87" s="19" t="str">
        <f>VLOOKUP(A87,productSKU!B:E,4,FALSE)</f>
        <v>50.00000</v>
      </c>
      <c r="J87" s="17" t="str">
        <f>VLOOKUP(A87,'productSKU-New'!B:N,13,FALSE)</f>
        <v>Vases</v>
      </c>
      <c r="K87" s="21">
        <f t="shared" si="5"/>
        <v>496.79999999999995</v>
      </c>
      <c r="L87" s="23">
        <f t="shared" si="6"/>
        <v>115.6</v>
      </c>
      <c r="M87" s="37">
        <f t="shared" si="7"/>
        <v>346.79999999999995</v>
      </c>
      <c r="N87" s="42">
        <f t="shared" si="8"/>
        <v>0.69806763285024154</v>
      </c>
      <c r="O87" s="39">
        <f t="shared" si="9"/>
        <v>0.26400000000000001</v>
      </c>
    </row>
    <row r="88" spans="1:15" customFormat="1" hidden="1">
      <c r="A88" s="2" t="s">
        <v>107</v>
      </c>
      <c r="B88" s="2">
        <v>141550</v>
      </c>
      <c r="C88" s="2" t="s">
        <v>38</v>
      </c>
      <c r="D88" s="2">
        <v>1</v>
      </c>
      <c r="E88" s="5">
        <v>1565</v>
      </c>
      <c r="F88" s="5">
        <v>1151.8399999999999</v>
      </c>
      <c r="G88" s="2">
        <v>1151.8399999999999</v>
      </c>
      <c r="H88" s="2" t="s">
        <v>65</v>
      </c>
      <c r="I88" s="19" t="str">
        <f>VLOOKUP(A88,productSKU!B:E,4,FALSE)</f>
        <v>0.00000</v>
      </c>
      <c r="J88" s="17" t="str">
        <f>VLOOKUP(A88,'productSKU-New'!B:N,13,FALSE)</f>
        <v>Tables</v>
      </c>
      <c r="K88" s="21">
        <f t="shared" si="5"/>
        <v>1151.8399999999999</v>
      </c>
      <c r="L88" s="23">
        <f t="shared" si="6"/>
        <v>1151.8399999999999</v>
      </c>
      <c r="M88" s="37">
        <f t="shared" si="7"/>
        <v>1151.8399999999999</v>
      </c>
      <c r="N88" s="42">
        <f t="shared" si="8"/>
        <v>1</v>
      </c>
      <c r="O88" s="39">
        <f t="shared" si="9"/>
        <v>0.26400000000000007</v>
      </c>
    </row>
    <row r="89" spans="1:15" customFormat="1">
      <c r="A89" s="2" t="s">
        <v>57</v>
      </c>
      <c r="B89" s="2">
        <v>141550</v>
      </c>
      <c r="C89" s="2" t="s">
        <v>38</v>
      </c>
      <c r="D89" s="2">
        <v>6</v>
      </c>
      <c r="E89" s="2">
        <v>175</v>
      </c>
      <c r="F89" s="2">
        <v>128.80000000000001</v>
      </c>
      <c r="G89" s="2">
        <v>772.8</v>
      </c>
      <c r="H89" s="2" t="s">
        <v>65</v>
      </c>
      <c r="I89" s="19" t="str">
        <f>VLOOKUP(A89,productSKU!B:E,4,FALSE)</f>
        <v>35.00000</v>
      </c>
      <c r="J89" s="17" t="str">
        <f>VLOOKUP(A89,'productSKU-New'!B:N,13,FALSE)</f>
        <v>Chairs</v>
      </c>
      <c r="K89" s="21">
        <f t="shared" si="5"/>
        <v>772.80000000000007</v>
      </c>
      <c r="L89" s="23">
        <f t="shared" si="6"/>
        <v>93.800000000000011</v>
      </c>
      <c r="M89" s="37">
        <f t="shared" si="7"/>
        <v>562.80000000000007</v>
      </c>
      <c r="N89" s="42">
        <f t="shared" si="8"/>
        <v>0.72826086956521741</v>
      </c>
      <c r="O89" s="39">
        <f t="shared" si="9"/>
        <v>0.26399999999999996</v>
      </c>
    </row>
    <row r="90" spans="1:15" customFormat="1" hidden="1">
      <c r="A90" s="2" t="s">
        <v>108</v>
      </c>
      <c r="B90" s="2">
        <v>141551</v>
      </c>
      <c r="C90" s="2" t="s">
        <v>38</v>
      </c>
      <c r="D90" s="2">
        <v>1</v>
      </c>
      <c r="E90" s="5">
        <v>1460</v>
      </c>
      <c r="F90" s="5">
        <v>1074.56</v>
      </c>
      <c r="G90" s="2">
        <v>1074.56</v>
      </c>
      <c r="H90" s="2" t="s">
        <v>65</v>
      </c>
      <c r="I90" s="19" t="str">
        <f>VLOOKUP(A90,productSKU!B:E,4,FALSE)</f>
        <v>386.00000</v>
      </c>
      <c r="J90" s="17" t="str">
        <f>VLOOKUP(A90,'productSKU-New'!B:N,13,FALSE)</f>
        <v>Beds</v>
      </c>
      <c r="K90" s="21">
        <f t="shared" si="5"/>
        <v>1074.56</v>
      </c>
      <c r="L90" s="23">
        <f t="shared" si="6"/>
        <v>688.56</v>
      </c>
      <c r="M90" s="37">
        <f t="shared" si="7"/>
        <v>688.56</v>
      </c>
      <c r="N90" s="42">
        <f t="shared" si="8"/>
        <v>0.64078320428826685</v>
      </c>
      <c r="O90" s="39">
        <f t="shared" si="9"/>
        <v>0.26400000000000001</v>
      </c>
    </row>
    <row r="91" spans="1:15" customFormat="1" hidden="1">
      <c r="A91" s="2" t="s">
        <v>109</v>
      </c>
      <c r="B91" s="2">
        <v>141551</v>
      </c>
      <c r="C91" s="2" t="s">
        <v>38</v>
      </c>
      <c r="D91" s="2">
        <v>1</v>
      </c>
      <c r="E91" s="5">
        <v>1980</v>
      </c>
      <c r="F91" s="5">
        <v>1457.28</v>
      </c>
      <c r="G91" s="2">
        <v>1457.28</v>
      </c>
      <c r="H91" s="2" t="s">
        <v>65</v>
      </c>
      <c r="I91" s="19" t="str">
        <f>VLOOKUP(A91,productSKU!B:E,4,FALSE)</f>
        <v>434.00000</v>
      </c>
      <c r="J91" s="17" t="str">
        <f>VLOOKUP(A91,'productSKU-New'!B:N,13,FALSE)</f>
        <v>Sectionals</v>
      </c>
      <c r="K91" s="21">
        <f t="shared" si="5"/>
        <v>1457.28</v>
      </c>
      <c r="L91" s="23">
        <f t="shared" si="6"/>
        <v>1023.28</v>
      </c>
      <c r="M91" s="37">
        <f t="shared" si="7"/>
        <v>1023.28</v>
      </c>
      <c r="N91" s="42">
        <f t="shared" si="8"/>
        <v>0.70218489240228366</v>
      </c>
      <c r="O91" s="39">
        <f t="shared" si="9"/>
        <v>0.26400000000000001</v>
      </c>
    </row>
    <row r="92" spans="1:15" customFormat="1" hidden="1">
      <c r="A92" s="2" t="s">
        <v>85</v>
      </c>
      <c r="B92" s="2">
        <v>141551</v>
      </c>
      <c r="C92" s="2" t="s">
        <v>38</v>
      </c>
      <c r="D92" s="2">
        <v>1</v>
      </c>
      <c r="E92" s="2">
        <v>515</v>
      </c>
      <c r="F92" s="2">
        <v>379.04</v>
      </c>
      <c r="G92" s="2">
        <v>379.04</v>
      </c>
      <c r="H92" s="2" t="s">
        <v>65</v>
      </c>
      <c r="I92" s="19" t="str">
        <f>VLOOKUP(A92,productSKU!B:E,4,FALSE)</f>
        <v>105.00000</v>
      </c>
      <c r="J92" s="17" t="str">
        <f>VLOOKUP(A92,'productSKU-New'!B:N,13,FALSE)</f>
        <v>Sectionals</v>
      </c>
      <c r="K92" s="21">
        <f t="shared" si="5"/>
        <v>379.04</v>
      </c>
      <c r="L92" s="23">
        <f t="shared" si="6"/>
        <v>274.04000000000002</v>
      </c>
      <c r="M92" s="37">
        <f t="shared" si="7"/>
        <v>274.04000000000002</v>
      </c>
      <c r="N92" s="42">
        <f t="shared" si="8"/>
        <v>0.72298438159560996</v>
      </c>
      <c r="O92" s="39">
        <f t="shared" si="9"/>
        <v>0.26399999999999996</v>
      </c>
    </row>
    <row r="93" spans="1:15" customFormat="1" hidden="1">
      <c r="A93" s="2" t="s">
        <v>73</v>
      </c>
      <c r="B93" s="2">
        <v>141551</v>
      </c>
      <c r="C93" s="2" t="s">
        <v>38</v>
      </c>
      <c r="D93" s="2">
        <v>1</v>
      </c>
      <c r="E93" s="2">
        <v>100</v>
      </c>
      <c r="F93" s="2">
        <v>183.63</v>
      </c>
      <c r="G93" s="2">
        <v>183.63</v>
      </c>
      <c r="H93" s="2" t="s">
        <v>65</v>
      </c>
      <c r="I93" s="19" t="str">
        <f>VLOOKUP(A93,productSKU!B:E,4,FALSE)</f>
        <v>50.00000</v>
      </c>
      <c r="J93" s="17" t="str">
        <f>IF(VLOOKUP(A93,'productSKU-New'!B:N,13,FALSE)=0,"Uncategorized Items",VLOOKUP(A93,'productSKU-New'!B:N,13,FALSE))</f>
        <v>Uncategorized Items</v>
      </c>
      <c r="K93" s="21">
        <f t="shared" si="5"/>
        <v>183.63</v>
      </c>
      <c r="L93" s="23">
        <f t="shared" si="6"/>
        <v>133.63</v>
      </c>
      <c r="M93" s="37">
        <f t="shared" si="7"/>
        <v>133.63</v>
      </c>
      <c r="N93" s="42">
        <f t="shared" si="8"/>
        <v>0.72771333660077331</v>
      </c>
      <c r="O93" s="39">
        <f t="shared" si="9"/>
        <v>-0.83629999999999993</v>
      </c>
    </row>
    <row r="94" spans="1:15" customFormat="1" hidden="1">
      <c r="A94" s="2" t="s">
        <v>110</v>
      </c>
      <c r="B94" s="2">
        <v>141552</v>
      </c>
      <c r="C94" s="2" t="s">
        <v>32</v>
      </c>
      <c r="D94" s="2">
        <v>1</v>
      </c>
      <c r="E94" s="5">
        <v>1855</v>
      </c>
      <c r="F94" s="5">
        <v>1365.28</v>
      </c>
      <c r="G94" s="2">
        <v>1365.28</v>
      </c>
      <c r="H94" s="2" t="s">
        <v>65</v>
      </c>
      <c r="I94" s="19" t="str">
        <f>VLOOKUP(A94,productSKU!B:E,4,FALSE)</f>
        <v>494.00000</v>
      </c>
      <c r="J94" s="17" t="str">
        <f>VLOOKUP(A94,'productSKU-New'!B:N,13,FALSE)</f>
        <v>Beds</v>
      </c>
      <c r="K94" s="21">
        <f t="shared" si="5"/>
        <v>1365.28</v>
      </c>
      <c r="L94" s="23">
        <f t="shared" si="6"/>
        <v>871.28</v>
      </c>
      <c r="M94" s="37">
        <f t="shared" si="7"/>
        <v>871.28</v>
      </c>
      <c r="N94" s="42">
        <f t="shared" si="8"/>
        <v>0.63816945974452122</v>
      </c>
      <c r="O94" s="39">
        <f t="shared" si="9"/>
        <v>0.26400000000000001</v>
      </c>
    </row>
    <row r="95" spans="1:15" customFormat="1">
      <c r="A95" s="2" t="s">
        <v>111</v>
      </c>
      <c r="B95" s="2">
        <v>141553</v>
      </c>
      <c r="C95" s="2" t="s">
        <v>32</v>
      </c>
      <c r="D95" s="2">
        <v>2</v>
      </c>
      <c r="E95" s="2">
        <v>168</v>
      </c>
      <c r="F95" s="2">
        <v>123.64</v>
      </c>
      <c r="G95" s="2">
        <v>247.28</v>
      </c>
      <c r="H95" s="2" t="s">
        <v>63</v>
      </c>
      <c r="I95" s="19" t="str">
        <f>VLOOKUP(A95,productSKU!B:E,4,FALSE)</f>
        <v>35.00000</v>
      </c>
      <c r="J95" s="17" t="str">
        <f>VLOOKUP(A95,'productSKU-New'!B:N,13,FALSE)</f>
        <v>Chairs</v>
      </c>
      <c r="K95" s="21">
        <f t="shared" si="5"/>
        <v>247.28</v>
      </c>
      <c r="L95" s="23">
        <f t="shared" si="6"/>
        <v>88.64</v>
      </c>
      <c r="M95" s="37">
        <f t="shared" si="7"/>
        <v>177.28</v>
      </c>
      <c r="N95" s="42">
        <f t="shared" si="8"/>
        <v>0.71692009058557105</v>
      </c>
      <c r="O95" s="39">
        <f t="shared" si="9"/>
        <v>0.26404761904761903</v>
      </c>
    </row>
    <row r="96" spans="1:15" customFormat="1" hidden="1">
      <c r="A96" s="2" t="s">
        <v>112</v>
      </c>
      <c r="B96" s="2">
        <v>141553</v>
      </c>
      <c r="C96" s="2" t="s">
        <v>32</v>
      </c>
      <c r="D96" s="2">
        <v>2</v>
      </c>
      <c r="E96" s="2">
        <v>315</v>
      </c>
      <c r="F96" s="2">
        <v>231.84</v>
      </c>
      <c r="G96" s="2">
        <v>463.68</v>
      </c>
      <c r="H96" s="2" t="s">
        <v>63</v>
      </c>
      <c r="I96" s="19" t="str">
        <f>VLOOKUP(A96,productSKU!B:E,4,FALSE)</f>
        <v>70.00000</v>
      </c>
      <c r="J96" s="17" t="str">
        <f>VLOOKUP(A96,'productSKU-New'!B:N,13,FALSE)</f>
        <v>Vases</v>
      </c>
      <c r="K96" s="21">
        <f t="shared" si="5"/>
        <v>463.68</v>
      </c>
      <c r="L96" s="23">
        <f t="shared" si="6"/>
        <v>161.84</v>
      </c>
      <c r="M96" s="37">
        <f t="shared" si="7"/>
        <v>323.68</v>
      </c>
      <c r="N96" s="42">
        <f t="shared" si="8"/>
        <v>0.69806763285024154</v>
      </c>
      <c r="O96" s="39">
        <f t="shared" si="9"/>
        <v>0.26400000000000001</v>
      </c>
    </row>
    <row r="97" spans="1:15" customFormat="1" hidden="1">
      <c r="A97" s="2" t="s">
        <v>113</v>
      </c>
      <c r="B97" s="2">
        <v>141554</v>
      </c>
      <c r="C97" s="2" t="s">
        <v>38</v>
      </c>
      <c r="D97" s="2">
        <v>2</v>
      </c>
      <c r="E97" s="2">
        <v>935</v>
      </c>
      <c r="F97" s="2">
        <v>688.16</v>
      </c>
      <c r="G97" s="2">
        <v>1376.32</v>
      </c>
      <c r="H97" s="2" t="s">
        <v>33</v>
      </c>
      <c r="I97" s="19" t="str">
        <f>VLOOKUP(A97,productSKU!B:E,4,FALSE)</f>
        <v>208.00000</v>
      </c>
      <c r="J97" s="17" t="str">
        <f>VLOOKUP(A97,'productSKU-New'!B:N,13,FALSE)</f>
        <v>Sofas</v>
      </c>
      <c r="K97" s="21">
        <f t="shared" si="5"/>
        <v>1376.32</v>
      </c>
      <c r="L97" s="23">
        <f t="shared" si="6"/>
        <v>480.15999999999997</v>
      </c>
      <c r="M97" s="37">
        <f t="shared" si="7"/>
        <v>960.31999999999994</v>
      </c>
      <c r="N97" s="42">
        <f t="shared" si="8"/>
        <v>0.69774471053243425</v>
      </c>
      <c r="O97" s="39">
        <f t="shared" si="9"/>
        <v>0.26400000000000001</v>
      </c>
    </row>
    <row r="98" spans="1:15" customFormat="1">
      <c r="A98" s="2" t="s">
        <v>114</v>
      </c>
      <c r="B98" s="2">
        <v>141554</v>
      </c>
      <c r="C98" s="2" t="s">
        <v>38</v>
      </c>
      <c r="D98" s="2">
        <v>1</v>
      </c>
      <c r="E98" s="2">
        <v>585</v>
      </c>
      <c r="F98" s="2">
        <v>430.56</v>
      </c>
      <c r="G98" s="2">
        <v>430.56</v>
      </c>
      <c r="H98" s="2" t="s">
        <v>33</v>
      </c>
      <c r="I98" s="19" t="str">
        <f>VLOOKUP(A98,productSKU!B:E,4,FALSE)</f>
        <v>130.00000</v>
      </c>
      <c r="J98" s="17" t="str">
        <f>VLOOKUP(A98,'productSKU-New'!B:N,13,FALSE)</f>
        <v>Coffee Tables</v>
      </c>
      <c r="K98" s="21">
        <f t="shared" si="5"/>
        <v>430.56</v>
      </c>
      <c r="L98" s="23">
        <f t="shared" si="6"/>
        <v>300.56</v>
      </c>
      <c r="M98" s="37">
        <f t="shared" si="7"/>
        <v>300.56</v>
      </c>
      <c r="N98" s="42">
        <f t="shared" si="8"/>
        <v>0.69806763285024154</v>
      </c>
      <c r="O98" s="39">
        <f t="shared" si="9"/>
        <v>0.26400000000000001</v>
      </c>
    </row>
    <row r="99" spans="1:15" customFormat="1" hidden="1">
      <c r="A99" s="2" t="s">
        <v>73</v>
      </c>
      <c r="B99" s="2">
        <v>141554</v>
      </c>
      <c r="C99" s="2" t="s">
        <v>38</v>
      </c>
      <c r="D99" s="2">
        <v>1</v>
      </c>
      <c r="E99" s="2">
        <v>100</v>
      </c>
      <c r="F99" s="2">
        <v>180.69</v>
      </c>
      <c r="G99" s="2">
        <v>180.69</v>
      </c>
      <c r="H99" s="2" t="s">
        <v>33</v>
      </c>
      <c r="I99" s="19" t="str">
        <f>VLOOKUP(A99,productSKU!B:E,4,FALSE)</f>
        <v>50.00000</v>
      </c>
      <c r="J99" s="17" t="str">
        <f>IF(VLOOKUP(A99,'productSKU-New'!B:N,13,FALSE)=0,"Uncategorized Items",VLOOKUP(A99,'productSKU-New'!B:N,13,FALSE))</f>
        <v>Uncategorized Items</v>
      </c>
      <c r="K99" s="21">
        <f t="shared" si="5"/>
        <v>180.69</v>
      </c>
      <c r="L99" s="23">
        <f t="shared" si="6"/>
        <v>130.69</v>
      </c>
      <c r="M99" s="37">
        <f t="shared" si="7"/>
        <v>130.69</v>
      </c>
      <c r="N99" s="42">
        <f t="shared" si="8"/>
        <v>0.72328297083402515</v>
      </c>
      <c r="O99" s="39">
        <f t="shared" si="9"/>
        <v>-0.80689999999999995</v>
      </c>
    </row>
    <row r="100" spans="1:15" customFormat="1" hidden="1">
      <c r="A100" s="2" t="s">
        <v>86</v>
      </c>
      <c r="B100" s="2">
        <v>141555</v>
      </c>
      <c r="C100" s="2" t="s">
        <v>32</v>
      </c>
      <c r="D100" s="2">
        <v>2</v>
      </c>
      <c r="E100" s="2">
        <v>285</v>
      </c>
      <c r="F100" s="2">
        <v>209.76</v>
      </c>
      <c r="G100" s="2">
        <v>419.52</v>
      </c>
      <c r="H100" s="2" t="s">
        <v>33</v>
      </c>
      <c r="I100" s="19" t="str">
        <f>VLOOKUP(A100,productSKU!B:E,4,FALSE)</f>
        <v>64.50000</v>
      </c>
      <c r="J100" s="17" t="str">
        <f>VLOOKUP(A100,'productSKU-New'!B:N,13,FALSE)</f>
        <v>Vases</v>
      </c>
      <c r="K100" s="21">
        <f t="shared" si="5"/>
        <v>419.52</v>
      </c>
      <c r="L100" s="23">
        <f t="shared" si="6"/>
        <v>145.26</v>
      </c>
      <c r="M100" s="37">
        <f t="shared" si="7"/>
        <v>290.52</v>
      </c>
      <c r="N100" s="42">
        <f t="shared" si="8"/>
        <v>0.69250572082379858</v>
      </c>
      <c r="O100" s="39">
        <f t="shared" si="9"/>
        <v>0.26400000000000001</v>
      </c>
    </row>
    <row r="101" spans="1:15" customFormat="1" hidden="1">
      <c r="A101" s="2" t="s">
        <v>86</v>
      </c>
      <c r="B101" s="2">
        <v>141555</v>
      </c>
      <c r="C101" s="2" t="s">
        <v>32</v>
      </c>
      <c r="D101" s="2">
        <v>2</v>
      </c>
      <c r="E101" s="2">
        <v>285</v>
      </c>
      <c r="F101" s="2">
        <v>209.76</v>
      </c>
      <c r="G101" s="2">
        <v>419.52</v>
      </c>
      <c r="H101" s="2" t="s">
        <v>33</v>
      </c>
      <c r="I101" s="19" t="str">
        <f>VLOOKUP(A101,productSKU!B:E,4,FALSE)</f>
        <v>64.50000</v>
      </c>
      <c r="J101" s="17" t="str">
        <f>VLOOKUP(A101,'productSKU-New'!B:N,13,FALSE)</f>
        <v>Vases</v>
      </c>
      <c r="K101" s="21">
        <f t="shared" si="5"/>
        <v>419.52</v>
      </c>
      <c r="L101" s="23">
        <f t="shared" si="6"/>
        <v>145.26</v>
      </c>
      <c r="M101" s="37">
        <f t="shared" si="7"/>
        <v>290.52</v>
      </c>
      <c r="N101" s="42">
        <f t="shared" si="8"/>
        <v>0.69250572082379858</v>
      </c>
      <c r="O101" s="39">
        <f t="shared" si="9"/>
        <v>0.26400000000000001</v>
      </c>
    </row>
    <row r="102" spans="1:15" customFormat="1" hidden="1">
      <c r="A102" s="2" t="s">
        <v>61</v>
      </c>
      <c r="B102" s="2">
        <v>141555</v>
      </c>
      <c r="C102" s="2" t="s">
        <v>32</v>
      </c>
      <c r="D102" s="2">
        <v>1</v>
      </c>
      <c r="E102" s="2">
        <v>10</v>
      </c>
      <c r="F102" s="2">
        <v>99.36</v>
      </c>
      <c r="G102" s="2">
        <v>99.36</v>
      </c>
      <c r="H102" s="2" t="s">
        <v>33</v>
      </c>
      <c r="I102" s="19" t="str">
        <f>VLOOKUP(A102,productSKU!B:E,4,FALSE)</f>
        <v>1.00000</v>
      </c>
      <c r="J102" s="17" t="str">
        <f>IF(VLOOKUP(A102,'productSKU-New'!B:N,13,FALSE)=0,"Uncategorized Items",VLOOKUP(A102,'productSKU-New'!B:N,13,FALSE))</f>
        <v>Uncategorized Items</v>
      </c>
      <c r="K102" s="21">
        <f t="shared" si="5"/>
        <v>99.36</v>
      </c>
      <c r="L102" s="23">
        <f t="shared" si="6"/>
        <v>98.36</v>
      </c>
      <c r="M102" s="37">
        <f t="shared" si="7"/>
        <v>98.36</v>
      </c>
      <c r="N102" s="42">
        <f t="shared" si="8"/>
        <v>0.98993558776167467</v>
      </c>
      <c r="O102" s="39">
        <f t="shared" si="9"/>
        <v>-8.9359999999999999</v>
      </c>
    </row>
    <row r="103" spans="1:15" customFormat="1" hidden="1">
      <c r="A103" s="2" t="s">
        <v>115</v>
      </c>
      <c r="B103" s="2">
        <v>141555</v>
      </c>
      <c r="C103" s="2" t="s">
        <v>32</v>
      </c>
      <c r="D103" s="2">
        <v>2</v>
      </c>
      <c r="E103" s="2">
        <v>325</v>
      </c>
      <c r="F103" s="2">
        <v>239.2</v>
      </c>
      <c r="G103" s="2">
        <v>478.4</v>
      </c>
      <c r="H103" s="2" t="s">
        <v>33</v>
      </c>
      <c r="I103" s="19" t="str">
        <f>VLOOKUP(A103,productSKU!B:E,4,FALSE)</f>
        <v>72.15000</v>
      </c>
      <c r="J103" s="17" t="str">
        <f>VLOOKUP(A103,'productSKU-New'!B:N,13,FALSE)</f>
        <v>Lounge Chairs</v>
      </c>
      <c r="K103" s="21">
        <f t="shared" si="5"/>
        <v>478.4</v>
      </c>
      <c r="L103" s="23">
        <f t="shared" si="6"/>
        <v>167.04999999999998</v>
      </c>
      <c r="M103" s="37">
        <f t="shared" si="7"/>
        <v>334.09999999999997</v>
      </c>
      <c r="N103" s="42">
        <f t="shared" si="8"/>
        <v>0.69836956521739124</v>
      </c>
      <c r="O103" s="39">
        <f t="shared" si="9"/>
        <v>0.26400000000000001</v>
      </c>
    </row>
    <row r="104" spans="1:15" customFormat="1" hidden="1">
      <c r="A104" s="2" t="s">
        <v>86</v>
      </c>
      <c r="B104" s="2">
        <v>141555</v>
      </c>
      <c r="C104" s="2" t="s">
        <v>32</v>
      </c>
      <c r="D104" s="2">
        <v>2</v>
      </c>
      <c r="E104" s="2">
        <v>285</v>
      </c>
      <c r="F104" s="2">
        <v>0</v>
      </c>
      <c r="G104" s="2">
        <v>0</v>
      </c>
      <c r="H104" s="2" t="s">
        <v>33</v>
      </c>
      <c r="I104" s="19" t="str">
        <f>VLOOKUP(A104,productSKU!B:E,4,FALSE)</f>
        <v>64.50000</v>
      </c>
      <c r="J104" s="17" t="str">
        <f>VLOOKUP(A104,'productSKU-New'!B:N,13,FALSE)</f>
        <v>Vases</v>
      </c>
      <c r="K104" s="21">
        <f t="shared" si="5"/>
        <v>0</v>
      </c>
      <c r="L104" s="23">
        <f t="shared" si="6"/>
        <v>-64.5</v>
      </c>
      <c r="M104" s="37">
        <f t="shared" si="7"/>
        <v>-129</v>
      </c>
      <c r="N104" s="42"/>
      <c r="O104" s="39">
        <f t="shared" si="9"/>
        <v>1</v>
      </c>
    </row>
    <row r="105" spans="1:15" customFormat="1" hidden="1">
      <c r="A105" s="2" t="s">
        <v>95</v>
      </c>
      <c r="B105" s="2">
        <v>141556</v>
      </c>
      <c r="C105" s="2" t="s">
        <v>29</v>
      </c>
      <c r="D105" s="2">
        <v>1</v>
      </c>
      <c r="E105" s="2">
        <v>255</v>
      </c>
      <c r="F105" s="2">
        <v>204</v>
      </c>
      <c r="G105" s="2">
        <v>204</v>
      </c>
      <c r="H105" s="2" t="s">
        <v>30</v>
      </c>
      <c r="I105" s="19" t="str">
        <f>VLOOKUP(A105,productSKU!B:E,4,FALSE)</f>
        <v>57.00000</v>
      </c>
      <c r="J105" s="17" t="str">
        <f>VLOOKUP(A105,'productSKU-New'!B:N,13,FALSE)</f>
        <v>Vases</v>
      </c>
      <c r="K105" s="21">
        <f t="shared" si="5"/>
        <v>204</v>
      </c>
      <c r="L105" s="23">
        <f t="shared" si="6"/>
        <v>147</v>
      </c>
      <c r="M105" s="37">
        <f t="shared" si="7"/>
        <v>147</v>
      </c>
      <c r="N105" s="42">
        <f t="shared" si="8"/>
        <v>0.72058823529411764</v>
      </c>
      <c r="O105" s="39">
        <f t="shared" si="9"/>
        <v>0.2</v>
      </c>
    </row>
    <row r="106" spans="1:15" customFormat="1" hidden="1">
      <c r="A106" s="2" t="s">
        <v>116</v>
      </c>
      <c r="B106" s="2">
        <v>141557</v>
      </c>
      <c r="C106" s="2" t="s">
        <v>117</v>
      </c>
      <c r="D106" s="2">
        <v>4</v>
      </c>
      <c r="E106" s="2">
        <v>166.5</v>
      </c>
      <c r="F106" s="2">
        <v>166.5</v>
      </c>
      <c r="G106" s="2">
        <v>666</v>
      </c>
      <c r="H106" s="2" t="s">
        <v>118</v>
      </c>
      <c r="I106" s="19" t="str">
        <f>VLOOKUP(A106,productSKU!B:E,4,FALSE)</f>
        <v>41.00000</v>
      </c>
      <c r="J106" s="17" t="str">
        <f>VLOOKUP(A106,'productSKU-New'!B:N,13,FALSE)</f>
        <v>Vases</v>
      </c>
      <c r="K106" s="21">
        <f t="shared" si="5"/>
        <v>666</v>
      </c>
      <c r="L106" s="23">
        <f t="shared" si="6"/>
        <v>125.5</v>
      </c>
      <c r="M106" s="37">
        <f t="shared" si="7"/>
        <v>502</v>
      </c>
      <c r="N106" s="42">
        <f t="shared" si="8"/>
        <v>0.75375375375375375</v>
      </c>
      <c r="O106" s="39">
        <f t="shared" si="9"/>
        <v>0</v>
      </c>
    </row>
    <row r="107" spans="1:15" customFormat="1" hidden="1">
      <c r="A107" s="2" t="s">
        <v>95</v>
      </c>
      <c r="B107" s="2">
        <v>141558</v>
      </c>
      <c r="C107" s="2" t="s">
        <v>45</v>
      </c>
      <c r="D107" s="2">
        <v>4</v>
      </c>
      <c r="E107" s="2">
        <v>255</v>
      </c>
      <c r="F107" s="2">
        <v>204</v>
      </c>
      <c r="G107" s="2">
        <v>816</v>
      </c>
      <c r="H107" s="2" t="s">
        <v>30</v>
      </c>
      <c r="I107" s="19" t="str">
        <f>VLOOKUP(A107,productSKU!B:E,4,FALSE)</f>
        <v>57.00000</v>
      </c>
      <c r="J107" s="17" t="str">
        <f>VLOOKUP(A107,'productSKU-New'!B:N,13,FALSE)</f>
        <v>Vases</v>
      </c>
      <c r="K107" s="21">
        <f t="shared" si="5"/>
        <v>816</v>
      </c>
      <c r="L107" s="23">
        <f t="shared" si="6"/>
        <v>147</v>
      </c>
      <c r="M107" s="37">
        <f t="shared" si="7"/>
        <v>588</v>
      </c>
      <c r="N107" s="42">
        <f t="shared" si="8"/>
        <v>0.72058823529411764</v>
      </c>
      <c r="O107" s="39">
        <f t="shared" si="9"/>
        <v>0.2</v>
      </c>
    </row>
    <row r="108" spans="1:15" customFormat="1" hidden="1">
      <c r="A108" s="2" t="s">
        <v>50</v>
      </c>
      <c r="B108" s="2">
        <v>141559</v>
      </c>
      <c r="C108" s="2" t="s">
        <v>45</v>
      </c>
      <c r="D108" s="2">
        <v>1</v>
      </c>
      <c r="E108" s="2">
        <v>755</v>
      </c>
      <c r="F108" s="2">
        <v>680</v>
      </c>
      <c r="G108" s="2">
        <v>680</v>
      </c>
      <c r="H108" s="2" t="s">
        <v>30</v>
      </c>
      <c r="I108" s="19" t="str">
        <f>VLOOKUP(A108,productSKU!B:E,4,FALSE)</f>
        <v>144.00000</v>
      </c>
      <c r="J108" s="17" t="str">
        <f>VLOOKUP(A108,'productSKU-New'!B:N,13,FALSE)</f>
        <v>Bars</v>
      </c>
      <c r="K108" s="21">
        <f t="shared" si="5"/>
        <v>680</v>
      </c>
      <c r="L108" s="23">
        <f t="shared" si="6"/>
        <v>536</v>
      </c>
      <c r="M108" s="37">
        <f t="shared" si="7"/>
        <v>536</v>
      </c>
      <c r="N108" s="42">
        <f t="shared" si="8"/>
        <v>0.78823529411764703</v>
      </c>
      <c r="O108" s="39">
        <f t="shared" si="9"/>
        <v>9.9337748344370855E-2</v>
      </c>
    </row>
    <row r="109" spans="1:15" customFormat="1" hidden="1">
      <c r="A109" s="2" t="s">
        <v>119</v>
      </c>
      <c r="B109" s="2">
        <v>141560</v>
      </c>
      <c r="C109" s="2" t="s">
        <v>29</v>
      </c>
      <c r="D109" s="2">
        <v>1</v>
      </c>
      <c r="E109" s="2">
        <v>72</v>
      </c>
      <c r="F109" s="2">
        <v>57.6</v>
      </c>
      <c r="G109" s="2">
        <v>57.6</v>
      </c>
      <c r="H109" s="2" t="s">
        <v>33</v>
      </c>
      <c r="I109" s="19" t="str">
        <f>VLOOKUP(A109,productSKU!B:E,4,FALSE)</f>
        <v>28.75000</v>
      </c>
      <c r="J109" s="17" t="str">
        <f>VLOOKUP(A109,'productSKU-New'!B:N,13,FALSE)</f>
        <v>Decorative Objects</v>
      </c>
      <c r="K109" s="21">
        <f t="shared" si="5"/>
        <v>57.6</v>
      </c>
      <c r="L109" s="23">
        <f t="shared" si="6"/>
        <v>28.85</v>
      </c>
      <c r="M109" s="37">
        <f t="shared" si="7"/>
        <v>28.85</v>
      </c>
      <c r="N109" s="42">
        <f t="shared" si="8"/>
        <v>0.50086805555555558</v>
      </c>
      <c r="O109" s="39">
        <f t="shared" si="9"/>
        <v>0.19999999999999998</v>
      </c>
    </row>
    <row r="110" spans="1:15" customFormat="1" hidden="1">
      <c r="A110" s="2" t="s">
        <v>120</v>
      </c>
      <c r="B110" s="2">
        <v>141561</v>
      </c>
      <c r="C110" s="2" t="s">
        <v>32</v>
      </c>
      <c r="D110" s="2">
        <v>1</v>
      </c>
      <c r="E110" s="2">
        <v>315</v>
      </c>
      <c r="F110" s="2">
        <v>200</v>
      </c>
      <c r="G110" s="2">
        <v>200</v>
      </c>
      <c r="H110" s="2" t="s">
        <v>33</v>
      </c>
      <c r="I110" s="19" t="str">
        <f>VLOOKUP(A110,productSKU!B:E,4,FALSE)</f>
        <v>84.00000</v>
      </c>
      <c r="J110" s="17" t="str">
        <f>VLOOKUP(A110,'productSKU-New'!B:N,13,FALSE)</f>
        <v>Benches</v>
      </c>
      <c r="K110" s="21">
        <f t="shared" si="5"/>
        <v>200</v>
      </c>
      <c r="L110" s="23">
        <f t="shared" si="6"/>
        <v>116</v>
      </c>
      <c r="M110" s="37">
        <f t="shared" si="7"/>
        <v>116</v>
      </c>
      <c r="N110" s="42">
        <f t="shared" si="8"/>
        <v>0.57999999999999996</v>
      </c>
      <c r="O110" s="39">
        <f t="shared" si="9"/>
        <v>0.36507936507936506</v>
      </c>
    </row>
    <row r="111" spans="1:15" customFormat="1" hidden="1">
      <c r="A111" s="2" t="s">
        <v>121</v>
      </c>
      <c r="B111" s="2">
        <v>141562</v>
      </c>
      <c r="C111" s="2" t="s">
        <v>32</v>
      </c>
      <c r="D111" s="2">
        <v>1</v>
      </c>
      <c r="E111" s="2">
        <v>294</v>
      </c>
      <c r="F111" s="2">
        <v>172.96</v>
      </c>
      <c r="G111" s="2">
        <v>172.96</v>
      </c>
      <c r="H111" s="2" t="s">
        <v>33</v>
      </c>
      <c r="I111" s="19" t="str">
        <f>VLOOKUP(A111,productSKU!B:E,4,FALSE)</f>
        <v>79.50000</v>
      </c>
      <c r="J111" s="17" t="str">
        <f>VLOOKUP(A111,'productSKU-New'!B:N,13,FALSE)</f>
        <v>Decorative Objects</v>
      </c>
      <c r="K111" s="21">
        <f t="shared" si="5"/>
        <v>172.96</v>
      </c>
      <c r="L111" s="23">
        <f t="shared" si="6"/>
        <v>93.460000000000008</v>
      </c>
      <c r="M111" s="37">
        <f t="shared" si="7"/>
        <v>93.460000000000008</v>
      </c>
      <c r="N111" s="42">
        <f t="shared" si="8"/>
        <v>0.54035615171137841</v>
      </c>
      <c r="O111" s="39">
        <f t="shared" si="9"/>
        <v>0.41170068027210882</v>
      </c>
    </row>
    <row r="112" spans="1:15" customFormat="1" hidden="1">
      <c r="A112" s="2" t="s">
        <v>122</v>
      </c>
      <c r="B112" s="2">
        <v>141562</v>
      </c>
      <c r="C112" s="2" t="s">
        <v>32</v>
      </c>
      <c r="D112" s="2">
        <v>1</v>
      </c>
      <c r="E112" s="2">
        <v>257</v>
      </c>
      <c r="F112" s="2">
        <v>150.88</v>
      </c>
      <c r="G112" s="2">
        <v>150.88</v>
      </c>
      <c r="H112" s="2" t="s">
        <v>33</v>
      </c>
      <c r="I112" s="19" t="str">
        <f>VLOOKUP(A112,productSKU!B:E,4,FALSE)</f>
        <v>69.50000</v>
      </c>
      <c r="J112" s="17" t="str">
        <f>VLOOKUP(A112,'productSKU-New'!B:N,13,FALSE)</f>
        <v>Decorative Objects</v>
      </c>
      <c r="K112" s="21">
        <f t="shared" si="5"/>
        <v>150.88</v>
      </c>
      <c r="L112" s="23">
        <f t="shared" si="6"/>
        <v>81.38</v>
      </c>
      <c r="M112" s="37">
        <f t="shared" si="7"/>
        <v>81.38</v>
      </c>
      <c r="N112" s="42">
        <f t="shared" si="8"/>
        <v>0.53936903499469779</v>
      </c>
      <c r="O112" s="39">
        <f t="shared" si="9"/>
        <v>0.41291828793774321</v>
      </c>
    </row>
    <row r="113" spans="1:15" customFormat="1" hidden="1">
      <c r="A113" s="2" t="s">
        <v>123</v>
      </c>
      <c r="B113" s="2">
        <v>141562</v>
      </c>
      <c r="C113" s="2" t="s">
        <v>32</v>
      </c>
      <c r="D113" s="2">
        <v>2</v>
      </c>
      <c r="E113" s="2">
        <v>82</v>
      </c>
      <c r="F113" s="2">
        <v>47.84</v>
      </c>
      <c r="G113" s="2">
        <v>95.68</v>
      </c>
      <c r="H113" s="2" t="s">
        <v>42</v>
      </c>
      <c r="I113" s="19" t="str">
        <f>VLOOKUP(A113,productSKU!B:E,4,FALSE)</f>
        <v>22.50000</v>
      </c>
      <c r="J113" s="17" t="str">
        <f>VLOOKUP(A113,'productSKU-New'!B:N,13,FALSE)</f>
        <v>Decorative Objects</v>
      </c>
      <c r="K113" s="21">
        <f t="shared" si="5"/>
        <v>95.68</v>
      </c>
      <c r="L113" s="23">
        <f t="shared" si="6"/>
        <v>25.340000000000003</v>
      </c>
      <c r="M113" s="37">
        <f t="shared" si="7"/>
        <v>50.680000000000007</v>
      </c>
      <c r="N113" s="42">
        <f t="shared" si="8"/>
        <v>0.5296822742474917</v>
      </c>
      <c r="O113" s="39">
        <f t="shared" si="9"/>
        <v>0.41658536585365852</v>
      </c>
    </row>
    <row r="114" spans="1:15" customFormat="1" hidden="1">
      <c r="A114" s="2" t="s">
        <v>110</v>
      </c>
      <c r="B114" s="2">
        <v>141563</v>
      </c>
      <c r="C114" s="2" t="s">
        <v>32</v>
      </c>
      <c r="D114" s="2">
        <v>1</v>
      </c>
      <c r="E114" s="5">
        <v>1855</v>
      </c>
      <c r="F114" s="5">
        <v>1365.28</v>
      </c>
      <c r="G114" s="2">
        <v>1365.28</v>
      </c>
      <c r="H114" s="2" t="s">
        <v>65</v>
      </c>
      <c r="I114" s="19" t="str">
        <f>VLOOKUP(A114,productSKU!B:E,4,FALSE)</f>
        <v>494.00000</v>
      </c>
      <c r="J114" s="17" t="str">
        <f>VLOOKUP(A114,'productSKU-New'!B:N,13,FALSE)</f>
        <v>Beds</v>
      </c>
      <c r="K114" s="21">
        <f t="shared" si="5"/>
        <v>1365.28</v>
      </c>
      <c r="L114" s="23">
        <f t="shared" si="6"/>
        <v>871.28</v>
      </c>
      <c r="M114" s="37">
        <f t="shared" si="7"/>
        <v>871.28</v>
      </c>
      <c r="N114" s="42">
        <f t="shared" si="8"/>
        <v>0.63816945974452122</v>
      </c>
      <c r="O114" s="39">
        <f t="shared" si="9"/>
        <v>0.26400000000000001</v>
      </c>
    </row>
    <row r="115" spans="1:15" customFormat="1" hidden="1">
      <c r="A115" s="2" t="s">
        <v>124</v>
      </c>
      <c r="B115" s="2">
        <v>141563</v>
      </c>
      <c r="C115" s="2" t="s">
        <v>32</v>
      </c>
      <c r="D115" s="2">
        <v>1</v>
      </c>
      <c r="E115" s="5">
        <v>2015</v>
      </c>
      <c r="F115" s="5">
        <v>1483.04</v>
      </c>
      <c r="G115" s="2">
        <v>1483.04</v>
      </c>
      <c r="H115" s="2" t="s">
        <v>65</v>
      </c>
      <c r="I115" s="19" t="str">
        <f>VLOOKUP(A115,productSKU!B:E,4,FALSE)</f>
        <v>448.00000</v>
      </c>
      <c r="J115" s="17" t="str">
        <f>VLOOKUP(A115,'productSKU-New'!B:N,13,FALSE)</f>
        <v>Beds</v>
      </c>
      <c r="K115" s="21">
        <f t="shared" si="5"/>
        <v>1483.04</v>
      </c>
      <c r="L115" s="23">
        <f t="shared" si="6"/>
        <v>1035.04</v>
      </c>
      <c r="M115" s="37">
        <f t="shared" si="7"/>
        <v>1035.04</v>
      </c>
      <c r="N115" s="42">
        <f t="shared" si="8"/>
        <v>0.69791779048441038</v>
      </c>
      <c r="O115" s="39">
        <f t="shared" si="9"/>
        <v>0.26400000000000001</v>
      </c>
    </row>
    <row r="116" spans="1:15" customFormat="1" hidden="1">
      <c r="A116" s="2" t="s">
        <v>125</v>
      </c>
      <c r="B116" s="2">
        <v>141563</v>
      </c>
      <c r="C116" s="2" t="s">
        <v>32</v>
      </c>
      <c r="D116" s="2">
        <v>1</v>
      </c>
      <c r="E116" s="2">
        <v>255</v>
      </c>
      <c r="F116" s="2">
        <v>187.68</v>
      </c>
      <c r="G116" s="2">
        <v>187.68</v>
      </c>
      <c r="H116" s="2" t="s">
        <v>65</v>
      </c>
      <c r="I116" s="19" t="str">
        <f>VLOOKUP(A116,productSKU!B:E,4,FALSE)</f>
        <v>57.00000</v>
      </c>
      <c r="J116" s="17" t="str">
        <f>VLOOKUP(A116,'productSKU-New'!B:N,13,FALSE)</f>
        <v>Vases</v>
      </c>
      <c r="K116" s="21">
        <f t="shared" si="5"/>
        <v>187.68</v>
      </c>
      <c r="L116" s="23">
        <f t="shared" si="6"/>
        <v>130.68</v>
      </c>
      <c r="M116" s="37">
        <f t="shared" si="7"/>
        <v>130.68</v>
      </c>
      <c r="N116" s="42">
        <f t="shared" si="8"/>
        <v>0.69629156010230175</v>
      </c>
      <c r="O116" s="39">
        <f t="shared" si="9"/>
        <v>0.26399999999999996</v>
      </c>
    </row>
    <row r="117" spans="1:15" customFormat="1" hidden="1">
      <c r="A117" s="2" t="s">
        <v>95</v>
      </c>
      <c r="B117" s="2">
        <v>141563</v>
      </c>
      <c r="C117" s="2" t="s">
        <v>32</v>
      </c>
      <c r="D117" s="2">
        <v>1</v>
      </c>
      <c r="E117" s="2">
        <v>255</v>
      </c>
      <c r="F117" s="2">
        <v>187.68</v>
      </c>
      <c r="G117" s="2">
        <v>187.68</v>
      </c>
      <c r="H117" s="2" t="s">
        <v>65</v>
      </c>
      <c r="I117" s="19" t="str">
        <f>VLOOKUP(A117,productSKU!B:E,4,FALSE)</f>
        <v>57.00000</v>
      </c>
      <c r="J117" s="17" t="str">
        <f>VLOOKUP(A117,'productSKU-New'!B:N,13,FALSE)</f>
        <v>Vases</v>
      </c>
      <c r="K117" s="21">
        <f t="shared" si="5"/>
        <v>187.68</v>
      </c>
      <c r="L117" s="23">
        <f t="shared" si="6"/>
        <v>130.68</v>
      </c>
      <c r="M117" s="37">
        <f t="shared" si="7"/>
        <v>130.68</v>
      </c>
      <c r="N117" s="42">
        <f t="shared" si="8"/>
        <v>0.69629156010230175</v>
      </c>
      <c r="O117" s="39">
        <f t="shared" si="9"/>
        <v>0.26399999999999996</v>
      </c>
    </row>
    <row r="118" spans="1:15" customFormat="1" hidden="1">
      <c r="A118" s="2" t="s">
        <v>95</v>
      </c>
      <c r="B118" s="2">
        <v>141563</v>
      </c>
      <c r="C118" s="2" t="s">
        <v>32</v>
      </c>
      <c r="D118" s="2">
        <v>1</v>
      </c>
      <c r="E118" s="2">
        <v>255</v>
      </c>
      <c r="F118" s="2">
        <v>187.68</v>
      </c>
      <c r="G118" s="2">
        <v>187.68</v>
      </c>
      <c r="H118" s="2" t="s">
        <v>65</v>
      </c>
      <c r="I118" s="19" t="str">
        <f>VLOOKUP(A118,productSKU!B:E,4,FALSE)</f>
        <v>57.00000</v>
      </c>
      <c r="J118" s="17" t="str">
        <f>VLOOKUP(A118,'productSKU-New'!B:N,13,FALSE)</f>
        <v>Vases</v>
      </c>
      <c r="K118" s="21">
        <f t="shared" si="5"/>
        <v>187.68</v>
      </c>
      <c r="L118" s="23">
        <f t="shared" si="6"/>
        <v>130.68</v>
      </c>
      <c r="M118" s="37">
        <f t="shared" si="7"/>
        <v>130.68</v>
      </c>
      <c r="N118" s="42">
        <f t="shared" si="8"/>
        <v>0.69629156010230175</v>
      </c>
      <c r="O118" s="39">
        <f t="shared" si="9"/>
        <v>0.26399999999999996</v>
      </c>
    </row>
    <row r="119" spans="1:15" customFormat="1" hidden="1">
      <c r="A119" s="2" t="s">
        <v>95</v>
      </c>
      <c r="B119" s="2">
        <v>141563</v>
      </c>
      <c r="C119" s="2" t="s">
        <v>32</v>
      </c>
      <c r="D119" s="2">
        <v>1</v>
      </c>
      <c r="E119" s="2">
        <v>255</v>
      </c>
      <c r="F119" s="2">
        <v>187.68</v>
      </c>
      <c r="G119" s="2">
        <v>187.68</v>
      </c>
      <c r="H119" s="2" t="s">
        <v>65</v>
      </c>
      <c r="I119" s="19" t="str">
        <f>VLOOKUP(A119,productSKU!B:E,4,FALSE)</f>
        <v>57.00000</v>
      </c>
      <c r="J119" s="17" t="str">
        <f>VLOOKUP(A119,'productSKU-New'!B:N,13,FALSE)</f>
        <v>Vases</v>
      </c>
      <c r="K119" s="21">
        <f t="shared" si="5"/>
        <v>187.68</v>
      </c>
      <c r="L119" s="23">
        <f t="shared" si="6"/>
        <v>130.68</v>
      </c>
      <c r="M119" s="37">
        <f t="shared" si="7"/>
        <v>130.68</v>
      </c>
      <c r="N119" s="42">
        <f t="shared" si="8"/>
        <v>0.69629156010230175</v>
      </c>
      <c r="O119" s="39">
        <f t="shared" si="9"/>
        <v>0.26399999999999996</v>
      </c>
    </row>
    <row r="120" spans="1:15" customFormat="1" hidden="1">
      <c r="A120" s="2" t="s">
        <v>73</v>
      </c>
      <c r="B120" s="2">
        <v>141563</v>
      </c>
      <c r="C120" s="2" t="s">
        <v>32</v>
      </c>
      <c r="D120" s="2">
        <v>1</v>
      </c>
      <c r="E120" s="2">
        <v>100</v>
      </c>
      <c r="F120" s="2">
        <v>400</v>
      </c>
      <c r="G120" s="2">
        <v>400</v>
      </c>
      <c r="H120" s="2" t="s">
        <v>65</v>
      </c>
      <c r="I120" s="19" t="str">
        <f>VLOOKUP(A120,productSKU!B:E,4,FALSE)</f>
        <v>50.00000</v>
      </c>
      <c r="J120" s="17" t="str">
        <f>IF(VLOOKUP(A120,'productSKU-New'!B:N,13,FALSE)=0,"Uncategorized Items",VLOOKUP(A120,'productSKU-New'!B:N,13,FALSE))</f>
        <v>Uncategorized Items</v>
      </c>
      <c r="K120" s="21">
        <f t="shared" si="5"/>
        <v>400</v>
      </c>
      <c r="L120" s="23">
        <f t="shared" si="6"/>
        <v>350</v>
      </c>
      <c r="M120" s="37">
        <f t="shared" si="7"/>
        <v>350</v>
      </c>
      <c r="N120" s="42">
        <f t="shared" si="8"/>
        <v>0.875</v>
      </c>
      <c r="O120" s="39">
        <f t="shared" si="9"/>
        <v>-3</v>
      </c>
    </row>
    <row r="121" spans="1:15" customFormat="1" hidden="1">
      <c r="A121" s="2" t="s">
        <v>126</v>
      </c>
      <c r="B121" s="2">
        <v>141563</v>
      </c>
      <c r="C121" s="2" t="s">
        <v>32</v>
      </c>
      <c r="D121" s="2">
        <v>1</v>
      </c>
      <c r="E121" s="5">
        <v>1335</v>
      </c>
      <c r="F121" s="2">
        <v>982.56</v>
      </c>
      <c r="G121" s="2">
        <v>982.56</v>
      </c>
      <c r="H121" s="2" t="s">
        <v>65</v>
      </c>
      <c r="I121" s="19" t="str">
        <f>VLOOKUP(A121,productSKU!B:E,4,FALSE)</f>
        <v>323.00000</v>
      </c>
      <c r="J121" s="17" t="str">
        <f>VLOOKUP(A121,'productSKU-New'!B:N,13,FALSE)</f>
        <v>Beds</v>
      </c>
      <c r="K121" s="21">
        <f t="shared" si="5"/>
        <v>982.56</v>
      </c>
      <c r="L121" s="23">
        <f t="shared" si="6"/>
        <v>659.56</v>
      </c>
      <c r="M121" s="37">
        <f t="shared" si="7"/>
        <v>659.56</v>
      </c>
      <c r="N121" s="42">
        <f t="shared" si="8"/>
        <v>0.67126689464256639</v>
      </c>
      <c r="O121" s="39">
        <f t="shared" si="9"/>
        <v>0.26400000000000007</v>
      </c>
    </row>
    <row r="122" spans="1:15" customFormat="1" hidden="1">
      <c r="A122" s="2" t="s">
        <v>127</v>
      </c>
      <c r="B122" s="2">
        <v>141564</v>
      </c>
      <c r="C122" s="2" t="s">
        <v>38</v>
      </c>
      <c r="D122" s="2">
        <v>1</v>
      </c>
      <c r="E122" s="5">
        <v>5795</v>
      </c>
      <c r="F122" s="5">
        <v>4265.12</v>
      </c>
      <c r="G122" s="2">
        <v>4265.12</v>
      </c>
      <c r="H122" s="2" t="s">
        <v>65</v>
      </c>
      <c r="I122" s="19" t="str">
        <f>VLOOKUP(A122,productSKU!B:E,4,FALSE)</f>
        <v>1449.00000</v>
      </c>
      <c r="J122" s="17" t="str">
        <f>VLOOKUP(A122,'productSKU-New'!B:N,13,FALSE)</f>
        <v>Sectionals</v>
      </c>
      <c r="K122" s="21">
        <f t="shared" si="5"/>
        <v>4265.12</v>
      </c>
      <c r="L122" s="23">
        <f t="shared" si="6"/>
        <v>2816.12</v>
      </c>
      <c r="M122" s="37">
        <f t="shared" si="7"/>
        <v>2816.12</v>
      </c>
      <c r="N122" s="42">
        <f t="shared" si="8"/>
        <v>0.66026747195858493</v>
      </c>
      <c r="O122" s="39">
        <f t="shared" si="9"/>
        <v>0.26400000000000001</v>
      </c>
    </row>
    <row r="123" spans="1:15" customFormat="1" hidden="1">
      <c r="A123" s="2" t="s">
        <v>73</v>
      </c>
      <c r="B123" s="2">
        <v>141564</v>
      </c>
      <c r="C123" s="2" t="s">
        <v>38</v>
      </c>
      <c r="D123" s="2">
        <v>1</v>
      </c>
      <c r="E123" s="2">
        <v>100</v>
      </c>
      <c r="F123" s="2">
        <v>400</v>
      </c>
      <c r="G123" s="2">
        <v>400</v>
      </c>
      <c r="H123" s="2" t="s">
        <v>65</v>
      </c>
      <c r="I123" s="19" t="str">
        <f>VLOOKUP(A123,productSKU!B:E,4,FALSE)</f>
        <v>50.00000</v>
      </c>
      <c r="J123" s="17" t="str">
        <f>IF(VLOOKUP(A123,'productSKU-New'!B:N,13,FALSE)=0,"Uncategorized Items",VLOOKUP(A123,'productSKU-New'!B:N,13,FALSE))</f>
        <v>Uncategorized Items</v>
      </c>
      <c r="K123" s="21">
        <f t="shared" si="5"/>
        <v>400</v>
      </c>
      <c r="L123" s="23">
        <f t="shared" si="6"/>
        <v>350</v>
      </c>
      <c r="M123" s="37">
        <f t="shared" si="7"/>
        <v>350</v>
      </c>
      <c r="N123" s="42">
        <f t="shared" si="8"/>
        <v>0.875</v>
      </c>
      <c r="O123" s="39">
        <f t="shared" si="9"/>
        <v>-3</v>
      </c>
    </row>
    <row r="124" spans="1:15" customFormat="1" hidden="1">
      <c r="A124" s="2" t="s">
        <v>127</v>
      </c>
      <c r="B124" s="2">
        <v>141564</v>
      </c>
      <c r="C124" s="2" t="s">
        <v>38</v>
      </c>
      <c r="D124" s="2">
        <v>3</v>
      </c>
      <c r="E124" s="2">
        <v>265</v>
      </c>
      <c r="F124" s="2">
        <v>195.04</v>
      </c>
      <c r="G124" s="2">
        <v>585.12</v>
      </c>
      <c r="H124" s="2" t="s">
        <v>65</v>
      </c>
      <c r="I124" s="19" t="str">
        <f>VLOOKUP(A124,productSKU!B:E,4,FALSE)</f>
        <v>1449.00000</v>
      </c>
      <c r="J124" s="17" t="str">
        <f>VLOOKUP(A124,'productSKU-New'!B:N,13,FALSE)</f>
        <v>Sectionals</v>
      </c>
      <c r="K124" s="21">
        <f t="shared" si="5"/>
        <v>585.12</v>
      </c>
      <c r="L124" s="23">
        <f t="shared" si="6"/>
        <v>-1253.96</v>
      </c>
      <c r="M124" s="37">
        <f t="shared" si="7"/>
        <v>-3761.88</v>
      </c>
      <c r="N124" s="42">
        <f t="shared" si="8"/>
        <v>-6.4292452830188678</v>
      </c>
      <c r="O124" s="39">
        <f t="shared" si="9"/>
        <v>0.26400000000000001</v>
      </c>
    </row>
    <row r="125" spans="1:15" customFormat="1" hidden="1">
      <c r="A125" s="2" t="s">
        <v>128</v>
      </c>
      <c r="B125" s="2">
        <v>141565</v>
      </c>
      <c r="C125" s="2" t="s">
        <v>32</v>
      </c>
      <c r="D125" s="2">
        <v>1</v>
      </c>
      <c r="E125" s="5">
        <v>1455</v>
      </c>
      <c r="F125" s="5">
        <v>1070.8800000000001</v>
      </c>
      <c r="G125" s="2">
        <v>1070.8800000000001</v>
      </c>
      <c r="H125" s="2" t="s">
        <v>33</v>
      </c>
      <c r="I125" s="19" t="str">
        <f>VLOOKUP(A125,productSKU!B:E,4,FALSE)</f>
        <v>323.00000</v>
      </c>
      <c r="J125" s="17" t="str">
        <f>VLOOKUP(A125,'productSKU-New'!B:N,13,FALSE)</f>
        <v>Beds</v>
      </c>
      <c r="K125" s="21">
        <f t="shared" si="5"/>
        <v>1070.8800000000001</v>
      </c>
      <c r="L125" s="23">
        <f t="shared" si="6"/>
        <v>747.88000000000011</v>
      </c>
      <c r="M125" s="37">
        <f t="shared" si="7"/>
        <v>747.88000000000011</v>
      </c>
      <c r="N125" s="42">
        <f t="shared" si="8"/>
        <v>0.69837890333183927</v>
      </c>
      <c r="O125" s="39">
        <f t="shared" si="9"/>
        <v>0.2639999999999999</v>
      </c>
    </row>
    <row r="126" spans="1:15" customFormat="1" hidden="1">
      <c r="A126" s="2" t="s">
        <v>129</v>
      </c>
      <c r="B126" s="2">
        <v>141566</v>
      </c>
      <c r="C126" s="2" t="s">
        <v>29</v>
      </c>
      <c r="D126" s="2">
        <v>2</v>
      </c>
      <c r="E126" s="5">
        <v>1505</v>
      </c>
      <c r="F126" s="5">
        <v>1204</v>
      </c>
      <c r="G126" s="2">
        <v>2408</v>
      </c>
      <c r="H126" s="2" t="s">
        <v>30</v>
      </c>
      <c r="I126" s="19" t="str">
        <f>VLOOKUP(A126,productSKU!B:E,4,FALSE)</f>
        <v>396.00000</v>
      </c>
      <c r="J126" s="17" t="str">
        <f>VLOOKUP(A126,'productSKU-New'!B:N,13,FALSE)</f>
        <v>Lounge Chairs</v>
      </c>
      <c r="K126" s="21">
        <f t="shared" si="5"/>
        <v>2408</v>
      </c>
      <c r="L126" s="23">
        <f t="shared" si="6"/>
        <v>808</v>
      </c>
      <c r="M126" s="37">
        <f t="shared" si="7"/>
        <v>1616</v>
      </c>
      <c r="N126" s="42">
        <f t="shared" si="8"/>
        <v>0.67109634551495012</v>
      </c>
      <c r="O126" s="39">
        <f t="shared" si="9"/>
        <v>0.2</v>
      </c>
    </row>
    <row r="127" spans="1:15" customFormat="1" hidden="1">
      <c r="A127" s="2" t="s">
        <v>59</v>
      </c>
      <c r="B127" s="2">
        <v>141567</v>
      </c>
      <c r="C127" s="2" t="s">
        <v>32</v>
      </c>
      <c r="D127" s="2">
        <v>2</v>
      </c>
      <c r="E127" s="2">
        <v>225</v>
      </c>
      <c r="F127" s="2">
        <v>165.6</v>
      </c>
      <c r="G127" s="2">
        <v>331.2</v>
      </c>
      <c r="H127" s="2" t="s">
        <v>33</v>
      </c>
      <c r="I127" s="19" t="str">
        <f>VLOOKUP(A127,productSKU!B:E,4,FALSE)</f>
        <v>50.00000</v>
      </c>
      <c r="J127" s="17" t="str">
        <f>VLOOKUP(A127,'productSKU-New'!B:N,13,FALSE)</f>
        <v>Vases</v>
      </c>
      <c r="K127" s="21">
        <f t="shared" si="5"/>
        <v>331.2</v>
      </c>
      <c r="L127" s="23">
        <f t="shared" si="6"/>
        <v>115.6</v>
      </c>
      <c r="M127" s="37">
        <f t="shared" si="7"/>
        <v>231.2</v>
      </c>
      <c r="N127" s="42">
        <f t="shared" si="8"/>
        <v>0.69806763285024154</v>
      </c>
      <c r="O127" s="39">
        <f t="shared" si="9"/>
        <v>0.26400000000000001</v>
      </c>
    </row>
    <row r="128" spans="1:15" customFormat="1" hidden="1">
      <c r="A128" s="2" t="s">
        <v>59</v>
      </c>
      <c r="B128" s="2">
        <v>141568</v>
      </c>
      <c r="C128" s="2" t="s">
        <v>29</v>
      </c>
      <c r="D128" s="2">
        <v>3</v>
      </c>
      <c r="E128" s="2">
        <v>225</v>
      </c>
      <c r="F128" s="2">
        <v>180</v>
      </c>
      <c r="G128" s="2">
        <v>540</v>
      </c>
      <c r="H128" s="2" t="s">
        <v>30</v>
      </c>
      <c r="I128" s="19" t="str">
        <f>VLOOKUP(A128,productSKU!B:E,4,FALSE)</f>
        <v>50.00000</v>
      </c>
      <c r="J128" s="17" t="str">
        <f>VLOOKUP(A128,'productSKU-New'!B:N,13,FALSE)</f>
        <v>Vases</v>
      </c>
      <c r="K128" s="21">
        <f t="shared" si="5"/>
        <v>540</v>
      </c>
      <c r="L128" s="23">
        <f t="shared" si="6"/>
        <v>130</v>
      </c>
      <c r="M128" s="37">
        <f t="shared" si="7"/>
        <v>390</v>
      </c>
      <c r="N128" s="42">
        <f t="shared" si="8"/>
        <v>0.72222222222222221</v>
      </c>
      <c r="O128" s="39">
        <f t="shared" si="9"/>
        <v>0.2</v>
      </c>
    </row>
    <row r="129" spans="1:15" customFormat="1" hidden="1">
      <c r="A129" s="2" t="s">
        <v>95</v>
      </c>
      <c r="B129" s="2">
        <v>141569</v>
      </c>
      <c r="C129" s="2" t="s">
        <v>32</v>
      </c>
      <c r="D129" s="2">
        <v>1</v>
      </c>
      <c r="E129" s="2">
        <v>255</v>
      </c>
      <c r="F129" s="2">
        <v>187.68</v>
      </c>
      <c r="G129" s="2">
        <v>187.68</v>
      </c>
      <c r="H129" s="2" t="s">
        <v>33</v>
      </c>
      <c r="I129" s="19" t="str">
        <f>VLOOKUP(A129,productSKU!B:E,4,FALSE)</f>
        <v>57.00000</v>
      </c>
      <c r="J129" s="17" t="str">
        <f>VLOOKUP(A129,'productSKU-New'!B:N,13,FALSE)</f>
        <v>Vases</v>
      </c>
      <c r="K129" s="21">
        <f t="shared" si="5"/>
        <v>187.68</v>
      </c>
      <c r="L129" s="23">
        <f t="shared" si="6"/>
        <v>130.68</v>
      </c>
      <c r="M129" s="37">
        <f t="shared" si="7"/>
        <v>130.68</v>
      </c>
      <c r="N129" s="42">
        <f t="shared" si="8"/>
        <v>0.69629156010230175</v>
      </c>
      <c r="O129" s="39">
        <f t="shared" si="9"/>
        <v>0.26399999999999996</v>
      </c>
    </row>
    <row r="130" spans="1:15" customFormat="1" hidden="1">
      <c r="A130" s="2" t="s">
        <v>95</v>
      </c>
      <c r="B130" s="2">
        <v>141569</v>
      </c>
      <c r="C130" s="2" t="s">
        <v>32</v>
      </c>
      <c r="D130" s="2">
        <v>1</v>
      </c>
      <c r="E130" s="2">
        <v>255</v>
      </c>
      <c r="F130" s="2">
        <v>187.68</v>
      </c>
      <c r="G130" s="2">
        <v>187.68</v>
      </c>
      <c r="H130" s="2" t="s">
        <v>33</v>
      </c>
      <c r="I130" s="19" t="str">
        <f>VLOOKUP(A130,productSKU!B:E,4,FALSE)</f>
        <v>57.00000</v>
      </c>
      <c r="J130" s="17" t="str">
        <f>VLOOKUP(A130,'productSKU-New'!B:N,13,FALSE)</f>
        <v>Vases</v>
      </c>
      <c r="K130" s="21">
        <f t="shared" si="5"/>
        <v>187.68</v>
      </c>
      <c r="L130" s="23">
        <f t="shared" si="6"/>
        <v>130.68</v>
      </c>
      <c r="M130" s="37">
        <f t="shared" si="7"/>
        <v>130.68</v>
      </c>
      <c r="N130" s="42">
        <f t="shared" si="8"/>
        <v>0.69629156010230175</v>
      </c>
      <c r="O130" s="39">
        <f t="shared" si="9"/>
        <v>0.26399999999999996</v>
      </c>
    </row>
    <row r="131" spans="1:15" customFormat="1" hidden="1">
      <c r="A131" s="2" t="s">
        <v>95</v>
      </c>
      <c r="B131" s="2">
        <v>141569</v>
      </c>
      <c r="C131" s="2" t="s">
        <v>32</v>
      </c>
      <c r="D131" s="2">
        <v>1</v>
      </c>
      <c r="E131" s="2">
        <v>255</v>
      </c>
      <c r="F131" s="2">
        <v>187.68</v>
      </c>
      <c r="G131" s="2">
        <v>187.68</v>
      </c>
      <c r="H131" s="2" t="s">
        <v>33</v>
      </c>
      <c r="I131" s="19" t="str">
        <f>VLOOKUP(A131,productSKU!B:E,4,FALSE)</f>
        <v>57.00000</v>
      </c>
      <c r="J131" s="17" t="str">
        <f>VLOOKUP(A131,'productSKU-New'!B:N,13,FALSE)</f>
        <v>Vases</v>
      </c>
      <c r="K131" s="21">
        <f t="shared" ref="K131:K194" si="10">F131*D131</f>
        <v>187.68</v>
      </c>
      <c r="L131" s="23">
        <f t="shared" ref="L131:L194" si="11">F131-I131</f>
        <v>130.68</v>
      </c>
      <c r="M131" s="37">
        <f t="shared" ref="M131:M194" si="12">L131*D131</f>
        <v>130.68</v>
      </c>
      <c r="N131" s="42">
        <f t="shared" ref="N131:N194" si="13">M131/K131</f>
        <v>0.69629156010230175</v>
      </c>
      <c r="O131" s="39">
        <f t="shared" ref="O131:O194" si="14">(E131-F131)/E131</f>
        <v>0.26399999999999996</v>
      </c>
    </row>
    <row r="132" spans="1:15" customFormat="1" hidden="1">
      <c r="A132" s="2" t="s">
        <v>59</v>
      </c>
      <c r="B132" s="2">
        <v>141570</v>
      </c>
      <c r="C132" s="2" t="s">
        <v>32</v>
      </c>
      <c r="D132" s="2">
        <v>1</v>
      </c>
      <c r="E132" s="2">
        <v>225</v>
      </c>
      <c r="F132" s="2">
        <v>165.6</v>
      </c>
      <c r="G132" s="2">
        <v>165.6</v>
      </c>
      <c r="H132" s="2" t="s">
        <v>33</v>
      </c>
      <c r="I132" s="19" t="str">
        <f>VLOOKUP(A132,productSKU!B:E,4,FALSE)</f>
        <v>50.00000</v>
      </c>
      <c r="J132" s="17" t="str">
        <f>VLOOKUP(A132,'productSKU-New'!B:N,13,FALSE)</f>
        <v>Vases</v>
      </c>
      <c r="K132" s="21">
        <f t="shared" si="10"/>
        <v>165.6</v>
      </c>
      <c r="L132" s="23">
        <f t="shared" si="11"/>
        <v>115.6</v>
      </c>
      <c r="M132" s="37">
        <f t="shared" si="12"/>
        <v>115.6</v>
      </c>
      <c r="N132" s="42">
        <f t="shared" si="13"/>
        <v>0.69806763285024154</v>
      </c>
      <c r="O132" s="39">
        <f t="shared" si="14"/>
        <v>0.26400000000000001</v>
      </c>
    </row>
    <row r="133" spans="1:15" customFormat="1" hidden="1">
      <c r="A133" s="2" t="s">
        <v>59</v>
      </c>
      <c r="B133" s="2">
        <v>141570</v>
      </c>
      <c r="C133" s="2" t="s">
        <v>32</v>
      </c>
      <c r="D133" s="2">
        <v>1</v>
      </c>
      <c r="E133" s="2">
        <v>225</v>
      </c>
      <c r="F133" s="2">
        <v>165.6</v>
      </c>
      <c r="G133" s="2">
        <v>165.6</v>
      </c>
      <c r="H133" s="2" t="s">
        <v>33</v>
      </c>
      <c r="I133" s="19" t="str">
        <f>VLOOKUP(A133,productSKU!B:E,4,FALSE)</f>
        <v>50.00000</v>
      </c>
      <c r="J133" s="17" t="str">
        <f>VLOOKUP(A133,'productSKU-New'!B:N,13,FALSE)</f>
        <v>Vases</v>
      </c>
      <c r="K133" s="21">
        <f t="shared" si="10"/>
        <v>165.6</v>
      </c>
      <c r="L133" s="23">
        <f t="shared" si="11"/>
        <v>115.6</v>
      </c>
      <c r="M133" s="37">
        <f t="shared" si="12"/>
        <v>115.6</v>
      </c>
      <c r="N133" s="42">
        <f t="shared" si="13"/>
        <v>0.69806763285024154</v>
      </c>
      <c r="O133" s="39">
        <f t="shared" si="14"/>
        <v>0.26400000000000001</v>
      </c>
    </row>
    <row r="134" spans="1:15" customFormat="1" hidden="1">
      <c r="A134" s="2" t="s">
        <v>59</v>
      </c>
      <c r="B134" s="2">
        <v>141570</v>
      </c>
      <c r="C134" s="2" t="s">
        <v>32</v>
      </c>
      <c r="D134" s="2">
        <v>1</v>
      </c>
      <c r="E134" s="2">
        <v>225</v>
      </c>
      <c r="F134" s="2">
        <v>165.6</v>
      </c>
      <c r="G134" s="2">
        <v>165.6</v>
      </c>
      <c r="H134" s="2" t="s">
        <v>33</v>
      </c>
      <c r="I134" s="19" t="str">
        <f>VLOOKUP(A134,productSKU!B:E,4,FALSE)</f>
        <v>50.00000</v>
      </c>
      <c r="J134" s="17" t="str">
        <f>VLOOKUP(A134,'productSKU-New'!B:N,13,FALSE)</f>
        <v>Vases</v>
      </c>
      <c r="K134" s="21">
        <f t="shared" si="10"/>
        <v>165.6</v>
      </c>
      <c r="L134" s="23">
        <f t="shared" si="11"/>
        <v>115.6</v>
      </c>
      <c r="M134" s="37">
        <f t="shared" si="12"/>
        <v>115.6</v>
      </c>
      <c r="N134" s="42">
        <f t="shared" si="13"/>
        <v>0.69806763285024154</v>
      </c>
      <c r="O134" s="39">
        <f t="shared" si="14"/>
        <v>0.26400000000000001</v>
      </c>
    </row>
    <row r="135" spans="1:15" customFormat="1" hidden="1">
      <c r="A135" s="2" t="s">
        <v>130</v>
      </c>
      <c r="B135" s="2">
        <v>141571</v>
      </c>
      <c r="C135" s="2" t="s">
        <v>32</v>
      </c>
      <c r="D135" s="2">
        <v>2</v>
      </c>
      <c r="E135" s="2">
        <v>465</v>
      </c>
      <c r="F135" s="2">
        <v>342.24</v>
      </c>
      <c r="G135" s="2">
        <v>684.48</v>
      </c>
      <c r="H135" s="2" t="s">
        <v>33</v>
      </c>
      <c r="I135" s="19" t="str">
        <f>VLOOKUP(A135,productSKU!B:E,4,FALSE)</f>
        <v>1993.00000</v>
      </c>
      <c r="J135" s="17" t="str">
        <f>VLOOKUP(A135,'productSKU-New'!B:N,13,FALSE)</f>
        <v>Sectionals</v>
      </c>
      <c r="K135" s="21">
        <f t="shared" si="10"/>
        <v>684.48</v>
      </c>
      <c r="L135" s="23">
        <f t="shared" si="11"/>
        <v>-1650.76</v>
      </c>
      <c r="M135" s="37">
        <f t="shared" si="12"/>
        <v>-3301.52</v>
      </c>
      <c r="N135" s="42">
        <f t="shared" si="13"/>
        <v>-4.8233987844787283</v>
      </c>
      <c r="O135" s="39">
        <f t="shared" si="14"/>
        <v>0.26399999999999996</v>
      </c>
    </row>
    <row r="136" spans="1:15" customFormat="1" hidden="1">
      <c r="A136" s="2" t="s">
        <v>130</v>
      </c>
      <c r="B136" s="2">
        <v>141572</v>
      </c>
      <c r="C136" s="2" t="s">
        <v>45</v>
      </c>
      <c r="D136" s="2">
        <v>1</v>
      </c>
      <c r="E136" s="5">
        <v>7975</v>
      </c>
      <c r="F136" s="5">
        <v>5869.6</v>
      </c>
      <c r="G136" s="2">
        <v>5869.6</v>
      </c>
      <c r="H136" s="2" t="s">
        <v>30</v>
      </c>
      <c r="I136" s="19" t="str">
        <f>VLOOKUP(A136,productSKU!B:E,4,FALSE)</f>
        <v>1993.00000</v>
      </c>
      <c r="J136" s="17" t="str">
        <f>VLOOKUP(A136,'productSKU-New'!B:N,13,FALSE)</f>
        <v>Sectionals</v>
      </c>
      <c r="K136" s="21">
        <f t="shared" si="10"/>
        <v>5869.6</v>
      </c>
      <c r="L136" s="23">
        <f t="shared" si="11"/>
        <v>3876.6000000000004</v>
      </c>
      <c r="M136" s="37">
        <f t="shared" si="12"/>
        <v>3876.6000000000004</v>
      </c>
      <c r="N136" s="42">
        <f t="shared" si="13"/>
        <v>0.66045386397710237</v>
      </c>
      <c r="O136" s="39">
        <f t="shared" si="14"/>
        <v>0.26399999999999996</v>
      </c>
    </row>
    <row r="137" spans="1:15" customFormat="1" hidden="1">
      <c r="A137" s="2" t="s">
        <v>131</v>
      </c>
      <c r="B137" s="2">
        <v>141573</v>
      </c>
      <c r="C137" s="2" t="s">
        <v>32</v>
      </c>
      <c r="D137" s="2">
        <v>1</v>
      </c>
      <c r="E137" s="2">
        <v>650</v>
      </c>
      <c r="F137" s="2">
        <v>478.4</v>
      </c>
      <c r="G137" s="2">
        <v>478.4</v>
      </c>
      <c r="H137" s="2" t="s">
        <v>65</v>
      </c>
      <c r="I137" s="19" t="str">
        <f>VLOOKUP(A137,productSKU!B:E,4,FALSE)</f>
        <v>121.00000</v>
      </c>
      <c r="J137" s="17" t="str">
        <f>VLOOKUP(A137,'productSKU-New'!B:N,13,FALSE)</f>
        <v>Lounge Chairs</v>
      </c>
      <c r="K137" s="21">
        <f t="shared" si="10"/>
        <v>478.4</v>
      </c>
      <c r="L137" s="23">
        <f t="shared" si="11"/>
        <v>357.4</v>
      </c>
      <c r="M137" s="37">
        <f t="shared" si="12"/>
        <v>357.4</v>
      </c>
      <c r="N137" s="42">
        <f t="shared" si="13"/>
        <v>0.74707357859531776</v>
      </c>
      <c r="O137" s="39">
        <f t="shared" si="14"/>
        <v>0.26400000000000001</v>
      </c>
    </row>
    <row r="138" spans="1:15" customFormat="1">
      <c r="A138" s="2" t="s">
        <v>132</v>
      </c>
      <c r="B138" s="2">
        <v>141574</v>
      </c>
      <c r="C138" s="2" t="s">
        <v>29</v>
      </c>
      <c r="D138" s="2">
        <v>1</v>
      </c>
      <c r="E138" s="2">
        <v>715</v>
      </c>
      <c r="F138" s="2">
        <v>572</v>
      </c>
      <c r="G138" s="2">
        <v>572</v>
      </c>
      <c r="H138" s="2" t="s">
        <v>30</v>
      </c>
      <c r="I138" s="19" t="str">
        <f>VLOOKUP(A138,productSKU!B:E,4,FALSE)</f>
        <v>159.00000</v>
      </c>
      <c r="J138" s="17" t="str">
        <f>VLOOKUP(A138,'productSKU-New'!B:N,13,FALSE)</f>
        <v>Coffee Tables</v>
      </c>
      <c r="K138" s="21">
        <f t="shared" si="10"/>
        <v>572</v>
      </c>
      <c r="L138" s="23">
        <f t="shared" si="11"/>
        <v>413</v>
      </c>
      <c r="M138" s="37">
        <f t="shared" si="12"/>
        <v>413</v>
      </c>
      <c r="N138" s="42">
        <f t="shared" si="13"/>
        <v>0.72202797202797198</v>
      </c>
      <c r="O138" s="39">
        <f t="shared" si="14"/>
        <v>0.2</v>
      </c>
    </row>
    <row r="139" spans="1:15" customFormat="1" hidden="1">
      <c r="A139" s="2" t="s">
        <v>103</v>
      </c>
      <c r="B139" s="2">
        <v>141575</v>
      </c>
      <c r="C139" s="2" t="s">
        <v>32</v>
      </c>
      <c r="D139" s="2">
        <v>1</v>
      </c>
      <c r="E139" s="2">
        <v>305</v>
      </c>
      <c r="F139" s="2">
        <v>152.5</v>
      </c>
      <c r="G139" s="2">
        <v>152.5</v>
      </c>
      <c r="H139" s="2" t="s">
        <v>42</v>
      </c>
      <c r="I139" s="19" t="str">
        <f>VLOOKUP(A139,productSKU!B:E,4,FALSE)</f>
        <v>15.15000</v>
      </c>
      <c r="J139" s="17" t="str">
        <f>VLOOKUP(A139,'productSKU-New'!B:N,13,FALSE)</f>
        <v>Art</v>
      </c>
      <c r="K139" s="21">
        <f t="shared" si="10"/>
        <v>152.5</v>
      </c>
      <c r="L139" s="23">
        <f t="shared" si="11"/>
        <v>137.35</v>
      </c>
      <c r="M139" s="37">
        <f t="shared" si="12"/>
        <v>137.35</v>
      </c>
      <c r="N139" s="42">
        <f t="shared" si="13"/>
        <v>0.90065573770491802</v>
      </c>
      <c r="O139" s="39">
        <f t="shared" si="14"/>
        <v>0.5</v>
      </c>
    </row>
    <row r="140" spans="1:15" customFormat="1" hidden="1">
      <c r="A140" s="2" t="s">
        <v>120</v>
      </c>
      <c r="B140" s="2">
        <v>141575</v>
      </c>
      <c r="C140" s="2" t="s">
        <v>32</v>
      </c>
      <c r="D140" s="2">
        <v>1</v>
      </c>
      <c r="E140" s="2">
        <v>315</v>
      </c>
      <c r="F140" s="2">
        <v>231.84</v>
      </c>
      <c r="G140" s="2">
        <v>231.84</v>
      </c>
      <c r="H140" s="2" t="s">
        <v>42</v>
      </c>
      <c r="I140" s="19" t="str">
        <f>VLOOKUP(A140,productSKU!B:E,4,FALSE)</f>
        <v>84.00000</v>
      </c>
      <c r="J140" s="17" t="str">
        <f>VLOOKUP(A140,'productSKU-New'!B:N,13,FALSE)</f>
        <v>Benches</v>
      </c>
      <c r="K140" s="21">
        <f t="shared" si="10"/>
        <v>231.84</v>
      </c>
      <c r="L140" s="23">
        <f t="shared" si="11"/>
        <v>147.84</v>
      </c>
      <c r="M140" s="37">
        <f t="shared" si="12"/>
        <v>147.84</v>
      </c>
      <c r="N140" s="42">
        <f t="shared" si="13"/>
        <v>0.63768115942028991</v>
      </c>
      <c r="O140" s="39">
        <f t="shared" si="14"/>
        <v>0.26400000000000001</v>
      </c>
    </row>
    <row r="141" spans="1:15" customFormat="1" hidden="1">
      <c r="A141" s="2" t="s">
        <v>133</v>
      </c>
      <c r="B141" s="2">
        <v>141576</v>
      </c>
      <c r="C141" s="2" t="s">
        <v>38</v>
      </c>
      <c r="D141" s="2">
        <v>1</v>
      </c>
      <c r="E141" s="2">
        <v>775</v>
      </c>
      <c r="F141" s="2">
        <v>570.4</v>
      </c>
      <c r="G141" s="2">
        <v>570.4</v>
      </c>
      <c r="H141" s="2" t="s">
        <v>63</v>
      </c>
      <c r="I141" s="19" t="str">
        <f>VLOOKUP(A141,productSKU!B:E,4,FALSE)</f>
        <v>267.00000</v>
      </c>
      <c r="J141" s="17" t="str">
        <f>IF(VLOOKUP(A141,'productSKU-New'!B:N,13,FALSE)=0,"Uncategorized Items",VLOOKUP(A141,'productSKU-New'!B:N,13,FALSE))</f>
        <v>Uncategorized Items</v>
      </c>
      <c r="K141" s="21">
        <f t="shared" si="10"/>
        <v>570.4</v>
      </c>
      <c r="L141" s="23">
        <f t="shared" si="11"/>
        <v>303.39999999999998</v>
      </c>
      <c r="M141" s="37">
        <f t="shared" si="12"/>
        <v>303.39999999999998</v>
      </c>
      <c r="N141" s="42">
        <f t="shared" si="13"/>
        <v>0.53190743338008417</v>
      </c>
      <c r="O141" s="39">
        <f t="shared" si="14"/>
        <v>0.26400000000000001</v>
      </c>
    </row>
    <row r="142" spans="1:15" customFormat="1" hidden="1">
      <c r="A142" s="2" t="s">
        <v>134</v>
      </c>
      <c r="B142" s="2">
        <v>141577</v>
      </c>
      <c r="C142" s="2" t="s">
        <v>32</v>
      </c>
      <c r="D142" s="2">
        <v>1</v>
      </c>
      <c r="E142" s="2">
        <v>693</v>
      </c>
      <c r="F142" s="2">
        <v>510.04</v>
      </c>
      <c r="G142" s="2">
        <v>510.04</v>
      </c>
      <c r="H142" s="2" t="s">
        <v>65</v>
      </c>
      <c r="I142" s="19" t="str">
        <f>VLOOKUP(A142,productSKU!B:E,4,FALSE)</f>
        <v>231.00000</v>
      </c>
      <c r="J142" s="17" t="str">
        <f>VLOOKUP(A142,'productSKU-New'!B:N,13,FALSE)</f>
        <v>Lounge Chairs</v>
      </c>
      <c r="K142" s="21">
        <f t="shared" si="10"/>
        <v>510.04</v>
      </c>
      <c r="L142" s="23">
        <f t="shared" si="11"/>
        <v>279.04000000000002</v>
      </c>
      <c r="M142" s="37">
        <f t="shared" si="12"/>
        <v>279.04000000000002</v>
      </c>
      <c r="N142" s="42">
        <f t="shared" si="13"/>
        <v>0.54709434554152614</v>
      </c>
      <c r="O142" s="39">
        <f t="shared" si="14"/>
        <v>0.26401154401154397</v>
      </c>
    </row>
    <row r="143" spans="1:15" customFormat="1" hidden="1">
      <c r="A143" s="2" t="s">
        <v>135</v>
      </c>
      <c r="B143" s="2">
        <v>141577</v>
      </c>
      <c r="C143" s="2" t="s">
        <v>32</v>
      </c>
      <c r="D143" s="2">
        <v>1</v>
      </c>
      <c r="E143" s="2">
        <v>666</v>
      </c>
      <c r="F143" s="2">
        <v>490.17</v>
      </c>
      <c r="G143" s="2">
        <v>490.17</v>
      </c>
      <c r="H143" s="2" t="s">
        <v>65</v>
      </c>
      <c r="I143" s="19" t="str">
        <f>VLOOKUP(A143,productSKU!B:E,4,FALSE)</f>
        <v>202.00000</v>
      </c>
      <c r="J143" s="17" t="str">
        <f>VLOOKUP(A143,'productSKU-New'!B:N,13,FALSE)</f>
        <v>Bars</v>
      </c>
      <c r="K143" s="21">
        <f t="shared" si="10"/>
        <v>490.17</v>
      </c>
      <c r="L143" s="23">
        <f t="shared" si="11"/>
        <v>288.17</v>
      </c>
      <c r="M143" s="37">
        <f t="shared" si="12"/>
        <v>288.17</v>
      </c>
      <c r="N143" s="42">
        <f t="shared" si="13"/>
        <v>0.58789807617765266</v>
      </c>
      <c r="O143" s="39">
        <f t="shared" si="14"/>
        <v>0.26400900900900898</v>
      </c>
    </row>
    <row r="144" spans="1:15" customFormat="1" hidden="1">
      <c r="A144" s="2" t="s">
        <v>136</v>
      </c>
      <c r="B144" s="2">
        <v>141577</v>
      </c>
      <c r="C144" s="2" t="s">
        <v>32</v>
      </c>
      <c r="D144" s="2">
        <v>1</v>
      </c>
      <c r="E144" s="2">
        <v>136</v>
      </c>
      <c r="F144" s="2">
        <v>100.09</v>
      </c>
      <c r="G144" s="2">
        <v>100.09</v>
      </c>
      <c r="H144" s="2" t="s">
        <v>65</v>
      </c>
      <c r="I144" s="19" t="str">
        <f>VLOOKUP(A144,productSKU!B:E,4,FALSE)</f>
        <v>54.25000</v>
      </c>
      <c r="J144" s="17" t="str">
        <f>VLOOKUP(A144,'productSKU-New'!B:N,13,FALSE)</f>
        <v>Decorative Objects</v>
      </c>
      <c r="K144" s="21">
        <f t="shared" si="10"/>
        <v>100.09</v>
      </c>
      <c r="L144" s="23">
        <f t="shared" si="11"/>
        <v>45.84</v>
      </c>
      <c r="M144" s="37">
        <f t="shared" si="12"/>
        <v>45.84</v>
      </c>
      <c r="N144" s="42">
        <f t="shared" si="13"/>
        <v>0.45798781097012692</v>
      </c>
      <c r="O144" s="39">
        <f t="shared" si="14"/>
        <v>0.26404411764705882</v>
      </c>
    </row>
    <row r="145" spans="1:15" customFormat="1">
      <c r="A145" s="2" t="s">
        <v>137</v>
      </c>
      <c r="B145" s="2">
        <v>141578</v>
      </c>
      <c r="C145" s="2" t="s">
        <v>45</v>
      </c>
      <c r="D145" s="2">
        <v>1</v>
      </c>
      <c r="E145" s="2">
        <v>825</v>
      </c>
      <c r="F145" s="2">
        <v>743</v>
      </c>
      <c r="G145" s="2">
        <v>743</v>
      </c>
      <c r="H145" s="2" t="s">
        <v>30</v>
      </c>
      <c r="I145" s="19" t="str">
        <f>VLOOKUP(A145,productSKU!B:E,4,FALSE)</f>
        <v>300.00000</v>
      </c>
      <c r="J145" s="17" t="str">
        <f>VLOOKUP(A145,'productSKU-New'!B:N,13,FALSE)</f>
        <v>Coffee Tables</v>
      </c>
      <c r="K145" s="21">
        <f t="shared" si="10"/>
        <v>743</v>
      </c>
      <c r="L145" s="23">
        <f t="shared" si="11"/>
        <v>443</v>
      </c>
      <c r="M145" s="37">
        <f t="shared" si="12"/>
        <v>443</v>
      </c>
      <c r="N145" s="42">
        <f t="shared" si="13"/>
        <v>0.59623149394347241</v>
      </c>
      <c r="O145" s="39">
        <f t="shared" si="14"/>
        <v>9.9393939393939396E-2</v>
      </c>
    </row>
    <row r="146" spans="1:15" customFormat="1" hidden="1">
      <c r="A146" s="2" t="s">
        <v>138</v>
      </c>
      <c r="B146" s="2">
        <v>141579</v>
      </c>
      <c r="C146" s="2" t="s">
        <v>32</v>
      </c>
      <c r="D146" s="2">
        <v>4</v>
      </c>
      <c r="E146" s="2">
        <v>275</v>
      </c>
      <c r="F146" s="2">
        <v>202.4</v>
      </c>
      <c r="G146" s="2">
        <v>809.6</v>
      </c>
      <c r="H146" s="2" t="s">
        <v>33</v>
      </c>
      <c r="I146" s="19" t="str">
        <f>VLOOKUP(A146,productSKU!B:E,4,FALSE)</f>
        <v>61.50000</v>
      </c>
      <c r="J146" s="17" t="str">
        <f>VLOOKUP(A146,'productSKU-New'!B:N,13,FALSE)</f>
        <v>Vases</v>
      </c>
      <c r="K146" s="21">
        <f t="shared" si="10"/>
        <v>809.6</v>
      </c>
      <c r="L146" s="23">
        <f t="shared" si="11"/>
        <v>140.9</v>
      </c>
      <c r="M146" s="37">
        <f t="shared" si="12"/>
        <v>563.6</v>
      </c>
      <c r="N146" s="42">
        <f t="shared" si="13"/>
        <v>0.69614624505928857</v>
      </c>
      <c r="O146" s="39">
        <f t="shared" si="14"/>
        <v>0.26399999999999996</v>
      </c>
    </row>
    <row r="147" spans="1:15" customFormat="1" hidden="1">
      <c r="A147" s="2" t="s">
        <v>139</v>
      </c>
      <c r="B147" s="2">
        <v>141580</v>
      </c>
      <c r="C147" s="2" t="s">
        <v>32</v>
      </c>
      <c r="D147" s="2">
        <v>1</v>
      </c>
      <c r="E147" s="5">
        <v>4265</v>
      </c>
      <c r="F147" s="5">
        <v>3139.04</v>
      </c>
      <c r="G147" s="2">
        <v>3139.04</v>
      </c>
      <c r="H147" s="2" t="s">
        <v>65</v>
      </c>
      <c r="I147" s="19" t="str">
        <f>VLOOKUP(A147,productSKU!B:E,4,FALSE)</f>
        <v>948.00000</v>
      </c>
      <c r="J147" s="17" t="str">
        <f>VLOOKUP(A147,'productSKU-New'!B:N,13,FALSE)</f>
        <v>Sectionals</v>
      </c>
      <c r="K147" s="21">
        <f t="shared" si="10"/>
        <v>3139.04</v>
      </c>
      <c r="L147" s="23">
        <f t="shared" si="11"/>
        <v>2191.04</v>
      </c>
      <c r="M147" s="37">
        <f t="shared" si="12"/>
        <v>2191.04</v>
      </c>
      <c r="N147" s="42">
        <f t="shared" si="13"/>
        <v>0.69799683979815486</v>
      </c>
      <c r="O147" s="39">
        <f t="shared" si="14"/>
        <v>0.26400000000000001</v>
      </c>
    </row>
    <row r="148" spans="1:15" customFormat="1">
      <c r="A148" s="2" t="s">
        <v>140</v>
      </c>
      <c r="B148" s="2">
        <v>141580</v>
      </c>
      <c r="C148" s="2" t="s">
        <v>32</v>
      </c>
      <c r="D148" s="2">
        <v>1</v>
      </c>
      <c r="E148" s="2">
        <v>495</v>
      </c>
      <c r="F148" s="2">
        <v>364.32</v>
      </c>
      <c r="G148" s="2">
        <v>364.32</v>
      </c>
      <c r="H148" s="2" t="s">
        <v>65</v>
      </c>
      <c r="I148" s="19" t="str">
        <f>VLOOKUP(A148,productSKU!B:E,4,FALSE)</f>
        <v>110.00000</v>
      </c>
      <c r="J148" s="17" t="str">
        <f>VLOOKUP(A148,'productSKU-New'!B:N,13,FALSE)</f>
        <v>Coffee Tables</v>
      </c>
      <c r="K148" s="21">
        <f t="shared" si="10"/>
        <v>364.32</v>
      </c>
      <c r="L148" s="23">
        <f t="shared" si="11"/>
        <v>254.32</v>
      </c>
      <c r="M148" s="37">
        <f t="shared" si="12"/>
        <v>254.32</v>
      </c>
      <c r="N148" s="42">
        <f t="shared" si="13"/>
        <v>0.69806763285024154</v>
      </c>
      <c r="O148" s="39">
        <f t="shared" si="14"/>
        <v>0.26400000000000001</v>
      </c>
    </row>
    <row r="149" spans="1:15" customFormat="1" hidden="1">
      <c r="A149" s="2" t="s">
        <v>139</v>
      </c>
      <c r="B149" s="2">
        <v>141581</v>
      </c>
      <c r="C149" s="2" t="s">
        <v>32</v>
      </c>
      <c r="D149" s="2">
        <v>1</v>
      </c>
      <c r="E149" s="5">
        <v>4265</v>
      </c>
      <c r="F149" s="5">
        <v>3139.04</v>
      </c>
      <c r="G149" s="2">
        <v>3139.04</v>
      </c>
      <c r="H149" s="2" t="s">
        <v>65</v>
      </c>
      <c r="I149" s="19" t="str">
        <f>VLOOKUP(A149,productSKU!B:E,4,FALSE)</f>
        <v>948.00000</v>
      </c>
      <c r="J149" s="17" t="str">
        <f>VLOOKUP(A149,'productSKU-New'!B:N,13,FALSE)</f>
        <v>Sectionals</v>
      </c>
      <c r="K149" s="21">
        <f t="shared" si="10"/>
        <v>3139.04</v>
      </c>
      <c r="L149" s="23">
        <f t="shared" si="11"/>
        <v>2191.04</v>
      </c>
      <c r="M149" s="37">
        <f t="shared" si="12"/>
        <v>2191.04</v>
      </c>
      <c r="N149" s="42">
        <f t="shared" si="13"/>
        <v>0.69799683979815486</v>
      </c>
      <c r="O149" s="39">
        <f t="shared" si="14"/>
        <v>0.26400000000000001</v>
      </c>
    </row>
    <row r="150" spans="1:15" customFormat="1">
      <c r="A150" s="2" t="s">
        <v>140</v>
      </c>
      <c r="B150" s="2">
        <v>141581</v>
      </c>
      <c r="C150" s="2" t="s">
        <v>32</v>
      </c>
      <c r="D150" s="2">
        <v>1</v>
      </c>
      <c r="E150" s="2">
        <v>495</v>
      </c>
      <c r="F150" s="2">
        <v>364.32</v>
      </c>
      <c r="G150" s="2">
        <v>364.32</v>
      </c>
      <c r="H150" s="2" t="s">
        <v>65</v>
      </c>
      <c r="I150" s="19" t="str">
        <f>VLOOKUP(A150,productSKU!B:E,4,FALSE)</f>
        <v>110.00000</v>
      </c>
      <c r="J150" s="17" t="str">
        <f>VLOOKUP(A150,'productSKU-New'!B:N,13,FALSE)</f>
        <v>Coffee Tables</v>
      </c>
      <c r="K150" s="21">
        <f t="shared" si="10"/>
        <v>364.32</v>
      </c>
      <c r="L150" s="23">
        <f t="shared" si="11"/>
        <v>254.32</v>
      </c>
      <c r="M150" s="37">
        <f t="shared" si="12"/>
        <v>254.32</v>
      </c>
      <c r="N150" s="42">
        <f t="shared" si="13"/>
        <v>0.69806763285024154</v>
      </c>
      <c r="O150" s="39">
        <f t="shared" si="14"/>
        <v>0.26400000000000001</v>
      </c>
    </row>
    <row r="151" spans="1:15" customFormat="1" hidden="1">
      <c r="A151" s="2" t="s">
        <v>141</v>
      </c>
      <c r="B151" s="2">
        <v>141582</v>
      </c>
      <c r="C151" s="2" t="s">
        <v>117</v>
      </c>
      <c r="D151" s="2">
        <v>1</v>
      </c>
      <c r="E151" s="2">
        <v>337.5</v>
      </c>
      <c r="F151" s="2">
        <v>337.5</v>
      </c>
      <c r="G151" s="2">
        <v>337.5</v>
      </c>
      <c r="H151" s="2" t="s">
        <v>118</v>
      </c>
      <c r="I151" s="19" t="str">
        <f>VLOOKUP(A151,productSKU!B:E,4,FALSE)</f>
        <v>83.00000</v>
      </c>
      <c r="J151" s="17" t="str">
        <f>VLOOKUP(A151,'productSKU-New'!B:N,13,FALSE)</f>
        <v>Lounge Chairs</v>
      </c>
      <c r="K151" s="21">
        <f t="shared" si="10"/>
        <v>337.5</v>
      </c>
      <c r="L151" s="23">
        <f t="shared" si="11"/>
        <v>254.5</v>
      </c>
      <c r="M151" s="37">
        <f t="shared" si="12"/>
        <v>254.5</v>
      </c>
      <c r="N151" s="42">
        <f t="shared" si="13"/>
        <v>0.75407407407407412</v>
      </c>
      <c r="O151" s="39">
        <f t="shared" si="14"/>
        <v>0</v>
      </c>
    </row>
    <row r="152" spans="1:15" customFormat="1" hidden="1">
      <c r="A152" s="2" t="s">
        <v>116</v>
      </c>
      <c r="B152" s="2">
        <v>141583</v>
      </c>
      <c r="C152" s="2" t="s">
        <v>117</v>
      </c>
      <c r="D152" s="2">
        <v>4</v>
      </c>
      <c r="E152" s="2">
        <v>166.5</v>
      </c>
      <c r="F152" s="2">
        <v>166.5</v>
      </c>
      <c r="G152" s="2">
        <v>666</v>
      </c>
      <c r="H152" s="2" t="s">
        <v>118</v>
      </c>
      <c r="I152" s="19" t="str">
        <f>VLOOKUP(A152,productSKU!B:E,4,FALSE)</f>
        <v>41.00000</v>
      </c>
      <c r="J152" s="17" t="str">
        <f>VLOOKUP(A152,'productSKU-New'!B:N,13,FALSE)</f>
        <v>Vases</v>
      </c>
      <c r="K152" s="21">
        <f t="shared" si="10"/>
        <v>666</v>
      </c>
      <c r="L152" s="23">
        <f t="shared" si="11"/>
        <v>125.5</v>
      </c>
      <c r="M152" s="37">
        <f t="shared" si="12"/>
        <v>502</v>
      </c>
      <c r="N152" s="42">
        <f t="shared" si="13"/>
        <v>0.75375375375375375</v>
      </c>
      <c r="O152" s="39">
        <f t="shared" si="14"/>
        <v>0</v>
      </c>
    </row>
    <row r="153" spans="1:15" customFormat="1" hidden="1">
      <c r="A153" s="2" t="s">
        <v>142</v>
      </c>
      <c r="B153" s="2">
        <v>141584</v>
      </c>
      <c r="C153" s="2" t="s">
        <v>38</v>
      </c>
      <c r="D153" s="2">
        <v>2</v>
      </c>
      <c r="E153" s="2">
        <v>225</v>
      </c>
      <c r="F153" s="2">
        <v>165.6</v>
      </c>
      <c r="G153" s="2">
        <v>331.2</v>
      </c>
      <c r="H153" s="2" t="s">
        <v>33</v>
      </c>
      <c r="I153" s="19" t="str">
        <f>VLOOKUP(A153,productSKU!B:E,4,FALSE)</f>
        <v>49.00000</v>
      </c>
      <c r="J153" s="17" t="str">
        <f>VLOOKUP(A153,'productSKU-New'!B:N,13,FALSE)</f>
        <v>End Tables</v>
      </c>
      <c r="K153" s="21">
        <f t="shared" si="10"/>
        <v>331.2</v>
      </c>
      <c r="L153" s="23">
        <f t="shared" si="11"/>
        <v>116.6</v>
      </c>
      <c r="M153" s="37">
        <f t="shared" si="12"/>
        <v>233.2</v>
      </c>
      <c r="N153" s="42">
        <f t="shared" si="13"/>
        <v>0.70410628019323673</v>
      </c>
      <c r="O153" s="39">
        <f t="shared" si="14"/>
        <v>0.26400000000000001</v>
      </c>
    </row>
    <row r="154" spans="1:15" customFormat="1">
      <c r="A154" s="2" t="s">
        <v>102</v>
      </c>
      <c r="B154" s="2">
        <v>141584</v>
      </c>
      <c r="C154" s="2" t="s">
        <v>38</v>
      </c>
      <c r="D154" s="2">
        <v>1</v>
      </c>
      <c r="E154" s="2">
        <v>355</v>
      </c>
      <c r="F154" s="2">
        <v>261.27999999999997</v>
      </c>
      <c r="G154" s="2">
        <v>261.27999999999997</v>
      </c>
      <c r="H154" s="2" t="s">
        <v>33</v>
      </c>
      <c r="I154" s="19" t="str">
        <f>VLOOKUP(A154,productSKU!B:E,4,FALSE)</f>
        <v>79.00000</v>
      </c>
      <c r="J154" s="17" t="str">
        <f>VLOOKUP(A154,'productSKU-New'!B:N,13,FALSE)</f>
        <v>Coffee Tables</v>
      </c>
      <c r="K154" s="21">
        <f t="shared" si="10"/>
        <v>261.27999999999997</v>
      </c>
      <c r="L154" s="23">
        <f t="shared" si="11"/>
        <v>182.27999999999997</v>
      </c>
      <c r="M154" s="37">
        <f t="shared" si="12"/>
        <v>182.27999999999997</v>
      </c>
      <c r="N154" s="42">
        <f t="shared" si="13"/>
        <v>0.69764237599510104</v>
      </c>
      <c r="O154" s="39">
        <f t="shared" si="14"/>
        <v>0.26400000000000007</v>
      </c>
    </row>
    <row r="155" spans="1:15" customFormat="1" hidden="1">
      <c r="A155" s="2" t="s">
        <v>143</v>
      </c>
      <c r="B155" s="2">
        <v>141585</v>
      </c>
      <c r="C155" s="2" t="s">
        <v>29</v>
      </c>
      <c r="D155" s="2">
        <v>1</v>
      </c>
      <c r="E155" s="5">
        <v>1595</v>
      </c>
      <c r="F155" s="5">
        <v>1355.75</v>
      </c>
      <c r="G155" s="2">
        <v>1355.75</v>
      </c>
      <c r="H155" s="2" t="s">
        <v>30</v>
      </c>
      <c r="I155" s="19" t="str">
        <f>VLOOKUP(A155,productSKU!B:E,4,FALSE)</f>
        <v>332.00000</v>
      </c>
      <c r="J155" s="17" t="str">
        <f>VLOOKUP(A155,'productSKU-New'!B:N,13,FALSE)</f>
        <v>Tables</v>
      </c>
      <c r="K155" s="21">
        <f t="shared" si="10"/>
        <v>1355.75</v>
      </c>
      <c r="L155" s="23">
        <f t="shared" si="11"/>
        <v>1023.75</v>
      </c>
      <c r="M155" s="37">
        <f t="shared" si="12"/>
        <v>1023.75</v>
      </c>
      <c r="N155" s="42">
        <f t="shared" si="13"/>
        <v>0.75511709385948733</v>
      </c>
      <c r="O155" s="39">
        <f t="shared" si="14"/>
        <v>0.15</v>
      </c>
    </row>
    <row r="156" spans="1:15" customFormat="1" hidden="1">
      <c r="A156" s="2" t="s">
        <v>144</v>
      </c>
      <c r="B156" s="2">
        <v>141586</v>
      </c>
      <c r="C156" s="2" t="s">
        <v>38</v>
      </c>
      <c r="D156" s="2">
        <v>1</v>
      </c>
      <c r="E156" s="5">
        <v>1535</v>
      </c>
      <c r="F156" s="5">
        <v>1129.76</v>
      </c>
      <c r="G156" s="2">
        <v>1129.76</v>
      </c>
      <c r="H156" s="2" t="s">
        <v>65</v>
      </c>
      <c r="I156" s="19" t="str">
        <f>VLOOKUP(A156,productSKU!B:E,4,FALSE)</f>
        <v>439.00000</v>
      </c>
      <c r="J156" s="17" t="str">
        <f>VLOOKUP(A156,'productSKU-New'!B:N,13,FALSE)</f>
        <v>Beds</v>
      </c>
      <c r="K156" s="21">
        <f t="shared" si="10"/>
        <v>1129.76</v>
      </c>
      <c r="L156" s="23">
        <f t="shared" si="11"/>
        <v>690.76</v>
      </c>
      <c r="M156" s="37">
        <f t="shared" si="12"/>
        <v>690.76</v>
      </c>
      <c r="N156" s="42">
        <f t="shared" si="13"/>
        <v>0.61142189491573429</v>
      </c>
      <c r="O156" s="39">
        <f t="shared" si="14"/>
        <v>0.26400000000000001</v>
      </c>
    </row>
    <row r="157" spans="1:15" customFormat="1" hidden="1">
      <c r="A157" s="2" t="s">
        <v>73</v>
      </c>
      <c r="B157" s="2">
        <v>141586</v>
      </c>
      <c r="C157" s="2" t="s">
        <v>38</v>
      </c>
      <c r="D157" s="2">
        <v>1</v>
      </c>
      <c r="E157" s="2">
        <v>100</v>
      </c>
      <c r="F157" s="2">
        <v>125</v>
      </c>
      <c r="G157" s="2">
        <v>125</v>
      </c>
      <c r="H157" s="2" t="s">
        <v>65</v>
      </c>
      <c r="I157" s="19" t="str">
        <f>VLOOKUP(A157,productSKU!B:E,4,FALSE)</f>
        <v>50.00000</v>
      </c>
      <c r="J157" s="17" t="str">
        <f>IF(VLOOKUP(A157,'productSKU-New'!B:N,13,FALSE)=0,"Uncategorized Items",VLOOKUP(A157,'productSKU-New'!B:N,13,FALSE))</f>
        <v>Uncategorized Items</v>
      </c>
      <c r="K157" s="21">
        <f t="shared" si="10"/>
        <v>125</v>
      </c>
      <c r="L157" s="23">
        <f t="shared" si="11"/>
        <v>75</v>
      </c>
      <c r="M157" s="37">
        <f t="shared" si="12"/>
        <v>75</v>
      </c>
      <c r="N157" s="42">
        <f t="shared" si="13"/>
        <v>0.6</v>
      </c>
      <c r="O157" s="39">
        <f t="shared" si="14"/>
        <v>-0.25</v>
      </c>
    </row>
    <row r="158" spans="1:15" customFormat="1" hidden="1">
      <c r="A158" s="2" t="s">
        <v>144</v>
      </c>
      <c r="B158" s="2">
        <v>141587</v>
      </c>
      <c r="C158" s="2" t="s">
        <v>38</v>
      </c>
      <c r="D158" s="2">
        <v>1</v>
      </c>
      <c r="E158" s="5">
        <v>1535</v>
      </c>
      <c r="F158" s="5">
        <v>1129.76</v>
      </c>
      <c r="G158" s="2">
        <v>1129.76</v>
      </c>
      <c r="H158" s="2" t="s">
        <v>65</v>
      </c>
      <c r="I158" s="19" t="str">
        <f>VLOOKUP(A158,productSKU!B:E,4,FALSE)</f>
        <v>439.00000</v>
      </c>
      <c r="J158" s="17" t="str">
        <f>VLOOKUP(A158,'productSKU-New'!B:N,13,FALSE)</f>
        <v>Beds</v>
      </c>
      <c r="K158" s="21">
        <f t="shared" si="10"/>
        <v>1129.76</v>
      </c>
      <c r="L158" s="23">
        <f t="shared" si="11"/>
        <v>690.76</v>
      </c>
      <c r="M158" s="37">
        <f t="shared" si="12"/>
        <v>690.76</v>
      </c>
      <c r="N158" s="42">
        <f t="shared" si="13"/>
        <v>0.61142189491573429</v>
      </c>
      <c r="O158" s="39">
        <f t="shared" si="14"/>
        <v>0.26400000000000001</v>
      </c>
    </row>
    <row r="159" spans="1:15" customFormat="1" hidden="1">
      <c r="A159" s="2" t="s">
        <v>73</v>
      </c>
      <c r="B159" s="2">
        <v>141587</v>
      </c>
      <c r="C159" s="2" t="s">
        <v>38</v>
      </c>
      <c r="D159" s="2">
        <v>1</v>
      </c>
      <c r="E159" s="2">
        <v>100</v>
      </c>
      <c r="F159" s="2">
        <v>125</v>
      </c>
      <c r="G159" s="2">
        <v>125</v>
      </c>
      <c r="H159" s="2" t="s">
        <v>65</v>
      </c>
      <c r="I159" s="19" t="str">
        <f>VLOOKUP(A159,productSKU!B:E,4,FALSE)</f>
        <v>50.00000</v>
      </c>
      <c r="J159" s="17" t="str">
        <f>IF(VLOOKUP(A159,'productSKU-New'!B:N,13,FALSE)=0,"Uncategorized Items",VLOOKUP(A159,'productSKU-New'!B:N,13,FALSE))</f>
        <v>Uncategorized Items</v>
      </c>
      <c r="K159" s="21">
        <f t="shared" si="10"/>
        <v>125</v>
      </c>
      <c r="L159" s="23">
        <f t="shared" si="11"/>
        <v>75</v>
      </c>
      <c r="M159" s="37">
        <f t="shared" si="12"/>
        <v>75</v>
      </c>
      <c r="N159" s="42">
        <f t="shared" si="13"/>
        <v>0.6</v>
      </c>
      <c r="O159" s="39">
        <f t="shared" si="14"/>
        <v>-0.25</v>
      </c>
    </row>
    <row r="160" spans="1:15" customFormat="1" hidden="1">
      <c r="A160" s="2" t="s">
        <v>145</v>
      </c>
      <c r="B160" s="2">
        <v>141588</v>
      </c>
      <c r="C160" s="2" t="s">
        <v>29</v>
      </c>
      <c r="D160" s="2">
        <v>1</v>
      </c>
      <c r="E160" s="5">
        <v>1415</v>
      </c>
      <c r="F160" s="5">
        <v>1273.5</v>
      </c>
      <c r="G160" s="2">
        <v>1273.5</v>
      </c>
      <c r="H160" s="2" t="s">
        <v>46</v>
      </c>
      <c r="I160" s="19" t="str">
        <f>VLOOKUP(A160,productSKU!B:E,4,FALSE)</f>
        <v>267.00000</v>
      </c>
      <c r="J160" s="17" t="str">
        <f>VLOOKUP(A160,'productSKU-New'!B:N,13,FALSE)</f>
        <v>Bars</v>
      </c>
      <c r="K160" s="21">
        <f t="shared" si="10"/>
        <v>1273.5</v>
      </c>
      <c r="L160" s="23">
        <f t="shared" si="11"/>
        <v>1006.5</v>
      </c>
      <c r="M160" s="37">
        <f t="shared" si="12"/>
        <v>1006.5</v>
      </c>
      <c r="N160" s="42">
        <f t="shared" si="13"/>
        <v>0.79034157832744401</v>
      </c>
      <c r="O160" s="39">
        <f t="shared" si="14"/>
        <v>0.1</v>
      </c>
    </row>
    <row r="161" spans="1:15" customFormat="1" hidden="1">
      <c r="A161" s="2" t="s">
        <v>146</v>
      </c>
      <c r="B161" s="2">
        <v>141588</v>
      </c>
      <c r="C161" s="2" t="s">
        <v>29</v>
      </c>
      <c r="D161" s="2">
        <v>1</v>
      </c>
      <c r="E161" s="2">
        <v>685</v>
      </c>
      <c r="F161" s="2">
        <v>616.5</v>
      </c>
      <c r="G161" s="2">
        <v>616.5</v>
      </c>
      <c r="H161" s="2" t="s">
        <v>46</v>
      </c>
      <c r="I161" s="19" t="str">
        <f>VLOOKUP(A161,productSKU!B:E,4,FALSE)</f>
        <v>124.00000</v>
      </c>
      <c r="J161" s="17" t="str">
        <f>VLOOKUP(A161,'productSKU-New'!B:N,13,FALSE)</f>
        <v>Filing | Shelving</v>
      </c>
      <c r="K161" s="21">
        <f t="shared" si="10"/>
        <v>616.5</v>
      </c>
      <c r="L161" s="23">
        <f t="shared" si="11"/>
        <v>492.5</v>
      </c>
      <c r="M161" s="37">
        <f t="shared" si="12"/>
        <v>492.5</v>
      </c>
      <c r="N161" s="42">
        <f t="shared" si="13"/>
        <v>0.79886455798864553</v>
      </c>
      <c r="O161" s="39">
        <f t="shared" si="14"/>
        <v>0.1</v>
      </c>
    </row>
    <row r="162" spans="1:15" customFormat="1" hidden="1">
      <c r="A162" s="2" t="s">
        <v>147</v>
      </c>
      <c r="B162" s="2">
        <v>141589</v>
      </c>
      <c r="C162" s="2" t="s">
        <v>32</v>
      </c>
      <c r="D162" s="2">
        <v>1</v>
      </c>
      <c r="E162" s="2">
        <v>885</v>
      </c>
      <c r="F162" s="2">
        <v>651.36</v>
      </c>
      <c r="G162" s="2">
        <v>651.36</v>
      </c>
      <c r="H162" s="2" t="s">
        <v>65</v>
      </c>
      <c r="I162" s="19" t="str">
        <f>VLOOKUP(A162,productSKU!B:E,4,FALSE)</f>
        <v>197.00000</v>
      </c>
      <c r="J162" s="17" t="str">
        <f>VLOOKUP(A162,'productSKU-New'!B:N,13,FALSE)</f>
        <v>Media | Shelving</v>
      </c>
      <c r="K162" s="21">
        <f t="shared" si="10"/>
        <v>651.36</v>
      </c>
      <c r="L162" s="23">
        <f t="shared" si="11"/>
        <v>454.36</v>
      </c>
      <c r="M162" s="37">
        <f t="shared" si="12"/>
        <v>454.36</v>
      </c>
      <c r="N162" s="42">
        <f t="shared" si="13"/>
        <v>0.6975558830754115</v>
      </c>
      <c r="O162" s="39">
        <f t="shared" si="14"/>
        <v>0.26399999999999996</v>
      </c>
    </row>
    <row r="163" spans="1:15" customFormat="1" hidden="1">
      <c r="A163" s="2" t="s">
        <v>95</v>
      </c>
      <c r="B163" s="2">
        <v>141590</v>
      </c>
      <c r="C163" s="2" t="s">
        <v>32</v>
      </c>
      <c r="D163" s="2">
        <v>1</v>
      </c>
      <c r="E163" s="2">
        <v>255</v>
      </c>
      <c r="F163" s="2">
        <v>187.68</v>
      </c>
      <c r="G163" s="2">
        <v>187.68</v>
      </c>
      <c r="H163" s="2" t="s">
        <v>33</v>
      </c>
      <c r="I163" s="19" t="str">
        <f>VLOOKUP(A163,productSKU!B:E,4,FALSE)</f>
        <v>57.00000</v>
      </c>
      <c r="J163" s="17" t="str">
        <f>VLOOKUP(A163,'productSKU-New'!B:N,13,FALSE)</f>
        <v>Vases</v>
      </c>
      <c r="K163" s="21">
        <f t="shared" si="10"/>
        <v>187.68</v>
      </c>
      <c r="L163" s="23">
        <f t="shared" si="11"/>
        <v>130.68</v>
      </c>
      <c r="M163" s="37">
        <f t="shared" si="12"/>
        <v>130.68</v>
      </c>
      <c r="N163" s="42">
        <f t="shared" si="13"/>
        <v>0.69629156010230175</v>
      </c>
      <c r="O163" s="39">
        <f t="shared" si="14"/>
        <v>0.26399999999999996</v>
      </c>
    </row>
    <row r="164" spans="1:15" customFormat="1" hidden="1">
      <c r="A164" s="2" t="s">
        <v>148</v>
      </c>
      <c r="B164" s="2">
        <v>141591</v>
      </c>
      <c r="C164" s="2" t="s">
        <v>38</v>
      </c>
      <c r="D164" s="2">
        <v>1</v>
      </c>
      <c r="E164" s="5">
        <v>1276</v>
      </c>
      <c r="F164" s="2">
        <v>939.14</v>
      </c>
      <c r="G164" s="2">
        <v>939.14</v>
      </c>
      <c r="H164" s="2" t="s">
        <v>63</v>
      </c>
      <c r="I164" s="19" t="str">
        <f>VLOOKUP(A164,productSKU!B:E,4,FALSE)</f>
        <v>440.00000</v>
      </c>
      <c r="J164" s="17" t="str">
        <f>IF(VLOOKUP(A164,'productSKU-New'!B:N,13,FALSE)=0,"Uncategorized Items",VLOOKUP(A164,'productSKU-New'!B:N,13,FALSE))</f>
        <v>Uncategorized Items</v>
      </c>
      <c r="K164" s="21">
        <f t="shared" si="10"/>
        <v>939.14</v>
      </c>
      <c r="L164" s="23">
        <f t="shared" si="11"/>
        <v>499.14</v>
      </c>
      <c r="M164" s="37">
        <f t="shared" si="12"/>
        <v>499.14</v>
      </c>
      <c r="N164" s="42">
        <f t="shared" si="13"/>
        <v>0.53148625338075262</v>
      </c>
      <c r="O164" s="39">
        <f t="shared" si="14"/>
        <v>0.26399686520376175</v>
      </c>
    </row>
    <row r="165" spans="1:15" customFormat="1" hidden="1">
      <c r="A165" s="2" t="s">
        <v>149</v>
      </c>
      <c r="B165" s="2">
        <v>141592</v>
      </c>
      <c r="C165" s="2" t="s">
        <v>38</v>
      </c>
      <c r="D165" s="2">
        <v>1</v>
      </c>
      <c r="E165" s="2">
        <v>15</v>
      </c>
      <c r="F165" s="2">
        <v>11.04</v>
      </c>
      <c r="G165" s="2">
        <v>11.04</v>
      </c>
      <c r="H165" s="2" t="s">
        <v>63</v>
      </c>
      <c r="I165" s="19" t="str">
        <f>VLOOKUP(A165,productSKU!B:E,4,FALSE)</f>
        <v>5.50000</v>
      </c>
      <c r="J165" s="17" t="str">
        <f>IF(VLOOKUP(A165,'productSKU-New'!B:N,13,FALSE)=0,"Uncategorized Items",VLOOKUP(A165,'productSKU-New'!B:N,13,FALSE))</f>
        <v>Uncategorized Items</v>
      </c>
      <c r="K165" s="21">
        <f t="shared" si="10"/>
        <v>11.04</v>
      </c>
      <c r="L165" s="23">
        <f t="shared" si="11"/>
        <v>5.5399999999999991</v>
      </c>
      <c r="M165" s="37">
        <f t="shared" si="12"/>
        <v>5.5399999999999991</v>
      </c>
      <c r="N165" s="42">
        <f t="shared" si="13"/>
        <v>0.50181159420289856</v>
      </c>
      <c r="O165" s="39">
        <f t="shared" si="14"/>
        <v>0.26400000000000007</v>
      </c>
    </row>
    <row r="166" spans="1:15" customFormat="1" hidden="1">
      <c r="A166" s="2" t="s">
        <v>150</v>
      </c>
      <c r="B166" s="2">
        <v>141592</v>
      </c>
      <c r="C166" s="2" t="s">
        <v>38</v>
      </c>
      <c r="D166" s="2">
        <v>1</v>
      </c>
      <c r="E166" s="2">
        <v>15</v>
      </c>
      <c r="F166" s="2">
        <v>11.04</v>
      </c>
      <c r="G166" s="2">
        <v>11.04</v>
      </c>
      <c r="H166" s="2" t="s">
        <v>63</v>
      </c>
      <c r="I166" s="19" t="str">
        <f>VLOOKUP(A166,productSKU!B:E,4,FALSE)</f>
        <v>5.50000</v>
      </c>
      <c r="J166" s="17" t="str">
        <f>IF(VLOOKUP(A166,'productSKU-New'!B:N,13,FALSE)=0,"Uncategorized Items",VLOOKUP(A166,'productSKU-New'!B:N,13,FALSE))</f>
        <v>Uncategorized Items</v>
      </c>
      <c r="K166" s="21">
        <f t="shared" si="10"/>
        <v>11.04</v>
      </c>
      <c r="L166" s="23">
        <f t="shared" si="11"/>
        <v>5.5399999999999991</v>
      </c>
      <c r="M166" s="37">
        <f t="shared" si="12"/>
        <v>5.5399999999999991</v>
      </c>
      <c r="N166" s="42">
        <f t="shared" si="13"/>
        <v>0.50181159420289856</v>
      </c>
      <c r="O166" s="39">
        <f t="shared" si="14"/>
        <v>0.26400000000000007</v>
      </c>
    </row>
    <row r="167" spans="1:15" customFormat="1" hidden="1">
      <c r="A167" s="2" t="s">
        <v>151</v>
      </c>
      <c r="B167" s="2">
        <v>141592</v>
      </c>
      <c r="C167" s="2" t="s">
        <v>38</v>
      </c>
      <c r="D167" s="2">
        <v>1</v>
      </c>
      <c r="E167" s="2">
        <v>15</v>
      </c>
      <c r="F167" s="2">
        <v>11.04</v>
      </c>
      <c r="G167" s="2">
        <v>11.04</v>
      </c>
      <c r="H167" s="2" t="s">
        <v>63</v>
      </c>
      <c r="I167" s="19" t="str">
        <f>VLOOKUP(A167,productSKU!B:E,4,FALSE)</f>
        <v>7.00000</v>
      </c>
      <c r="J167" s="17" t="str">
        <f>IF(VLOOKUP(A167,'productSKU-New'!B:N,13,FALSE)=0,"Uncategorized Items",VLOOKUP(A167,'productSKU-New'!B:N,13,FALSE))</f>
        <v>Uncategorized Items</v>
      </c>
      <c r="K167" s="21">
        <f t="shared" si="10"/>
        <v>11.04</v>
      </c>
      <c r="L167" s="23">
        <f t="shared" si="11"/>
        <v>4.0399999999999991</v>
      </c>
      <c r="M167" s="37">
        <f t="shared" si="12"/>
        <v>4.0399999999999991</v>
      </c>
      <c r="N167" s="42">
        <f t="shared" si="13"/>
        <v>0.36594202898550721</v>
      </c>
      <c r="O167" s="39">
        <f t="shared" si="14"/>
        <v>0.26400000000000007</v>
      </c>
    </row>
    <row r="168" spans="1:15" customFormat="1" hidden="1">
      <c r="A168" s="2" t="s">
        <v>152</v>
      </c>
      <c r="B168" s="2">
        <v>141592</v>
      </c>
      <c r="C168" s="2" t="s">
        <v>38</v>
      </c>
      <c r="D168" s="2">
        <v>1</v>
      </c>
      <c r="E168" s="2">
        <v>119</v>
      </c>
      <c r="F168" s="2">
        <v>69.92</v>
      </c>
      <c r="G168" s="2">
        <v>69.92</v>
      </c>
      <c r="H168" s="2" t="s">
        <v>42</v>
      </c>
      <c r="I168" s="19" t="str">
        <f>VLOOKUP(A168,productSKU!B:E,4,FALSE)</f>
        <v>31.75000</v>
      </c>
      <c r="J168" s="17" t="str">
        <f>VLOOKUP(A168,'productSKU-New'!B:N,13,FALSE)</f>
        <v>Decorative Objects</v>
      </c>
      <c r="K168" s="21">
        <f t="shared" si="10"/>
        <v>69.92</v>
      </c>
      <c r="L168" s="23">
        <f t="shared" si="11"/>
        <v>38.17</v>
      </c>
      <c r="M168" s="37">
        <f t="shared" si="12"/>
        <v>38.17</v>
      </c>
      <c r="N168" s="42">
        <f t="shared" si="13"/>
        <v>0.54590961098398172</v>
      </c>
      <c r="O168" s="39">
        <f t="shared" si="14"/>
        <v>0.41243697478991598</v>
      </c>
    </row>
    <row r="169" spans="1:15" customFormat="1" hidden="1">
      <c r="A169" s="2" t="s">
        <v>153</v>
      </c>
      <c r="B169" s="2">
        <v>141592</v>
      </c>
      <c r="C169" s="2" t="s">
        <v>38</v>
      </c>
      <c r="D169" s="2">
        <v>1</v>
      </c>
      <c r="E169" s="2">
        <v>85</v>
      </c>
      <c r="F169" s="2">
        <v>62.56</v>
      </c>
      <c r="G169" s="2">
        <v>62.56</v>
      </c>
      <c r="H169" s="2" t="s">
        <v>42</v>
      </c>
      <c r="I169" s="19" t="str">
        <f>VLOOKUP(A169,productSKU!B:E,4,FALSE)</f>
        <v>39.00000</v>
      </c>
      <c r="J169" s="17" t="str">
        <f>VLOOKUP(A169,'productSKU-New'!B:N,13,FALSE)</f>
        <v>Pillows</v>
      </c>
      <c r="K169" s="21">
        <f t="shared" si="10"/>
        <v>62.56</v>
      </c>
      <c r="L169" s="23">
        <f t="shared" si="11"/>
        <v>23.560000000000002</v>
      </c>
      <c r="M169" s="37">
        <f t="shared" si="12"/>
        <v>23.560000000000002</v>
      </c>
      <c r="N169" s="42">
        <f t="shared" si="13"/>
        <v>0.37659846547314579</v>
      </c>
      <c r="O169" s="39">
        <f t="shared" si="14"/>
        <v>0.26399999999999996</v>
      </c>
    </row>
    <row r="170" spans="1:15" customFormat="1" hidden="1">
      <c r="A170" s="2" t="s">
        <v>154</v>
      </c>
      <c r="B170" s="2">
        <v>141593</v>
      </c>
      <c r="C170" s="2" t="s">
        <v>29</v>
      </c>
      <c r="D170" s="2">
        <v>3</v>
      </c>
      <c r="E170" s="2">
        <v>537</v>
      </c>
      <c r="F170" s="2">
        <v>389.33</v>
      </c>
      <c r="G170" s="2">
        <v>1167.99</v>
      </c>
      <c r="H170" s="2" t="s">
        <v>30</v>
      </c>
      <c r="I170" s="19" t="str">
        <f>VLOOKUP(A170,productSKU!B:E,4,FALSE)</f>
        <v>179.00000</v>
      </c>
      <c r="J170" s="17" t="str">
        <f>VLOOKUP(A170,'productSKU-New'!B:N,13,FALSE)</f>
        <v>Bars</v>
      </c>
      <c r="K170" s="21">
        <f t="shared" si="10"/>
        <v>1167.99</v>
      </c>
      <c r="L170" s="23">
        <f t="shared" si="11"/>
        <v>210.32999999999998</v>
      </c>
      <c r="M170" s="37">
        <f t="shared" si="12"/>
        <v>630.99</v>
      </c>
      <c r="N170" s="42">
        <f t="shared" si="13"/>
        <v>0.54023578968998021</v>
      </c>
      <c r="O170" s="39">
        <f t="shared" si="14"/>
        <v>0.27499068901303542</v>
      </c>
    </row>
    <row r="171" spans="1:15" customFormat="1" hidden="1">
      <c r="A171" s="2" t="s">
        <v>55</v>
      </c>
      <c r="B171" s="2">
        <v>141593</v>
      </c>
      <c r="C171" s="2" t="s">
        <v>29</v>
      </c>
      <c r="D171" s="2">
        <v>1</v>
      </c>
      <c r="E171" s="2">
        <v>885</v>
      </c>
      <c r="F171" s="2">
        <v>752.25</v>
      </c>
      <c r="G171" s="2">
        <v>752.25</v>
      </c>
      <c r="H171" s="2" t="s">
        <v>30</v>
      </c>
      <c r="I171" s="19" t="str">
        <f>VLOOKUP(A171,productSKU!B:E,4,FALSE)</f>
        <v>206.00000</v>
      </c>
      <c r="J171" s="17" t="str">
        <f>VLOOKUP(A171,'productSKU-New'!B:N,13,FALSE)</f>
        <v>Media | Shelving</v>
      </c>
      <c r="K171" s="21">
        <f t="shared" si="10"/>
        <v>752.25</v>
      </c>
      <c r="L171" s="23">
        <f t="shared" si="11"/>
        <v>546.25</v>
      </c>
      <c r="M171" s="37">
        <f t="shared" si="12"/>
        <v>546.25</v>
      </c>
      <c r="N171" s="42">
        <f t="shared" si="13"/>
        <v>0.72615486872715185</v>
      </c>
      <c r="O171" s="39">
        <f t="shared" si="14"/>
        <v>0.15</v>
      </c>
    </row>
    <row r="172" spans="1:15" customFormat="1" hidden="1">
      <c r="A172" s="2" t="s">
        <v>50</v>
      </c>
      <c r="B172" s="2">
        <v>141594</v>
      </c>
      <c r="C172" s="2" t="s">
        <v>117</v>
      </c>
      <c r="D172" s="2">
        <v>1</v>
      </c>
      <c r="E172" s="2">
        <v>679.5</v>
      </c>
      <c r="F172" s="2">
        <v>679.5</v>
      </c>
      <c r="G172" s="2">
        <v>679.5</v>
      </c>
      <c r="H172" s="2" t="s">
        <v>118</v>
      </c>
      <c r="I172" s="19" t="str">
        <f>VLOOKUP(A172,productSKU!B:E,4,FALSE)</f>
        <v>144.00000</v>
      </c>
      <c r="J172" s="17" t="str">
        <f>VLOOKUP(A172,'productSKU-New'!B:N,13,FALSE)</f>
        <v>Bars</v>
      </c>
      <c r="K172" s="21">
        <f t="shared" si="10"/>
        <v>679.5</v>
      </c>
      <c r="L172" s="23">
        <f t="shared" si="11"/>
        <v>535.5</v>
      </c>
      <c r="M172" s="37">
        <f t="shared" si="12"/>
        <v>535.5</v>
      </c>
      <c r="N172" s="42">
        <f t="shared" si="13"/>
        <v>0.78807947019867552</v>
      </c>
      <c r="O172" s="39">
        <f t="shared" si="14"/>
        <v>0</v>
      </c>
    </row>
    <row r="173" spans="1:15" customFormat="1" hidden="1">
      <c r="A173" s="2" t="s">
        <v>101</v>
      </c>
      <c r="B173" s="2">
        <v>141595</v>
      </c>
      <c r="C173" s="2" t="s">
        <v>32</v>
      </c>
      <c r="D173" s="2">
        <v>1</v>
      </c>
      <c r="E173" s="5">
        <v>1205</v>
      </c>
      <c r="F173" s="2">
        <v>844</v>
      </c>
      <c r="G173" s="2">
        <v>844</v>
      </c>
      <c r="H173" s="2" t="s">
        <v>33</v>
      </c>
      <c r="I173" s="19" t="str">
        <f>VLOOKUP(A173,productSKU!B:E,4,FALSE)</f>
        <v>245.00000</v>
      </c>
      <c r="J173" s="17" t="str">
        <f>VLOOKUP(A173,'productSKU-New'!B:N,13,FALSE)</f>
        <v>Tables</v>
      </c>
      <c r="K173" s="21">
        <f t="shared" si="10"/>
        <v>844</v>
      </c>
      <c r="L173" s="23">
        <f t="shared" si="11"/>
        <v>599</v>
      </c>
      <c r="M173" s="37">
        <f t="shared" si="12"/>
        <v>599</v>
      </c>
      <c r="N173" s="42">
        <f t="shared" si="13"/>
        <v>0.70971563981042651</v>
      </c>
      <c r="O173" s="39">
        <f t="shared" si="14"/>
        <v>0.29958506224066389</v>
      </c>
    </row>
    <row r="174" spans="1:15" customFormat="1" hidden="1">
      <c r="A174" s="2" t="s">
        <v>155</v>
      </c>
      <c r="B174" s="2">
        <v>141595</v>
      </c>
      <c r="C174" s="2" t="s">
        <v>32</v>
      </c>
      <c r="D174" s="2">
        <v>3</v>
      </c>
      <c r="E174" s="2">
        <v>235</v>
      </c>
      <c r="F174" s="2">
        <v>172.96</v>
      </c>
      <c r="G174" s="2">
        <v>518.88</v>
      </c>
      <c r="H174" s="2" t="s">
        <v>33</v>
      </c>
      <c r="I174" s="19" t="str">
        <f>VLOOKUP(A174,productSKU!B:E,4,FALSE)</f>
        <v>53.00000</v>
      </c>
      <c r="J174" s="17" t="str">
        <f>VLOOKUP(A174,'productSKU-New'!B:N,13,FALSE)</f>
        <v>Vases</v>
      </c>
      <c r="K174" s="21">
        <f t="shared" si="10"/>
        <v>518.88</v>
      </c>
      <c r="L174" s="23">
        <f t="shared" si="11"/>
        <v>119.96000000000001</v>
      </c>
      <c r="M174" s="37">
        <f t="shared" si="12"/>
        <v>359.88</v>
      </c>
      <c r="N174" s="42">
        <f t="shared" si="13"/>
        <v>0.69357076780758553</v>
      </c>
      <c r="O174" s="39">
        <f t="shared" si="14"/>
        <v>0.26399999999999996</v>
      </c>
    </row>
    <row r="175" spans="1:15" customFormat="1" hidden="1">
      <c r="A175" s="2" t="s">
        <v>76</v>
      </c>
      <c r="B175" s="2">
        <v>141596</v>
      </c>
      <c r="C175" s="2" t="s">
        <v>45</v>
      </c>
      <c r="D175" s="2">
        <v>2</v>
      </c>
      <c r="E175" s="2">
        <v>215</v>
      </c>
      <c r="F175" s="2">
        <v>182.75</v>
      </c>
      <c r="G175" s="2">
        <v>365.5</v>
      </c>
      <c r="H175" s="2" t="s">
        <v>30</v>
      </c>
      <c r="I175" s="19" t="str">
        <f>VLOOKUP(A175,productSKU!B:E,4,FALSE)</f>
        <v>47.00000</v>
      </c>
      <c r="J175" s="17" t="str">
        <f>VLOOKUP(A175,'productSKU-New'!B:N,13,FALSE)</f>
        <v>Vases</v>
      </c>
      <c r="K175" s="21">
        <f t="shared" si="10"/>
        <v>365.5</v>
      </c>
      <c r="L175" s="23">
        <f t="shared" si="11"/>
        <v>135.75</v>
      </c>
      <c r="M175" s="37">
        <f t="shared" si="12"/>
        <v>271.5</v>
      </c>
      <c r="N175" s="42">
        <f t="shared" si="13"/>
        <v>0.7428180574555403</v>
      </c>
      <c r="O175" s="39">
        <f t="shared" si="14"/>
        <v>0.15</v>
      </c>
    </row>
    <row r="176" spans="1:15" customFormat="1" hidden="1">
      <c r="A176" s="2" t="s">
        <v>156</v>
      </c>
      <c r="B176" s="2">
        <v>141597</v>
      </c>
      <c r="C176" s="2" t="s">
        <v>29</v>
      </c>
      <c r="D176" s="2">
        <v>1</v>
      </c>
      <c r="E176" s="5">
        <v>1245</v>
      </c>
      <c r="F176" s="5">
        <v>1120.5</v>
      </c>
      <c r="G176" s="2">
        <v>1120.5</v>
      </c>
      <c r="H176" s="2" t="s">
        <v>46</v>
      </c>
      <c r="I176" s="19" t="str">
        <f>VLOOKUP(A176,productSKU!B:E,4,FALSE)</f>
        <v>292.00000</v>
      </c>
      <c r="J176" s="17" t="str">
        <f>VLOOKUP(A176,'productSKU-New'!B:N,13,FALSE)</f>
        <v>Bars</v>
      </c>
      <c r="K176" s="21">
        <f t="shared" si="10"/>
        <v>1120.5</v>
      </c>
      <c r="L176" s="23">
        <f t="shared" si="11"/>
        <v>828.5</v>
      </c>
      <c r="M176" s="37">
        <f t="shared" si="12"/>
        <v>828.5</v>
      </c>
      <c r="N176" s="42">
        <f t="shared" si="13"/>
        <v>0.73940205265506476</v>
      </c>
      <c r="O176" s="39">
        <f t="shared" si="14"/>
        <v>0.1</v>
      </c>
    </row>
    <row r="177" spans="1:15" customFormat="1" hidden="1">
      <c r="A177" s="2" t="s">
        <v>157</v>
      </c>
      <c r="B177" s="2">
        <v>141597</v>
      </c>
      <c r="C177" s="2" t="s">
        <v>29</v>
      </c>
      <c r="D177" s="2">
        <v>1</v>
      </c>
      <c r="E177" s="5">
        <v>1055</v>
      </c>
      <c r="F177" s="2">
        <v>896.75</v>
      </c>
      <c r="G177" s="2">
        <v>896.75</v>
      </c>
      <c r="H177" s="2" t="s">
        <v>46</v>
      </c>
      <c r="I177" s="19" t="str">
        <f>VLOOKUP(A177,productSKU!B:E,4,FALSE)</f>
        <v>235.00000</v>
      </c>
      <c r="J177" s="17" t="str">
        <f>VLOOKUP(A177,'productSKU-New'!B:N,13,FALSE)</f>
        <v>Media | Shelving</v>
      </c>
      <c r="K177" s="21">
        <f t="shared" si="10"/>
        <v>896.75</v>
      </c>
      <c r="L177" s="23">
        <f t="shared" si="11"/>
        <v>661.75</v>
      </c>
      <c r="M177" s="37">
        <f t="shared" si="12"/>
        <v>661.75</v>
      </c>
      <c r="N177" s="42">
        <f t="shared" si="13"/>
        <v>0.73794257039308619</v>
      </c>
      <c r="O177" s="39">
        <f t="shared" si="14"/>
        <v>0.15</v>
      </c>
    </row>
    <row r="178" spans="1:15" customFormat="1" hidden="1">
      <c r="A178" s="2" t="s">
        <v>158</v>
      </c>
      <c r="B178" s="2">
        <v>141598</v>
      </c>
      <c r="C178" s="2" t="s">
        <v>32</v>
      </c>
      <c r="D178" s="2">
        <v>1</v>
      </c>
      <c r="E178" s="5">
        <v>3545</v>
      </c>
      <c r="F178" s="5">
        <v>2609.12</v>
      </c>
      <c r="G178" s="2">
        <v>2609.12</v>
      </c>
      <c r="H178" s="2" t="s">
        <v>159</v>
      </c>
      <c r="I178" s="19" t="str">
        <f>VLOOKUP(A178,productSKU!B:E,4,FALSE)</f>
        <v>787.00000</v>
      </c>
      <c r="J178" s="17" t="str">
        <f>VLOOKUP(A178,'productSKU-New'!B:N,13,FALSE)</f>
        <v>Sofas</v>
      </c>
      <c r="K178" s="21">
        <f t="shared" si="10"/>
        <v>2609.12</v>
      </c>
      <c r="L178" s="23">
        <f t="shared" si="11"/>
        <v>1822.12</v>
      </c>
      <c r="M178" s="37">
        <f t="shared" si="12"/>
        <v>1822.12</v>
      </c>
      <c r="N178" s="42">
        <f t="shared" si="13"/>
        <v>0.6983657325075121</v>
      </c>
      <c r="O178" s="39">
        <f t="shared" si="14"/>
        <v>0.26400000000000001</v>
      </c>
    </row>
    <row r="179" spans="1:15" customFormat="1" hidden="1">
      <c r="A179" s="2" t="s">
        <v>59</v>
      </c>
      <c r="B179" s="2">
        <v>141599</v>
      </c>
      <c r="C179" s="2" t="s">
        <v>29</v>
      </c>
      <c r="D179" s="2">
        <v>4</v>
      </c>
      <c r="E179" s="2">
        <v>225</v>
      </c>
      <c r="F179" s="2">
        <v>191.25</v>
      </c>
      <c r="G179" s="2">
        <v>765</v>
      </c>
      <c r="H179" s="2" t="s">
        <v>30</v>
      </c>
      <c r="I179" s="19" t="str">
        <f>VLOOKUP(A179,productSKU!B:E,4,FALSE)</f>
        <v>50.00000</v>
      </c>
      <c r="J179" s="17" t="str">
        <f>VLOOKUP(A179,'productSKU-New'!B:N,13,FALSE)</f>
        <v>Vases</v>
      </c>
      <c r="K179" s="21">
        <f t="shared" si="10"/>
        <v>765</v>
      </c>
      <c r="L179" s="23">
        <f t="shared" si="11"/>
        <v>141.25</v>
      </c>
      <c r="M179" s="37">
        <f t="shared" si="12"/>
        <v>565</v>
      </c>
      <c r="N179" s="42">
        <f t="shared" si="13"/>
        <v>0.73856209150326801</v>
      </c>
      <c r="O179" s="39">
        <f t="shared" si="14"/>
        <v>0.15</v>
      </c>
    </row>
    <row r="180" spans="1:15" customFormat="1" hidden="1">
      <c r="A180" s="2" t="s">
        <v>160</v>
      </c>
      <c r="B180" s="2">
        <v>141600</v>
      </c>
      <c r="C180" s="2" t="s">
        <v>45</v>
      </c>
      <c r="D180" s="2">
        <v>1</v>
      </c>
      <c r="E180" s="5">
        <v>3605</v>
      </c>
      <c r="F180" s="5">
        <v>2653.28</v>
      </c>
      <c r="G180" s="2">
        <v>2653.28</v>
      </c>
      <c r="H180" s="2" t="s">
        <v>46</v>
      </c>
      <c r="I180" s="19" t="str">
        <f>VLOOKUP(A180,productSKU!B:E,4,FALSE)</f>
        <v>642.00000</v>
      </c>
      <c r="J180" s="17" t="str">
        <f>VLOOKUP(A180,'productSKU-New'!B:N,13,FALSE)</f>
        <v>Bars</v>
      </c>
      <c r="K180" s="21">
        <f t="shared" si="10"/>
        <v>2653.28</v>
      </c>
      <c r="L180" s="23">
        <f t="shared" si="11"/>
        <v>2011.2800000000002</v>
      </c>
      <c r="M180" s="37">
        <f t="shared" si="12"/>
        <v>2011.2800000000002</v>
      </c>
      <c r="N180" s="42">
        <f t="shared" si="13"/>
        <v>0.75803533739371642</v>
      </c>
      <c r="O180" s="39">
        <f t="shared" si="14"/>
        <v>0.26399999999999996</v>
      </c>
    </row>
    <row r="181" spans="1:15" customFormat="1" hidden="1">
      <c r="A181" s="2" t="s">
        <v>146</v>
      </c>
      <c r="B181" s="2">
        <v>141601</v>
      </c>
      <c r="C181" s="2" t="s">
        <v>29</v>
      </c>
      <c r="D181" s="2">
        <v>1</v>
      </c>
      <c r="E181" s="2">
        <v>685</v>
      </c>
      <c r="F181" s="2">
        <v>616.5</v>
      </c>
      <c r="G181" s="2">
        <v>616.5</v>
      </c>
      <c r="H181" s="2" t="s">
        <v>30</v>
      </c>
      <c r="I181" s="19" t="str">
        <f>VLOOKUP(A181,productSKU!B:E,4,FALSE)</f>
        <v>124.00000</v>
      </c>
      <c r="J181" s="17" t="str">
        <f>VLOOKUP(A181,'productSKU-New'!B:N,13,FALSE)</f>
        <v>Filing | Shelving</v>
      </c>
      <c r="K181" s="21">
        <f t="shared" si="10"/>
        <v>616.5</v>
      </c>
      <c r="L181" s="23">
        <f t="shared" si="11"/>
        <v>492.5</v>
      </c>
      <c r="M181" s="37">
        <f t="shared" si="12"/>
        <v>492.5</v>
      </c>
      <c r="N181" s="42">
        <f t="shared" si="13"/>
        <v>0.79886455798864553</v>
      </c>
      <c r="O181" s="39">
        <f t="shared" si="14"/>
        <v>0.1</v>
      </c>
    </row>
    <row r="182" spans="1:15" customFormat="1" hidden="1">
      <c r="A182" s="2" t="s">
        <v>61</v>
      </c>
      <c r="B182" s="2">
        <v>141602</v>
      </c>
      <c r="C182" s="2" t="s">
        <v>32</v>
      </c>
      <c r="D182" s="2">
        <v>1</v>
      </c>
      <c r="E182" s="2">
        <v>10</v>
      </c>
      <c r="F182" s="2">
        <v>20</v>
      </c>
      <c r="G182" s="2">
        <v>20</v>
      </c>
      <c r="H182" s="2" t="s">
        <v>42</v>
      </c>
      <c r="I182" s="19" t="str">
        <f>VLOOKUP(A182,productSKU!B:E,4,FALSE)</f>
        <v>1.00000</v>
      </c>
      <c r="J182" s="17" t="str">
        <f>IF(VLOOKUP(A182,'productSKU-New'!B:N,13,FALSE)=0,"Uncategorized Items",VLOOKUP(A182,'productSKU-New'!B:N,13,FALSE))</f>
        <v>Uncategorized Items</v>
      </c>
      <c r="K182" s="21">
        <f t="shared" si="10"/>
        <v>20</v>
      </c>
      <c r="L182" s="23">
        <f t="shared" si="11"/>
        <v>19</v>
      </c>
      <c r="M182" s="37">
        <f t="shared" si="12"/>
        <v>19</v>
      </c>
      <c r="N182" s="42">
        <f t="shared" si="13"/>
        <v>0.95</v>
      </c>
      <c r="O182" s="39">
        <f t="shared" si="14"/>
        <v>-1</v>
      </c>
    </row>
    <row r="183" spans="1:15" customFormat="1" hidden="1">
      <c r="A183" s="2" t="s">
        <v>161</v>
      </c>
      <c r="B183" s="2">
        <v>141603</v>
      </c>
      <c r="C183" s="2" t="s">
        <v>29</v>
      </c>
      <c r="D183" s="2">
        <v>1</v>
      </c>
      <c r="E183" s="5">
        <v>1415</v>
      </c>
      <c r="F183" s="5">
        <v>1273.5</v>
      </c>
      <c r="G183" s="2">
        <v>1273.5</v>
      </c>
      <c r="H183" s="2" t="s">
        <v>30</v>
      </c>
      <c r="I183" s="19" t="str">
        <f>VLOOKUP(A183,productSKU!B:E,4,FALSE)</f>
        <v>267.00000</v>
      </c>
      <c r="J183" s="17" t="str">
        <f>VLOOKUP(A183,'productSKU-New'!B:N,13,FALSE)</f>
        <v>Bars</v>
      </c>
      <c r="K183" s="21">
        <f t="shared" si="10"/>
        <v>1273.5</v>
      </c>
      <c r="L183" s="23">
        <f t="shared" si="11"/>
        <v>1006.5</v>
      </c>
      <c r="M183" s="37">
        <f t="shared" si="12"/>
        <v>1006.5</v>
      </c>
      <c r="N183" s="42">
        <f t="shared" si="13"/>
        <v>0.79034157832744401</v>
      </c>
      <c r="O183" s="39">
        <f t="shared" si="14"/>
        <v>0.1</v>
      </c>
    </row>
    <row r="184" spans="1:15" customFormat="1" hidden="1">
      <c r="A184" s="2" t="s">
        <v>162</v>
      </c>
      <c r="B184" s="2">
        <v>141604</v>
      </c>
      <c r="C184" s="2" t="s">
        <v>32</v>
      </c>
      <c r="D184" s="2">
        <v>1</v>
      </c>
      <c r="E184" s="2">
        <v>295</v>
      </c>
      <c r="F184" s="2">
        <v>217.12</v>
      </c>
      <c r="G184" s="2">
        <v>217.12</v>
      </c>
      <c r="H184" s="2" t="s">
        <v>33</v>
      </c>
      <c r="I184" s="19" t="str">
        <f>VLOOKUP(A184,productSKU!B:E,4,FALSE)</f>
        <v>65.00000</v>
      </c>
      <c r="J184" s="17" t="str">
        <f>VLOOKUP(A184,'productSKU-New'!B:N,13,FALSE)</f>
        <v>End Tables</v>
      </c>
      <c r="K184" s="21">
        <f t="shared" si="10"/>
        <v>217.12</v>
      </c>
      <c r="L184" s="23">
        <f t="shared" si="11"/>
        <v>152.12</v>
      </c>
      <c r="M184" s="37">
        <f t="shared" si="12"/>
        <v>152.12</v>
      </c>
      <c r="N184" s="42">
        <f t="shared" si="13"/>
        <v>0.70062638172439207</v>
      </c>
      <c r="O184" s="39">
        <f t="shared" si="14"/>
        <v>0.26399999999999996</v>
      </c>
    </row>
    <row r="185" spans="1:15" customFormat="1" hidden="1">
      <c r="A185" s="2" t="s">
        <v>163</v>
      </c>
      <c r="B185" s="2">
        <v>141604</v>
      </c>
      <c r="C185" s="2" t="s">
        <v>32</v>
      </c>
      <c r="D185" s="2">
        <v>1</v>
      </c>
      <c r="E185" s="2">
        <v>45</v>
      </c>
      <c r="F185" s="2">
        <v>33.119999999999997</v>
      </c>
      <c r="G185" s="2">
        <v>33.119999999999997</v>
      </c>
      <c r="H185" s="2" t="s">
        <v>33</v>
      </c>
      <c r="I185" s="19" t="str">
        <f>VLOOKUP(A185,productSKU!B:E,4,FALSE)</f>
        <v>18.00000</v>
      </c>
      <c r="J185" s="17" t="str">
        <f>IF(VLOOKUP(A185,'productSKU-New'!B:N,13,FALSE)=0,"Uncategorized Items",VLOOKUP(A185,'productSKU-New'!B:N,13,FALSE))</f>
        <v>Uncategorized Items</v>
      </c>
      <c r="K185" s="21">
        <f t="shared" si="10"/>
        <v>33.119999999999997</v>
      </c>
      <c r="L185" s="23">
        <f t="shared" si="11"/>
        <v>15.119999999999997</v>
      </c>
      <c r="M185" s="37">
        <f t="shared" si="12"/>
        <v>15.119999999999997</v>
      </c>
      <c r="N185" s="42">
        <f t="shared" si="13"/>
        <v>0.45652173913043476</v>
      </c>
      <c r="O185" s="39">
        <f t="shared" si="14"/>
        <v>0.26400000000000007</v>
      </c>
    </row>
    <row r="186" spans="1:15" customFormat="1" hidden="1">
      <c r="A186" s="2" t="s">
        <v>164</v>
      </c>
      <c r="B186" s="2">
        <v>141604</v>
      </c>
      <c r="C186" s="2" t="s">
        <v>32</v>
      </c>
      <c r="D186" s="2">
        <v>1</v>
      </c>
      <c r="E186" s="2">
        <v>105</v>
      </c>
      <c r="F186" s="2">
        <v>77.28</v>
      </c>
      <c r="G186" s="2">
        <v>77.28</v>
      </c>
      <c r="H186" s="2" t="s">
        <v>42</v>
      </c>
      <c r="I186" s="19" t="str">
        <f>VLOOKUP(A186,productSKU!B:E,4,FALSE)</f>
        <v>35.00000</v>
      </c>
      <c r="J186" s="17" t="str">
        <f>IF(VLOOKUP(A186,'productSKU-New'!B:N,13,FALSE)=0,"Uncategorized Items",VLOOKUP(A186,'productSKU-New'!B:N,13,FALSE))</f>
        <v>Uncategorized Items</v>
      </c>
      <c r="K186" s="21">
        <f t="shared" si="10"/>
        <v>77.28</v>
      </c>
      <c r="L186" s="23">
        <f t="shared" si="11"/>
        <v>42.28</v>
      </c>
      <c r="M186" s="37">
        <f t="shared" si="12"/>
        <v>42.28</v>
      </c>
      <c r="N186" s="42">
        <f t="shared" si="13"/>
        <v>0.54710144927536231</v>
      </c>
      <c r="O186" s="39">
        <f t="shared" si="14"/>
        <v>0.26400000000000001</v>
      </c>
    </row>
    <row r="187" spans="1:15" customFormat="1">
      <c r="A187" s="2" t="s">
        <v>111</v>
      </c>
      <c r="B187" s="2">
        <v>141605</v>
      </c>
      <c r="C187" s="2" t="s">
        <v>32</v>
      </c>
      <c r="D187" s="2">
        <v>4</v>
      </c>
      <c r="E187" s="2">
        <v>168</v>
      </c>
      <c r="F187" s="2">
        <v>123.64</v>
      </c>
      <c r="G187" s="2">
        <v>494.56</v>
      </c>
      <c r="H187" s="2" t="s">
        <v>33</v>
      </c>
      <c r="I187" s="19" t="str">
        <f>VLOOKUP(A187,productSKU!B:E,4,FALSE)</f>
        <v>35.00000</v>
      </c>
      <c r="J187" s="17" t="str">
        <f>VLOOKUP(A187,'productSKU-New'!B:N,13,FALSE)</f>
        <v>Chairs</v>
      </c>
      <c r="K187" s="21">
        <f t="shared" si="10"/>
        <v>494.56</v>
      </c>
      <c r="L187" s="23">
        <f t="shared" si="11"/>
        <v>88.64</v>
      </c>
      <c r="M187" s="37">
        <f t="shared" si="12"/>
        <v>354.56</v>
      </c>
      <c r="N187" s="42">
        <f t="shared" si="13"/>
        <v>0.71692009058557105</v>
      </c>
      <c r="O187" s="39">
        <f t="shared" si="14"/>
        <v>0.26404761904761903</v>
      </c>
    </row>
    <row r="188" spans="1:15" customFormat="1" hidden="1">
      <c r="A188" s="2" t="s">
        <v>165</v>
      </c>
      <c r="B188" s="2">
        <v>141606</v>
      </c>
      <c r="C188" s="2" t="s">
        <v>38</v>
      </c>
      <c r="D188" s="2">
        <v>1</v>
      </c>
      <c r="E188" s="2">
        <v>132</v>
      </c>
      <c r="F188" s="2">
        <v>77.28</v>
      </c>
      <c r="G188" s="2">
        <v>77.28</v>
      </c>
      <c r="H188" s="2" t="s">
        <v>42</v>
      </c>
      <c r="I188" s="19" t="str">
        <f>VLOOKUP(A188,productSKU!B:E,4,FALSE)</f>
        <v>34.50000</v>
      </c>
      <c r="J188" s="17" t="str">
        <f>VLOOKUP(A188,'productSKU-New'!B:N,13,FALSE)</f>
        <v>Decorative Objects</v>
      </c>
      <c r="K188" s="21">
        <f t="shared" si="10"/>
        <v>77.28</v>
      </c>
      <c r="L188" s="23">
        <f t="shared" si="11"/>
        <v>42.78</v>
      </c>
      <c r="M188" s="37">
        <f t="shared" si="12"/>
        <v>42.78</v>
      </c>
      <c r="N188" s="42">
        <f t="shared" si="13"/>
        <v>0.5535714285714286</v>
      </c>
      <c r="O188" s="39">
        <f t="shared" si="14"/>
        <v>0.41454545454545455</v>
      </c>
    </row>
    <row r="189" spans="1:15" customFormat="1" hidden="1">
      <c r="A189" s="2" t="s">
        <v>163</v>
      </c>
      <c r="B189" s="2">
        <v>141607</v>
      </c>
      <c r="C189" s="2" t="s">
        <v>38</v>
      </c>
      <c r="D189" s="2">
        <v>1</v>
      </c>
      <c r="E189" s="2">
        <v>45</v>
      </c>
      <c r="F189" s="2">
        <v>33.119999999999997</v>
      </c>
      <c r="G189" s="2">
        <v>33.119999999999997</v>
      </c>
      <c r="H189" s="2" t="s">
        <v>63</v>
      </c>
      <c r="I189" s="19" t="str">
        <f>VLOOKUP(A189,productSKU!B:E,4,FALSE)</f>
        <v>18.00000</v>
      </c>
      <c r="J189" s="17" t="str">
        <f>IF(VLOOKUP(A189,'productSKU-New'!B:N,13,FALSE)=0,"Uncategorized Items",VLOOKUP(A189,'productSKU-New'!B:N,13,FALSE))</f>
        <v>Uncategorized Items</v>
      </c>
      <c r="K189" s="21">
        <f t="shared" si="10"/>
        <v>33.119999999999997</v>
      </c>
      <c r="L189" s="23">
        <f t="shared" si="11"/>
        <v>15.119999999999997</v>
      </c>
      <c r="M189" s="37">
        <f t="shared" si="12"/>
        <v>15.119999999999997</v>
      </c>
      <c r="N189" s="42">
        <f t="shared" si="13"/>
        <v>0.45652173913043476</v>
      </c>
      <c r="O189" s="39">
        <f t="shared" si="14"/>
        <v>0.26400000000000007</v>
      </c>
    </row>
    <row r="190" spans="1:15" customFormat="1" hidden="1">
      <c r="A190" s="2" t="s">
        <v>166</v>
      </c>
      <c r="B190" s="2">
        <v>141607</v>
      </c>
      <c r="C190" s="2" t="s">
        <v>38</v>
      </c>
      <c r="D190" s="2">
        <v>1</v>
      </c>
      <c r="E190" s="2">
        <v>132</v>
      </c>
      <c r="F190" s="2">
        <v>77.28</v>
      </c>
      <c r="G190" s="2">
        <v>77.28</v>
      </c>
      <c r="H190" s="2" t="s">
        <v>42</v>
      </c>
      <c r="I190" s="19" t="str">
        <f>VLOOKUP(A190,productSKU!B:E,4,FALSE)</f>
        <v>34.50000</v>
      </c>
      <c r="J190" s="17" t="str">
        <f>IF(VLOOKUP(A190,'productSKU-New'!B:N,13,FALSE)=0,"Uncategorized Items",VLOOKUP(A190,'productSKU-New'!B:N,13,FALSE))</f>
        <v>Uncategorized Items</v>
      </c>
      <c r="K190" s="21">
        <f t="shared" si="10"/>
        <v>77.28</v>
      </c>
      <c r="L190" s="23">
        <f t="shared" si="11"/>
        <v>42.78</v>
      </c>
      <c r="M190" s="37">
        <f t="shared" si="12"/>
        <v>42.78</v>
      </c>
      <c r="N190" s="42">
        <f t="shared" si="13"/>
        <v>0.5535714285714286</v>
      </c>
      <c r="O190" s="39">
        <f t="shared" si="14"/>
        <v>0.41454545454545455</v>
      </c>
    </row>
    <row r="191" spans="1:15" customFormat="1" hidden="1">
      <c r="A191" s="2" t="s">
        <v>167</v>
      </c>
      <c r="B191" s="2">
        <v>141608</v>
      </c>
      <c r="C191" s="2" t="s">
        <v>38</v>
      </c>
      <c r="D191" s="2">
        <v>1</v>
      </c>
      <c r="E191" s="5">
        <v>3025</v>
      </c>
      <c r="F191" s="5">
        <v>2226.4</v>
      </c>
      <c r="G191" s="2">
        <v>2226.4</v>
      </c>
      <c r="H191" s="2" t="s">
        <v>65</v>
      </c>
      <c r="I191" s="19" t="str">
        <f>VLOOKUP(A191,productSKU!B:E,4,FALSE)</f>
        <v>657.00000</v>
      </c>
      <c r="J191" s="17" t="str">
        <f>VLOOKUP(A191,'productSKU-New'!B:N,13,FALSE)</f>
        <v>Sectionals</v>
      </c>
      <c r="K191" s="21">
        <f t="shared" si="10"/>
        <v>2226.4</v>
      </c>
      <c r="L191" s="23">
        <f t="shared" si="11"/>
        <v>1569.4</v>
      </c>
      <c r="M191" s="37">
        <f t="shared" si="12"/>
        <v>1569.4</v>
      </c>
      <c r="N191" s="42">
        <f t="shared" si="13"/>
        <v>0.70490477901545101</v>
      </c>
      <c r="O191" s="39">
        <f t="shared" si="14"/>
        <v>0.26399999999999996</v>
      </c>
    </row>
    <row r="192" spans="1:15" customFormat="1">
      <c r="A192" s="2" t="s">
        <v>102</v>
      </c>
      <c r="B192" s="2">
        <v>141608</v>
      </c>
      <c r="C192" s="2" t="s">
        <v>38</v>
      </c>
      <c r="D192" s="2">
        <v>1</v>
      </c>
      <c r="E192" s="2">
        <v>355</v>
      </c>
      <c r="F192" s="2">
        <v>261.27999999999997</v>
      </c>
      <c r="G192" s="2">
        <v>261.27999999999997</v>
      </c>
      <c r="H192" s="2" t="s">
        <v>65</v>
      </c>
      <c r="I192" s="19" t="str">
        <f>VLOOKUP(A192,productSKU!B:E,4,FALSE)</f>
        <v>79.00000</v>
      </c>
      <c r="J192" s="17" t="str">
        <f>VLOOKUP(A192,'productSKU-New'!B:N,13,FALSE)</f>
        <v>Coffee Tables</v>
      </c>
      <c r="K192" s="21">
        <f t="shared" si="10"/>
        <v>261.27999999999997</v>
      </c>
      <c r="L192" s="23">
        <f t="shared" si="11"/>
        <v>182.27999999999997</v>
      </c>
      <c r="M192" s="37">
        <f t="shared" si="12"/>
        <v>182.27999999999997</v>
      </c>
      <c r="N192" s="42">
        <f t="shared" si="13"/>
        <v>0.69764237599510104</v>
      </c>
      <c r="O192" s="39">
        <f t="shared" si="14"/>
        <v>0.26400000000000007</v>
      </c>
    </row>
    <row r="193" spans="1:15" customFormat="1" hidden="1">
      <c r="A193" s="2" t="s">
        <v>168</v>
      </c>
      <c r="B193" s="2">
        <v>141608</v>
      </c>
      <c r="C193" s="2" t="s">
        <v>38</v>
      </c>
      <c r="D193" s="2">
        <v>1</v>
      </c>
      <c r="E193" s="2">
        <v>925</v>
      </c>
      <c r="F193" s="2">
        <v>680.8</v>
      </c>
      <c r="G193" s="2">
        <v>680.8</v>
      </c>
      <c r="H193" s="2" t="s">
        <v>65</v>
      </c>
      <c r="I193" s="19" t="str">
        <f>VLOOKUP(A193,productSKU!B:E,4,FALSE)</f>
        <v>199.00000</v>
      </c>
      <c r="J193" s="17" t="str">
        <f>IF(VLOOKUP(A193,'productSKU-New'!B:N,13,FALSE)=0,"Uncategorized Items",VLOOKUP(A193,'productSKU-New'!B:N,13,FALSE))</f>
        <v>Uncategorized Items</v>
      </c>
      <c r="K193" s="21">
        <f t="shared" si="10"/>
        <v>680.8</v>
      </c>
      <c r="L193" s="23">
        <f t="shared" si="11"/>
        <v>481.79999999999995</v>
      </c>
      <c r="M193" s="37">
        <f t="shared" si="12"/>
        <v>481.79999999999995</v>
      </c>
      <c r="N193" s="42">
        <f t="shared" si="13"/>
        <v>0.70769682726204464</v>
      </c>
      <c r="O193" s="39">
        <f t="shared" si="14"/>
        <v>0.26400000000000007</v>
      </c>
    </row>
    <row r="194" spans="1:15" customFormat="1" hidden="1">
      <c r="A194" s="2" t="s">
        <v>169</v>
      </c>
      <c r="B194" s="2">
        <v>141608</v>
      </c>
      <c r="C194" s="2" t="s">
        <v>38</v>
      </c>
      <c r="D194" s="2">
        <v>1</v>
      </c>
      <c r="E194" s="2">
        <v>136</v>
      </c>
      <c r="F194" s="2">
        <v>68</v>
      </c>
      <c r="G194" s="2">
        <v>68</v>
      </c>
      <c r="H194" s="2" t="s">
        <v>42</v>
      </c>
      <c r="I194" s="19" t="str">
        <f>VLOOKUP(A194,productSKU!B:E,4,FALSE)</f>
        <v>54.50000</v>
      </c>
      <c r="J194" s="17" t="str">
        <f>IF(VLOOKUP(A194,'productSKU-New'!B:N,13,FALSE)=0,"Uncategorized Items",VLOOKUP(A194,'productSKU-New'!B:N,13,FALSE))</f>
        <v>Uncategorized Items</v>
      </c>
      <c r="K194" s="21">
        <f t="shared" si="10"/>
        <v>68</v>
      </c>
      <c r="L194" s="23">
        <f t="shared" si="11"/>
        <v>13.5</v>
      </c>
      <c r="M194" s="37">
        <f t="shared" si="12"/>
        <v>13.5</v>
      </c>
      <c r="N194" s="42">
        <f t="shared" si="13"/>
        <v>0.19852941176470587</v>
      </c>
      <c r="O194" s="39">
        <f t="shared" si="14"/>
        <v>0.5</v>
      </c>
    </row>
    <row r="195" spans="1:15" customFormat="1">
      <c r="A195" s="2" t="s">
        <v>170</v>
      </c>
      <c r="B195" s="2">
        <v>141609</v>
      </c>
      <c r="C195" s="2" t="s">
        <v>38</v>
      </c>
      <c r="D195" s="2">
        <v>2</v>
      </c>
      <c r="E195" s="2">
        <v>175</v>
      </c>
      <c r="F195" s="2">
        <v>128.80000000000001</v>
      </c>
      <c r="G195" s="2">
        <v>257.60000000000002</v>
      </c>
      <c r="H195" s="2" t="s">
        <v>63</v>
      </c>
      <c r="I195" s="19" t="str">
        <f>VLOOKUP(A195,productSKU!B:E,4,FALSE)</f>
        <v>32.00000</v>
      </c>
      <c r="J195" s="17" t="str">
        <f>VLOOKUP(A195,'productSKU-New'!B:N,13,FALSE)</f>
        <v>Chairs</v>
      </c>
      <c r="K195" s="21">
        <f t="shared" ref="K195:K258" si="15">F195*D195</f>
        <v>257.60000000000002</v>
      </c>
      <c r="L195" s="23">
        <f t="shared" ref="L195:L258" si="16">F195-I195</f>
        <v>96.800000000000011</v>
      </c>
      <c r="M195" s="37">
        <f t="shared" ref="M195:M258" si="17">L195*D195</f>
        <v>193.60000000000002</v>
      </c>
      <c r="N195" s="42">
        <f t="shared" ref="N195:N258" si="18">M195/K195</f>
        <v>0.75155279503105588</v>
      </c>
      <c r="O195" s="39">
        <f t="shared" ref="O195:O258" si="19">(E195-F195)/E195</f>
        <v>0.26399999999999996</v>
      </c>
    </row>
    <row r="196" spans="1:15" customFormat="1" hidden="1">
      <c r="A196" s="2" t="s">
        <v>61</v>
      </c>
      <c r="B196" s="2">
        <v>141610</v>
      </c>
      <c r="C196" s="2" t="s">
        <v>32</v>
      </c>
      <c r="D196" s="2">
        <v>1</v>
      </c>
      <c r="E196" s="2">
        <v>10</v>
      </c>
      <c r="F196" s="2">
        <v>386.4</v>
      </c>
      <c r="G196" s="2">
        <v>386.4</v>
      </c>
      <c r="H196" s="2" t="s">
        <v>65</v>
      </c>
      <c r="I196" s="19" t="str">
        <f>VLOOKUP(A196,productSKU!B:E,4,FALSE)</f>
        <v>1.00000</v>
      </c>
      <c r="J196" s="17" t="str">
        <f>IF(VLOOKUP(A196,'productSKU-New'!B:N,13,FALSE)=0,"Uncategorized Items",VLOOKUP(A196,'productSKU-New'!B:N,13,FALSE))</f>
        <v>Uncategorized Items</v>
      </c>
      <c r="K196" s="21">
        <f t="shared" si="15"/>
        <v>386.4</v>
      </c>
      <c r="L196" s="23">
        <f t="shared" si="16"/>
        <v>385.4</v>
      </c>
      <c r="M196" s="37">
        <f t="shared" si="17"/>
        <v>385.4</v>
      </c>
      <c r="N196" s="42">
        <f t="shared" si="18"/>
        <v>0.9974120082815735</v>
      </c>
      <c r="O196" s="39">
        <f t="shared" si="19"/>
        <v>-37.64</v>
      </c>
    </row>
    <row r="197" spans="1:15" customFormat="1" hidden="1">
      <c r="A197" s="2" t="s">
        <v>61</v>
      </c>
      <c r="B197" s="2">
        <v>141610</v>
      </c>
      <c r="C197" s="2" t="s">
        <v>32</v>
      </c>
      <c r="D197" s="2">
        <v>1</v>
      </c>
      <c r="E197" s="2">
        <v>10</v>
      </c>
      <c r="F197" s="2">
        <v>260.54000000000002</v>
      </c>
      <c r="G197" s="2">
        <v>260.54000000000002</v>
      </c>
      <c r="H197" s="2" t="s">
        <v>65</v>
      </c>
      <c r="I197" s="19" t="str">
        <f>VLOOKUP(A197,productSKU!B:E,4,FALSE)</f>
        <v>1.00000</v>
      </c>
      <c r="J197" s="17" t="str">
        <f>IF(VLOOKUP(A197,'productSKU-New'!B:N,13,FALSE)=0,"Uncategorized Items",VLOOKUP(A197,'productSKU-New'!B:N,13,FALSE))</f>
        <v>Uncategorized Items</v>
      </c>
      <c r="K197" s="21">
        <f t="shared" si="15"/>
        <v>260.54000000000002</v>
      </c>
      <c r="L197" s="23">
        <f t="shared" si="16"/>
        <v>259.54000000000002</v>
      </c>
      <c r="M197" s="37">
        <f t="shared" si="17"/>
        <v>259.54000000000002</v>
      </c>
      <c r="N197" s="42">
        <f t="shared" si="18"/>
        <v>0.99616181776310742</v>
      </c>
      <c r="O197" s="39">
        <f t="shared" si="19"/>
        <v>-25.054000000000002</v>
      </c>
    </row>
    <row r="198" spans="1:15" customFormat="1" hidden="1">
      <c r="A198" s="2" t="s">
        <v>61</v>
      </c>
      <c r="B198" s="2">
        <v>141610</v>
      </c>
      <c r="C198" s="2" t="s">
        <v>32</v>
      </c>
      <c r="D198" s="2">
        <v>1</v>
      </c>
      <c r="E198" s="2">
        <v>10</v>
      </c>
      <c r="F198" s="2">
        <v>260.54000000000002</v>
      </c>
      <c r="G198" s="2">
        <v>260.54000000000002</v>
      </c>
      <c r="H198" s="2" t="s">
        <v>65</v>
      </c>
      <c r="I198" s="19" t="str">
        <f>VLOOKUP(A198,productSKU!B:E,4,FALSE)</f>
        <v>1.00000</v>
      </c>
      <c r="J198" s="17" t="str">
        <f>IF(VLOOKUP(A198,'productSKU-New'!B:N,13,FALSE)=0,"Uncategorized Items",VLOOKUP(A198,'productSKU-New'!B:N,13,FALSE))</f>
        <v>Uncategorized Items</v>
      </c>
      <c r="K198" s="21">
        <f t="shared" si="15"/>
        <v>260.54000000000002</v>
      </c>
      <c r="L198" s="23">
        <f t="shared" si="16"/>
        <v>259.54000000000002</v>
      </c>
      <c r="M198" s="37">
        <f t="shared" si="17"/>
        <v>259.54000000000002</v>
      </c>
      <c r="N198" s="42">
        <f t="shared" si="18"/>
        <v>0.99616181776310742</v>
      </c>
      <c r="O198" s="39">
        <f t="shared" si="19"/>
        <v>-25.054000000000002</v>
      </c>
    </row>
    <row r="199" spans="1:15" customFormat="1" hidden="1">
      <c r="A199" s="2" t="s">
        <v>59</v>
      </c>
      <c r="B199" s="2">
        <v>141610</v>
      </c>
      <c r="C199" s="2" t="s">
        <v>32</v>
      </c>
      <c r="D199" s="2">
        <v>1</v>
      </c>
      <c r="E199" s="2">
        <v>225</v>
      </c>
      <c r="F199" s="2">
        <v>165.6</v>
      </c>
      <c r="G199" s="2">
        <v>165.6</v>
      </c>
      <c r="H199" s="2" t="s">
        <v>65</v>
      </c>
      <c r="I199" s="19" t="str">
        <f>VLOOKUP(A199,productSKU!B:E,4,FALSE)</f>
        <v>50.00000</v>
      </c>
      <c r="J199" s="17" t="str">
        <f>VLOOKUP(A199,'productSKU-New'!B:N,13,FALSE)</f>
        <v>Vases</v>
      </c>
      <c r="K199" s="21">
        <f t="shared" si="15"/>
        <v>165.6</v>
      </c>
      <c r="L199" s="23">
        <f t="shared" si="16"/>
        <v>115.6</v>
      </c>
      <c r="M199" s="37">
        <f t="shared" si="17"/>
        <v>115.6</v>
      </c>
      <c r="N199" s="42">
        <f t="shared" si="18"/>
        <v>0.69806763285024154</v>
      </c>
      <c r="O199" s="39">
        <f t="shared" si="19"/>
        <v>0.26400000000000001</v>
      </c>
    </row>
    <row r="200" spans="1:15" customFormat="1" hidden="1">
      <c r="A200" s="2" t="s">
        <v>59</v>
      </c>
      <c r="B200" s="2">
        <v>141610</v>
      </c>
      <c r="C200" s="2" t="s">
        <v>32</v>
      </c>
      <c r="D200" s="2">
        <v>1</v>
      </c>
      <c r="E200" s="2">
        <v>225</v>
      </c>
      <c r="F200" s="2">
        <v>165.6</v>
      </c>
      <c r="G200" s="2">
        <v>165.6</v>
      </c>
      <c r="H200" s="2" t="s">
        <v>65</v>
      </c>
      <c r="I200" s="19" t="str">
        <f>VLOOKUP(A200,productSKU!B:E,4,FALSE)</f>
        <v>50.00000</v>
      </c>
      <c r="J200" s="17" t="str">
        <f>VLOOKUP(A200,'productSKU-New'!B:N,13,FALSE)</f>
        <v>Vases</v>
      </c>
      <c r="K200" s="21">
        <f t="shared" si="15"/>
        <v>165.6</v>
      </c>
      <c r="L200" s="23">
        <f t="shared" si="16"/>
        <v>115.6</v>
      </c>
      <c r="M200" s="37">
        <f t="shared" si="17"/>
        <v>115.6</v>
      </c>
      <c r="N200" s="42">
        <f t="shared" si="18"/>
        <v>0.69806763285024154</v>
      </c>
      <c r="O200" s="39">
        <f t="shared" si="19"/>
        <v>0.26400000000000001</v>
      </c>
    </row>
    <row r="201" spans="1:15" customFormat="1" hidden="1">
      <c r="A201" s="2" t="s">
        <v>59</v>
      </c>
      <c r="B201" s="2">
        <v>141610</v>
      </c>
      <c r="C201" s="2" t="s">
        <v>32</v>
      </c>
      <c r="D201" s="2">
        <v>1</v>
      </c>
      <c r="E201" s="2">
        <v>225</v>
      </c>
      <c r="F201" s="2">
        <v>165.6</v>
      </c>
      <c r="G201" s="2">
        <v>165.6</v>
      </c>
      <c r="H201" s="2" t="s">
        <v>65</v>
      </c>
      <c r="I201" s="19" t="str">
        <f>VLOOKUP(A201,productSKU!B:E,4,FALSE)</f>
        <v>50.00000</v>
      </c>
      <c r="J201" s="17" t="str">
        <f>VLOOKUP(A201,'productSKU-New'!B:N,13,FALSE)</f>
        <v>Vases</v>
      </c>
      <c r="K201" s="21">
        <f t="shared" si="15"/>
        <v>165.6</v>
      </c>
      <c r="L201" s="23">
        <f t="shared" si="16"/>
        <v>115.6</v>
      </c>
      <c r="M201" s="37">
        <f t="shared" si="17"/>
        <v>115.6</v>
      </c>
      <c r="N201" s="42">
        <f t="shared" si="18"/>
        <v>0.69806763285024154</v>
      </c>
      <c r="O201" s="39">
        <f t="shared" si="19"/>
        <v>0.26400000000000001</v>
      </c>
    </row>
    <row r="202" spans="1:15" customFormat="1" hidden="1">
      <c r="A202" s="2" t="s">
        <v>59</v>
      </c>
      <c r="B202" s="2">
        <v>141610</v>
      </c>
      <c r="C202" s="2" t="s">
        <v>32</v>
      </c>
      <c r="D202" s="2">
        <v>1</v>
      </c>
      <c r="E202" s="2">
        <v>225</v>
      </c>
      <c r="F202" s="2">
        <v>165.6</v>
      </c>
      <c r="G202" s="2">
        <v>165.6</v>
      </c>
      <c r="H202" s="2" t="s">
        <v>65</v>
      </c>
      <c r="I202" s="19" t="str">
        <f>VLOOKUP(A202,productSKU!B:E,4,FALSE)</f>
        <v>50.00000</v>
      </c>
      <c r="J202" s="17" t="str">
        <f>VLOOKUP(A202,'productSKU-New'!B:N,13,FALSE)</f>
        <v>Vases</v>
      </c>
      <c r="K202" s="21">
        <f t="shared" si="15"/>
        <v>165.6</v>
      </c>
      <c r="L202" s="23">
        <f t="shared" si="16"/>
        <v>115.6</v>
      </c>
      <c r="M202" s="37">
        <f t="shared" si="17"/>
        <v>115.6</v>
      </c>
      <c r="N202" s="42">
        <f t="shared" si="18"/>
        <v>0.69806763285024154</v>
      </c>
      <c r="O202" s="39">
        <f t="shared" si="19"/>
        <v>0.26400000000000001</v>
      </c>
    </row>
    <row r="203" spans="1:15" customFormat="1" hidden="1">
      <c r="A203" s="2" t="s">
        <v>61</v>
      </c>
      <c r="B203" s="2">
        <v>141610</v>
      </c>
      <c r="C203" s="2" t="s">
        <v>32</v>
      </c>
      <c r="D203" s="2">
        <v>1</v>
      </c>
      <c r="E203" s="2">
        <v>10</v>
      </c>
      <c r="F203" s="2">
        <v>260.54000000000002</v>
      </c>
      <c r="G203" s="2">
        <v>260.54000000000002</v>
      </c>
      <c r="H203" s="2" t="s">
        <v>65</v>
      </c>
      <c r="I203" s="19" t="str">
        <f>VLOOKUP(A203,productSKU!B:E,4,FALSE)</f>
        <v>1.00000</v>
      </c>
      <c r="J203" s="17" t="str">
        <f>IF(VLOOKUP(A203,'productSKU-New'!B:N,13,FALSE)=0,"Uncategorized Items",VLOOKUP(A203,'productSKU-New'!B:N,13,FALSE))</f>
        <v>Uncategorized Items</v>
      </c>
      <c r="K203" s="21">
        <f t="shared" si="15"/>
        <v>260.54000000000002</v>
      </c>
      <c r="L203" s="23">
        <f t="shared" si="16"/>
        <v>259.54000000000002</v>
      </c>
      <c r="M203" s="37">
        <f t="shared" si="17"/>
        <v>259.54000000000002</v>
      </c>
      <c r="N203" s="42">
        <f t="shared" si="18"/>
        <v>0.99616181776310742</v>
      </c>
      <c r="O203" s="39">
        <f t="shared" si="19"/>
        <v>-25.054000000000002</v>
      </c>
    </row>
    <row r="204" spans="1:15" customFormat="1" hidden="1">
      <c r="A204" s="2" t="s">
        <v>112</v>
      </c>
      <c r="B204" s="2">
        <v>141611</v>
      </c>
      <c r="C204" s="2" t="s">
        <v>29</v>
      </c>
      <c r="D204" s="2">
        <v>3</v>
      </c>
      <c r="E204" s="2">
        <v>315</v>
      </c>
      <c r="F204" s="2">
        <v>267.75</v>
      </c>
      <c r="G204" s="2">
        <v>803.25</v>
      </c>
      <c r="H204" s="2" t="s">
        <v>30</v>
      </c>
      <c r="I204" s="19" t="str">
        <f>VLOOKUP(A204,productSKU!B:E,4,FALSE)</f>
        <v>70.00000</v>
      </c>
      <c r="J204" s="17" t="str">
        <f>VLOOKUP(A204,'productSKU-New'!B:N,13,FALSE)</f>
        <v>Vases</v>
      </c>
      <c r="K204" s="21">
        <f t="shared" si="15"/>
        <v>803.25</v>
      </c>
      <c r="L204" s="23">
        <f t="shared" si="16"/>
        <v>197.75</v>
      </c>
      <c r="M204" s="37">
        <f t="shared" si="17"/>
        <v>593.25</v>
      </c>
      <c r="N204" s="42">
        <f t="shared" si="18"/>
        <v>0.73856209150326801</v>
      </c>
      <c r="O204" s="39">
        <f t="shared" si="19"/>
        <v>0.15</v>
      </c>
    </row>
    <row r="205" spans="1:15" customFormat="1">
      <c r="A205" s="2" t="s">
        <v>66</v>
      </c>
      <c r="B205" s="2">
        <v>141612</v>
      </c>
      <c r="C205" s="2" t="s">
        <v>32</v>
      </c>
      <c r="D205" s="2">
        <v>1</v>
      </c>
      <c r="E205" s="2">
        <v>415</v>
      </c>
      <c r="F205" s="2">
        <v>305.44</v>
      </c>
      <c r="G205" s="2">
        <v>305.44</v>
      </c>
      <c r="H205" s="2" t="s">
        <v>33</v>
      </c>
      <c r="I205" s="19" t="str">
        <f>VLOOKUP(A205,productSKU!B:E,4,FALSE)</f>
        <v>93.00000</v>
      </c>
      <c r="J205" s="17" t="str">
        <f>VLOOKUP(A205,'productSKU-New'!B:N,13,FALSE)</f>
        <v>Coffee Tables</v>
      </c>
      <c r="K205" s="21">
        <f t="shared" si="15"/>
        <v>305.44</v>
      </c>
      <c r="L205" s="23">
        <f t="shared" si="16"/>
        <v>212.44</v>
      </c>
      <c r="M205" s="37">
        <f t="shared" si="17"/>
        <v>212.44</v>
      </c>
      <c r="N205" s="42">
        <f t="shared" si="18"/>
        <v>0.69552121529596644</v>
      </c>
      <c r="O205" s="39">
        <f t="shared" si="19"/>
        <v>0.26400000000000001</v>
      </c>
    </row>
    <row r="206" spans="1:15" customFormat="1">
      <c r="A206" s="2" t="s">
        <v>171</v>
      </c>
      <c r="B206" s="2">
        <v>141613</v>
      </c>
      <c r="C206" s="2" t="s">
        <v>32</v>
      </c>
      <c r="D206" s="2">
        <v>1</v>
      </c>
      <c r="E206" s="2">
        <v>625</v>
      </c>
      <c r="F206" s="2">
        <v>414</v>
      </c>
      <c r="G206" s="2">
        <v>414</v>
      </c>
      <c r="H206" s="2" t="s">
        <v>33</v>
      </c>
      <c r="I206" s="19" t="str">
        <f>VLOOKUP(A206,productSKU!B:E,4,FALSE)</f>
        <v>125.00000</v>
      </c>
      <c r="J206" s="17" t="str">
        <f>VLOOKUP(A206,'productSKU-New'!B:N,13,FALSE)</f>
        <v>Coffee Tables</v>
      </c>
      <c r="K206" s="21">
        <f t="shared" si="15"/>
        <v>414</v>
      </c>
      <c r="L206" s="23">
        <f t="shared" si="16"/>
        <v>289</v>
      </c>
      <c r="M206" s="37">
        <f t="shared" si="17"/>
        <v>289</v>
      </c>
      <c r="N206" s="42">
        <f t="shared" si="18"/>
        <v>0.69806763285024154</v>
      </c>
      <c r="O206" s="39">
        <f t="shared" si="19"/>
        <v>0.33760000000000001</v>
      </c>
    </row>
    <row r="207" spans="1:15" customFormat="1">
      <c r="A207" s="2" t="s">
        <v>172</v>
      </c>
      <c r="B207" s="2">
        <v>141614</v>
      </c>
      <c r="C207" s="2" t="s">
        <v>38</v>
      </c>
      <c r="D207" s="2">
        <v>1</v>
      </c>
      <c r="E207" s="2">
        <v>557</v>
      </c>
      <c r="F207" s="2">
        <v>409.95</v>
      </c>
      <c r="G207" s="2">
        <v>409.95</v>
      </c>
      <c r="H207" s="2" t="s">
        <v>33</v>
      </c>
      <c r="I207" s="19" t="str">
        <f>VLOOKUP(A207,productSKU!B:E,4,FALSE)</f>
        <v>116.00000</v>
      </c>
      <c r="J207" s="17" t="str">
        <f>VLOOKUP(A207,'productSKU-New'!B:N,13,FALSE)</f>
        <v>Coffee Tables</v>
      </c>
      <c r="K207" s="21">
        <f t="shared" si="15"/>
        <v>409.95</v>
      </c>
      <c r="L207" s="23">
        <f t="shared" si="16"/>
        <v>293.95</v>
      </c>
      <c r="M207" s="37">
        <f t="shared" si="17"/>
        <v>293.95</v>
      </c>
      <c r="N207" s="42">
        <f t="shared" si="18"/>
        <v>0.71703866325161603</v>
      </c>
      <c r="O207" s="39">
        <f t="shared" si="19"/>
        <v>0.26400359066427292</v>
      </c>
    </row>
    <row r="208" spans="1:15" customFormat="1" hidden="1">
      <c r="A208" s="2" t="s">
        <v>173</v>
      </c>
      <c r="B208" s="2">
        <v>141615</v>
      </c>
      <c r="C208" s="2" t="s">
        <v>38</v>
      </c>
      <c r="D208" s="2">
        <v>1</v>
      </c>
      <c r="E208" s="2">
        <v>385</v>
      </c>
      <c r="F208" s="2">
        <v>283.36</v>
      </c>
      <c r="G208" s="2">
        <v>283.36</v>
      </c>
      <c r="H208" s="2" t="s">
        <v>63</v>
      </c>
      <c r="I208" s="19" t="str">
        <f>VLOOKUP(A208,productSKU!B:E,4,FALSE)</f>
        <v>76.00000</v>
      </c>
      <c r="J208" s="17" t="str">
        <f>VLOOKUP(A208,'productSKU-New'!B:N,13,FALSE)</f>
        <v>Ottomans</v>
      </c>
      <c r="K208" s="21">
        <f t="shared" si="15"/>
        <v>283.36</v>
      </c>
      <c r="L208" s="23">
        <f t="shared" si="16"/>
        <v>207.36</v>
      </c>
      <c r="M208" s="37">
        <f t="shared" si="17"/>
        <v>207.36</v>
      </c>
      <c r="N208" s="42">
        <f t="shared" si="18"/>
        <v>0.73178994918125351</v>
      </c>
      <c r="O208" s="39">
        <f t="shared" si="19"/>
        <v>0.26399999999999996</v>
      </c>
    </row>
    <row r="209" spans="1:15" customFormat="1" hidden="1">
      <c r="A209" s="2" t="s">
        <v>174</v>
      </c>
      <c r="B209" s="2">
        <v>141615</v>
      </c>
      <c r="C209" s="2" t="s">
        <v>38</v>
      </c>
      <c r="D209" s="2">
        <v>1</v>
      </c>
      <c r="E209" s="2">
        <v>594</v>
      </c>
      <c r="F209" s="2">
        <v>349.6</v>
      </c>
      <c r="G209" s="2">
        <v>349.6</v>
      </c>
      <c r="H209" s="2" t="s">
        <v>42</v>
      </c>
      <c r="I209" s="19" t="str">
        <f>VLOOKUP(A209,productSKU!B:E,4,FALSE)</f>
        <v>159.00000</v>
      </c>
      <c r="J209" s="17" t="str">
        <f>VLOOKUP(A209,'productSKU-New'!B:N,13,FALSE)</f>
        <v>Decorative Objects</v>
      </c>
      <c r="K209" s="21">
        <f t="shared" si="15"/>
        <v>349.6</v>
      </c>
      <c r="L209" s="23">
        <f t="shared" si="16"/>
        <v>190.60000000000002</v>
      </c>
      <c r="M209" s="37">
        <f t="shared" si="17"/>
        <v>190.60000000000002</v>
      </c>
      <c r="N209" s="42">
        <f t="shared" si="18"/>
        <v>0.54519450800915337</v>
      </c>
      <c r="O209" s="39">
        <f t="shared" si="19"/>
        <v>0.4114478114478114</v>
      </c>
    </row>
    <row r="210" spans="1:15" customFormat="1" hidden="1">
      <c r="A210" s="2" t="s">
        <v>175</v>
      </c>
      <c r="B210" s="2">
        <v>141616</v>
      </c>
      <c r="C210" s="2" t="s">
        <v>32</v>
      </c>
      <c r="D210" s="2">
        <v>1</v>
      </c>
      <c r="E210" s="2">
        <v>855</v>
      </c>
      <c r="F210" s="2">
        <v>629.28</v>
      </c>
      <c r="G210" s="2">
        <v>629.28</v>
      </c>
      <c r="H210" s="2" t="s">
        <v>33</v>
      </c>
      <c r="I210" s="19" t="str">
        <f>VLOOKUP(A210,productSKU!B:E,4,FALSE)</f>
        <v>189.00000</v>
      </c>
      <c r="J210" s="17" t="str">
        <f>VLOOKUP(A210,'productSKU-New'!B:N,13,FALSE)</f>
        <v>Tables</v>
      </c>
      <c r="K210" s="21">
        <f t="shared" si="15"/>
        <v>629.28</v>
      </c>
      <c r="L210" s="23">
        <f t="shared" si="16"/>
        <v>440.28</v>
      </c>
      <c r="M210" s="37">
        <f t="shared" si="17"/>
        <v>440.28</v>
      </c>
      <c r="N210" s="42">
        <f t="shared" si="18"/>
        <v>0.69965675057208232</v>
      </c>
      <c r="O210" s="39">
        <f t="shared" si="19"/>
        <v>0.26400000000000001</v>
      </c>
    </row>
    <row r="211" spans="1:15" customFormat="1" hidden="1">
      <c r="A211" s="2" t="s">
        <v>104</v>
      </c>
      <c r="B211" s="2">
        <v>141617</v>
      </c>
      <c r="C211" s="2" t="s">
        <v>29</v>
      </c>
      <c r="D211" s="2">
        <v>1</v>
      </c>
      <c r="E211" s="2">
        <v>275</v>
      </c>
      <c r="F211" s="2">
        <v>233.75</v>
      </c>
      <c r="G211" s="2">
        <v>233.75</v>
      </c>
      <c r="H211" s="2" t="s">
        <v>30</v>
      </c>
      <c r="I211" s="19" t="str">
        <f>VLOOKUP(A211,productSKU!B:E,4,FALSE)</f>
        <v>60.00000</v>
      </c>
      <c r="J211" s="17" t="str">
        <f>VLOOKUP(A211,'productSKU-New'!B:N,13,FALSE)</f>
        <v>Vases</v>
      </c>
      <c r="K211" s="21">
        <f t="shared" si="15"/>
        <v>233.75</v>
      </c>
      <c r="L211" s="23">
        <f t="shared" si="16"/>
        <v>173.75</v>
      </c>
      <c r="M211" s="37">
        <f t="shared" si="17"/>
        <v>173.75</v>
      </c>
      <c r="N211" s="42">
        <f t="shared" si="18"/>
        <v>0.74331550802139035</v>
      </c>
      <c r="O211" s="39">
        <f t="shared" si="19"/>
        <v>0.15</v>
      </c>
    </row>
    <row r="212" spans="1:15" customFormat="1" hidden="1">
      <c r="A212" s="2" t="s">
        <v>176</v>
      </c>
      <c r="B212" s="2">
        <v>141618</v>
      </c>
      <c r="C212" s="2" t="s">
        <v>38</v>
      </c>
      <c r="D212" s="2">
        <v>1</v>
      </c>
      <c r="E212" s="5">
        <v>4575</v>
      </c>
      <c r="F212" s="5">
        <v>3367.2</v>
      </c>
      <c r="G212" s="2">
        <v>3367.2</v>
      </c>
      <c r="H212" s="2" t="s">
        <v>65</v>
      </c>
      <c r="I212" s="19" t="str">
        <f>VLOOKUP(A212,productSKU!B:E,4,FALSE)</f>
        <v>1087.00000</v>
      </c>
      <c r="J212" s="17" t="str">
        <f>VLOOKUP(A212,'productSKU-New'!B:N,13,FALSE)</f>
        <v>Sectionals</v>
      </c>
      <c r="K212" s="21">
        <f t="shared" si="15"/>
        <v>3367.2</v>
      </c>
      <c r="L212" s="23">
        <f t="shared" si="16"/>
        <v>2280.1999999999998</v>
      </c>
      <c r="M212" s="37">
        <f t="shared" si="17"/>
        <v>2280.1999999999998</v>
      </c>
      <c r="N212" s="42">
        <f t="shared" si="18"/>
        <v>0.67717985269660252</v>
      </c>
      <c r="O212" s="39">
        <f t="shared" si="19"/>
        <v>0.26400000000000001</v>
      </c>
    </row>
    <row r="213" spans="1:15" customFormat="1" hidden="1">
      <c r="A213" s="2" t="s">
        <v>177</v>
      </c>
      <c r="B213" s="2">
        <v>141618</v>
      </c>
      <c r="C213" s="2" t="s">
        <v>38</v>
      </c>
      <c r="D213" s="2">
        <v>1</v>
      </c>
      <c r="E213" s="5">
        <v>1625</v>
      </c>
      <c r="F213" s="5">
        <v>1196</v>
      </c>
      <c r="G213" s="2">
        <v>1196</v>
      </c>
      <c r="H213" s="2" t="s">
        <v>65</v>
      </c>
      <c r="I213" s="19" t="str">
        <f>VLOOKUP(A213,productSKU!B:E,4,FALSE)</f>
        <v>338.00000</v>
      </c>
      <c r="J213" s="17" t="str">
        <f>VLOOKUP(A213,'productSKU-New'!B:N,13,FALSE)</f>
        <v>Tables</v>
      </c>
      <c r="K213" s="21">
        <f t="shared" si="15"/>
        <v>1196</v>
      </c>
      <c r="L213" s="23">
        <f t="shared" si="16"/>
        <v>858</v>
      </c>
      <c r="M213" s="37">
        <f t="shared" si="17"/>
        <v>858</v>
      </c>
      <c r="N213" s="42">
        <f t="shared" si="18"/>
        <v>0.71739130434782605</v>
      </c>
      <c r="O213" s="39">
        <f t="shared" si="19"/>
        <v>0.26400000000000001</v>
      </c>
    </row>
    <row r="214" spans="1:15" customFormat="1">
      <c r="A214" s="2" t="s">
        <v>178</v>
      </c>
      <c r="B214" s="2">
        <v>141618</v>
      </c>
      <c r="C214" s="2" t="s">
        <v>38</v>
      </c>
      <c r="D214" s="2">
        <v>8</v>
      </c>
      <c r="E214" s="2">
        <v>225</v>
      </c>
      <c r="F214" s="2">
        <v>165.6</v>
      </c>
      <c r="G214" s="2">
        <v>1324.8</v>
      </c>
      <c r="H214" s="2" t="s">
        <v>65</v>
      </c>
      <c r="I214" s="19" t="str">
        <f>VLOOKUP(A214,productSKU!B:E,4,FALSE)</f>
        <v>49.00000</v>
      </c>
      <c r="J214" s="17" t="str">
        <f>VLOOKUP(A214,'productSKU-New'!B:N,13,FALSE)</f>
        <v>Chairs</v>
      </c>
      <c r="K214" s="21">
        <f t="shared" si="15"/>
        <v>1324.8</v>
      </c>
      <c r="L214" s="23">
        <f t="shared" si="16"/>
        <v>116.6</v>
      </c>
      <c r="M214" s="37">
        <f t="shared" si="17"/>
        <v>932.8</v>
      </c>
      <c r="N214" s="42">
        <f t="shared" si="18"/>
        <v>0.70410628019323673</v>
      </c>
      <c r="O214" s="39">
        <f t="shared" si="19"/>
        <v>0.26400000000000001</v>
      </c>
    </row>
    <row r="215" spans="1:15" customFormat="1">
      <c r="A215" s="2" t="s">
        <v>170</v>
      </c>
      <c r="B215" s="2">
        <v>141619</v>
      </c>
      <c r="C215" s="2" t="s">
        <v>117</v>
      </c>
      <c r="D215" s="2">
        <v>1</v>
      </c>
      <c r="E215" s="2">
        <v>157.5</v>
      </c>
      <c r="F215" s="2">
        <v>157.5</v>
      </c>
      <c r="G215" s="2">
        <v>157.5</v>
      </c>
      <c r="H215" s="2" t="s">
        <v>118</v>
      </c>
      <c r="I215" s="19" t="str">
        <f>VLOOKUP(A215,productSKU!B:E,4,FALSE)</f>
        <v>32.00000</v>
      </c>
      <c r="J215" s="17" t="str">
        <f>VLOOKUP(A215,'productSKU-New'!B:N,13,FALSE)</f>
        <v>Chairs</v>
      </c>
      <c r="K215" s="21">
        <f t="shared" si="15"/>
        <v>157.5</v>
      </c>
      <c r="L215" s="23">
        <f t="shared" si="16"/>
        <v>125.5</v>
      </c>
      <c r="M215" s="37">
        <f t="shared" si="17"/>
        <v>125.5</v>
      </c>
      <c r="N215" s="42">
        <f t="shared" si="18"/>
        <v>0.79682539682539677</v>
      </c>
      <c r="O215" s="39">
        <f t="shared" si="19"/>
        <v>0</v>
      </c>
    </row>
    <row r="216" spans="1:15" customFormat="1" hidden="1">
      <c r="A216" s="2" t="s">
        <v>179</v>
      </c>
      <c r="B216" s="2">
        <v>141620</v>
      </c>
      <c r="C216" s="2" t="s">
        <v>29</v>
      </c>
      <c r="D216" s="2">
        <v>2</v>
      </c>
      <c r="E216" s="2">
        <v>132</v>
      </c>
      <c r="F216" s="2">
        <v>100.46</v>
      </c>
      <c r="G216" s="2">
        <v>200.92</v>
      </c>
      <c r="H216" s="2" t="s">
        <v>30</v>
      </c>
      <c r="I216" s="19" t="str">
        <f>VLOOKUP(A216,productSKU!B:E,4,FALSE)</f>
        <v>42.00000</v>
      </c>
      <c r="J216" s="17" t="str">
        <f>VLOOKUP(A216,'productSKU-New'!B:N,13,FALSE)</f>
        <v>Vases</v>
      </c>
      <c r="K216" s="21">
        <f t="shared" si="15"/>
        <v>200.92</v>
      </c>
      <c r="L216" s="23">
        <f t="shared" si="16"/>
        <v>58.459999999999994</v>
      </c>
      <c r="M216" s="37">
        <f t="shared" si="17"/>
        <v>116.91999999999999</v>
      </c>
      <c r="N216" s="42">
        <f t="shared" si="18"/>
        <v>0.58192315349392787</v>
      </c>
      <c r="O216" s="39">
        <f t="shared" si="19"/>
        <v>0.23893939393939398</v>
      </c>
    </row>
    <row r="217" spans="1:15" customFormat="1" hidden="1">
      <c r="A217" s="2" t="s">
        <v>180</v>
      </c>
      <c r="B217" s="2">
        <v>141621</v>
      </c>
      <c r="C217" s="2" t="s">
        <v>38</v>
      </c>
      <c r="D217" s="2">
        <v>1</v>
      </c>
      <c r="E217" s="2">
        <v>485</v>
      </c>
      <c r="F217" s="2">
        <v>356.96</v>
      </c>
      <c r="G217" s="2">
        <v>356.96</v>
      </c>
      <c r="H217" s="2" t="s">
        <v>63</v>
      </c>
      <c r="I217" s="19" t="str">
        <f>VLOOKUP(A217,productSKU!B:E,4,FALSE)</f>
        <v>101.00000</v>
      </c>
      <c r="J217" s="17" t="str">
        <f>VLOOKUP(A217,'productSKU-New'!B:N,13,FALSE)</f>
        <v>End Tables</v>
      </c>
      <c r="K217" s="21">
        <f t="shared" si="15"/>
        <v>356.96</v>
      </c>
      <c r="L217" s="23">
        <f t="shared" si="16"/>
        <v>255.95999999999998</v>
      </c>
      <c r="M217" s="37">
        <f t="shared" si="17"/>
        <v>255.95999999999998</v>
      </c>
      <c r="N217" s="42">
        <f t="shared" si="18"/>
        <v>0.71705513222770056</v>
      </c>
      <c r="O217" s="39">
        <f t="shared" si="19"/>
        <v>0.26400000000000007</v>
      </c>
    </row>
    <row r="218" spans="1:15" customFormat="1">
      <c r="A218" s="2" t="s">
        <v>132</v>
      </c>
      <c r="B218" s="2">
        <v>141622</v>
      </c>
      <c r="C218" s="2" t="s">
        <v>32</v>
      </c>
      <c r="D218" s="2">
        <v>1</v>
      </c>
      <c r="E218" s="2">
        <v>715</v>
      </c>
      <c r="F218" s="2">
        <v>526.24</v>
      </c>
      <c r="G218" s="2">
        <v>526.24</v>
      </c>
      <c r="H218" s="2" t="s">
        <v>33</v>
      </c>
      <c r="I218" s="19" t="str">
        <f>VLOOKUP(A218,productSKU!B:E,4,FALSE)</f>
        <v>159.00000</v>
      </c>
      <c r="J218" s="17" t="str">
        <f>VLOOKUP(A218,'productSKU-New'!B:N,13,FALSE)</f>
        <v>Coffee Tables</v>
      </c>
      <c r="K218" s="21">
        <f t="shared" si="15"/>
        <v>526.24</v>
      </c>
      <c r="L218" s="23">
        <f t="shared" si="16"/>
        <v>367.24</v>
      </c>
      <c r="M218" s="37">
        <f t="shared" si="17"/>
        <v>367.24</v>
      </c>
      <c r="N218" s="42">
        <f t="shared" si="18"/>
        <v>0.69785649133475225</v>
      </c>
      <c r="O218" s="39">
        <f t="shared" si="19"/>
        <v>0.26400000000000001</v>
      </c>
    </row>
    <row r="219" spans="1:15" customFormat="1" hidden="1">
      <c r="A219" s="2" t="s">
        <v>181</v>
      </c>
      <c r="B219" s="2">
        <v>141623</v>
      </c>
      <c r="C219" s="2" t="s">
        <v>32</v>
      </c>
      <c r="D219" s="2">
        <v>1</v>
      </c>
      <c r="E219" s="5">
        <v>1345</v>
      </c>
      <c r="F219" s="2">
        <v>989.92</v>
      </c>
      <c r="G219" s="2">
        <v>989.92</v>
      </c>
      <c r="H219" s="2" t="s">
        <v>65</v>
      </c>
      <c r="I219" s="19" t="str">
        <f>VLOOKUP(A219,productSKU!B:E,4,FALSE)</f>
        <v>298.00000</v>
      </c>
      <c r="J219" s="17" t="str">
        <f>VLOOKUP(A219,'productSKU-New'!B:N,13,FALSE)</f>
        <v>Tables</v>
      </c>
      <c r="K219" s="21">
        <f t="shared" si="15"/>
        <v>989.92</v>
      </c>
      <c r="L219" s="23">
        <f t="shared" si="16"/>
        <v>691.92</v>
      </c>
      <c r="M219" s="37">
        <f t="shared" si="17"/>
        <v>691.92</v>
      </c>
      <c r="N219" s="42">
        <f t="shared" si="18"/>
        <v>0.69896557297559403</v>
      </c>
      <c r="O219" s="39">
        <f t="shared" si="19"/>
        <v>0.26400000000000001</v>
      </c>
    </row>
    <row r="220" spans="1:15" customFormat="1" hidden="1">
      <c r="A220" s="2" t="s">
        <v>182</v>
      </c>
      <c r="B220" s="2">
        <v>141624</v>
      </c>
      <c r="C220" s="2" t="s">
        <v>38</v>
      </c>
      <c r="D220" s="2">
        <v>1</v>
      </c>
      <c r="E220" s="5">
        <v>1275</v>
      </c>
      <c r="F220" s="2">
        <v>938.4</v>
      </c>
      <c r="G220" s="2">
        <v>938.4</v>
      </c>
      <c r="H220" s="2" t="s">
        <v>65</v>
      </c>
      <c r="I220" s="19" t="str">
        <f>VLOOKUP(A220,productSKU!B:E,4,FALSE)</f>
        <v>345.00000</v>
      </c>
      <c r="J220" s="17" t="str">
        <f>VLOOKUP(A220,'productSKU-New'!B:N,13,FALSE)</f>
        <v>Lounge Chairs</v>
      </c>
      <c r="K220" s="21">
        <f t="shared" si="15"/>
        <v>938.4</v>
      </c>
      <c r="L220" s="23">
        <f t="shared" si="16"/>
        <v>593.4</v>
      </c>
      <c r="M220" s="37">
        <f t="shared" si="17"/>
        <v>593.4</v>
      </c>
      <c r="N220" s="42">
        <f t="shared" si="18"/>
        <v>0.63235294117647056</v>
      </c>
      <c r="O220" s="39">
        <f t="shared" si="19"/>
        <v>0.26400000000000001</v>
      </c>
    </row>
    <row r="221" spans="1:15" customFormat="1" hidden="1">
      <c r="A221" s="2" t="s">
        <v>183</v>
      </c>
      <c r="B221" s="2">
        <v>141624</v>
      </c>
      <c r="C221" s="2" t="s">
        <v>38</v>
      </c>
      <c r="D221" s="2">
        <v>1</v>
      </c>
      <c r="E221" s="2">
        <v>989</v>
      </c>
      <c r="F221" s="2">
        <v>727.9</v>
      </c>
      <c r="G221" s="2">
        <v>727.9</v>
      </c>
      <c r="H221" s="2" t="s">
        <v>65</v>
      </c>
      <c r="I221" s="19" t="str">
        <f>VLOOKUP(A221,productSKU!B:E,4,FALSE)</f>
        <v>329.00000</v>
      </c>
      <c r="J221" s="17" t="str">
        <f>VLOOKUP(A221,'productSKU-New'!B:N,13,FALSE)</f>
        <v>Rugs</v>
      </c>
      <c r="K221" s="21">
        <f t="shared" si="15"/>
        <v>727.9</v>
      </c>
      <c r="L221" s="23">
        <f t="shared" si="16"/>
        <v>398.9</v>
      </c>
      <c r="M221" s="37">
        <f t="shared" si="17"/>
        <v>398.9</v>
      </c>
      <c r="N221" s="42">
        <f t="shared" si="18"/>
        <v>0.54801483720291244</v>
      </c>
      <c r="O221" s="39">
        <f t="shared" si="19"/>
        <v>0.26400404448938325</v>
      </c>
    </row>
    <row r="222" spans="1:15" customFormat="1" hidden="1">
      <c r="A222" s="2" t="s">
        <v>184</v>
      </c>
      <c r="B222" s="2">
        <v>141625</v>
      </c>
      <c r="C222" s="2" t="s">
        <v>38</v>
      </c>
      <c r="D222" s="2">
        <v>1</v>
      </c>
      <c r="E222" s="5">
        <v>1192</v>
      </c>
      <c r="F222" s="2">
        <v>877.31</v>
      </c>
      <c r="G222" s="2">
        <v>877.31</v>
      </c>
      <c r="H222" s="2" t="s">
        <v>65</v>
      </c>
      <c r="I222" s="19" t="str">
        <f>VLOOKUP(A222,productSKU!B:E,4,FALSE)</f>
        <v>298.00000</v>
      </c>
      <c r="J222" s="17" t="str">
        <f>VLOOKUP(A222,'productSKU-New'!B:N,13,FALSE)</f>
        <v>Lounge Chairs</v>
      </c>
      <c r="K222" s="21">
        <f t="shared" si="15"/>
        <v>877.31</v>
      </c>
      <c r="L222" s="23">
        <f t="shared" si="16"/>
        <v>579.30999999999995</v>
      </c>
      <c r="M222" s="37">
        <f t="shared" si="17"/>
        <v>579.30999999999995</v>
      </c>
      <c r="N222" s="42">
        <f t="shared" si="18"/>
        <v>0.66032531260329874</v>
      </c>
      <c r="O222" s="39">
        <f t="shared" si="19"/>
        <v>0.26400167785234901</v>
      </c>
    </row>
    <row r="223" spans="1:15" customFormat="1" hidden="1">
      <c r="A223" s="2" t="s">
        <v>59</v>
      </c>
      <c r="B223" s="2">
        <v>141626</v>
      </c>
      <c r="C223" s="2" t="s">
        <v>29</v>
      </c>
      <c r="D223" s="2">
        <v>3</v>
      </c>
      <c r="E223" s="2">
        <v>225</v>
      </c>
      <c r="F223" s="2">
        <v>191.25</v>
      </c>
      <c r="G223" s="2">
        <v>573.75</v>
      </c>
      <c r="H223" s="2" t="s">
        <v>30</v>
      </c>
      <c r="I223" s="19" t="str">
        <f>VLOOKUP(A223,productSKU!B:E,4,FALSE)</f>
        <v>50.00000</v>
      </c>
      <c r="J223" s="17" t="str">
        <f>VLOOKUP(A223,'productSKU-New'!B:N,13,FALSE)</f>
        <v>Vases</v>
      </c>
      <c r="K223" s="21">
        <f t="shared" si="15"/>
        <v>573.75</v>
      </c>
      <c r="L223" s="23">
        <f t="shared" si="16"/>
        <v>141.25</v>
      </c>
      <c r="M223" s="37">
        <f t="shared" si="17"/>
        <v>423.75</v>
      </c>
      <c r="N223" s="42">
        <f t="shared" si="18"/>
        <v>0.73856209150326801</v>
      </c>
      <c r="O223" s="39">
        <f t="shared" si="19"/>
        <v>0.15</v>
      </c>
    </row>
    <row r="224" spans="1:15" customFormat="1" hidden="1">
      <c r="A224" s="2" t="s">
        <v>185</v>
      </c>
      <c r="B224" s="2">
        <v>141627</v>
      </c>
      <c r="C224" s="2" t="s">
        <v>38</v>
      </c>
      <c r="D224" s="2">
        <v>1</v>
      </c>
      <c r="E224" s="2">
        <v>399</v>
      </c>
      <c r="F224" s="2">
        <v>293.66000000000003</v>
      </c>
      <c r="G224" s="2">
        <v>293.66000000000003</v>
      </c>
      <c r="H224" s="2" t="s">
        <v>42</v>
      </c>
      <c r="I224" s="19" t="str">
        <f>VLOOKUP(A224,productSKU!B:E,4,FALSE)</f>
        <v>159.25000</v>
      </c>
      <c r="J224" s="17" t="str">
        <f>VLOOKUP(A224,'productSKU-New'!B:N,13,FALSE)</f>
        <v>Decorative Objects</v>
      </c>
      <c r="K224" s="21">
        <f t="shared" si="15"/>
        <v>293.66000000000003</v>
      </c>
      <c r="L224" s="23">
        <f t="shared" si="16"/>
        <v>134.41000000000003</v>
      </c>
      <c r="M224" s="37">
        <f t="shared" si="17"/>
        <v>134.41000000000003</v>
      </c>
      <c r="N224" s="42">
        <f t="shared" si="18"/>
        <v>0.45770619083293612</v>
      </c>
      <c r="O224" s="39">
        <f t="shared" si="19"/>
        <v>0.26401002506265658</v>
      </c>
    </row>
    <row r="225" spans="1:15" customFormat="1" hidden="1">
      <c r="A225" s="2" t="s">
        <v>128</v>
      </c>
      <c r="B225" s="2">
        <v>141628</v>
      </c>
      <c r="C225" s="2" t="s">
        <v>38</v>
      </c>
      <c r="D225" s="2">
        <v>1</v>
      </c>
      <c r="E225" s="5">
        <v>1335</v>
      </c>
      <c r="F225" s="2">
        <v>982.56</v>
      </c>
      <c r="G225" s="2">
        <v>982.56</v>
      </c>
      <c r="H225" s="2" t="s">
        <v>65</v>
      </c>
      <c r="I225" s="19" t="str">
        <f>VLOOKUP(A225,productSKU!B:E,4,FALSE)</f>
        <v>323.00000</v>
      </c>
      <c r="J225" s="17" t="str">
        <f>VLOOKUP(A225,'productSKU-New'!B:N,13,FALSE)</f>
        <v>Beds</v>
      </c>
      <c r="K225" s="21">
        <f t="shared" si="15"/>
        <v>982.56</v>
      </c>
      <c r="L225" s="23">
        <f t="shared" si="16"/>
        <v>659.56</v>
      </c>
      <c r="M225" s="37">
        <f t="shared" si="17"/>
        <v>659.56</v>
      </c>
      <c r="N225" s="42">
        <f t="shared" si="18"/>
        <v>0.67126689464256639</v>
      </c>
      <c r="O225" s="39">
        <f t="shared" si="19"/>
        <v>0.26400000000000007</v>
      </c>
    </row>
    <row r="226" spans="1:15" customFormat="1" hidden="1">
      <c r="A226" s="2" t="s">
        <v>73</v>
      </c>
      <c r="B226" s="2">
        <v>141628</v>
      </c>
      <c r="C226" s="2" t="s">
        <v>38</v>
      </c>
      <c r="D226" s="2">
        <v>1</v>
      </c>
      <c r="E226" s="2">
        <v>100</v>
      </c>
      <c r="F226" s="2">
        <v>120</v>
      </c>
      <c r="G226" s="2">
        <v>120</v>
      </c>
      <c r="H226" s="2" t="s">
        <v>65</v>
      </c>
      <c r="I226" s="19" t="str">
        <f>VLOOKUP(A226,productSKU!B:E,4,FALSE)</f>
        <v>50.00000</v>
      </c>
      <c r="J226" s="17" t="str">
        <f>IF(VLOOKUP(A226,'productSKU-New'!B:N,13,FALSE)=0,"Uncategorized Items",VLOOKUP(A226,'productSKU-New'!B:N,13,FALSE))</f>
        <v>Uncategorized Items</v>
      </c>
      <c r="K226" s="21">
        <f t="shared" si="15"/>
        <v>120</v>
      </c>
      <c r="L226" s="23">
        <f t="shared" si="16"/>
        <v>70</v>
      </c>
      <c r="M226" s="37">
        <f t="shared" si="17"/>
        <v>70</v>
      </c>
      <c r="N226" s="42">
        <f t="shared" si="18"/>
        <v>0.58333333333333337</v>
      </c>
      <c r="O226" s="39">
        <f t="shared" si="19"/>
        <v>-0.2</v>
      </c>
    </row>
    <row r="227" spans="1:15" customFormat="1" hidden="1">
      <c r="A227" s="2" t="s">
        <v>186</v>
      </c>
      <c r="B227" s="2">
        <v>141629</v>
      </c>
      <c r="C227" s="2" t="s">
        <v>32</v>
      </c>
      <c r="D227" s="2">
        <v>1</v>
      </c>
      <c r="E227" s="5">
        <v>2365</v>
      </c>
      <c r="F227" s="5">
        <v>1740.64</v>
      </c>
      <c r="G227" s="2">
        <v>1740.64</v>
      </c>
      <c r="H227" s="2" t="s">
        <v>65</v>
      </c>
      <c r="I227" s="19" t="str">
        <f>VLOOKUP(A227,productSKU!B:E,4,FALSE)</f>
        <v>591.00000</v>
      </c>
      <c r="J227" s="17" t="str">
        <f>VLOOKUP(A227,'productSKU-New'!B:N,13,FALSE)</f>
        <v>Sectionals</v>
      </c>
      <c r="K227" s="21">
        <f t="shared" si="15"/>
        <v>1740.64</v>
      </c>
      <c r="L227" s="23">
        <f t="shared" si="16"/>
        <v>1149.6400000000001</v>
      </c>
      <c r="M227" s="37">
        <f t="shared" si="17"/>
        <v>1149.6400000000001</v>
      </c>
      <c r="N227" s="42">
        <f t="shared" si="18"/>
        <v>0.6604697122897325</v>
      </c>
      <c r="O227" s="39">
        <f t="shared" si="19"/>
        <v>0.26399999999999996</v>
      </c>
    </row>
    <row r="228" spans="1:15" customFormat="1" hidden="1">
      <c r="A228" s="2" t="s">
        <v>186</v>
      </c>
      <c r="B228" s="2">
        <v>141629</v>
      </c>
      <c r="C228" s="2" t="s">
        <v>32</v>
      </c>
      <c r="D228" s="2">
        <v>1</v>
      </c>
      <c r="E228" s="5">
        <v>2365</v>
      </c>
      <c r="F228" s="5">
        <v>1740.64</v>
      </c>
      <c r="G228" s="2">
        <v>1740.64</v>
      </c>
      <c r="H228" s="2" t="s">
        <v>65</v>
      </c>
      <c r="I228" s="19" t="str">
        <f>VLOOKUP(A228,productSKU!B:E,4,FALSE)</f>
        <v>591.00000</v>
      </c>
      <c r="J228" s="17" t="str">
        <f>VLOOKUP(A228,'productSKU-New'!B:N,13,FALSE)</f>
        <v>Sectionals</v>
      </c>
      <c r="K228" s="21">
        <f t="shared" si="15"/>
        <v>1740.64</v>
      </c>
      <c r="L228" s="23">
        <f t="shared" si="16"/>
        <v>1149.6400000000001</v>
      </c>
      <c r="M228" s="37">
        <f t="shared" si="17"/>
        <v>1149.6400000000001</v>
      </c>
      <c r="N228" s="42">
        <f t="shared" si="18"/>
        <v>0.6604697122897325</v>
      </c>
      <c r="O228" s="39">
        <f t="shared" si="19"/>
        <v>0.26399999999999996</v>
      </c>
    </row>
    <row r="229" spans="1:15" customFormat="1" hidden="1">
      <c r="A229" s="2" t="s">
        <v>187</v>
      </c>
      <c r="B229" s="2">
        <v>141629</v>
      </c>
      <c r="C229" s="2" t="s">
        <v>32</v>
      </c>
      <c r="D229" s="2">
        <v>1</v>
      </c>
      <c r="E229" s="5">
        <v>1365</v>
      </c>
      <c r="F229" s="5">
        <v>1004.64</v>
      </c>
      <c r="G229" s="2">
        <v>1004.64</v>
      </c>
      <c r="H229" s="2" t="s">
        <v>65</v>
      </c>
      <c r="I229" s="19" t="str">
        <f>VLOOKUP(A229,productSKU!B:E,4,FALSE)</f>
        <v>341.00000</v>
      </c>
      <c r="J229" s="17" t="str">
        <f>VLOOKUP(A229,'productSKU-New'!B:N,13,FALSE)</f>
        <v>Sectionals</v>
      </c>
      <c r="K229" s="21">
        <f t="shared" si="15"/>
        <v>1004.64</v>
      </c>
      <c r="L229" s="23">
        <f t="shared" si="16"/>
        <v>663.64</v>
      </c>
      <c r="M229" s="37">
        <f t="shared" si="17"/>
        <v>663.64</v>
      </c>
      <c r="N229" s="42">
        <f t="shared" si="18"/>
        <v>0.66057493231406272</v>
      </c>
      <c r="O229" s="39">
        <f t="shared" si="19"/>
        <v>0.26400000000000001</v>
      </c>
    </row>
    <row r="230" spans="1:15" customFormat="1" hidden="1">
      <c r="A230" s="2" t="s">
        <v>176</v>
      </c>
      <c r="B230" s="2">
        <v>141630</v>
      </c>
      <c r="C230" s="2" t="s">
        <v>38</v>
      </c>
      <c r="D230" s="2">
        <v>1</v>
      </c>
      <c r="E230" s="5">
        <v>4575</v>
      </c>
      <c r="F230" s="5">
        <v>3367.2</v>
      </c>
      <c r="G230" s="2">
        <v>3367.2</v>
      </c>
      <c r="H230" s="2" t="s">
        <v>65</v>
      </c>
      <c r="I230" s="19" t="str">
        <f>VLOOKUP(A230,productSKU!B:E,4,FALSE)</f>
        <v>1087.00000</v>
      </c>
      <c r="J230" s="17" t="str">
        <f>VLOOKUP(A230,'productSKU-New'!B:N,13,FALSE)</f>
        <v>Sectionals</v>
      </c>
      <c r="K230" s="21">
        <f t="shared" si="15"/>
        <v>3367.2</v>
      </c>
      <c r="L230" s="23">
        <f t="shared" si="16"/>
        <v>2280.1999999999998</v>
      </c>
      <c r="M230" s="37">
        <f t="shared" si="17"/>
        <v>2280.1999999999998</v>
      </c>
      <c r="N230" s="42">
        <f t="shared" si="18"/>
        <v>0.67717985269660252</v>
      </c>
      <c r="O230" s="39">
        <f t="shared" si="19"/>
        <v>0.26400000000000001</v>
      </c>
    </row>
    <row r="231" spans="1:15" customFormat="1" hidden="1">
      <c r="A231" s="2" t="s">
        <v>188</v>
      </c>
      <c r="B231" s="2">
        <v>141630</v>
      </c>
      <c r="C231" s="2" t="s">
        <v>38</v>
      </c>
      <c r="D231" s="2">
        <v>2</v>
      </c>
      <c r="E231" s="2">
        <v>725</v>
      </c>
      <c r="F231" s="2">
        <v>533.6</v>
      </c>
      <c r="G231" s="2">
        <v>1067.2</v>
      </c>
      <c r="H231" s="2" t="s">
        <v>65</v>
      </c>
      <c r="I231" s="19" t="str">
        <f>VLOOKUP(A231,productSKU!B:E,4,FALSE)</f>
        <v>161.00000</v>
      </c>
      <c r="J231" s="17" t="str">
        <f>VLOOKUP(A231,'productSKU-New'!B:N,13,FALSE)</f>
        <v>Lounge Chairs</v>
      </c>
      <c r="K231" s="21">
        <f t="shared" si="15"/>
        <v>1067.2</v>
      </c>
      <c r="L231" s="23">
        <f t="shared" si="16"/>
        <v>372.6</v>
      </c>
      <c r="M231" s="37">
        <f t="shared" si="17"/>
        <v>745.2</v>
      </c>
      <c r="N231" s="42">
        <f t="shared" si="18"/>
        <v>0.69827586206896552</v>
      </c>
      <c r="O231" s="39">
        <f t="shared" si="19"/>
        <v>0.26399999999999996</v>
      </c>
    </row>
    <row r="232" spans="1:15" customFormat="1" hidden="1">
      <c r="A232" s="2" t="s">
        <v>189</v>
      </c>
      <c r="B232" s="2">
        <v>141630</v>
      </c>
      <c r="C232" s="2" t="s">
        <v>38</v>
      </c>
      <c r="D232" s="2">
        <v>1</v>
      </c>
      <c r="E232" s="5">
        <v>1159</v>
      </c>
      <c r="F232" s="2">
        <v>853.24</v>
      </c>
      <c r="G232" s="2">
        <v>853.24</v>
      </c>
      <c r="H232" s="2" t="s">
        <v>65</v>
      </c>
      <c r="I232" s="19" t="str">
        <f>VLOOKUP(A232,productSKU!B:E,4,FALSE)</f>
        <v>385.00000</v>
      </c>
      <c r="J232" s="17" t="str">
        <f>VLOOKUP(A232,'productSKU-New'!B:N,13,FALSE)</f>
        <v>Rugs</v>
      </c>
      <c r="K232" s="21">
        <f t="shared" si="15"/>
        <v>853.24</v>
      </c>
      <c r="L232" s="23">
        <f t="shared" si="16"/>
        <v>468.24</v>
      </c>
      <c r="M232" s="37">
        <f t="shared" si="17"/>
        <v>468.24</v>
      </c>
      <c r="N232" s="42">
        <f t="shared" si="18"/>
        <v>0.54877877267826169</v>
      </c>
      <c r="O232" s="39">
        <f t="shared" si="19"/>
        <v>0.26381363244176015</v>
      </c>
    </row>
    <row r="233" spans="1:15" customFormat="1" hidden="1">
      <c r="A233" s="2" t="s">
        <v>190</v>
      </c>
      <c r="B233" s="2">
        <v>141630</v>
      </c>
      <c r="C233" s="2" t="s">
        <v>38</v>
      </c>
      <c r="D233" s="2">
        <v>1</v>
      </c>
      <c r="E233" s="5">
        <v>5749</v>
      </c>
      <c r="F233" s="5">
        <v>4231.26</v>
      </c>
      <c r="G233" s="2">
        <v>4231.26</v>
      </c>
      <c r="H233" s="2" t="s">
        <v>65</v>
      </c>
      <c r="I233" s="19" t="str">
        <f>VLOOKUP(A233,productSKU!B:E,4,FALSE)</f>
        <v>1915.00000</v>
      </c>
      <c r="J233" s="17" t="str">
        <f>VLOOKUP(A233,'productSKU-New'!B:N,13,FALSE)</f>
        <v>Rugs</v>
      </c>
      <c r="K233" s="21">
        <f t="shared" si="15"/>
        <v>4231.26</v>
      </c>
      <c r="L233" s="23">
        <f t="shared" si="16"/>
        <v>2316.2600000000002</v>
      </c>
      <c r="M233" s="37">
        <f t="shared" si="17"/>
        <v>2316.2600000000002</v>
      </c>
      <c r="N233" s="42">
        <f t="shared" si="18"/>
        <v>0.54741613609184969</v>
      </c>
      <c r="O233" s="39">
        <f t="shared" si="19"/>
        <v>0.26400069577317792</v>
      </c>
    </row>
    <row r="234" spans="1:15" customFormat="1" hidden="1">
      <c r="A234" s="2" t="s">
        <v>191</v>
      </c>
      <c r="B234" s="2">
        <v>141631</v>
      </c>
      <c r="C234" s="2" t="s">
        <v>38</v>
      </c>
      <c r="D234" s="2">
        <v>1</v>
      </c>
      <c r="E234" s="5">
        <v>1335</v>
      </c>
      <c r="F234" s="2">
        <v>982.56</v>
      </c>
      <c r="G234" s="2">
        <v>982.56</v>
      </c>
      <c r="H234" s="2" t="s">
        <v>65</v>
      </c>
      <c r="I234" s="19" t="str">
        <f>VLOOKUP(A234,productSKU!B:E,4,FALSE)</f>
        <v>274.00000</v>
      </c>
      <c r="J234" s="17" t="str">
        <f>VLOOKUP(A234,'productSKU-New'!B:N,13,FALSE)</f>
        <v>Tables</v>
      </c>
      <c r="K234" s="21">
        <f t="shared" si="15"/>
        <v>982.56</v>
      </c>
      <c r="L234" s="23">
        <f t="shared" si="16"/>
        <v>708.56</v>
      </c>
      <c r="M234" s="37">
        <f t="shared" si="17"/>
        <v>708.56</v>
      </c>
      <c r="N234" s="42">
        <f t="shared" si="18"/>
        <v>0.72113662269988599</v>
      </c>
      <c r="O234" s="39">
        <f t="shared" si="19"/>
        <v>0.26400000000000007</v>
      </c>
    </row>
    <row r="235" spans="1:15" customFormat="1" hidden="1">
      <c r="A235" s="2" t="s">
        <v>115</v>
      </c>
      <c r="B235" s="2">
        <v>141632</v>
      </c>
      <c r="C235" s="2" t="s">
        <v>32</v>
      </c>
      <c r="D235" s="2">
        <v>2</v>
      </c>
      <c r="E235" s="2">
        <v>325</v>
      </c>
      <c r="F235" s="2">
        <v>239.2</v>
      </c>
      <c r="G235" s="2">
        <v>478.4</v>
      </c>
      <c r="H235" s="2" t="s">
        <v>33</v>
      </c>
      <c r="I235" s="19" t="str">
        <f>VLOOKUP(A235,productSKU!B:E,4,FALSE)</f>
        <v>72.15000</v>
      </c>
      <c r="J235" s="17" t="str">
        <f>VLOOKUP(A235,'productSKU-New'!B:N,13,FALSE)</f>
        <v>Lounge Chairs</v>
      </c>
      <c r="K235" s="21">
        <f t="shared" si="15"/>
        <v>478.4</v>
      </c>
      <c r="L235" s="23">
        <f t="shared" si="16"/>
        <v>167.04999999999998</v>
      </c>
      <c r="M235" s="37">
        <f t="shared" si="17"/>
        <v>334.09999999999997</v>
      </c>
      <c r="N235" s="42">
        <f t="shared" si="18"/>
        <v>0.69836956521739124</v>
      </c>
      <c r="O235" s="39">
        <f t="shared" si="19"/>
        <v>0.26400000000000001</v>
      </c>
    </row>
    <row r="236" spans="1:15" customFormat="1">
      <c r="A236" s="2" t="s">
        <v>192</v>
      </c>
      <c r="B236" s="2">
        <v>141633</v>
      </c>
      <c r="C236" s="2" t="s">
        <v>38</v>
      </c>
      <c r="D236" s="2">
        <v>8</v>
      </c>
      <c r="E236" s="2">
        <v>110</v>
      </c>
      <c r="F236" s="2">
        <v>93.5</v>
      </c>
      <c r="G236" s="2">
        <v>748</v>
      </c>
      <c r="H236" s="2" t="s">
        <v>30</v>
      </c>
      <c r="I236" s="19" t="str">
        <f>VLOOKUP(A236,productSKU!B:E,4,FALSE)</f>
        <v>21.50000</v>
      </c>
      <c r="J236" s="17" t="str">
        <f>VLOOKUP(A236,'productSKU-New'!B:N,13,FALSE)</f>
        <v>Chairs</v>
      </c>
      <c r="K236" s="21">
        <f t="shared" si="15"/>
        <v>748</v>
      </c>
      <c r="L236" s="23">
        <f t="shared" si="16"/>
        <v>72</v>
      </c>
      <c r="M236" s="37">
        <f t="shared" si="17"/>
        <v>576</v>
      </c>
      <c r="N236" s="42">
        <f t="shared" si="18"/>
        <v>0.77005347593582885</v>
      </c>
      <c r="O236" s="39">
        <f t="shared" si="19"/>
        <v>0.15</v>
      </c>
    </row>
    <row r="237" spans="1:15" customFormat="1" hidden="1">
      <c r="A237" s="2" t="s">
        <v>193</v>
      </c>
      <c r="B237" s="2">
        <v>141634</v>
      </c>
      <c r="C237" s="2" t="s">
        <v>38</v>
      </c>
      <c r="D237" s="2">
        <v>1</v>
      </c>
      <c r="E237" s="5">
        <v>1175</v>
      </c>
      <c r="F237" s="2">
        <v>864.8</v>
      </c>
      <c r="G237" s="2">
        <v>864.8</v>
      </c>
      <c r="H237" s="2" t="s">
        <v>65</v>
      </c>
      <c r="I237" s="19" t="str">
        <f>VLOOKUP(A237,productSKU!B:E,4,FALSE)</f>
        <v>259.00000</v>
      </c>
      <c r="J237" s="17" t="str">
        <f>VLOOKUP(A237,'productSKU-New'!B:N,13,FALSE)</f>
        <v>Sofas</v>
      </c>
      <c r="K237" s="21">
        <f t="shared" si="15"/>
        <v>864.8</v>
      </c>
      <c r="L237" s="23">
        <f t="shared" si="16"/>
        <v>605.79999999999995</v>
      </c>
      <c r="M237" s="37">
        <f t="shared" si="17"/>
        <v>605.79999999999995</v>
      </c>
      <c r="N237" s="42">
        <f t="shared" si="18"/>
        <v>0.70050878815911188</v>
      </c>
      <c r="O237" s="39">
        <f t="shared" si="19"/>
        <v>0.26400000000000001</v>
      </c>
    </row>
    <row r="238" spans="1:15" customFormat="1" hidden="1">
      <c r="A238" s="2" t="s">
        <v>73</v>
      </c>
      <c r="B238" s="2">
        <v>141634</v>
      </c>
      <c r="C238" s="2" t="s">
        <v>38</v>
      </c>
      <c r="D238" s="2">
        <v>1</v>
      </c>
      <c r="E238" s="2">
        <v>100</v>
      </c>
      <c r="F238" s="2">
        <v>120</v>
      </c>
      <c r="G238" s="2">
        <v>120</v>
      </c>
      <c r="H238" s="2" t="s">
        <v>65</v>
      </c>
      <c r="I238" s="19" t="str">
        <f>VLOOKUP(A238,productSKU!B:E,4,FALSE)</f>
        <v>50.00000</v>
      </c>
      <c r="J238" s="17" t="str">
        <f>IF(VLOOKUP(A238,'productSKU-New'!B:N,13,FALSE)=0,"Uncategorized Items",VLOOKUP(A238,'productSKU-New'!B:N,13,FALSE))</f>
        <v>Uncategorized Items</v>
      </c>
      <c r="K238" s="21">
        <f t="shared" si="15"/>
        <v>120</v>
      </c>
      <c r="L238" s="23">
        <f t="shared" si="16"/>
        <v>70</v>
      </c>
      <c r="M238" s="37">
        <f t="shared" si="17"/>
        <v>70</v>
      </c>
      <c r="N238" s="42">
        <f t="shared" si="18"/>
        <v>0.58333333333333337</v>
      </c>
      <c r="O238" s="39">
        <f t="shared" si="19"/>
        <v>-0.2</v>
      </c>
    </row>
    <row r="239" spans="1:15" customFormat="1" hidden="1">
      <c r="A239" s="2" t="s">
        <v>193</v>
      </c>
      <c r="B239" s="2">
        <v>141635</v>
      </c>
      <c r="C239" s="2" t="s">
        <v>29</v>
      </c>
      <c r="D239" s="2">
        <v>1</v>
      </c>
      <c r="E239" s="2">
        <v>699</v>
      </c>
      <c r="F239" s="2">
        <v>594.15</v>
      </c>
      <c r="G239" s="2">
        <v>594.15</v>
      </c>
      <c r="H239" s="2" t="s">
        <v>30</v>
      </c>
      <c r="I239" s="19" t="str">
        <f>VLOOKUP(A239,productSKU!B:E,4,FALSE)</f>
        <v>259.00000</v>
      </c>
      <c r="J239" s="17" t="str">
        <f>VLOOKUP(A239,'productSKU-New'!B:N,13,FALSE)</f>
        <v>Sofas</v>
      </c>
      <c r="K239" s="21">
        <f t="shared" si="15"/>
        <v>594.15</v>
      </c>
      <c r="L239" s="23">
        <f t="shared" si="16"/>
        <v>335.15</v>
      </c>
      <c r="M239" s="37">
        <f t="shared" si="17"/>
        <v>335.15</v>
      </c>
      <c r="N239" s="42">
        <f t="shared" si="18"/>
        <v>0.5640831439872086</v>
      </c>
      <c r="O239" s="39">
        <f t="shared" si="19"/>
        <v>0.15000000000000002</v>
      </c>
    </row>
    <row r="240" spans="1:15" customFormat="1">
      <c r="A240" s="2" t="s">
        <v>194</v>
      </c>
      <c r="B240" s="2">
        <v>141636</v>
      </c>
      <c r="C240" s="2" t="s">
        <v>45</v>
      </c>
      <c r="D240" s="2">
        <v>3</v>
      </c>
      <c r="E240" s="2">
        <v>120</v>
      </c>
      <c r="F240" s="2">
        <v>106</v>
      </c>
      <c r="G240" s="2">
        <v>318</v>
      </c>
      <c r="H240" s="2" t="s">
        <v>30</v>
      </c>
      <c r="I240" s="19" t="str">
        <f>VLOOKUP(A240,productSKU!B:E,4,FALSE)</f>
        <v>19.25000</v>
      </c>
      <c r="J240" s="17" t="str">
        <f>VLOOKUP(A240,'productSKU-New'!B:N,13,FALSE)</f>
        <v>Chairs</v>
      </c>
      <c r="K240" s="21">
        <f t="shared" si="15"/>
        <v>318</v>
      </c>
      <c r="L240" s="23">
        <f t="shared" si="16"/>
        <v>86.75</v>
      </c>
      <c r="M240" s="37">
        <f t="shared" si="17"/>
        <v>260.25</v>
      </c>
      <c r="N240" s="42">
        <f t="shared" si="18"/>
        <v>0.81839622641509435</v>
      </c>
      <c r="O240" s="39">
        <f t="shared" si="19"/>
        <v>0.11666666666666667</v>
      </c>
    </row>
    <row r="241" spans="1:15" customFormat="1" hidden="1">
      <c r="A241" s="2" t="s">
        <v>193</v>
      </c>
      <c r="B241" s="2">
        <v>141637</v>
      </c>
      <c r="C241" s="2" t="s">
        <v>29</v>
      </c>
      <c r="D241" s="2">
        <v>1</v>
      </c>
      <c r="E241" s="5">
        <v>1175</v>
      </c>
      <c r="F241" s="2">
        <v>998.75</v>
      </c>
      <c r="G241" s="2">
        <v>998.75</v>
      </c>
      <c r="H241" s="2" t="s">
        <v>30</v>
      </c>
      <c r="I241" s="19" t="str">
        <f>VLOOKUP(A241,productSKU!B:E,4,FALSE)</f>
        <v>259.00000</v>
      </c>
      <c r="J241" s="17" t="str">
        <f>VLOOKUP(A241,'productSKU-New'!B:N,13,FALSE)</f>
        <v>Sofas</v>
      </c>
      <c r="K241" s="21">
        <f t="shared" si="15"/>
        <v>998.75</v>
      </c>
      <c r="L241" s="23">
        <f t="shared" si="16"/>
        <v>739.75</v>
      </c>
      <c r="M241" s="37">
        <f t="shared" si="17"/>
        <v>739.75</v>
      </c>
      <c r="N241" s="42">
        <f t="shared" si="18"/>
        <v>0.74067584480600746</v>
      </c>
      <c r="O241" s="39">
        <f t="shared" si="19"/>
        <v>0.15</v>
      </c>
    </row>
    <row r="242" spans="1:15" customFormat="1" hidden="1">
      <c r="A242" s="2" t="s">
        <v>113</v>
      </c>
      <c r="B242" s="2">
        <v>141637</v>
      </c>
      <c r="C242" s="2" t="s">
        <v>29</v>
      </c>
      <c r="D242" s="2">
        <v>1</v>
      </c>
      <c r="E242" s="2">
        <v>935</v>
      </c>
      <c r="F242" s="2">
        <v>794.75</v>
      </c>
      <c r="G242" s="2">
        <v>794.75</v>
      </c>
      <c r="H242" s="2" t="s">
        <v>30</v>
      </c>
      <c r="I242" s="19" t="str">
        <f>VLOOKUP(A242,productSKU!B:E,4,FALSE)</f>
        <v>208.00000</v>
      </c>
      <c r="J242" s="17" t="str">
        <f>VLOOKUP(A242,'productSKU-New'!B:N,13,FALSE)</f>
        <v>Sofas</v>
      </c>
      <c r="K242" s="21">
        <f t="shared" si="15"/>
        <v>794.75</v>
      </c>
      <c r="L242" s="23">
        <f t="shared" si="16"/>
        <v>586.75</v>
      </c>
      <c r="M242" s="37">
        <f t="shared" si="17"/>
        <v>586.75</v>
      </c>
      <c r="N242" s="42">
        <f t="shared" si="18"/>
        <v>0.73828247876690778</v>
      </c>
      <c r="O242" s="39">
        <f t="shared" si="19"/>
        <v>0.15</v>
      </c>
    </row>
    <row r="243" spans="1:15" customFormat="1" hidden="1">
      <c r="A243" s="2" t="s">
        <v>195</v>
      </c>
      <c r="B243" s="2">
        <v>141638</v>
      </c>
      <c r="C243" s="2" t="s">
        <v>117</v>
      </c>
      <c r="D243" s="2">
        <v>1</v>
      </c>
      <c r="E243" s="2">
        <v>202.5</v>
      </c>
      <c r="F243" s="2">
        <v>202.5</v>
      </c>
      <c r="G243" s="2">
        <v>202.5</v>
      </c>
      <c r="H243" s="2" t="s">
        <v>196</v>
      </c>
      <c r="I243" s="19" t="str">
        <f>VLOOKUP(A243,productSKU!B:E,4,FALSE)</f>
        <v>49.00000</v>
      </c>
      <c r="J243" s="17" t="str">
        <f>VLOOKUP(A243,'productSKU-New'!B:N,13,FALSE)</f>
        <v>Vases</v>
      </c>
      <c r="K243" s="21">
        <f t="shared" si="15"/>
        <v>202.5</v>
      </c>
      <c r="L243" s="23">
        <f t="shared" si="16"/>
        <v>153.5</v>
      </c>
      <c r="M243" s="37">
        <f t="shared" si="17"/>
        <v>153.5</v>
      </c>
      <c r="N243" s="42">
        <f t="shared" si="18"/>
        <v>0.75802469135802464</v>
      </c>
      <c r="O243" s="39">
        <f t="shared" si="19"/>
        <v>0</v>
      </c>
    </row>
    <row r="244" spans="1:15" customFormat="1">
      <c r="A244" s="2" t="s">
        <v>66</v>
      </c>
      <c r="B244" s="2">
        <v>141639</v>
      </c>
      <c r="C244" s="2" t="s">
        <v>32</v>
      </c>
      <c r="D244" s="2">
        <v>1</v>
      </c>
      <c r="E244" s="2">
        <v>415</v>
      </c>
      <c r="F244" s="2">
        <v>291</v>
      </c>
      <c r="G244" s="2">
        <v>291</v>
      </c>
      <c r="H244" s="2" t="s">
        <v>42</v>
      </c>
      <c r="I244" s="19" t="str">
        <f>VLOOKUP(A244,productSKU!B:E,4,FALSE)</f>
        <v>93.00000</v>
      </c>
      <c r="J244" s="17" t="str">
        <f>VLOOKUP(A244,'productSKU-New'!B:N,13,FALSE)</f>
        <v>Coffee Tables</v>
      </c>
      <c r="K244" s="21">
        <f t="shared" si="15"/>
        <v>291</v>
      </c>
      <c r="L244" s="23">
        <f t="shared" si="16"/>
        <v>198</v>
      </c>
      <c r="M244" s="37">
        <f t="shared" si="17"/>
        <v>198</v>
      </c>
      <c r="N244" s="42">
        <f t="shared" si="18"/>
        <v>0.68041237113402064</v>
      </c>
      <c r="O244" s="39">
        <f t="shared" si="19"/>
        <v>0.29879518072289157</v>
      </c>
    </row>
    <row r="245" spans="1:15" customFormat="1" hidden="1">
      <c r="A245" s="2" t="s">
        <v>197</v>
      </c>
      <c r="B245" s="2">
        <v>141640</v>
      </c>
      <c r="C245" s="2" t="s">
        <v>29</v>
      </c>
      <c r="D245" s="2">
        <v>1</v>
      </c>
      <c r="E245" s="5">
        <v>3965</v>
      </c>
      <c r="F245" s="5">
        <v>3568.5</v>
      </c>
      <c r="G245" s="2">
        <v>3568.5</v>
      </c>
      <c r="H245" s="2" t="s">
        <v>46</v>
      </c>
      <c r="I245" s="19" t="str">
        <f>VLOOKUP(A245,productSKU!B:E,4,FALSE)</f>
        <v>873.00000</v>
      </c>
      <c r="J245" s="17" t="str">
        <f>VLOOKUP(A245,'productSKU-New'!B:N,13,FALSE)</f>
        <v>Bars</v>
      </c>
      <c r="K245" s="21">
        <f t="shared" si="15"/>
        <v>3568.5</v>
      </c>
      <c r="L245" s="23">
        <f t="shared" si="16"/>
        <v>2695.5</v>
      </c>
      <c r="M245" s="37">
        <f t="shared" si="17"/>
        <v>2695.5</v>
      </c>
      <c r="N245" s="42">
        <f t="shared" si="18"/>
        <v>0.75535939470365698</v>
      </c>
      <c r="O245" s="39">
        <f t="shared" si="19"/>
        <v>0.1</v>
      </c>
    </row>
    <row r="246" spans="1:15" customFormat="1" hidden="1">
      <c r="A246" s="2" t="s">
        <v>197</v>
      </c>
      <c r="B246" s="2">
        <v>141640</v>
      </c>
      <c r="C246" s="2" t="s">
        <v>29</v>
      </c>
      <c r="D246" s="2">
        <v>1</v>
      </c>
      <c r="E246" s="5">
        <v>1765</v>
      </c>
      <c r="F246" s="5">
        <v>1588.5</v>
      </c>
      <c r="G246" s="2">
        <v>1588.5</v>
      </c>
      <c r="H246" s="2" t="s">
        <v>46</v>
      </c>
      <c r="I246" s="19" t="str">
        <f>VLOOKUP(A246,productSKU!B:E,4,FALSE)</f>
        <v>873.00000</v>
      </c>
      <c r="J246" s="17" t="str">
        <f>VLOOKUP(A246,'productSKU-New'!B:N,13,FALSE)</f>
        <v>Bars</v>
      </c>
      <c r="K246" s="21">
        <f t="shared" si="15"/>
        <v>1588.5</v>
      </c>
      <c r="L246" s="23">
        <f t="shared" si="16"/>
        <v>715.5</v>
      </c>
      <c r="M246" s="37">
        <f t="shared" si="17"/>
        <v>715.5</v>
      </c>
      <c r="N246" s="42">
        <f t="shared" si="18"/>
        <v>0.45042492917847027</v>
      </c>
      <c r="O246" s="39">
        <f t="shared" si="19"/>
        <v>0.1</v>
      </c>
    </row>
    <row r="247" spans="1:15" customFormat="1" hidden="1">
      <c r="A247" s="2" t="s">
        <v>50</v>
      </c>
      <c r="B247" s="2">
        <v>141641</v>
      </c>
      <c r="C247" s="2" t="s">
        <v>29</v>
      </c>
      <c r="D247" s="2">
        <v>1</v>
      </c>
      <c r="E247" s="2">
        <v>755</v>
      </c>
      <c r="F247" s="2">
        <v>641.75</v>
      </c>
      <c r="G247" s="2">
        <v>641.75</v>
      </c>
      <c r="H247" s="2" t="s">
        <v>46</v>
      </c>
      <c r="I247" s="19" t="str">
        <f>VLOOKUP(A247,productSKU!B:E,4,FALSE)</f>
        <v>144.00000</v>
      </c>
      <c r="J247" s="17" t="str">
        <f>VLOOKUP(A247,'productSKU-New'!B:N,13,FALSE)</f>
        <v>Bars</v>
      </c>
      <c r="K247" s="21">
        <f t="shared" si="15"/>
        <v>641.75</v>
      </c>
      <c r="L247" s="23">
        <f t="shared" si="16"/>
        <v>497.75</v>
      </c>
      <c r="M247" s="37">
        <f t="shared" si="17"/>
        <v>497.75</v>
      </c>
      <c r="N247" s="42">
        <f t="shared" si="18"/>
        <v>0.77561355668095056</v>
      </c>
      <c r="O247" s="39">
        <f t="shared" si="19"/>
        <v>0.15</v>
      </c>
    </row>
    <row r="248" spans="1:15" customFormat="1" hidden="1">
      <c r="A248" s="2" t="s">
        <v>198</v>
      </c>
      <c r="B248" s="2">
        <v>141642</v>
      </c>
      <c r="C248" s="2" t="s">
        <v>32</v>
      </c>
      <c r="D248" s="2">
        <v>1</v>
      </c>
      <c r="E248" s="2">
        <v>985</v>
      </c>
      <c r="F248" s="2">
        <v>724.96</v>
      </c>
      <c r="G248" s="2">
        <v>724.96</v>
      </c>
      <c r="H248" s="2" t="s">
        <v>65</v>
      </c>
      <c r="I248" s="19" t="str">
        <f>VLOOKUP(A248,productSKU!B:E,4,FALSE)</f>
        <v>218.00000</v>
      </c>
      <c r="J248" s="17" t="str">
        <f>VLOOKUP(A248,'productSKU-New'!B:N,13,FALSE)</f>
        <v>Filing | Shelving</v>
      </c>
      <c r="K248" s="21">
        <f t="shared" si="15"/>
        <v>724.96</v>
      </c>
      <c r="L248" s="23">
        <f t="shared" si="16"/>
        <v>506.96000000000004</v>
      </c>
      <c r="M248" s="37">
        <f t="shared" si="17"/>
        <v>506.96000000000004</v>
      </c>
      <c r="N248" s="42">
        <f t="shared" si="18"/>
        <v>0.69929375413815931</v>
      </c>
      <c r="O248" s="39">
        <f t="shared" si="19"/>
        <v>0.26399999999999996</v>
      </c>
    </row>
    <row r="249" spans="1:15" customFormat="1" hidden="1">
      <c r="A249" s="2" t="s">
        <v>199</v>
      </c>
      <c r="B249" s="2">
        <v>141643</v>
      </c>
      <c r="C249" s="2" t="s">
        <v>29</v>
      </c>
      <c r="D249" s="2">
        <v>1</v>
      </c>
      <c r="E249" s="5">
        <v>2995</v>
      </c>
      <c r="F249" s="5">
        <v>2545.75</v>
      </c>
      <c r="G249" s="2">
        <v>2545.75</v>
      </c>
      <c r="H249" s="2" t="s">
        <v>46</v>
      </c>
      <c r="I249" s="19"/>
      <c r="J249" s="17" t="s">
        <v>1054</v>
      </c>
      <c r="K249" s="21">
        <f t="shared" si="15"/>
        <v>2545.75</v>
      </c>
      <c r="L249" s="23">
        <f t="shared" si="16"/>
        <v>2545.75</v>
      </c>
      <c r="M249" s="37">
        <f t="shared" si="17"/>
        <v>2545.75</v>
      </c>
      <c r="N249" s="42">
        <f t="shared" si="18"/>
        <v>1</v>
      </c>
      <c r="O249" s="39">
        <f t="shared" si="19"/>
        <v>0.15</v>
      </c>
    </row>
    <row r="250" spans="1:15" customFormat="1" hidden="1">
      <c r="A250" s="2" t="s">
        <v>200</v>
      </c>
      <c r="B250" s="2">
        <v>141644</v>
      </c>
      <c r="C250" s="2" t="s">
        <v>38</v>
      </c>
      <c r="D250" s="2">
        <v>1</v>
      </c>
      <c r="E250" s="5">
        <v>1605</v>
      </c>
      <c r="F250" s="5">
        <v>1181.28</v>
      </c>
      <c r="G250" s="2">
        <v>1181.28</v>
      </c>
      <c r="H250" s="2" t="s">
        <v>65</v>
      </c>
      <c r="I250" s="19" t="str">
        <f>VLOOKUP(A250,productSKU!B:E,4,FALSE)</f>
        <v>299.00000</v>
      </c>
      <c r="J250" s="17" t="str">
        <f>VLOOKUP(A250,'productSKU-New'!B:N,13,FALSE)</f>
        <v>Sectionals</v>
      </c>
      <c r="K250" s="21">
        <f t="shared" si="15"/>
        <v>1181.28</v>
      </c>
      <c r="L250" s="23">
        <f t="shared" si="16"/>
        <v>882.28</v>
      </c>
      <c r="M250" s="37">
        <f t="shared" si="17"/>
        <v>882.28</v>
      </c>
      <c r="N250" s="42">
        <f t="shared" si="18"/>
        <v>0.74688473520249221</v>
      </c>
      <c r="O250" s="39">
        <f t="shared" si="19"/>
        <v>0.26400000000000001</v>
      </c>
    </row>
    <row r="251" spans="1:15" customFormat="1" hidden="1">
      <c r="A251" s="2" t="s">
        <v>73</v>
      </c>
      <c r="B251" s="2">
        <v>141644</v>
      </c>
      <c r="C251" s="2" t="s">
        <v>38</v>
      </c>
      <c r="D251" s="2">
        <v>1</v>
      </c>
      <c r="E251" s="2">
        <v>100</v>
      </c>
      <c r="F251" s="2">
        <v>120</v>
      </c>
      <c r="G251" s="2">
        <v>120</v>
      </c>
      <c r="H251" s="2" t="s">
        <v>65</v>
      </c>
      <c r="I251" s="19" t="str">
        <f>VLOOKUP(A251,productSKU!B:E,4,FALSE)</f>
        <v>50.00000</v>
      </c>
      <c r="J251" s="17" t="str">
        <f>IF(VLOOKUP(A251,'productSKU-New'!B:N,13,FALSE)=0,"Uncategorized Items",VLOOKUP(A251,'productSKU-New'!B:N,13,FALSE))</f>
        <v>Uncategorized Items</v>
      </c>
      <c r="K251" s="21">
        <f t="shared" si="15"/>
        <v>120</v>
      </c>
      <c r="L251" s="23">
        <f t="shared" si="16"/>
        <v>70</v>
      </c>
      <c r="M251" s="37">
        <f t="shared" si="17"/>
        <v>70</v>
      </c>
      <c r="N251" s="42">
        <f t="shared" si="18"/>
        <v>0.58333333333333337</v>
      </c>
      <c r="O251" s="39">
        <f t="shared" si="19"/>
        <v>-0.2</v>
      </c>
    </row>
    <row r="252" spans="1:15" customFormat="1" hidden="1">
      <c r="A252" s="2" t="s">
        <v>201</v>
      </c>
      <c r="B252" s="2">
        <v>141644</v>
      </c>
      <c r="C252" s="2" t="s">
        <v>38</v>
      </c>
      <c r="D252" s="2">
        <v>1</v>
      </c>
      <c r="E252" s="2">
        <v>869</v>
      </c>
      <c r="F252" s="2">
        <v>639.58000000000004</v>
      </c>
      <c r="G252" s="2">
        <v>639.58000000000004</v>
      </c>
      <c r="H252" s="2" t="s">
        <v>65</v>
      </c>
      <c r="I252" s="19" t="str">
        <f>VLOOKUP(A252,productSKU!B:E,4,FALSE)</f>
        <v>289.00000</v>
      </c>
      <c r="J252" s="17" t="str">
        <f>VLOOKUP(A252,'productSKU-New'!B:N,13,FALSE)</f>
        <v>Rugs</v>
      </c>
      <c r="K252" s="21">
        <f t="shared" si="15"/>
        <v>639.58000000000004</v>
      </c>
      <c r="L252" s="23">
        <f t="shared" si="16"/>
        <v>350.58000000000004</v>
      </c>
      <c r="M252" s="37">
        <f t="shared" si="17"/>
        <v>350.58000000000004</v>
      </c>
      <c r="N252" s="42">
        <f t="shared" si="18"/>
        <v>0.54814096750992847</v>
      </c>
      <c r="O252" s="39">
        <f t="shared" si="19"/>
        <v>0.26400460299194473</v>
      </c>
    </row>
    <row r="253" spans="1:15" customFormat="1" hidden="1">
      <c r="A253" s="2" t="s">
        <v>61</v>
      </c>
      <c r="B253" s="2">
        <v>141644</v>
      </c>
      <c r="C253" s="2" t="s">
        <v>38</v>
      </c>
      <c r="D253" s="2">
        <v>1</v>
      </c>
      <c r="E253" s="2">
        <v>10</v>
      </c>
      <c r="F253" s="2">
        <v>59.62</v>
      </c>
      <c r="G253" s="2">
        <v>59.62</v>
      </c>
      <c r="H253" s="2" t="s">
        <v>42</v>
      </c>
      <c r="I253" s="19" t="str">
        <f>VLOOKUP(A253,productSKU!B:E,4,FALSE)</f>
        <v>1.00000</v>
      </c>
      <c r="J253" s="17" t="str">
        <f>IF(VLOOKUP(A253,'productSKU-New'!B:N,13,FALSE)=0,"Uncategorized Items",VLOOKUP(A253,'productSKU-New'!B:N,13,FALSE))</f>
        <v>Uncategorized Items</v>
      </c>
      <c r="K253" s="21">
        <f t="shared" si="15"/>
        <v>59.62</v>
      </c>
      <c r="L253" s="23">
        <f t="shared" si="16"/>
        <v>58.62</v>
      </c>
      <c r="M253" s="37">
        <f t="shared" si="17"/>
        <v>58.62</v>
      </c>
      <c r="N253" s="42">
        <f t="shared" si="18"/>
        <v>0.98322710499832267</v>
      </c>
      <c r="O253" s="39">
        <f t="shared" si="19"/>
        <v>-4.9619999999999997</v>
      </c>
    </row>
    <row r="254" spans="1:15" customFormat="1" hidden="1">
      <c r="A254" s="2" t="s">
        <v>202</v>
      </c>
      <c r="B254" s="2">
        <v>141645</v>
      </c>
      <c r="C254" s="2" t="s">
        <v>38</v>
      </c>
      <c r="D254" s="2">
        <v>2</v>
      </c>
      <c r="E254" s="2">
        <v>75</v>
      </c>
      <c r="F254" s="2">
        <v>55.2</v>
      </c>
      <c r="G254" s="2">
        <v>110.4</v>
      </c>
      <c r="H254" s="2" t="s">
        <v>63</v>
      </c>
      <c r="I254" s="19" t="str">
        <f>VLOOKUP(A254,productSKU!B:E,4,FALSE)</f>
        <v>32.00000</v>
      </c>
      <c r="J254" s="17" t="str">
        <f>VLOOKUP(A254,'productSKU-New'!B:N,13,FALSE)</f>
        <v>Pillows</v>
      </c>
      <c r="K254" s="21">
        <f t="shared" si="15"/>
        <v>110.4</v>
      </c>
      <c r="L254" s="23">
        <f t="shared" si="16"/>
        <v>23.200000000000003</v>
      </c>
      <c r="M254" s="37">
        <f t="shared" si="17"/>
        <v>46.400000000000006</v>
      </c>
      <c r="N254" s="42">
        <f t="shared" si="18"/>
        <v>0.4202898550724638</v>
      </c>
      <c r="O254" s="39">
        <f t="shared" si="19"/>
        <v>0.26399999999999996</v>
      </c>
    </row>
    <row r="255" spans="1:15" customFormat="1" hidden="1">
      <c r="A255" s="2" t="s">
        <v>203</v>
      </c>
      <c r="B255" s="2">
        <v>141645</v>
      </c>
      <c r="C255" s="2" t="s">
        <v>38</v>
      </c>
      <c r="D255" s="2">
        <v>2</v>
      </c>
      <c r="E255" s="2">
        <v>75</v>
      </c>
      <c r="F255" s="2">
        <v>55.2</v>
      </c>
      <c r="G255" s="2">
        <v>110.4</v>
      </c>
      <c r="H255" s="2" t="s">
        <v>42</v>
      </c>
      <c r="I255" s="19" t="str">
        <f>VLOOKUP(A255,productSKU!B:E,4,FALSE)</f>
        <v>32.00000</v>
      </c>
      <c r="J255" s="17" t="str">
        <f>VLOOKUP(A255,'productSKU-New'!B:N,13,FALSE)</f>
        <v>Pillows</v>
      </c>
      <c r="K255" s="21">
        <f t="shared" si="15"/>
        <v>110.4</v>
      </c>
      <c r="L255" s="23">
        <f t="shared" si="16"/>
        <v>23.200000000000003</v>
      </c>
      <c r="M255" s="37">
        <f t="shared" si="17"/>
        <v>46.400000000000006</v>
      </c>
      <c r="N255" s="42">
        <f t="shared" si="18"/>
        <v>0.4202898550724638</v>
      </c>
      <c r="O255" s="39">
        <f t="shared" si="19"/>
        <v>0.26399999999999996</v>
      </c>
    </row>
    <row r="256" spans="1:15" customFormat="1" hidden="1">
      <c r="A256" s="2" t="s">
        <v>204</v>
      </c>
      <c r="B256" s="2">
        <v>141646</v>
      </c>
      <c r="C256" s="2" t="s">
        <v>29</v>
      </c>
      <c r="D256" s="2">
        <v>1</v>
      </c>
      <c r="E256" s="2">
        <v>445</v>
      </c>
      <c r="F256" s="2">
        <v>356</v>
      </c>
      <c r="G256" s="2">
        <v>356</v>
      </c>
      <c r="H256" s="2" t="s">
        <v>30</v>
      </c>
      <c r="I256" s="19" t="str">
        <f>VLOOKUP(A256,productSKU!B:E,4,FALSE)</f>
        <v>99.00000</v>
      </c>
      <c r="J256" s="17" t="str">
        <f>VLOOKUP(A256,'productSKU-New'!B:N,13,FALSE)</f>
        <v>Lounge Chairs</v>
      </c>
      <c r="K256" s="21">
        <f t="shared" si="15"/>
        <v>356</v>
      </c>
      <c r="L256" s="23">
        <f t="shared" si="16"/>
        <v>257</v>
      </c>
      <c r="M256" s="37">
        <f t="shared" si="17"/>
        <v>257</v>
      </c>
      <c r="N256" s="42">
        <f t="shared" si="18"/>
        <v>0.7219101123595506</v>
      </c>
      <c r="O256" s="39">
        <f t="shared" si="19"/>
        <v>0.2</v>
      </c>
    </row>
    <row r="257" spans="1:15" customFormat="1" hidden="1">
      <c r="A257" s="2" t="s">
        <v>205</v>
      </c>
      <c r="B257" s="2">
        <v>141647</v>
      </c>
      <c r="C257" s="2" t="s">
        <v>29</v>
      </c>
      <c r="D257" s="2">
        <v>1</v>
      </c>
      <c r="E257" s="2">
        <v>685</v>
      </c>
      <c r="F257" s="2">
        <v>616.5</v>
      </c>
      <c r="G257" s="2">
        <v>616.5</v>
      </c>
      <c r="H257" s="2" t="s">
        <v>46</v>
      </c>
      <c r="I257" s="19" t="str">
        <f>VLOOKUP(A257,productSKU!B:E,4,FALSE)</f>
        <v>124.00000</v>
      </c>
      <c r="J257" s="17" t="str">
        <f>VLOOKUP(A257,'productSKU-New'!B:N,13,FALSE)</f>
        <v>Filing | Shelving</v>
      </c>
      <c r="K257" s="21">
        <f t="shared" si="15"/>
        <v>616.5</v>
      </c>
      <c r="L257" s="23">
        <f t="shared" si="16"/>
        <v>492.5</v>
      </c>
      <c r="M257" s="37">
        <f t="shared" si="17"/>
        <v>492.5</v>
      </c>
      <c r="N257" s="42">
        <f t="shared" si="18"/>
        <v>0.79886455798864553</v>
      </c>
      <c r="O257" s="39">
        <f t="shared" si="19"/>
        <v>0.1</v>
      </c>
    </row>
    <row r="258" spans="1:15" customFormat="1" hidden="1">
      <c r="A258" s="2" t="s">
        <v>200</v>
      </c>
      <c r="B258" s="2">
        <v>141648</v>
      </c>
      <c r="C258" s="2" t="s">
        <v>32</v>
      </c>
      <c r="D258" s="2">
        <v>1</v>
      </c>
      <c r="E258" s="5">
        <v>1605</v>
      </c>
      <c r="F258" s="5">
        <v>1284</v>
      </c>
      <c r="G258" s="2">
        <v>1284</v>
      </c>
      <c r="H258" s="2" t="s">
        <v>33</v>
      </c>
      <c r="I258" s="19" t="str">
        <f>VLOOKUP(A258,productSKU!B:E,4,FALSE)</f>
        <v>299.00000</v>
      </c>
      <c r="J258" s="17" t="str">
        <f>VLOOKUP(A258,'productSKU-New'!B:N,13,FALSE)</f>
        <v>Sectionals</v>
      </c>
      <c r="K258" s="21">
        <f t="shared" si="15"/>
        <v>1284</v>
      </c>
      <c r="L258" s="23">
        <f t="shared" si="16"/>
        <v>985</v>
      </c>
      <c r="M258" s="37">
        <f t="shared" si="17"/>
        <v>985</v>
      </c>
      <c r="N258" s="42">
        <f t="shared" si="18"/>
        <v>0.76713395638629278</v>
      </c>
      <c r="O258" s="39">
        <f t="shared" si="19"/>
        <v>0.2</v>
      </c>
    </row>
    <row r="259" spans="1:15" customFormat="1" hidden="1">
      <c r="A259" s="2" t="s">
        <v>206</v>
      </c>
      <c r="B259" s="2">
        <v>141649</v>
      </c>
      <c r="C259" s="2" t="s">
        <v>38</v>
      </c>
      <c r="D259" s="2">
        <v>1</v>
      </c>
      <c r="E259" s="5">
        <v>1065</v>
      </c>
      <c r="F259" s="2">
        <v>783.84</v>
      </c>
      <c r="G259" s="2">
        <v>783.84</v>
      </c>
      <c r="H259" s="2" t="s">
        <v>63</v>
      </c>
      <c r="I259" s="19" t="str">
        <f>VLOOKUP(A259,productSKU!B:E,4,FALSE)</f>
        <v>424.00000</v>
      </c>
      <c r="J259" s="17" t="str">
        <f>VLOOKUP(A259,'productSKU-New'!B:N,13,FALSE)</f>
        <v>Art</v>
      </c>
      <c r="K259" s="21">
        <f t="shared" ref="K259:K322" si="20">F259*D259</f>
        <v>783.84</v>
      </c>
      <c r="L259" s="23">
        <f t="shared" ref="L259:L322" si="21">F259-I259</f>
        <v>359.84000000000003</v>
      </c>
      <c r="M259" s="37">
        <f t="shared" ref="M259:M322" si="22">L259*D259</f>
        <v>359.84000000000003</v>
      </c>
      <c r="N259" s="42">
        <f t="shared" ref="N259:N322" si="23">M259/K259</f>
        <v>0.45907328026127786</v>
      </c>
      <c r="O259" s="39">
        <f t="shared" ref="O259:O322" si="24">(E259-F259)/E259</f>
        <v>0.26399999999999996</v>
      </c>
    </row>
    <row r="260" spans="1:15" customFormat="1" hidden="1">
      <c r="A260" s="2" t="s">
        <v>207</v>
      </c>
      <c r="B260" s="2">
        <v>141650</v>
      </c>
      <c r="C260" s="2" t="s">
        <v>29</v>
      </c>
      <c r="D260" s="2">
        <v>1</v>
      </c>
      <c r="E260" s="2">
        <v>89</v>
      </c>
      <c r="F260" s="2">
        <v>75.650000000000006</v>
      </c>
      <c r="G260" s="2">
        <v>75.650000000000006</v>
      </c>
      <c r="H260" s="2" t="s">
        <v>30</v>
      </c>
      <c r="I260" s="19" t="str">
        <f>VLOOKUP(A260,productSKU!B:E,4,FALSE)</f>
        <v>35.50000</v>
      </c>
      <c r="J260" s="17" t="str">
        <f>VLOOKUP(A260,'productSKU-New'!B:N,13,FALSE)</f>
        <v>Vases</v>
      </c>
      <c r="K260" s="21">
        <f t="shared" si="20"/>
        <v>75.650000000000006</v>
      </c>
      <c r="L260" s="23">
        <f t="shared" si="21"/>
        <v>40.150000000000006</v>
      </c>
      <c r="M260" s="37">
        <f t="shared" si="22"/>
        <v>40.150000000000006</v>
      </c>
      <c r="N260" s="42">
        <f t="shared" si="23"/>
        <v>0.53073364177131532</v>
      </c>
      <c r="O260" s="39">
        <f t="shared" si="24"/>
        <v>0.14999999999999994</v>
      </c>
    </row>
    <row r="261" spans="1:15" customFormat="1" hidden="1">
      <c r="A261" s="2" t="s">
        <v>208</v>
      </c>
      <c r="B261" s="2">
        <v>141651</v>
      </c>
      <c r="C261" s="2" t="s">
        <v>29</v>
      </c>
      <c r="D261" s="2">
        <v>1</v>
      </c>
      <c r="E261" s="5">
        <v>1565</v>
      </c>
      <c r="F261" s="5">
        <v>1408.5</v>
      </c>
      <c r="G261" s="2">
        <v>1408.5</v>
      </c>
      <c r="H261" s="2" t="s">
        <v>30</v>
      </c>
      <c r="I261" s="19" t="str">
        <f>VLOOKUP(A261,productSKU!B:E,4,FALSE)</f>
        <v>190.00000</v>
      </c>
      <c r="J261" s="17" t="str">
        <f>VLOOKUP(A261,'productSKU-New'!B:N,13,FALSE)</f>
        <v>Filing | Shelving</v>
      </c>
      <c r="K261" s="21">
        <f t="shared" si="20"/>
        <v>1408.5</v>
      </c>
      <c r="L261" s="23">
        <f t="shared" si="21"/>
        <v>1218.5</v>
      </c>
      <c r="M261" s="37">
        <f t="shared" si="22"/>
        <v>1218.5</v>
      </c>
      <c r="N261" s="42">
        <f t="shared" si="23"/>
        <v>0.86510472133475325</v>
      </c>
      <c r="O261" s="39">
        <f t="shared" si="24"/>
        <v>0.1</v>
      </c>
    </row>
    <row r="262" spans="1:15" customFormat="1" hidden="1">
      <c r="A262" s="2" t="s">
        <v>209</v>
      </c>
      <c r="B262" s="2">
        <v>141652</v>
      </c>
      <c r="C262" s="2" t="s">
        <v>32</v>
      </c>
      <c r="D262" s="2">
        <v>1</v>
      </c>
      <c r="E262" s="5">
        <v>4985</v>
      </c>
      <c r="F262" s="2">
        <v>0</v>
      </c>
      <c r="G262" s="2">
        <v>0</v>
      </c>
      <c r="H262" s="2" t="s">
        <v>65</v>
      </c>
      <c r="I262" s="19" t="str">
        <f>VLOOKUP(A262,productSKU!B:E,4,FALSE)</f>
        <v>1211.00000</v>
      </c>
      <c r="J262" s="17" t="str">
        <f>VLOOKUP(A262,'productSKU-New'!B:N,13,FALSE)</f>
        <v>Sectionals</v>
      </c>
      <c r="K262" s="21">
        <f t="shared" si="20"/>
        <v>0</v>
      </c>
      <c r="L262" s="23">
        <f t="shared" si="21"/>
        <v>-1211</v>
      </c>
      <c r="M262" s="37">
        <f t="shared" si="22"/>
        <v>-1211</v>
      </c>
      <c r="N262" s="42"/>
      <c r="O262" s="39">
        <f t="shared" si="24"/>
        <v>1</v>
      </c>
    </row>
    <row r="263" spans="1:15" customFormat="1" hidden="1">
      <c r="A263" s="2" t="s">
        <v>145</v>
      </c>
      <c r="B263" s="2">
        <v>141653</v>
      </c>
      <c r="C263" s="2" t="s">
        <v>38</v>
      </c>
      <c r="D263" s="2">
        <v>1</v>
      </c>
      <c r="E263" s="5">
        <v>1415</v>
      </c>
      <c r="F263" s="5">
        <v>1041.44</v>
      </c>
      <c r="G263" s="2">
        <v>1041.44</v>
      </c>
      <c r="H263" s="2" t="s">
        <v>65</v>
      </c>
      <c r="I263" s="19" t="str">
        <f>VLOOKUP(A263,productSKU!B:E,4,FALSE)</f>
        <v>267.00000</v>
      </c>
      <c r="J263" s="17" t="str">
        <f>VLOOKUP(A263,'productSKU-New'!B:N,13,FALSE)</f>
        <v>Bars</v>
      </c>
      <c r="K263" s="21">
        <f t="shared" si="20"/>
        <v>1041.44</v>
      </c>
      <c r="L263" s="23">
        <f t="shared" si="21"/>
        <v>774.44</v>
      </c>
      <c r="M263" s="37">
        <f t="shared" si="22"/>
        <v>774.44</v>
      </c>
      <c r="N263" s="42">
        <f t="shared" si="23"/>
        <v>0.74362421262866796</v>
      </c>
      <c r="O263" s="39">
        <f t="shared" si="24"/>
        <v>0.26399999999999996</v>
      </c>
    </row>
    <row r="264" spans="1:15" customFormat="1" hidden="1">
      <c r="A264" s="2" t="s">
        <v>116</v>
      </c>
      <c r="B264" s="2">
        <v>141654</v>
      </c>
      <c r="C264" s="2" t="s">
        <v>117</v>
      </c>
      <c r="D264" s="2">
        <v>1</v>
      </c>
      <c r="E264" s="2">
        <v>166.5</v>
      </c>
      <c r="F264" s="2">
        <v>166.5</v>
      </c>
      <c r="G264" s="2">
        <v>166.5</v>
      </c>
      <c r="H264" s="2" t="s">
        <v>118</v>
      </c>
      <c r="I264" s="19" t="str">
        <f>VLOOKUP(A264,productSKU!B:E,4,FALSE)</f>
        <v>41.00000</v>
      </c>
      <c r="J264" s="17" t="str">
        <f>VLOOKUP(A264,'productSKU-New'!B:N,13,FALSE)</f>
        <v>Vases</v>
      </c>
      <c r="K264" s="21">
        <f t="shared" si="20"/>
        <v>166.5</v>
      </c>
      <c r="L264" s="23">
        <f t="shared" si="21"/>
        <v>125.5</v>
      </c>
      <c r="M264" s="37">
        <f t="shared" si="22"/>
        <v>125.5</v>
      </c>
      <c r="N264" s="42">
        <f t="shared" si="23"/>
        <v>0.75375375375375375</v>
      </c>
      <c r="O264" s="39">
        <f t="shared" si="24"/>
        <v>0</v>
      </c>
    </row>
    <row r="265" spans="1:15" customFormat="1" hidden="1">
      <c r="A265" s="2" t="s">
        <v>210</v>
      </c>
      <c r="B265" s="2">
        <v>141655</v>
      </c>
      <c r="C265" s="2" t="s">
        <v>38</v>
      </c>
      <c r="D265" s="2">
        <v>1</v>
      </c>
      <c r="E265" s="5">
        <v>1481</v>
      </c>
      <c r="F265" s="5">
        <v>1090.01</v>
      </c>
      <c r="G265" s="2">
        <v>1090.01</v>
      </c>
      <c r="H265" s="2" t="s">
        <v>65</v>
      </c>
      <c r="I265" s="19" t="str">
        <f>VLOOKUP(A265,productSKU!B:E,4,FALSE)</f>
        <v>329.00000</v>
      </c>
      <c r="J265" s="17" t="str">
        <f>VLOOKUP(A265,'productSKU-New'!B:N,13,FALSE)</f>
        <v>Sectionals</v>
      </c>
      <c r="K265" s="21">
        <f t="shared" si="20"/>
        <v>1090.01</v>
      </c>
      <c r="L265" s="23">
        <f t="shared" si="21"/>
        <v>761.01</v>
      </c>
      <c r="M265" s="37">
        <f t="shared" si="22"/>
        <v>761.01</v>
      </c>
      <c r="N265" s="42">
        <f t="shared" si="23"/>
        <v>0.69816790671645212</v>
      </c>
      <c r="O265" s="39">
        <f t="shared" si="24"/>
        <v>0.26400405131667792</v>
      </c>
    </row>
    <row r="266" spans="1:15" customFormat="1">
      <c r="A266" s="2" t="s">
        <v>211</v>
      </c>
      <c r="B266" s="2">
        <v>141656</v>
      </c>
      <c r="C266" s="2" t="s">
        <v>32</v>
      </c>
      <c r="D266" s="2">
        <v>1</v>
      </c>
      <c r="E266" s="2">
        <v>155</v>
      </c>
      <c r="F266" s="2">
        <v>46.5</v>
      </c>
      <c r="G266" s="2">
        <v>46.5</v>
      </c>
      <c r="H266" s="2" t="s">
        <v>42</v>
      </c>
      <c r="I266" s="19" t="str">
        <f>VLOOKUP(A266,productSKU!B:E,4,FALSE)</f>
        <v>34.78000</v>
      </c>
      <c r="J266" s="17" t="str">
        <f>VLOOKUP(A266,'productSKU-New'!B:N,13,FALSE)</f>
        <v>Chairs</v>
      </c>
      <c r="K266" s="21">
        <f t="shared" si="20"/>
        <v>46.5</v>
      </c>
      <c r="L266" s="23">
        <f t="shared" si="21"/>
        <v>11.719999999999999</v>
      </c>
      <c r="M266" s="37">
        <f t="shared" si="22"/>
        <v>11.719999999999999</v>
      </c>
      <c r="N266" s="42">
        <f t="shared" si="23"/>
        <v>0.25204301075268815</v>
      </c>
      <c r="O266" s="39">
        <f t="shared" si="24"/>
        <v>0.7</v>
      </c>
    </row>
    <row r="267" spans="1:15" customFormat="1">
      <c r="A267" s="2" t="s">
        <v>140</v>
      </c>
      <c r="B267" s="2">
        <v>141657</v>
      </c>
      <c r="C267" s="2" t="s">
        <v>29</v>
      </c>
      <c r="D267" s="2">
        <v>1</v>
      </c>
      <c r="E267" s="2">
        <v>495</v>
      </c>
      <c r="F267" s="2">
        <v>420.75</v>
      </c>
      <c r="G267" s="2">
        <v>420.75</v>
      </c>
      <c r="H267" s="2" t="s">
        <v>30</v>
      </c>
      <c r="I267" s="19" t="str">
        <f>VLOOKUP(A267,productSKU!B:E,4,FALSE)</f>
        <v>110.00000</v>
      </c>
      <c r="J267" s="17" t="str">
        <f>VLOOKUP(A267,'productSKU-New'!B:N,13,FALSE)</f>
        <v>Coffee Tables</v>
      </c>
      <c r="K267" s="21">
        <f t="shared" si="20"/>
        <v>420.75</v>
      </c>
      <c r="L267" s="23">
        <f t="shared" si="21"/>
        <v>310.75</v>
      </c>
      <c r="M267" s="37">
        <f t="shared" si="22"/>
        <v>310.75</v>
      </c>
      <c r="N267" s="42">
        <f t="shared" si="23"/>
        <v>0.73856209150326801</v>
      </c>
      <c r="O267" s="39">
        <f t="shared" si="24"/>
        <v>0.15</v>
      </c>
    </row>
    <row r="268" spans="1:15" customFormat="1" hidden="1">
      <c r="A268" s="2" t="s">
        <v>212</v>
      </c>
      <c r="B268" s="2">
        <v>141658</v>
      </c>
      <c r="C268" s="2" t="s">
        <v>32</v>
      </c>
      <c r="D268" s="2">
        <v>1</v>
      </c>
      <c r="E268" s="2">
        <v>20</v>
      </c>
      <c r="F268" s="2">
        <v>14.72</v>
      </c>
      <c r="G268" s="2">
        <v>14.72</v>
      </c>
      <c r="H268" s="2" t="s">
        <v>42</v>
      </c>
      <c r="I268" s="19" t="str">
        <f>VLOOKUP(A268,productSKU!B:E,4,FALSE)</f>
        <v>8.25000</v>
      </c>
      <c r="J268" s="17" t="str">
        <f>VLOOKUP(A268,'productSKU-New'!B:N,13,FALSE)</f>
        <v>Decorative Objects</v>
      </c>
      <c r="K268" s="21">
        <f t="shared" si="20"/>
        <v>14.72</v>
      </c>
      <c r="L268" s="23">
        <f t="shared" si="21"/>
        <v>6.4700000000000006</v>
      </c>
      <c r="M268" s="37">
        <f t="shared" si="22"/>
        <v>6.4700000000000006</v>
      </c>
      <c r="N268" s="42">
        <f t="shared" si="23"/>
        <v>0.43953804347826092</v>
      </c>
      <c r="O268" s="39">
        <f t="shared" si="24"/>
        <v>0.26399999999999996</v>
      </c>
    </row>
    <row r="269" spans="1:15" customFormat="1" hidden="1">
      <c r="A269" s="2" t="s">
        <v>212</v>
      </c>
      <c r="B269" s="2">
        <v>141658</v>
      </c>
      <c r="C269" s="2" t="s">
        <v>32</v>
      </c>
      <c r="D269" s="2">
        <v>1</v>
      </c>
      <c r="E269" s="2">
        <v>20</v>
      </c>
      <c r="F269" s="2">
        <v>14.72</v>
      </c>
      <c r="G269" s="2">
        <v>14.72</v>
      </c>
      <c r="H269" s="2" t="s">
        <v>42</v>
      </c>
      <c r="I269" s="19" t="str">
        <f>VLOOKUP(A269,productSKU!B:E,4,FALSE)</f>
        <v>8.25000</v>
      </c>
      <c r="J269" s="17" t="str">
        <f>VLOOKUP(A269,'productSKU-New'!B:N,13,FALSE)</f>
        <v>Decorative Objects</v>
      </c>
      <c r="K269" s="21">
        <f t="shared" si="20"/>
        <v>14.72</v>
      </c>
      <c r="L269" s="23">
        <f t="shared" si="21"/>
        <v>6.4700000000000006</v>
      </c>
      <c r="M269" s="37">
        <f t="shared" si="22"/>
        <v>6.4700000000000006</v>
      </c>
      <c r="N269" s="42">
        <f t="shared" si="23"/>
        <v>0.43953804347826092</v>
      </c>
      <c r="O269" s="39">
        <f t="shared" si="24"/>
        <v>0.26399999999999996</v>
      </c>
    </row>
    <row r="270" spans="1:15" customFormat="1" hidden="1">
      <c r="A270" s="2" t="s">
        <v>212</v>
      </c>
      <c r="B270" s="2">
        <v>141658</v>
      </c>
      <c r="C270" s="2" t="s">
        <v>32</v>
      </c>
      <c r="D270" s="2">
        <v>1</v>
      </c>
      <c r="E270" s="2">
        <v>20</v>
      </c>
      <c r="F270" s="2">
        <v>14.72</v>
      </c>
      <c r="G270" s="2">
        <v>14.72</v>
      </c>
      <c r="H270" s="2" t="s">
        <v>42</v>
      </c>
      <c r="I270" s="19" t="str">
        <f>VLOOKUP(A270,productSKU!B:E,4,FALSE)</f>
        <v>8.25000</v>
      </c>
      <c r="J270" s="17" t="str">
        <f>VLOOKUP(A270,'productSKU-New'!B:N,13,FALSE)</f>
        <v>Decorative Objects</v>
      </c>
      <c r="K270" s="21">
        <f t="shared" si="20"/>
        <v>14.72</v>
      </c>
      <c r="L270" s="23">
        <f t="shared" si="21"/>
        <v>6.4700000000000006</v>
      </c>
      <c r="M270" s="37">
        <f t="shared" si="22"/>
        <v>6.4700000000000006</v>
      </c>
      <c r="N270" s="42">
        <f t="shared" si="23"/>
        <v>0.43953804347826092</v>
      </c>
      <c r="O270" s="39">
        <f t="shared" si="24"/>
        <v>0.26399999999999996</v>
      </c>
    </row>
    <row r="271" spans="1:15" customFormat="1" hidden="1">
      <c r="A271" s="2" t="s">
        <v>212</v>
      </c>
      <c r="B271" s="2">
        <v>141658</v>
      </c>
      <c r="C271" s="2" t="s">
        <v>32</v>
      </c>
      <c r="D271" s="2">
        <v>1</v>
      </c>
      <c r="E271" s="2">
        <v>20</v>
      </c>
      <c r="F271" s="2">
        <v>14.72</v>
      </c>
      <c r="G271" s="2">
        <v>14.72</v>
      </c>
      <c r="H271" s="2" t="s">
        <v>42</v>
      </c>
      <c r="I271" s="19" t="str">
        <f>VLOOKUP(A271,productSKU!B:E,4,FALSE)</f>
        <v>8.25000</v>
      </c>
      <c r="J271" s="17" t="str">
        <f>VLOOKUP(A271,'productSKU-New'!B:N,13,FALSE)</f>
        <v>Decorative Objects</v>
      </c>
      <c r="K271" s="21">
        <f t="shared" si="20"/>
        <v>14.72</v>
      </c>
      <c r="L271" s="23">
        <f t="shared" si="21"/>
        <v>6.4700000000000006</v>
      </c>
      <c r="M271" s="37">
        <f t="shared" si="22"/>
        <v>6.4700000000000006</v>
      </c>
      <c r="N271" s="42">
        <f t="shared" si="23"/>
        <v>0.43953804347826092</v>
      </c>
      <c r="O271" s="39">
        <f t="shared" si="24"/>
        <v>0.26399999999999996</v>
      </c>
    </row>
    <row r="272" spans="1:15" customFormat="1" hidden="1">
      <c r="A272" s="2" t="s">
        <v>213</v>
      </c>
      <c r="B272" s="2">
        <v>141658</v>
      </c>
      <c r="C272" s="2" t="s">
        <v>32</v>
      </c>
      <c r="D272" s="2">
        <v>1</v>
      </c>
      <c r="E272" s="2">
        <v>55</v>
      </c>
      <c r="F272" s="2">
        <v>40.479999999999997</v>
      </c>
      <c r="G272" s="2">
        <v>40.479999999999997</v>
      </c>
      <c r="H272" s="2" t="s">
        <v>42</v>
      </c>
      <c r="I272" s="19" t="str">
        <f>VLOOKUP(A272,productSKU!B:E,4,FALSE)</f>
        <v>26.00000</v>
      </c>
      <c r="J272" s="17" t="str">
        <f>VLOOKUP(A272,'productSKU-New'!B:N,13,FALSE)</f>
        <v>Pillows</v>
      </c>
      <c r="K272" s="21">
        <f t="shared" si="20"/>
        <v>40.479999999999997</v>
      </c>
      <c r="L272" s="23">
        <f t="shared" si="21"/>
        <v>14.479999999999997</v>
      </c>
      <c r="M272" s="37">
        <f t="shared" si="22"/>
        <v>14.479999999999997</v>
      </c>
      <c r="N272" s="42">
        <f t="shared" si="23"/>
        <v>0.35770750988142286</v>
      </c>
      <c r="O272" s="39">
        <f t="shared" si="24"/>
        <v>0.26400000000000007</v>
      </c>
    </row>
    <row r="273" spans="1:15" customFormat="1" hidden="1">
      <c r="A273" s="2" t="s">
        <v>214</v>
      </c>
      <c r="B273" s="2">
        <v>141659</v>
      </c>
      <c r="C273" s="2" t="s">
        <v>38</v>
      </c>
      <c r="D273" s="2">
        <v>1</v>
      </c>
      <c r="E273" s="5">
        <v>2795</v>
      </c>
      <c r="F273" s="5">
        <v>2057.12</v>
      </c>
      <c r="G273" s="2">
        <v>2057.12</v>
      </c>
      <c r="H273" s="2" t="s">
        <v>65</v>
      </c>
      <c r="I273" s="19" t="str">
        <f>VLOOKUP(A273,productSKU!B:E,4,FALSE)</f>
        <v>620.00000</v>
      </c>
      <c r="J273" s="17" t="str">
        <f>VLOOKUP(A273,'productSKU-New'!B:N,13,FALSE)</f>
        <v>Sofas</v>
      </c>
      <c r="K273" s="21">
        <f t="shared" si="20"/>
        <v>2057.12</v>
      </c>
      <c r="L273" s="23">
        <f t="shared" si="21"/>
        <v>1437.12</v>
      </c>
      <c r="M273" s="37">
        <f t="shared" si="22"/>
        <v>1437.12</v>
      </c>
      <c r="N273" s="42">
        <f t="shared" si="23"/>
        <v>0.6986077623084701</v>
      </c>
      <c r="O273" s="39">
        <f t="shared" si="24"/>
        <v>0.26400000000000001</v>
      </c>
    </row>
    <row r="274" spans="1:15" customFormat="1" hidden="1">
      <c r="A274" s="2" t="s">
        <v>126</v>
      </c>
      <c r="B274" s="2">
        <v>141660</v>
      </c>
      <c r="C274" s="2" t="s">
        <v>38</v>
      </c>
      <c r="D274" s="2">
        <v>1</v>
      </c>
      <c r="E274" s="5">
        <v>1335</v>
      </c>
      <c r="F274" s="2">
        <v>982.56</v>
      </c>
      <c r="G274" s="2">
        <v>982.56</v>
      </c>
      <c r="H274" s="2" t="s">
        <v>65</v>
      </c>
      <c r="I274" s="19" t="str">
        <f>VLOOKUP(A274,productSKU!B:E,4,FALSE)</f>
        <v>323.00000</v>
      </c>
      <c r="J274" s="17" t="str">
        <f>VLOOKUP(A274,'productSKU-New'!B:N,13,FALSE)</f>
        <v>Beds</v>
      </c>
      <c r="K274" s="21">
        <f t="shared" si="20"/>
        <v>982.56</v>
      </c>
      <c r="L274" s="23">
        <f t="shared" si="21"/>
        <v>659.56</v>
      </c>
      <c r="M274" s="37">
        <f t="shared" si="22"/>
        <v>659.56</v>
      </c>
      <c r="N274" s="42">
        <f t="shared" si="23"/>
        <v>0.67126689464256639</v>
      </c>
      <c r="O274" s="39">
        <f t="shared" si="24"/>
        <v>0.26400000000000007</v>
      </c>
    </row>
    <row r="275" spans="1:15" customFormat="1" hidden="1">
      <c r="A275" s="2" t="s">
        <v>215</v>
      </c>
      <c r="B275" s="2">
        <v>141661</v>
      </c>
      <c r="C275" s="2" t="s">
        <v>38</v>
      </c>
      <c r="D275" s="2">
        <v>1</v>
      </c>
      <c r="E275" s="2">
        <v>165</v>
      </c>
      <c r="F275" s="2">
        <v>121.44</v>
      </c>
      <c r="G275" s="2">
        <v>121.44</v>
      </c>
      <c r="H275" s="2" t="s">
        <v>42</v>
      </c>
      <c r="I275" s="19" t="str">
        <f>VLOOKUP(A275,productSKU!B:E,4,FALSE)</f>
        <v>36.00000</v>
      </c>
      <c r="J275" s="17" t="str">
        <f>VLOOKUP(A275,'productSKU-New'!B:N,13,FALSE)</f>
        <v>End Tables</v>
      </c>
      <c r="K275" s="21">
        <f t="shared" si="20"/>
        <v>121.44</v>
      </c>
      <c r="L275" s="23">
        <f t="shared" si="21"/>
        <v>85.44</v>
      </c>
      <c r="M275" s="37">
        <f t="shared" si="22"/>
        <v>85.44</v>
      </c>
      <c r="N275" s="42">
        <f t="shared" si="23"/>
        <v>0.70355731225296447</v>
      </c>
      <c r="O275" s="39">
        <f t="shared" si="24"/>
        <v>0.26400000000000001</v>
      </c>
    </row>
    <row r="276" spans="1:15" customFormat="1">
      <c r="A276" s="2" t="s">
        <v>216</v>
      </c>
      <c r="B276" s="2">
        <v>141662</v>
      </c>
      <c r="C276" s="2" t="s">
        <v>45</v>
      </c>
      <c r="D276" s="2">
        <v>1</v>
      </c>
      <c r="E276" s="2">
        <v>815</v>
      </c>
      <c r="F276" s="2">
        <v>390</v>
      </c>
      <c r="G276" s="2">
        <v>390</v>
      </c>
      <c r="H276" s="2" t="s">
        <v>30</v>
      </c>
      <c r="I276" s="19" t="str">
        <f>VLOOKUP(A276,productSKU!B:E,4,FALSE)</f>
        <v>325.00000</v>
      </c>
      <c r="J276" s="17" t="str">
        <f>VLOOKUP(A276,'productSKU-New'!B:N,13,FALSE)</f>
        <v>Coffee Tables</v>
      </c>
      <c r="K276" s="21">
        <f t="shared" si="20"/>
        <v>390</v>
      </c>
      <c r="L276" s="23">
        <f t="shared" si="21"/>
        <v>65</v>
      </c>
      <c r="M276" s="37">
        <f t="shared" si="22"/>
        <v>65</v>
      </c>
      <c r="N276" s="42">
        <f t="shared" si="23"/>
        <v>0.16666666666666666</v>
      </c>
      <c r="O276" s="39">
        <f t="shared" si="24"/>
        <v>0.5214723926380368</v>
      </c>
    </row>
    <row r="277" spans="1:15" customFormat="1" hidden="1">
      <c r="A277" s="2" t="s">
        <v>217</v>
      </c>
      <c r="B277" s="2">
        <v>141662</v>
      </c>
      <c r="C277" s="2" t="s">
        <v>45</v>
      </c>
      <c r="D277" s="2">
        <v>1</v>
      </c>
      <c r="E277" s="2">
        <v>315</v>
      </c>
      <c r="F277" s="2">
        <v>163</v>
      </c>
      <c r="G277" s="2">
        <v>163</v>
      </c>
      <c r="H277" s="2" t="s">
        <v>30</v>
      </c>
      <c r="I277" s="19" t="str">
        <f>VLOOKUP(A277,productSKU!B:E,4,FALSE)</f>
        <v>125.00000</v>
      </c>
      <c r="J277" s="17" t="str">
        <f>VLOOKUP(A277,'productSKU-New'!B:N,13,FALSE)</f>
        <v>End Tables</v>
      </c>
      <c r="K277" s="21">
        <f t="shared" si="20"/>
        <v>163</v>
      </c>
      <c r="L277" s="23">
        <f t="shared" si="21"/>
        <v>38</v>
      </c>
      <c r="M277" s="37">
        <f t="shared" si="22"/>
        <v>38</v>
      </c>
      <c r="N277" s="42">
        <f t="shared" si="23"/>
        <v>0.23312883435582821</v>
      </c>
      <c r="O277" s="39">
        <f t="shared" si="24"/>
        <v>0.48253968253968255</v>
      </c>
    </row>
    <row r="278" spans="1:15" customFormat="1" hidden="1">
      <c r="A278" s="2" t="s">
        <v>115</v>
      </c>
      <c r="B278" s="2">
        <v>141663</v>
      </c>
      <c r="C278" s="2" t="s">
        <v>32</v>
      </c>
      <c r="D278" s="2">
        <v>1</v>
      </c>
      <c r="E278" s="2">
        <v>325</v>
      </c>
      <c r="F278" s="2">
        <v>239.2</v>
      </c>
      <c r="G278" s="2">
        <v>239.2</v>
      </c>
      <c r="H278" s="2" t="s">
        <v>33</v>
      </c>
      <c r="I278" s="19" t="str">
        <f>VLOOKUP(A278,productSKU!B:E,4,FALSE)</f>
        <v>72.15000</v>
      </c>
      <c r="J278" s="17" t="str">
        <f>VLOOKUP(A278,'productSKU-New'!B:N,13,FALSE)</f>
        <v>Lounge Chairs</v>
      </c>
      <c r="K278" s="21">
        <f t="shared" si="20"/>
        <v>239.2</v>
      </c>
      <c r="L278" s="23">
        <f t="shared" si="21"/>
        <v>167.04999999999998</v>
      </c>
      <c r="M278" s="37">
        <f t="shared" si="22"/>
        <v>167.04999999999998</v>
      </c>
      <c r="N278" s="42">
        <f t="shared" si="23"/>
        <v>0.69836956521739124</v>
      </c>
      <c r="O278" s="39">
        <f t="shared" si="24"/>
        <v>0.26400000000000001</v>
      </c>
    </row>
    <row r="279" spans="1:15" customFormat="1" hidden="1">
      <c r="A279" s="2" t="s">
        <v>115</v>
      </c>
      <c r="B279" s="2">
        <v>141663</v>
      </c>
      <c r="C279" s="2" t="s">
        <v>32</v>
      </c>
      <c r="D279" s="2">
        <v>1</v>
      </c>
      <c r="E279" s="2">
        <v>325</v>
      </c>
      <c r="F279" s="2">
        <v>239.2</v>
      </c>
      <c r="G279" s="2">
        <v>239.2</v>
      </c>
      <c r="H279" s="2" t="s">
        <v>33</v>
      </c>
      <c r="I279" s="19" t="str">
        <f>VLOOKUP(A279,productSKU!B:E,4,FALSE)</f>
        <v>72.15000</v>
      </c>
      <c r="J279" s="17" t="str">
        <f>VLOOKUP(A279,'productSKU-New'!B:N,13,FALSE)</f>
        <v>Lounge Chairs</v>
      </c>
      <c r="K279" s="21">
        <f t="shared" si="20"/>
        <v>239.2</v>
      </c>
      <c r="L279" s="23">
        <f t="shared" si="21"/>
        <v>167.04999999999998</v>
      </c>
      <c r="M279" s="37">
        <f t="shared" si="22"/>
        <v>167.04999999999998</v>
      </c>
      <c r="N279" s="42">
        <f t="shared" si="23"/>
        <v>0.69836956521739124</v>
      </c>
      <c r="O279" s="39">
        <f t="shared" si="24"/>
        <v>0.26400000000000001</v>
      </c>
    </row>
    <row r="280" spans="1:15" customFormat="1" hidden="1">
      <c r="A280" s="2" t="s">
        <v>112</v>
      </c>
      <c r="B280" s="2">
        <v>141664</v>
      </c>
      <c r="C280" s="2" t="s">
        <v>29</v>
      </c>
      <c r="D280" s="2">
        <v>2</v>
      </c>
      <c r="E280" s="2">
        <v>315</v>
      </c>
      <c r="F280" s="2">
        <v>267.75</v>
      </c>
      <c r="G280" s="2">
        <v>535.5</v>
      </c>
      <c r="H280" s="2" t="s">
        <v>30</v>
      </c>
      <c r="I280" s="19" t="str">
        <f>VLOOKUP(A280,productSKU!B:E,4,FALSE)</f>
        <v>70.00000</v>
      </c>
      <c r="J280" s="17" t="str">
        <f>VLOOKUP(A280,'productSKU-New'!B:N,13,FALSE)</f>
        <v>Vases</v>
      </c>
      <c r="K280" s="21">
        <f t="shared" si="20"/>
        <v>535.5</v>
      </c>
      <c r="L280" s="23">
        <f t="shared" si="21"/>
        <v>197.75</v>
      </c>
      <c r="M280" s="37">
        <f t="shared" si="22"/>
        <v>395.5</v>
      </c>
      <c r="N280" s="42">
        <f t="shared" si="23"/>
        <v>0.73856209150326801</v>
      </c>
      <c r="O280" s="39">
        <f t="shared" si="24"/>
        <v>0.15</v>
      </c>
    </row>
    <row r="281" spans="1:15" customFormat="1">
      <c r="A281" s="2" t="s">
        <v>171</v>
      </c>
      <c r="B281" s="2">
        <v>141665</v>
      </c>
      <c r="C281" s="2" t="s">
        <v>29</v>
      </c>
      <c r="D281" s="2">
        <v>1</v>
      </c>
      <c r="E281" s="2">
        <v>625</v>
      </c>
      <c r="F281" s="2">
        <v>531.25</v>
      </c>
      <c r="G281" s="2">
        <v>531.25</v>
      </c>
      <c r="H281" s="2" t="s">
        <v>30</v>
      </c>
      <c r="I281" s="19" t="str">
        <f>VLOOKUP(A281,productSKU!B:E,4,FALSE)</f>
        <v>125.00000</v>
      </c>
      <c r="J281" s="17" t="str">
        <f>VLOOKUP(A281,'productSKU-New'!B:N,13,FALSE)</f>
        <v>Coffee Tables</v>
      </c>
      <c r="K281" s="21">
        <f t="shared" si="20"/>
        <v>531.25</v>
      </c>
      <c r="L281" s="23">
        <f t="shared" si="21"/>
        <v>406.25</v>
      </c>
      <c r="M281" s="37">
        <f t="shared" si="22"/>
        <v>406.25</v>
      </c>
      <c r="N281" s="42">
        <f t="shared" si="23"/>
        <v>0.76470588235294112</v>
      </c>
      <c r="O281" s="39">
        <f t="shared" si="24"/>
        <v>0.15</v>
      </c>
    </row>
    <row r="282" spans="1:15" customFormat="1">
      <c r="A282" s="2" t="s">
        <v>40</v>
      </c>
      <c r="B282" s="2">
        <v>141666</v>
      </c>
      <c r="C282" s="2" t="s">
        <v>29</v>
      </c>
      <c r="D282" s="2">
        <v>1</v>
      </c>
      <c r="E282" s="2">
        <v>605</v>
      </c>
      <c r="F282" s="2">
        <v>514.25</v>
      </c>
      <c r="G282" s="2">
        <v>514.25</v>
      </c>
      <c r="H282" s="2" t="s">
        <v>33</v>
      </c>
      <c r="I282" s="19" t="str">
        <f>VLOOKUP(A282,productSKU!B:E,4,FALSE)</f>
        <v>121.00000</v>
      </c>
      <c r="J282" s="17" t="str">
        <f>VLOOKUP(A282,'productSKU-New'!B:N,13,FALSE)</f>
        <v>Console Tables</v>
      </c>
      <c r="K282" s="21">
        <f t="shared" si="20"/>
        <v>514.25</v>
      </c>
      <c r="L282" s="23">
        <f t="shared" si="21"/>
        <v>393.25</v>
      </c>
      <c r="M282" s="37">
        <f t="shared" si="22"/>
        <v>393.25</v>
      </c>
      <c r="N282" s="42">
        <f t="shared" si="23"/>
        <v>0.76470588235294112</v>
      </c>
      <c r="O282" s="39">
        <f t="shared" si="24"/>
        <v>0.15</v>
      </c>
    </row>
    <row r="283" spans="1:15" customFormat="1" hidden="1">
      <c r="A283" s="2" t="s">
        <v>161</v>
      </c>
      <c r="B283" s="2">
        <v>141667</v>
      </c>
      <c r="C283" s="2" t="s">
        <v>29</v>
      </c>
      <c r="D283" s="2">
        <v>1</v>
      </c>
      <c r="E283" s="5">
        <v>1415</v>
      </c>
      <c r="F283" s="5">
        <v>1273.5</v>
      </c>
      <c r="G283" s="2">
        <v>1273.5</v>
      </c>
      <c r="H283" s="2" t="s">
        <v>30</v>
      </c>
      <c r="I283" s="19" t="str">
        <f>VLOOKUP(A283,productSKU!B:E,4,FALSE)</f>
        <v>267.00000</v>
      </c>
      <c r="J283" s="17" t="str">
        <f>VLOOKUP(A283,'productSKU-New'!B:N,13,FALSE)</f>
        <v>Bars</v>
      </c>
      <c r="K283" s="21">
        <f t="shared" si="20"/>
        <v>1273.5</v>
      </c>
      <c r="L283" s="23">
        <f t="shared" si="21"/>
        <v>1006.5</v>
      </c>
      <c r="M283" s="37">
        <f t="shared" si="22"/>
        <v>1006.5</v>
      </c>
      <c r="N283" s="42">
        <f t="shared" si="23"/>
        <v>0.79034157832744401</v>
      </c>
      <c r="O283" s="39">
        <f t="shared" si="24"/>
        <v>0.1</v>
      </c>
    </row>
    <row r="284" spans="1:15" customFormat="1" hidden="1">
      <c r="A284" s="2" t="s">
        <v>205</v>
      </c>
      <c r="B284" s="2">
        <v>141667</v>
      </c>
      <c r="C284" s="2" t="s">
        <v>29</v>
      </c>
      <c r="D284" s="2">
        <v>1</v>
      </c>
      <c r="E284" s="2">
        <v>685</v>
      </c>
      <c r="F284" s="2">
        <v>616.5</v>
      </c>
      <c r="G284" s="2">
        <v>616.5</v>
      </c>
      <c r="H284" s="2" t="s">
        <v>30</v>
      </c>
      <c r="I284" s="19" t="str">
        <f>VLOOKUP(A284,productSKU!B:E,4,FALSE)</f>
        <v>124.00000</v>
      </c>
      <c r="J284" s="17" t="str">
        <f>VLOOKUP(A284,'productSKU-New'!B:N,13,FALSE)</f>
        <v>Filing | Shelving</v>
      </c>
      <c r="K284" s="21">
        <f t="shared" si="20"/>
        <v>616.5</v>
      </c>
      <c r="L284" s="23">
        <f t="shared" si="21"/>
        <v>492.5</v>
      </c>
      <c r="M284" s="37">
        <f t="shared" si="22"/>
        <v>492.5</v>
      </c>
      <c r="N284" s="42">
        <f t="shared" si="23"/>
        <v>0.79886455798864553</v>
      </c>
      <c r="O284" s="39">
        <f t="shared" si="24"/>
        <v>0.1</v>
      </c>
    </row>
    <row r="285" spans="1:15" customFormat="1" hidden="1">
      <c r="A285" s="2" t="s">
        <v>59</v>
      </c>
      <c r="B285" s="2">
        <v>141668</v>
      </c>
      <c r="C285" s="2" t="s">
        <v>29</v>
      </c>
      <c r="D285" s="2">
        <v>1</v>
      </c>
      <c r="E285" s="2">
        <v>225</v>
      </c>
      <c r="F285" s="2">
        <v>191.25</v>
      </c>
      <c r="G285" s="2">
        <v>191.25</v>
      </c>
      <c r="H285" s="2" t="s">
        <v>30</v>
      </c>
      <c r="I285" s="19" t="str">
        <f>VLOOKUP(A285,productSKU!B:E,4,FALSE)</f>
        <v>50.00000</v>
      </c>
      <c r="J285" s="17" t="str">
        <f>VLOOKUP(A285,'productSKU-New'!B:N,13,FALSE)</f>
        <v>Vases</v>
      </c>
      <c r="K285" s="21">
        <f t="shared" si="20"/>
        <v>191.25</v>
      </c>
      <c r="L285" s="23">
        <f t="shared" si="21"/>
        <v>141.25</v>
      </c>
      <c r="M285" s="37">
        <f t="shared" si="22"/>
        <v>141.25</v>
      </c>
      <c r="N285" s="42">
        <f t="shared" si="23"/>
        <v>0.73856209150326801</v>
      </c>
      <c r="O285" s="39">
        <f t="shared" si="24"/>
        <v>0.15</v>
      </c>
    </row>
    <row r="286" spans="1:15" customFormat="1" hidden="1">
      <c r="A286" s="2" t="s">
        <v>218</v>
      </c>
      <c r="B286" s="2">
        <v>141669</v>
      </c>
      <c r="C286" s="2" t="s">
        <v>32</v>
      </c>
      <c r="D286" s="2">
        <v>1</v>
      </c>
      <c r="E286" s="2">
        <v>597</v>
      </c>
      <c r="F286" s="2">
        <v>439.39</v>
      </c>
      <c r="G286" s="2">
        <v>439.39</v>
      </c>
      <c r="H286" s="2" t="s">
        <v>33</v>
      </c>
      <c r="I286" s="19" t="str">
        <f>VLOOKUP(A286,productSKU!B:E,4,FALSE)</f>
        <v>181.00000</v>
      </c>
      <c r="J286" s="17" t="str">
        <f>VLOOKUP(A286,'productSKU-New'!B:N,13,FALSE)</f>
        <v>Office | Task Chairs</v>
      </c>
      <c r="K286" s="21">
        <f t="shared" si="20"/>
        <v>439.39</v>
      </c>
      <c r="L286" s="23">
        <f t="shared" si="21"/>
        <v>258.39</v>
      </c>
      <c r="M286" s="37">
        <f t="shared" si="22"/>
        <v>258.39</v>
      </c>
      <c r="N286" s="42">
        <f t="shared" si="23"/>
        <v>0.58806527230933792</v>
      </c>
      <c r="O286" s="39">
        <f t="shared" si="24"/>
        <v>0.26400335008375214</v>
      </c>
    </row>
    <row r="287" spans="1:15" customFormat="1" hidden="1">
      <c r="A287" s="2" t="s">
        <v>219</v>
      </c>
      <c r="B287" s="2">
        <v>141670</v>
      </c>
      <c r="C287" s="2" t="s">
        <v>38</v>
      </c>
      <c r="D287" s="2">
        <v>1</v>
      </c>
      <c r="E287" s="2">
        <v>355</v>
      </c>
      <c r="F287" s="2">
        <v>261.27999999999997</v>
      </c>
      <c r="G287" s="2">
        <v>261.27999999999997</v>
      </c>
      <c r="H287" s="2" t="s">
        <v>42</v>
      </c>
      <c r="I287" s="19" t="str">
        <f>VLOOKUP(A287,productSKU!B:E,4,FALSE)</f>
        <v>65.00000</v>
      </c>
      <c r="J287" s="17" t="str">
        <f>VLOOKUP(A287,'productSKU-New'!B:N,13,FALSE)</f>
        <v>Sculptures</v>
      </c>
      <c r="K287" s="21">
        <f t="shared" si="20"/>
        <v>261.27999999999997</v>
      </c>
      <c r="L287" s="23">
        <f t="shared" si="21"/>
        <v>196.27999999999997</v>
      </c>
      <c r="M287" s="37">
        <f t="shared" si="22"/>
        <v>196.27999999999997</v>
      </c>
      <c r="N287" s="42">
        <f t="shared" si="23"/>
        <v>0.75122473974280468</v>
      </c>
      <c r="O287" s="39">
        <f t="shared" si="24"/>
        <v>0.26400000000000007</v>
      </c>
    </row>
    <row r="288" spans="1:15" customFormat="1" hidden="1">
      <c r="A288" s="2" t="s">
        <v>95</v>
      </c>
      <c r="B288" s="2">
        <v>141671</v>
      </c>
      <c r="C288" s="2" t="s">
        <v>29</v>
      </c>
      <c r="D288" s="2">
        <v>2</v>
      </c>
      <c r="E288" s="2">
        <v>255</v>
      </c>
      <c r="F288" s="2">
        <v>216.75</v>
      </c>
      <c r="G288" s="2">
        <v>433.5</v>
      </c>
      <c r="H288" s="2" t="s">
        <v>30</v>
      </c>
      <c r="I288" s="19" t="str">
        <f>VLOOKUP(A288,productSKU!B:E,4,FALSE)</f>
        <v>57.00000</v>
      </c>
      <c r="J288" s="17" t="str">
        <f>VLOOKUP(A288,'productSKU-New'!B:N,13,FALSE)</f>
        <v>Vases</v>
      </c>
      <c r="K288" s="21">
        <f t="shared" si="20"/>
        <v>433.5</v>
      </c>
      <c r="L288" s="23">
        <f t="shared" si="21"/>
        <v>159.75</v>
      </c>
      <c r="M288" s="37">
        <f t="shared" si="22"/>
        <v>319.5</v>
      </c>
      <c r="N288" s="42">
        <f t="shared" si="23"/>
        <v>0.73702422145328716</v>
      </c>
      <c r="O288" s="39">
        <f t="shared" si="24"/>
        <v>0.15</v>
      </c>
    </row>
    <row r="289" spans="1:15" customFormat="1">
      <c r="A289" s="2" t="s">
        <v>171</v>
      </c>
      <c r="B289" s="2">
        <v>141672</v>
      </c>
      <c r="C289" s="2" t="s">
        <v>38</v>
      </c>
      <c r="D289" s="2">
        <v>1</v>
      </c>
      <c r="E289" s="2">
        <v>625</v>
      </c>
      <c r="F289" s="2">
        <v>460</v>
      </c>
      <c r="G289" s="2">
        <v>460</v>
      </c>
      <c r="H289" s="2" t="s">
        <v>65</v>
      </c>
      <c r="I289" s="19" t="str">
        <f>VLOOKUP(A289,productSKU!B:E,4,FALSE)</f>
        <v>125.00000</v>
      </c>
      <c r="J289" s="17" t="str">
        <f>VLOOKUP(A289,'productSKU-New'!B:N,13,FALSE)</f>
        <v>Coffee Tables</v>
      </c>
      <c r="K289" s="21">
        <f t="shared" si="20"/>
        <v>460</v>
      </c>
      <c r="L289" s="23">
        <f t="shared" si="21"/>
        <v>335</v>
      </c>
      <c r="M289" s="37">
        <f t="shared" si="22"/>
        <v>335</v>
      </c>
      <c r="N289" s="42">
        <f t="shared" si="23"/>
        <v>0.72826086956521741</v>
      </c>
      <c r="O289" s="39">
        <f t="shared" si="24"/>
        <v>0.26400000000000001</v>
      </c>
    </row>
    <row r="290" spans="1:15" customFormat="1" hidden="1">
      <c r="A290" s="2" t="s">
        <v>220</v>
      </c>
      <c r="B290" s="2">
        <v>141673</v>
      </c>
      <c r="C290" s="2" t="s">
        <v>32</v>
      </c>
      <c r="D290" s="2">
        <v>1</v>
      </c>
      <c r="E290" s="2">
        <v>335</v>
      </c>
      <c r="F290" s="2">
        <v>246.56</v>
      </c>
      <c r="G290" s="2">
        <v>246.56</v>
      </c>
      <c r="H290" s="2" t="s">
        <v>33</v>
      </c>
      <c r="I290" s="19" t="str">
        <f>VLOOKUP(A290,productSKU!B:E,4,FALSE)</f>
        <v>75.00000</v>
      </c>
      <c r="J290" s="17" t="str">
        <f>VLOOKUP(A290,'productSKU-New'!B:N,13,FALSE)</f>
        <v>Lounge Chairs</v>
      </c>
      <c r="K290" s="21">
        <f t="shared" si="20"/>
        <v>246.56</v>
      </c>
      <c r="L290" s="23">
        <f t="shared" si="21"/>
        <v>171.56</v>
      </c>
      <c r="M290" s="37">
        <f t="shared" si="22"/>
        <v>171.56</v>
      </c>
      <c r="N290" s="42">
        <f t="shared" si="23"/>
        <v>0.69581440622972102</v>
      </c>
      <c r="O290" s="39">
        <f t="shared" si="24"/>
        <v>0.26400000000000001</v>
      </c>
    </row>
    <row r="291" spans="1:15" customFormat="1" hidden="1">
      <c r="A291" s="2" t="s">
        <v>221</v>
      </c>
      <c r="B291" s="2">
        <v>141673</v>
      </c>
      <c r="C291" s="2" t="s">
        <v>32</v>
      </c>
      <c r="D291" s="2">
        <v>1</v>
      </c>
      <c r="E291" s="2">
        <v>885</v>
      </c>
      <c r="F291" s="2">
        <v>651.36</v>
      </c>
      <c r="G291" s="2">
        <v>651.36</v>
      </c>
      <c r="H291" s="2" t="s">
        <v>33</v>
      </c>
      <c r="I291" s="19" t="str">
        <f>VLOOKUP(A291,productSKU!B:E,4,FALSE)</f>
        <v>176.00000</v>
      </c>
      <c r="J291" s="17" t="str">
        <f>VLOOKUP(A291,'productSKU-New'!B:N,13,FALSE)</f>
        <v>Mirrors</v>
      </c>
      <c r="K291" s="21">
        <f t="shared" si="20"/>
        <v>651.36</v>
      </c>
      <c r="L291" s="23">
        <f t="shared" si="21"/>
        <v>475.36</v>
      </c>
      <c r="M291" s="37">
        <f t="shared" si="22"/>
        <v>475.36</v>
      </c>
      <c r="N291" s="42">
        <f t="shared" si="23"/>
        <v>0.72979611888970775</v>
      </c>
      <c r="O291" s="39">
        <f t="shared" si="24"/>
        <v>0.26399999999999996</v>
      </c>
    </row>
    <row r="292" spans="1:15" customFormat="1" hidden="1">
      <c r="A292" s="2" t="s">
        <v>222</v>
      </c>
      <c r="B292" s="2">
        <v>141674</v>
      </c>
      <c r="C292" s="2" t="s">
        <v>32</v>
      </c>
      <c r="D292" s="2">
        <v>1</v>
      </c>
      <c r="E292" s="2">
        <v>260</v>
      </c>
      <c r="F292" s="2">
        <v>250</v>
      </c>
      <c r="G292" s="2">
        <v>250</v>
      </c>
      <c r="H292" s="2" t="s">
        <v>33</v>
      </c>
      <c r="I292" s="19" t="str">
        <f>VLOOKUP(A292,productSKU!B:E,4,FALSE)</f>
        <v>52.00000</v>
      </c>
      <c r="J292" s="17" t="str">
        <f>VLOOKUP(A292,'productSKU-New'!B:N,13,FALSE)</f>
        <v>End Tables</v>
      </c>
      <c r="K292" s="21">
        <f t="shared" si="20"/>
        <v>250</v>
      </c>
      <c r="L292" s="23">
        <f t="shared" si="21"/>
        <v>198</v>
      </c>
      <c r="M292" s="37">
        <f t="shared" si="22"/>
        <v>198</v>
      </c>
      <c r="N292" s="42">
        <f t="shared" si="23"/>
        <v>0.79200000000000004</v>
      </c>
      <c r="O292" s="39">
        <f t="shared" si="24"/>
        <v>3.8461538461538464E-2</v>
      </c>
    </row>
    <row r="293" spans="1:15" customFormat="1" hidden="1">
      <c r="A293" s="2" t="s">
        <v>223</v>
      </c>
      <c r="B293" s="2">
        <v>141675</v>
      </c>
      <c r="C293" s="2" t="s">
        <v>29</v>
      </c>
      <c r="D293" s="2">
        <v>1</v>
      </c>
      <c r="E293" s="2">
        <v>685</v>
      </c>
      <c r="F293" s="2">
        <v>582.25</v>
      </c>
      <c r="G293" s="2">
        <v>582.25</v>
      </c>
      <c r="H293" s="2" t="s">
        <v>30</v>
      </c>
      <c r="I293" s="19" t="str">
        <f>VLOOKUP(A293,productSKU!B:E,4,FALSE)</f>
        <v>153.00000</v>
      </c>
      <c r="J293" s="17" t="str">
        <f>VLOOKUP(A293,'productSKU-New'!B:N,13,FALSE)</f>
        <v>Lounge Chairs</v>
      </c>
      <c r="K293" s="21">
        <f t="shared" si="20"/>
        <v>582.25</v>
      </c>
      <c r="L293" s="23">
        <f t="shared" si="21"/>
        <v>429.25</v>
      </c>
      <c r="M293" s="37">
        <f t="shared" si="22"/>
        <v>429.25</v>
      </c>
      <c r="N293" s="42">
        <f t="shared" si="23"/>
        <v>0.73722627737226276</v>
      </c>
      <c r="O293" s="39">
        <f t="shared" si="24"/>
        <v>0.15</v>
      </c>
    </row>
    <row r="294" spans="1:15" customFormat="1" hidden="1">
      <c r="A294" s="2" t="s">
        <v>193</v>
      </c>
      <c r="B294" s="2">
        <v>141675</v>
      </c>
      <c r="C294" s="2" t="s">
        <v>29</v>
      </c>
      <c r="D294" s="2">
        <v>1</v>
      </c>
      <c r="E294" s="5">
        <v>1175</v>
      </c>
      <c r="F294" s="2">
        <v>998.75</v>
      </c>
      <c r="G294" s="2">
        <v>998.75</v>
      </c>
      <c r="H294" s="2" t="s">
        <v>30</v>
      </c>
      <c r="I294" s="19" t="str">
        <f>VLOOKUP(A294,productSKU!B:E,4,FALSE)</f>
        <v>259.00000</v>
      </c>
      <c r="J294" s="17" t="str">
        <f>VLOOKUP(A294,'productSKU-New'!B:N,13,FALSE)</f>
        <v>Sofas</v>
      </c>
      <c r="K294" s="21">
        <f t="shared" si="20"/>
        <v>998.75</v>
      </c>
      <c r="L294" s="23">
        <f t="shared" si="21"/>
        <v>739.75</v>
      </c>
      <c r="M294" s="37">
        <f t="shared" si="22"/>
        <v>739.75</v>
      </c>
      <c r="N294" s="42">
        <f t="shared" si="23"/>
        <v>0.74067584480600746</v>
      </c>
      <c r="O294" s="39">
        <f t="shared" si="24"/>
        <v>0.15</v>
      </c>
    </row>
    <row r="295" spans="1:15" customFormat="1" hidden="1">
      <c r="A295" s="2" t="s">
        <v>224</v>
      </c>
      <c r="B295" s="2">
        <v>141676</v>
      </c>
      <c r="C295" s="2" t="s">
        <v>29</v>
      </c>
      <c r="D295" s="2">
        <v>2</v>
      </c>
      <c r="E295" s="2">
        <v>415</v>
      </c>
      <c r="F295" s="2">
        <v>352.75</v>
      </c>
      <c r="G295" s="2">
        <v>705.5</v>
      </c>
      <c r="H295" s="2" t="s">
        <v>30</v>
      </c>
      <c r="I295" s="19" t="str">
        <f>VLOOKUP(A295,productSKU!B:E,4,FALSE)</f>
        <v>82.00000</v>
      </c>
      <c r="J295" s="17" t="str">
        <f>VLOOKUP(A295,'productSKU-New'!B:N,13,FALSE)</f>
        <v>Night Stands</v>
      </c>
      <c r="K295" s="21">
        <f t="shared" si="20"/>
        <v>705.5</v>
      </c>
      <c r="L295" s="23">
        <f t="shared" si="21"/>
        <v>270.75</v>
      </c>
      <c r="M295" s="37">
        <f t="shared" si="22"/>
        <v>541.5</v>
      </c>
      <c r="N295" s="42">
        <f t="shared" si="23"/>
        <v>0.76754075124025511</v>
      </c>
      <c r="O295" s="39">
        <f t="shared" si="24"/>
        <v>0.15</v>
      </c>
    </row>
    <row r="296" spans="1:15" customFormat="1" hidden="1">
      <c r="A296" s="2" t="s">
        <v>225</v>
      </c>
      <c r="B296" s="2">
        <v>141677</v>
      </c>
      <c r="C296" s="2" t="s">
        <v>38</v>
      </c>
      <c r="D296" s="2">
        <v>1</v>
      </c>
      <c r="E296" s="2">
        <v>385</v>
      </c>
      <c r="F296" s="2">
        <v>364.32</v>
      </c>
      <c r="G296" s="2">
        <v>364.32</v>
      </c>
      <c r="H296" s="2" t="s">
        <v>63</v>
      </c>
      <c r="I296" s="19" t="str">
        <f>VLOOKUP(A296,productSKU!B:E,4,FALSE)</f>
        <v>98.00000</v>
      </c>
      <c r="J296" s="17" t="str">
        <f>VLOOKUP(A296,'productSKU-New'!B:N,13,FALSE)</f>
        <v>Mirrors</v>
      </c>
      <c r="K296" s="21">
        <f t="shared" si="20"/>
        <v>364.32</v>
      </c>
      <c r="L296" s="23">
        <f t="shared" si="21"/>
        <v>266.32</v>
      </c>
      <c r="M296" s="37">
        <f t="shared" si="22"/>
        <v>266.32</v>
      </c>
      <c r="N296" s="42">
        <f t="shared" si="23"/>
        <v>0.73100570926657882</v>
      </c>
      <c r="O296" s="39">
        <f t="shared" si="24"/>
        <v>5.3714285714285735E-2</v>
      </c>
    </row>
    <row r="297" spans="1:15" customFormat="1" hidden="1">
      <c r="A297" s="2" t="s">
        <v>138</v>
      </c>
      <c r="B297" s="2">
        <v>141678</v>
      </c>
      <c r="C297" s="2" t="s">
        <v>29</v>
      </c>
      <c r="D297" s="2">
        <v>4</v>
      </c>
      <c r="E297" s="2">
        <v>275</v>
      </c>
      <c r="F297" s="2">
        <v>220</v>
      </c>
      <c r="G297" s="2">
        <v>880</v>
      </c>
      <c r="H297" s="2" t="s">
        <v>30</v>
      </c>
      <c r="I297" s="19" t="str">
        <f>VLOOKUP(A297,productSKU!B:E,4,FALSE)</f>
        <v>61.50000</v>
      </c>
      <c r="J297" s="17" t="str">
        <f>VLOOKUP(A297,'productSKU-New'!B:N,13,FALSE)</f>
        <v>Vases</v>
      </c>
      <c r="K297" s="21">
        <f t="shared" si="20"/>
        <v>880</v>
      </c>
      <c r="L297" s="23">
        <f t="shared" si="21"/>
        <v>158.5</v>
      </c>
      <c r="M297" s="37">
        <f t="shared" si="22"/>
        <v>634</v>
      </c>
      <c r="N297" s="42">
        <f t="shared" si="23"/>
        <v>0.72045454545454546</v>
      </c>
      <c r="O297" s="39">
        <f t="shared" si="24"/>
        <v>0.2</v>
      </c>
    </row>
    <row r="298" spans="1:15" customFormat="1" hidden="1">
      <c r="A298" s="2" t="s">
        <v>112</v>
      </c>
      <c r="B298" s="2">
        <v>141679</v>
      </c>
      <c r="C298" s="2" t="s">
        <v>29</v>
      </c>
      <c r="D298" s="2">
        <v>4</v>
      </c>
      <c r="E298" s="2">
        <v>315</v>
      </c>
      <c r="F298" s="2">
        <v>267.75</v>
      </c>
      <c r="G298" s="2">
        <v>1071</v>
      </c>
      <c r="H298" s="2" t="s">
        <v>30</v>
      </c>
      <c r="I298" s="19" t="str">
        <f>VLOOKUP(A298,productSKU!B:E,4,FALSE)</f>
        <v>70.00000</v>
      </c>
      <c r="J298" s="17" t="str">
        <f>VLOOKUP(A298,'productSKU-New'!B:N,13,FALSE)</f>
        <v>Vases</v>
      </c>
      <c r="K298" s="21">
        <f t="shared" si="20"/>
        <v>1071</v>
      </c>
      <c r="L298" s="23">
        <f t="shared" si="21"/>
        <v>197.75</v>
      </c>
      <c r="M298" s="37">
        <f t="shared" si="22"/>
        <v>791</v>
      </c>
      <c r="N298" s="42">
        <f t="shared" si="23"/>
        <v>0.73856209150326801</v>
      </c>
      <c r="O298" s="39">
        <f t="shared" si="24"/>
        <v>0.15</v>
      </c>
    </row>
    <row r="299" spans="1:15" customFormat="1" hidden="1">
      <c r="A299" s="2" t="s">
        <v>226</v>
      </c>
      <c r="B299" s="2">
        <v>141680</v>
      </c>
      <c r="C299" s="2" t="s">
        <v>32</v>
      </c>
      <c r="D299" s="2">
        <v>1</v>
      </c>
      <c r="E299" s="2">
        <v>785</v>
      </c>
      <c r="F299" s="2">
        <v>550</v>
      </c>
      <c r="G299" s="2">
        <v>550</v>
      </c>
      <c r="H299" s="2" t="s">
        <v>33</v>
      </c>
      <c r="I299" s="19" t="str">
        <f>VLOOKUP(A299,productSKU!B:E,4,FALSE)</f>
        <v>175.00000</v>
      </c>
      <c r="J299" s="17" t="str">
        <f>VLOOKUP(A299,'productSKU-New'!B:N,13,FALSE)</f>
        <v>Tables</v>
      </c>
      <c r="K299" s="21">
        <f t="shared" si="20"/>
        <v>550</v>
      </c>
      <c r="L299" s="23">
        <f t="shared" si="21"/>
        <v>375</v>
      </c>
      <c r="M299" s="37">
        <f t="shared" si="22"/>
        <v>375</v>
      </c>
      <c r="N299" s="42">
        <f t="shared" si="23"/>
        <v>0.68181818181818177</v>
      </c>
      <c r="O299" s="39">
        <f t="shared" si="24"/>
        <v>0.29936305732484075</v>
      </c>
    </row>
    <row r="300" spans="1:15" customFormat="1" hidden="1">
      <c r="A300" s="2" t="s">
        <v>227</v>
      </c>
      <c r="B300" s="2">
        <v>141681</v>
      </c>
      <c r="C300" s="2" t="s">
        <v>32</v>
      </c>
      <c r="D300" s="2">
        <v>1</v>
      </c>
      <c r="E300" s="2">
        <v>405</v>
      </c>
      <c r="F300" s="2">
        <v>298.08</v>
      </c>
      <c r="G300" s="2">
        <v>298.08</v>
      </c>
      <c r="H300" s="2" t="s">
        <v>33</v>
      </c>
      <c r="I300" s="19" t="str">
        <f>VLOOKUP(A300,productSKU!B:E,4,FALSE)</f>
        <v>89.00000</v>
      </c>
      <c r="J300" s="17" t="str">
        <f>VLOOKUP(A300,'productSKU-New'!B:N,13,FALSE)</f>
        <v>End Tables</v>
      </c>
      <c r="K300" s="21">
        <f t="shared" si="20"/>
        <v>298.08</v>
      </c>
      <c r="L300" s="23">
        <f t="shared" si="21"/>
        <v>209.07999999999998</v>
      </c>
      <c r="M300" s="37">
        <f t="shared" si="22"/>
        <v>209.07999999999998</v>
      </c>
      <c r="N300" s="42">
        <f t="shared" si="23"/>
        <v>0.70142243692968331</v>
      </c>
      <c r="O300" s="39">
        <f t="shared" si="24"/>
        <v>0.26400000000000001</v>
      </c>
    </row>
    <row r="301" spans="1:15" customFormat="1" hidden="1">
      <c r="A301" s="2" t="s">
        <v>228</v>
      </c>
      <c r="B301" s="2">
        <v>141682</v>
      </c>
      <c r="C301" s="2" t="s">
        <v>29</v>
      </c>
      <c r="D301" s="2">
        <v>1</v>
      </c>
      <c r="E301" s="2">
        <v>385</v>
      </c>
      <c r="F301" s="2">
        <v>327.25</v>
      </c>
      <c r="G301" s="2">
        <v>327.25</v>
      </c>
      <c r="H301" s="2" t="s">
        <v>30</v>
      </c>
      <c r="I301" s="19" t="str">
        <f>VLOOKUP(A301,productSKU!B:E,4,FALSE)</f>
        <v>76.00000</v>
      </c>
      <c r="J301" s="17" t="str">
        <f>VLOOKUP(A301,'productSKU-New'!B:N,13,FALSE)</f>
        <v>Ottomans</v>
      </c>
      <c r="K301" s="21">
        <f t="shared" si="20"/>
        <v>327.25</v>
      </c>
      <c r="L301" s="23">
        <f t="shared" si="21"/>
        <v>251.25</v>
      </c>
      <c r="M301" s="37">
        <f t="shared" si="22"/>
        <v>251.25</v>
      </c>
      <c r="N301" s="42">
        <f t="shared" si="23"/>
        <v>0.7677616501145913</v>
      </c>
      <c r="O301" s="39">
        <f t="shared" si="24"/>
        <v>0.15</v>
      </c>
    </row>
    <row r="302" spans="1:15" customFormat="1" hidden="1">
      <c r="A302" s="2" t="s">
        <v>112</v>
      </c>
      <c r="B302" s="2">
        <v>141683</v>
      </c>
      <c r="C302" s="2" t="s">
        <v>29</v>
      </c>
      <c r="D302" s="2">
        <v>4</v>
      </c>
      <c r="E302" s="2">
        <v>315</v>
      </c>
      <c r="F302" s="2">
        <v>267.75</v>
      </c>
      <c r="G302" s="2">
        <v>1071</v>
      </c>
      <c r="H302" s="2" t="s">
        <v>30</v>
      </c>
      <c r="I302" s="19" t="str">
        <f>VLOOKUP(A302,productSKU!B:E,4,FALSE)</f>
        <v>70.00000</v>
      </c>
      <c r="J302" s="17" t="str">
        <f>VLOOKUP(A302,'productSKU-New'!B:N,13,FALSE)</f>
        <v>Vases</v>
      </c>
      <c r="K302" s="21">
        <f t="shared" si="20"/>
        <v>1071</v>
      </c>
      <c r="L302" s="23">
        <f t="shared" si="21"/>
        <v>197.75</v>
      </c>
      <c r="M302" s="37">
        <f t="shared" si="22"/>
        <v>791</v>
      </c>
      <c r="N302" s="42">
        <f t="shared" si="23"/>
        <v>0.73856209150326801</v>
      </c>
      <c r="O302" s="39">
        <f t="shared" si="24"/>
        <v>0.15</v>
      </c>
    </row>
    <row r="303" spans="1:15" customFormat="1" hidden="1">
      <c r="A303" s="2" t="s">
        <v>229</v>
      </c>
      <c r="B303" s="2">
        <v>141684</v>
      </c>
      <c r="C303" s="2" t="s">
        <v>32</v>
      </c>
      <c r="D303" s="2">
        <v>1</v>
      </c>
      <c r="E303" s="5">
        <v>2765</v>
      </c>
      <c r="F303" s="5">
        <v>2035.04</v>
      </c>
      <c r="G303" s="2">
        <v>2035.04</v>
      </c>
      <c r="H303" s="2" t="s">
        <v>46</v>
      </c>
      <c r="I303" s="19" t="str">
        <f>VLOOKUP(A303,productSKU!B:E,4,FALSE)</f>
        <v>614.00000</v>
      </c>
      <c r="J303" s="17" t="str">
        <f>VLOOKUP(A303,'productSKU-New'!B:N,13,FALSE)</f>
        <v>Sectionals</v>
      </c>
      <c r="K303" s="21">
        <f t="shared" si="20"/>
        <v>2035.04</v>
      </c>
      <c r="L303" s="23">
        <f t="shared" si="21"/>
        <v>1421.04</v>
      </c>
      <c r="M303" s="37">
        <f t="shared" si="22"/>
        <v>1421.04</v>
      </c>
      <c r="N303" s="42">
        <f t="shared" si="23"/>
        <v>0.69828602877584711</v>
      </c>
      <c r="O303" s="39">
        <f t="shared" si="24"/>
        <v>0.26400000000000001</v>
      </c>
    </row>
    <row r="304" spans="1:15" customFormat="1">
      <c r="A304" s="2" t="s">
        <v>230</v>
      </c>
      <c r="B304" s="2">
        <v>141684</v>
      </c>
      <c r="C304" s="2" t="s">
        <v>32</v>
      </c>
      <c r="D304" s="2">
        <v>1</v>
      </c>
      <c r="E304" s="2">
        <v>735</v>
      </c>
      <c r="F304" s="2">
        <v>540.96</v>
      </c>
      <c r="G304" s="2">
        <v>540.96</v>
      </c>
      <c r="H304" s="2" t="s">
        <v>46</v>
      </c>
      <c r="I304" s="19" t="str">
        <f>VLOOKUP(A304,productSKU!B:E,4,FALSE)</f>
        <v>184.00000</v>
      </c>
      <c r="J304" s="17" t="str">
        <f>VLOOKUP(A304,'productSKU-New'!B:N,13,FALSE)</f>
        <v>Coffee Tables</v>
      </c>
      <c r="K304" s="21">
        <f t="shared" si="20"/>
        <v>540.96</v>
      </c>
      <c r="L304" s="23">
        <f t="shared" si="21"/>
        <v>356.96000000000004</v>
      </c>
      <c r="M304" s="37">
        <f t="shared" si="22"/>
        <v>356.96000000000004</v>
      </c>
      <c r="N304" s="42">
        <f t="shared" si="23"/>
        <v>0.65986394557823136</v>
      </c>
      <c r="O304" s="39">
        <f t="shared" si="24"/>
        <v>0.26399999999999996</v>
      </c>
    </row>
    <row r="305" spans="1:15" customFormat="1" hidden="1">
      <c r="A305" s="2" t="s">
        <v>231</v>
      </c>
      <c r="B305" s="2">
        <v>141684</v>
      </c>
      <c r="C305" s="2" t="s">
        <v>32</v>
      </c>
      <c r="D305" s="2">
        <v>2</v>
      </c>
      <c r="E305" s="2">
        <v>182</v>
      </c>
      <c r="F305" s="2">
        <v>133.94999999999999</v>
      </c>
      <c r="G305" s="2">
        <v>267.89999999999998</v>
      </c>
      <c r="H305" s="2" t="s">
        <v>46</v>
      </c>
      <c r="I305" s="19" t="str">
        <f>VLOOKUP(A305,productSKU!B:E,4,FALSE)</f>
        <v>47.50000</v>
      </c>
      <c r="J305" s="17" t="str">
        <f>VLOOKUP(A305,'productSKU-New'!B:N,13,FALSE)</f>
        <v>Decorative Objects</v>
      </c>
      <c r="K305" s="21">
        <f t="shared" si="20"/>
        <v>267.89999999999998</v>
      </c>
      <c r="L305" s="23">
        <f t="shared" si="21"/>
        <v>86.449999999999989</v>
      </c>
      <c r="M305" s="37">
        <f t="shared" si="22"/>
        <v>172.89999999999998</v>
      </c>
      <c r="N305" s="42">
        <f t="shared" si="23"/>
        <v>0.64539007092198575</v>
      </c>
      <c r="O305" s="39">
        <f t="shared" si="24"/>
        <v>0.26401098901098907</v>
      </c>
    </row>
    <row r="306" spans="1:15" customFormat="1" hidden="1">
      <c r="A306" s="2" t="s">
        <v>232</v>
      </c>
      <c r="B306" s="2">
        <v>141684</v>
      </c>
      <c r="C306" s="2" t="s">
        <v>32</v>
      </c>
      <c r="D306" s="2">
        <v>2</v>
      </c>
      <c r="E306" s="2">
        <v>75</v>
      </c>
      <c r="F306" s="2">
        <v>55.2</v>
      </c>
      <c r="G306" s="2">
        <v>110.4</v>
      </c>
      <c r="H306" s="2" t="s">
        <v>46</v>
      </c>
      <c r="I306" s="19" t="str">
        <f>VLOOKUP(A306,productSKU!B:E,4,FALSE)</f>
        <v>32.00000</v>
      </c>
      <c r="J306" s="17" t="str">
        <f>VLOOKUP(A306,'productSKU-New'!B:N,13,FALSE)</f>
        <v>Pillows</v>
      </c>
      <c r="K306" s="21">
        <f t="shared" si="20"/>
        <v>110.4</v>
      </c>
      <c r="L306" s="23">
        <f t="shared" si="21"/>
        <v>23.200000000000003</v>
      </c>
      <c r="M306" s="37">
        <f t="shared" si="22"/>
        <v>46.400000000000006</v>
      </c>
      <c r="N306" s="42">
        <f t="shared" si="23"/>
        <v>0.4202898550724638</v>
      </c>
      <c r="O306" s="39">
        <f t="shared" si="24"/>
        <v>0.26399999999999996</v>
      </c>
    </row>
    <row r="307" spans="1:15" customFormat="1" hidden="1">
      <c r="A307" s="2" t="s">
        <v>233</v>
      </c>
      <c r="B307" s="2">
        <v>141684</v>
      </c>
      <c r="C307" s="2" t="s">
        <v>32</v>
      </c>
      <c r="D307" s="2">
        <v>1</v>
      </c>
      <c r="E307" s="2">
        <v>175</v>
      </c>
      <c r="F307" s="2">
        <v>128.80000000000001</v>
      </c>
      <c r="G307" s="2">
        <v>128.80000000000001</v>
      </c>
      <c r="H307" s="2" t="s">
        <v>46</v>
      </c>
      <c r="I307" s="19" t="str">
        <f>VLOOKUP(A307,productSKU!B:E,4,FALSE)</f>
        <v>68.00000</v>
      </c>
      <c r="J307" s="17" t="str">
        <f>VLOOKUP(A307,'productSKU-New'!B:N,13,FALSE)</f>
        <v>Decorative Objects</v>
      </c>
      <c r="K307" s="21">
        <f t="shared" si="20"/>
        <v>128.80000000000001</v>
      </c>
      <c r="L307" s="23">
        <f t="shared" si="21"/>
        <v>60.800000000000011</v>
      </c>
      <c r="M307" s="37">
        <f t="shared" si="22"/>
        <v>60.800000000000011</v>
      </c>
      <c r="N307" s="42">
        <f t="shared" si="23"/>
        <v>0.47204968944099385</v>
      </c>
      <c r="O307" s="39">
        <f t="shared" si="24"/>
        <v>0.26399999999999996</v>
      </c>
    </row>
    <row r="308" spans="1:15" customFormat="1" hidden="1">
      <c r="A308" s="2" t="s">
        <v>234</v>
      </c>
      <c r="B308" s="2">
        <v>141684</v>
      </c>
      <c r="C308" s="2" t="s">
        <v>32</v>
      </c>
      <c r="D308" s="2">
        <v>3</v>
      </c>
      <c r="E308" s="2">
        <v>215</v>
      </c>
      <c r="F308" s="2">
        <v>158.24</v>
      </c>
      <c r="G308" s="2">
        <v>474.72</v>
      </c>
      <c r="H308" s="2" t="s">
        <v>46</v>
      </c>
      <c r="I308" s="19" t="str">
        <f>VLOOKUP(A308,productSKU!B:E,4,FALSE)</f>
        <v>48.00000</v>
      </c>
      <c r="J308" s="17" t="str">
        <f>VLOOKUP(A308,'productSKU-New'!B:N,13,FALSE)</f>
        <v>Vases</v>
      </c>
      <c r="K308" s="21">
        <f t="shared" si="20"/>
        <v>474.72</v>
      </c>
      <c r="L308" s="23">
        <f t="shared" si="21"/>
        <v>110.24000000000001</v>
      </c>
      <c r="M308" s="37">
        <f t="shared" si="22"/>
        <v>330.72</v>
      </c>
      <c r="N308" s="42">
        <f t="shared" si="23"/>
        <v>0.69666329625884738</v>
      </c>
      <c r="O308" s="39">
        <f t="shared" si="24"/>
        <v>0.26399999999999996</v>
      </c>
    </row>
    <row r="309" spans="1:15" customFormat="1" hidden="1">
      <c r="A309" s="2" t="s">
        <v>39</v>
      </c>
      <c r="B309" s="2">
        <v>141684</v>
      </c>
      <c r="C309" s="2" t="s">
        <v>32</v>
      </c>
      <c r="D309" s="2">
        <v>1</v>
      </c>
      <c r="E309" s="2">
        <v>147</v>
      </c>
      <c r="F309" s="2">
        <v>108.19</v>
      </c>
      <c r="G309" s="2">
        <v>108.19</v>
      </c>
      <c r="H309" s="2" t="s">
        <v>46</v>
      </c>
      <c r="I309" s="19" t="str">
        <f>VLOOKUP(A309,productSKU!B:E,4,FALSE)</f>
        <v>45.00000</v>
      </c>
      <c r="J309" s="17" t="str">
        <f>VLOOKUP(A309,'productSKU-New'!B:N,13,FALSE)</f>
        <v>End Tables</v>
      </c>
      <c r="K309" s="21">
        <f t="shared" si="20"/>
        <v>108.19</v>
      </c>
      <c r="L309" s="23">
        <f t="shared" si="21"/>
        <v>63.19</v>
      </c>
      <c r="M309" s="37">
        <f t="shared" si="22"/>
        <v>63.19</v>
      </c>
      <c r="N309" s="42">
        <f t="shared" si="23"/>
        <v>0.58406507070893798</v>
      </c>
      <c r="O309" s="39">
        <f t="shared" si="24"/>
        <v>0.26401360544217689</v>
      </c>
    </row>
    <row r="310" spans="1:15" customFormat="1" hidden="1">
      <c r="A310" s="2" t="s">
        <v>168</v>
      </c>
      <c r="B310" s="2">
        <v>141684</v>
      </c>
      <c r="C310" s="2" t="s">
        <v>32</v>
      </c>
      <c r="D310" s="2">
        <v>2</v>
      </c>
      <c r="E310" s="2">
        <v>925</v>
      </c>
      <c r="F310" s="2">
        <v>680.8</v>
      </c>
      <c r="G310" s="2">
        <v>1361.6</v>
      </c>
      <c r="H310" s="2" t="s">
        <v>46</v>
      </c>
      <c r="I310" s="19" t="str">
        <f>VLOOKUP(A310,productSKU!B:E,4,FALSE)</f>
        <v>199.00000</v>
      </c>
      <c r="J310" s="17" t="str">
        <f>IF(VLOOKUP(A310,'productSKU-New'!B:N,13,FALSE)=0,"Uncategorized Items",VLOOKUP(A310,'productSKU-New'!B:N,13,FALSE))</f>
        <v>Uncategorized Items</v>
      </c>
      <c r="K310" s="21">
        <f t="shared" si="20"/>
        <v>1361.6</v>
      </c>
      <c r="L310" s="23">
        <f t="shared" si="21"/>
        <v>481.79999999999995</v>
      </c>
      <c r="M310" s="37">
        <f t="shared" si="22"/>
        <v>963.59999999999991</v>
      </c>
      <c r="N310" s="42">
        <f t="shared" si="23"/>
        <v>0.70769682726204464</v>
      </c>
      <c r="O310" s="39">
        <f t="shared" si="24"/>
        <v>0.26400000000000007</v>
      </c>
    </row>
    <row r="311" spans="1:15" customFormat="1" hidden="1">
      <c r="A311" s="2" t="s">
        <v>235</v>
      </c>
      <c r="B311" s="2">
        <v>141684</v>
      </c>
      <c r="C311" s="2" t="s">
        <v>32</v>
      </c>
      <c r="D311" s="2">
        <v>1</v>
      </c>
      <c r="E311" s="2">
        <v>395</v>
      </c>
      <c r="F311" s="2">
        <v>290.72000000000003</v>
      </c>
      <c r="G311" s="2">
        <v>290.72000000000003</v>
      </c>
      <c r="H311" s="2" t="s">
        <v>46</v>
      </c>
      <c r="I311" s="19" t="str">
        <f>VLOOKUP(A311,productSKU!B:E,4,FALSE)</f>
        <v>85.00000</v>
      </c>
      <c r="J311" s="17" t="str">
        <f>IF(VLOOKUP(A311,'productSKU-New'!B:N,13,FALSE)=0,"Uncategorized Items",VLOOKUP(A311,'productSKU-New'!B:N,13,FALSE))</f>
        <v>Uncategorized Items</v>
      </c>
      <c r="K311" s="21">
        <f t="shared" si="20"/>
        <v>290.72000000000003</v>
      </c>
      <c r="L311" s="23">
        <f t="shared" si="21"/>
        <v>205.72000000000003</v>
      </c>
      <c r="M311" s="37">
        <f t="shared" si="22"/>
        <v>205.72000000000003</v>
      </c>
      <c r="N311" s="42">
        <f t="shared" si="23"/>
        <v>0.70762245459548712</v>
      </c>
      <c r="O311" s="39">
        <f t="shared" si="24"/>
        <v>0.26399999999999996</v>
      </c>
    </row>
    <row r="312" spans="1:15" customFormat="1" hidden="1">
      <c r="A312" s="2" t="s">
        <v>73</v>
      </c>
      <c r="B312" s="2">
        <v>141684</v>
      </c>
      <c r="C312" s="2" t="s">
        <v>32</v>
      </c>
      <c r="D312" s="2">
        <v>1</v>
      </c>
      <c r="E312" s="2">
        <v>100</v>
      </c>
      <c r="F312" s="2">
        <v>400</v>
      </c>
      <c r="G312" s="2">
        <v>400</v>
      </c>
      <c r="H312" s="2" t="s">
        <v>46</v>
      </c>
      <c r="I312" s="19" t="str">
        <f>VLOOKUP(A312,productSKU!B:E,4,FALSE)</f>
        <v>50.00000</v>
      </c>
      <c r="J312" s="17" t="str">
        <f>IF(VLOOKUP(A312,'productSKU-New'!B:N,13,FALSE)=0,"Uncategorized Items",VLOOKUP(A312,'productSKU-New'!B:N,13,FALSE))</f>
        <v>Uncategorized Items</v>
      </c>
      <c r="K312" s="21">
        <f t="shared" si="20"/>
        <v>400</v>
      </c>
      <c r="L312" s="23">
        <f t="shared" si="21"/>
        <v>350</v>
      </c>
      <c r="M312" s="37">
        <f t="shared" si="22"/>
        <v>350</v>
      </c>
      <c r="N312" s="42">
        <f t="shared" si="23"/>
        <v>0.875</v>
      </c>
      <c r="O312" s="39">
        <f t="shared" si="24"/>
        <v>-3</v>
      </c>
    </row>
    <row r="313" spans="1:15" customFormat="1">
      <c r="A313" s="2" t="s">
        <v>79</v>
      </c>
      <c r="B313" s="2">
        <v>141684</v>
      </c>
      <c r="C313" s="2" t="s">
        <v>32</v>
      </c>
      <c r="D313" s="2">
        <v>1</v>
      </c>
      <c r="E313" s="2">
        <v>775</v>
      </c>
      <c r="F313" s="2">
        <v>542.5</v>
      </c>
      <c r="G313" s="2">
        <v>542.5</v>
      </c>
      <c r="H313" s="2" t="s">
        <v>46</v>
      </c>
      <c r="I313" s="19" t="str">
        <f>VLOOKUP(A313,productSKU!B:E,4,FALSE)</f>
        <v>166.00000</v>
      </c>
      <c r="J313" s="17" t="str">
        <f>VLOOKUP(A313,'productSKU-New'!B:N,13,FALSE)</f>
        <v>Coffee Tables</v>
      </c>
      <c r="K313" s="21">
        <f t="shared" si="20"/>
        <v>542.5</v>
      </c>
      <c r="L313" s="23">
        <f t="shared" si="21"/>
        <v>376.5</v>
      </c>
      <c r="M313" s="37">
        <f t="shared" si="22"/>
        <v>376.5</v>
      </c>
      <c r="N313" s="42">
        <f t="shared" si="23"/>
        <v>0.6940092165898617</v>
      </c>
      <c r="O313" s="39">
        <f t="shared" si="24"/>
        <v>0.3</v>
      </c>
    </row>
    <row r="314" spans="1:15" customFormat="1" hidden="1">
      <c r="A314" s="2" t="s">
        <v>236</v>
      </c>
      <c r="B314" s="2">
        <v>141684</v>
      </c>
      <c r="C314" s="2" t="s">
        <v>32</v>
      </c>
      <c r="D314" s="2">
        <v>1</v>
      </c>
      <c r="E314" s="2">
        <v>188</v>
      </c>
      <c r="F314" s="2">
        <v>83.17</v>
      </c>
      <c r="G314" s="2">
        <v>83.17</v>
      </c>
      <c r="H314" s="2" t="s">
        <v>46</v>
      </c>
      <c r="I314" s="19" t="str">
        <f>VLOOKUP(A314,productSKU!B:E,4,FALSE)</f>
        <v>0.00000</v>
      </c>
      <c r="J314" s="17" t="str">
        <f>VLOOKUP(A314,'productSKU-New'!B:N,13,FALSE)</f>
        <v>Decorative Objects</v>
      </c>
      <c r="K314" s="21">
        <f t="shared" si="20"/>
        <v>83.17</v>
      </c>
      <c r="L314" s="23">
        <f t="shared" si="21"/>
        <v>83.17</v>
      </c>
      <c r="M314" s="37">
        <f t="shared" si="22"/>
        <v>83.17</v>
      </c>
      <c r="N314" s="42">
        <f t="shared" si="23"/>
        <v>1</v>
      </c>
      <c r="O314" s="39">
        <f t="shared" si="24"/>
        <v>0.55760638297872345</v>
      </c>
    </row>
    <row r="315" spans="1:15" customFormat="1" hidden="1">
      <c r="A315" s="2" t="s">
        <v>237</v>
      </c>
      <c r="B315" s="2">
        <v>141684</v>
      </c>
      <c r="C315" s="2" t="s">
        <v>32</v>
      </c>
      <c r="D315" s="2">
        <v>2</v>
      </c>
      <c r="E315" s="2">
        <v>75</v>
      </c>
      <c r="F315" s="2">
        <v>55.2</v>
      </c>
      <c r="G315" s="2">
        <v>110.4</v>
      </c>
      <c r="H315" s="2" t="s">
        <v>46</v>
      </c>
      <c r="I315" s="19" t="str">
        <f>VLOOKUP(A315,productSKU!B:E,4,FALSE)</f>
        <v>32.00000</v>
      </c>
      <c r="J315" s="17" t="str">
        <f>VLOOKUP(A315,'productSKU-New'!B:N,13,FALSE)</f>
        <v>Pillows</v>
      </c>
      <c r="K315" s="21">
        <f t="shared" si="20"/>
        <v>110.4</v>
      </c>
      <c r="L315" s="23">
        <f t="shared" si="21"/>
        <v>23.200000000000003</v>
      </c>
      <c r="M315" s="37">
        <f t="shared" si="22"/>
        <v>46.400000000000006</v>
      </c>
      <c r="N315" s="42">
        <f t="shared" si="23"/>
        <v>0.4202898550724638</v>
      </c>
      <c r="O315" s="39">
        <f t="shared" si="24"/>
        <v>0.26399999999999996</v>
      </c>
    </row>
    <row r="316" spans="1:15" customFormat="1" hidden="1">
      <c r="A316" s="2" t="s">
        <v>238</v>
      </c>
      <c r="B316" s="2">
        <v>141685</v>
      </c>
      <c r="C316" s="2" t="s">
        <v>32</v>
      </c>
      <c r="D316" s="2">
        <v>1</v>
      </c>
      <c r="E316" s="2">
        <v>635</v>
      </c>
      <c r="F316" s="2">
        <v>467.36</v>
      </c>
      <c r="G316" s="2">
        <v>467.36</v>
      </c>
      <c r="H316" s="2" t="s">
        <v>42</v>
      </c>
      <c r="I316" s="19" t="str">
        <f>VLOOKUP(A316,productSKU!B:E,4,FALSE)</f>
        <v>359.00000</v>
      </c>
      <c r="J316" s="17" t="str">
        <f>VLOOKUP(A316,'productSKU-New'!B:N,13,FALSE)</f>
        <v>Art</v>
      </c>
      <c r="K316" s="21">
        <f t="shared" si="20"/>
        <v>467.36</v>
      </c>
      <c r="L316" s="23">
        <f t="shared" si="21"/>
        <v>108.36000000000001</v>
      </c>
      <c r="M316" s="37">
        <f t="shared" si="22"/>
        <v>108.36000000000001</v>
      </c>
      <c r="N316" s="42">
        <f t="shared" si="23"/>
        <v>0.23185552892844918</v>
      </c>
      <c r="O316" s="39">
        <f t="shared" si="24"/>
        <v>0.26399999999999996</v>
      </c>
    </row>
    <row r="317" spans="1:15" customFormat="1" hidden="1">
      <c r="A317" s="2" t="s">
        <v>161</v>
      </c>
      <c r="B317" s="2">
        <v>141686</v>
      </c>
      <c r="C317" s="2" t="s">
        <v>29</v>
      </c>
      <c r="D317" s="2">
        <v>1</v>
      </c>
      <c r="E317" s="5">
        <v>1415</v>
      </c>
      <c r="F317" s="5">
        <v>1273.5</v>
      </c>
      <c r="G317" s="2">
        <v>1273.5</v>
      </c>
      <c r="H317" s="2" t="s">
        <v>30</v>
      </c>
      <c r="I317" s="19" t="str">
        <f>VLOOKUP(A317,productSKU!B:E,4,FALSE)</f>
        <v>267.00000</v>
      </c>
      <c r="J317" s="17" t="str">
        <f>VLOOKUP(A317,'productSKU-New'!B:N,13,FALSE)</f>
        <v>Bars</v>
      </c>
      <c r="K317" s="21">
        <f t="shared" si="20"/>
        <v>1273.5</v>
      </c>
      <c r="L317" s="23">
        <f t="shared" si="21"/>
        <v>1006.5</v>
      </c>
      <c r="M317" s="37">
        <f t="shared" si="22"/>
        <v>1006.5</v>
      </c>
      <c r="N317" s="42">
        <f t="shared" si="23"/>
        <v>0.79034157832744401</v>
      </c>
      <c r="O317" s="39">
        <f t="shared" si="24"/>
        <v>0.1</v>
      </c>
    </row>
    <row r="318" spans="1:15" customFormat="1" hidden="1">
      <c r="A318" s="2" t="s">
        <v>239</v>
      </c>
      <c r="B318" s="2">
        <v>141687</v>
      </c>
      <c r="C318" s="2" t="s">
        <v>32</v>
      </c>
      <c r="D318" s="2">
        <v>2</v>
      </c>
      <c r="E318" s="2">
        <v>245</v>
      </c>
      <c r="F318" s="2">
        <v>180.32</v>
      </c>
      <c r="G318" s="2">
        <v>360.64</v>
      </c>
      <c r="H318" s="2" t="s">
        <v>33</v>
      </c>
      <c r="I318" s="19" t="str">
        <f>VLOOKUP(A318,productSKU!B:E,4,FALSE)</f>
        <v>54.00000</v>
      </c>
      <c r="J318" s="17" t="str">
        <f>VLOOKUP(A318,'productSKU-New'!B:N,13,FALSE)</f>
        <v>Vases</v>
      </c>
      <c r="K318" s="21">
        <f t="shared" si="20"/>
        <v>360.64</v>
      </c>
      <c r="L318" s="23">
        <f t="shared" si="21"/>
        <v>126.32</v>
      </c>
      <c r="M318" s="37">
        <f t="shared" si="22"/>
        <v>252.64</v>
      </c>
      <c r="N318" s="42">
        <f t="shared" si="23"/>
        <v>0.70053238686779062</v>
      </c>
      <c r="O318" s="39">
        <f t="shared" si="24"/>
        <v>0.26400000000000001</v>
      </c>
    </row>
    <row r="319" spans="1:15" customFormat="1" hidden="1">
      <c r="A319" s="2" t="s">
        <v>240</v>
      </c>
      <c r="B319" s="2">
        <v>141687</v>
      </c>
      <c r="C319" s="2" t="s">
        <v>32</v>
      </c>
      <c r="D319" s="2">
        <v>1</v>
      </c>
      <c r="E319" s="2">
        <v>750</v>
      </c>
      <c r="F319" s="2">
        <v>450</v>
      </c>
      <c r="G319" s="2">
        <v>450</v>
      </c>
      <c r="H319" s="2" t="s">
        <v>33</v>
      </c>
      <c r="I319" s="19"/>
      <c r="J319" s="17" t="s">
        <v>1054</v>
      </c>
      <c r="K319" s="21">
        <f t="shared" si="20"/>
        <v>450</v>
      </c>
      <c r="L319" s="23">
        <f t="shared" si="21"/>
        <v>450</v>
      </c>
      <c r="M319" s="37">
        <f t="shared" si="22"/>
        <v>450</v>
      </c>
      <c r="N319" s="42">
        <f t="shared" si="23"/>
        <v>1</v>
      </c>
      <c r="O319" s="39">
        <f t="shared" si="24"/>
        <v>0.4</v>
      </c>
    </row>
    <row r="320" spans="1:15" customFormat="1" hidden="1">
      <c r="A320" s="2" t="s">
        <v>241</v>
      </c>
      <c r="B320" s="2">
        <v>141688</v>
      </c>
      <c r="C320" s="2" t="s">
        <v>32</v>
      </c>
      <c r="D320" s="2">
        <v>1</v>
      </c>
      <c r="E320" s="2">
        <v>565</v>
      </c>
      <c r="F320" s="2">
        <v>415.84</v>
      </c>
      <c r="G320" s="2">
        <v>415.84</v>
      </c>
      <c r="H320" s="2" t="s">
        <v>65</v>
      </c>
      <c r="I320" s="19" t="str">
        <f>VLOOKUP(A320,productSKU!B:E,4,FALSE)</f>
        <v>95.00000</v>
      </c>
      <c r="J320" s="17" t="str">
        <f>VLOOKUP(A320,'productSKU-New'!B:N,13,FALSE)</f>
        <v>Bars</v>
      </c>
      <c r="K320" s="21">
        <f t="shared" si="20"/>
        <v>415.84</v>
      </c>
      <c r="L320" s="23">
        <f t="shared" si="21"/>
        <v>320.83999999999997</v>
      </c>
      <c r="M320" s="37">
        <f t="shared" si="22"/>
        <v>320.83999999999997</v>
      </c>
      <c r="N320" s="42">
        <f t="shared" si="23"/>
        <v>0.77154674874951901</v>
      </c>
      <c r="O320" s="39">
        <f t="shared" si="24"/>
        <v>0.26400000000000007</v>
      </c>
    </row>
    <row r="321" spans="1:15" customFormat="1" hidden="1">
      <c r="A321" s="2" t="s">
        <v>141</v>
      </c>
      <c r="B321" s="2">
        <v>141688</v>
      </c>
      <c r="C321" s="2" t="s">
        <v>32</v>
      </c>
      <c r="D321" s="2">
        <v>1</v>
      </c>
      <c r="E321" s="2">
        <v>375</v>
      </c>
      <c r="F321" s="2">
        <v>276</v>
      </c>
      <c r="G321" s="2">
        <v>276</v>
      </c>
      <c r="H321" s="2" t="s">
        <v>65</v>
      </c>
      <c r="I321" s="19" t="str">
        <f>VLOOKUP(A321,productSKU!B:E,4,FALSE)</f>
        <v>83.00000</v>
      </c>
      <c r="J321" s="17" t="str">
        <f>VLOOKUP(A321,'productSKU-New'!B:N,13,FALSE)</f>
        <v>Lounge Chairs</v>
      </c>
      <c r="K321" s="21">
        <f t="shared" si="20"/>
        <v>276</v>
      </c>
      <c r="L321" s="23">
        <f t="shared" si="21"/>
        <v>193</v>
      </c>
      <c r="M321" s="37">
        <f t="shared" si="22"/>
        <v>193</v>
      </c>
      <c r="N321" s="42">
        <f t="shared" si="23"/>
        <v>0.69927536231884058</v>
      </c>
      <c r="O321" s="39">
        <f t="shared" si="24"/>
        <v>0.26400000000000001</v>
      </c>
    </row>
    <row r="322" spans="1:15" customFormat="1" hidden="1">
      <c r="A322" s="2" t="s">
        <v>184</v>
      </c>
      <c r="B322" s="2">
        <v>141689</v>
      </c>
      <c r="C322" s="2" t="s">
        <v>29</v>
      </c>
      <c r="D322" s="2">
        <v>1</v>
      </c>
      <c r="E322" s="5">
        <v>1192</v>
      </c>
      <c r="F322" s="5">
        <v>1013.2</v>
      </c>
      <c r="G322" s="2">
        <v>1013.2</v>
      </c>
      <c r="H322" s="2" t="s">
        <v>33</v>
      </c>
      <c r="I322" s="19" t="str">
        <f>VLOOKUP(A322,productSKU!B:E,4,FALSE)</f>
        <v>298.00000</v>
      </c>
      <c r="J322" s="17" t="str">
        <f>VLOOKUP(A322,'productSKU-New'!B:N,13,FALSE)</f>
        <v>Lounge Chairs</v>
      </c>
      <c r="K322" s="21">
        <f t="shared" si="20"/>
        <v>1013.2</v>
      </c>
      <c r="L322" s="23">
        <f t="shared" si="21"/>
        <v>715.2</v>
      </c>
      <c r="M322" s="37">
        <f t="shared" si="22"/>
        <v>715.2</v>
      </c>
      <c r="N322" s="42">
        <f t="shared" si="23"/>
        <v>0.70588235294117652</v>
      </c>
      <c r="O322" s="39">
        <f t="shared" si="24"/>
        <v>0.14999999999999997</v>
      </c>
    </row>
    <row r="323" spans="1:15" customFormat="1" hidden="1">
      <c r="A323" s="2" t="s">
        <v>242</v>
      </c>
      <c r="B323" s="2">
        <v>141689</v>
      </c>
      <c r="C323" s="2" t="s">
        <v>29</v>
      </c>
      <c r="D323" s="2">
        <v>1</v>
      </c>
      <c r="E323" s="2">
        <v>425</v>
      </c>
      <c r="F323" s="2">
        <v>361.25</v>
      </c>
      <c r="G323" s="2">
        <v>361.25</v>
      </c>
      <c r="H323" s="2" t="s">
        <v>33</v>
      </c>
      <c r="I323" s="19" t="str">
        <f>VLOOKUP(A323,productSKU!B:E,4,FALSE)</f>
        <v>85.00000</v>
      </c>
      <c r="J323" s="17" t="str">
        <f>VLOOKUP(A323,'productSKU-New'!B:N,13,FALSE)</f>
        <v>Night Stands</v>
      </c>
      <c r="K323" s="21">
        <f t="shared" ref="K323:K386" si="25">F323*D323</f>
        <v>361.25</v>
      </c>
      <c r="L323" s="23">
        <f t="shared" ref="L323:L386" si="26">F323-I323</f>
        <v>276.25</v>
      </c>
      <c r="M323" s="37">
        <f t="shared" ref="M323:M386" si="27">L323*D323</f>
        <v>276.25</v>
      </c>
      <c r="N323" s="42">
        <f t="shared" ref="N323:N386" si="28">M323/K323</f>
        <v>0.76470588235294112</v>
      </c>
      <c r="O323" s="39">
        <f t="shared" ref="O323:O386" si="29">(E323-F323)/E323</f>
        <v>0.15</v>
      </c>
    </row>
    <row r="324" spans="1:15" customFormat="1" hidden="1">
      <c r="A324" s="2" t="s">
        <v>198</v>
      </c>
      <c r="B324" s="2">
        <v>141690</v>
      </c>
      <c r="C324" s="2" t="s">
        <v>32</v>
      </c>
      <c r="D324" s="2">
        <v>1</v>
      </c>
      <c r="E324" s="2">
        <v>985</v>
      </c>
      <c r="F324" s="2">
        <v>0</v>
      </c>
      <c r="G324" s="2">
        <v>0</v>
      </c>
      <c r="H324" s="2" t="s">
        <v>33</v>
      </c>
      <c r="I324" s="19" t="str">
        <f>VLOOKUP(A324,productSKU!B:E,4,FALSE)</f>
        <v>218.00000</v>
      </c>
      <c r="J324" s="17" t="str">
        <f>VLOOKUP(A324,'productSKU-New'!B:N,13,FALSE)</f>
        <v>Filing | Shelving</v>
      </c>
      <c r="K324" s="21">
        <f t="shared" si="25"/>
        <v>0</v>
      </c>
      <c r="L324" s="23">
        <f t="shared" si="26"/>
        <v>-218</v>
      </c>
      <c r="M324" s="37">
        <f t="shared" si="27"/>
        <v>-218</v>
      </c>
      <c r="N324" s="42"/>
      <c r="O324" s="39">
        <f t="shared" si="29"/>
        <v>1</v>
      </c>
    </row>
    <row r="325" spans="1:15" customFormat="1" hidden="1">
      <c r="A325" s="2" t="s">
        <v>243</v>
      </c>
      <c r="B325" s="2">
        <v>141691</v>
      </c>
      <c r="C325" s="2" t="s">
        <v>32</v>
      </c>
      <c r="D325" s="2">
        <v>1</v>
      </c>
      <c r="E325" s="2">
        <v>425</v>
      </c>
      <c r="F325" s="2">
        <v>319</v>
      </c>
      <c r="G325" s="2">
        <v>319</v>
      </c>
      <c r="H325" s="2" t="s">
        <v>33</v>
      </c>
      <c r="I325" s="19" t="str">
        <f>VLOOKUP(A325,productSKU!B:E,4,FALSE)</f>
        <v>84.00000</v>
      </c>
      <c r="J325" s="17" t="str">
        <f>VLOOKUP(A325,'productSKU-New'!B:N,13,FALSE)</f>
        <v>Night Stands</v>
      </c>
      <c r="K325" s="21">
        <f t="shared" si="25"/>
        <v>319</v>
      </c>
      <c r="L325" s="23">
        <f t="shared" si="26"/>
        <v>235</v>
      </c>
      <c r="M325" s="37">
        <f t="shared" si="27"/>
        <v>235</v>
      </c>
      <c r="N325" s="42">
        <f t="shared" si="28"/>
        <v>0.73667711598746077</v>
      </c>
      <c r="O325" s="39">
        <f t="shared" si="29"/>
        <v>0.24941176470588236</v>
      </c>
    </row>
    <row r="326" spans="1:15" customFormat="1" hidden="1">
      <c r="A326" s="2" t="s">
        <v>243</v>
      </c>
      <c r="B326" s="2">
        <v>141691</v>
      </c>
      <c r="C326" s="2" t="s">
        <v>32</v>
      </c>
      <c r="D326" s="2">
        <v>1</v>
      </c>
      <c r="E326" s="2">
        <v>425</v>
      </c>
      <c r="F326" s="2">
        <v>255</v>
      </c>
      <c r="G326" s="2">
        <v>255</v>
      </c>
      <c r="H326" s="2" t="s">
        <v>33</v>
      </c>
      <c r="I326" s="19" t="str">
        <f>VLOOKUP(A326,productSKU!B:E,4,FALSE)</f>
        <v>84.00000</v>
      </c>
      <c r="J326" s="17" t="str">
        <f>VLOOKUP(A326,'productSKU-New'!B:N,13,FALSE)</f>
        <v>Night Stands</v>
      </c>
      <c r="K326" s="21">
        <f t="shared" si="25"/>
        <v>255</v>
      </c>
      <c r="L326" s="23">
        <f t="shared" si="26"/>
        <v>171</v>
      </c>
      <c r="M326" s="37">
        <f t="shared" si="27"/>
        <v>171</v>
      </c>
      <c r="N326" s="42">
        <f t="shared" si="28"/>
        <v>0.6705882352941176</v>
      </c>
      <c r="O326" s="39">
        <f t="shared" si="29"/>
        <v>0.4</v>
      </c>
    </row>
    <row r="327" spans="1:15" customFormat="1">
      <c r="A327" s="2" t="s">
        <v>57</v>
      </c>
      <c r="B327" s="2">
        <v>141692</v>
      </c>
      <c r="C327" s="2" t="s">
        <v>29</v>
      </c>
      <c r="D327" s="2">
        <v>4</v>
      </c>
      <c r="E327" s="2">
        <v>175</v>
      </c>
      <c r="F327" s="2">
        <v>148.75</v>
      </c>
      <c r="G327" s="2">
        <v>595</v>
      </c>
      <c r="H327" s="2" t="s">
        <v>30</v>
      </c>
      <c r="I327" s="19" t="str">
        <f>VLOOKUP(A327,productSKU!B:E,4,FALSE)</f>
        <v>35.00000</v>
      </c>
      <c r="J327" s="17" t="str">
        <f>VLOOKUP(A327,'productSKU-New'!B:N,13,FALSE)</f>
        <v>Chairs</v>
      </c>
      <c r="K327" s="21">
        <f t="shared" si="25"/>
        <v>595</v>
      </c>
      <c r="L327" s="23">
        <f t="shared" si="26"/>
        <v>113.75</v>
      </c>
      <c r="M327" s="37">
        <f t="shared" si="27"/>
        <v>455</v>
      </c>
      <c r="N327" s="42">
        <f t="shared" si="28"/>
        <v>0.76470588235294112</v>
      </c>
      <c r="O327" s="39">
        <f t="shared" si="29"/>
        <v>0.15</v>
      </c>
    </row>
    <row r="328" spans="1:15" customFormat="1" hidden="1">
      <c r="A328" s="2" t="s">
        <v>244</v>
      </c>
      <c r="B328" s="2">
        <v>141693</v>
      </c>
      <c r="C328" s="2" t="s">
        <v>32</v>
      </c>
      <c r="D328" s="2">
        <v>1</v>
      </c>
      <c r="E328" s="5">
        <v>1125</v>
      </c>
      <c r="F328" s="2">
        <v>828</v>
      </c>
      <c r="G328" s="2">
        <v>828</v>
      </c>
      <c r="H328" s="2" t="s">
        <v>65</v>
      </c>
      <c r="I328" s="19" t="str">
        <f>VLOOKUP(A328,productSKU!B:E,4,FALSE)</f>
        <v>250.00000</v>
      </c>
      <c r="J328" s="17" t="str">
        <f>VLOOKUP(A328,'productSKU-New'!B:N,13,FALSE)</f>
        <v>Tables</v>
      </c>
      <c r="K328" s="21">
        <f t="shared" si="25"/>
        <v>828</v>
      </c>
      <c r="L328" s="23">
        <f t="shared" si="26"/>
        <v>578</v>
      </c>
      <c r="M328" s="37">
        <f t="shared" si="27"/>
        <v>578</v>
      </c>
      <c r="N328" s="42">
        <f t="shared" si="28"/>
        <v>0.69806763285024154</v>
      </c>
      <c r="O328" s="39">
        <f t="shared" si="29"/>
        <v>0.26400000000000001</v>
      </c>
    </row>
    <row r="329" spans="1:15" customFormat="1">
      <c r="A329" s="2" t="s">
        <v>68</v>
      </c>
      <c r="B329" s="2">
        <v>141693</v>
      </c>
      <c r="C329" s="2" t="s">
        <v>32</v>
      </c>
      <c r="D329" s="2">
        <v>6</v>
      </c>
      <c r="E329" s="2">
        <v>225</v>
      </c>
      <c r="F329" s="2">
        <v>165.6</v>
      </c>
      <c r="G329" s="2">
        <v>993.6</v>
      </c>
      <c r="H329" s="2" t="s">
        <v>65</v>
      </c>
      <c r="I329" s="19" t="str">
        <f>VLOOKUP(A329,productSKU!B:E,4,FALSE)</f>
        <v>0.00000</v>
      </c>
      <c r="J329" s="17" t="str">
        <f>VLOOKUP(A329,'productSKU-New'!B:N,13,FALSE)</f>
        <v>Chairs</v>
      </c>
      <c r="K329" s="21">
        <f t="shared" si="25"/>
        <v>993.59999999999991</v>
      </c>
      <c r="L329" s="23">
        <f t="shared" si="26"/>
        <v>165.6</v>
      </c>
      <c r="M329" s="37">
        <f t="shared" si="27"/>
        <v>993.59999999999991</v>
      </c>
      <c r="N329" s="42">
        <f t="shared" si="28"/>
        <v>1</v>
      </c>
      <c r="O329" s="39">
        <f t="shared" si="29"/>
        <v>0.26400000000000001</v>
      </c>
    </row>
    <row r="330" spans="1:15" customFormat="1" hidden="1">
      <c r="A330" s="2" t="s">
        <v>147</v>
      </c>
      <c r="B330" s="2">
        <v>141693</v>
      </c>
      <c r="C330" s="2" t="s">
        <v>32</v>
      </c>
      <c r="D330" s="2">
        <v>1</v>
      </c>
      <c r="E330" s="2">
        <v>885</v>
      </c>
      <c r="F330" s="2">
        <v>651.36</v>
      </c>
      <c r="G330" s="2">
        <v>651.36</v>
      </c>
      <c r="H330" s="2" t="s">
        <v>65</v>
      </c>
      <c r="I330" s="19" t="str">
        <f>VLOOKUP(A330,productSKU!B:E,4,FALSE)</f>
        <v>197.00000</v>
      </c>
      <c r="J330" s="17" t="str">
        <f>VLOOKUP(A330,'productSKU-New'!B:N,13,FALSE)</f>
        <v>Media | Shelving</v>
      </c>
      <c r="K330" s="21">
        <f t="shared" si="25"/>
        <v>651.36</v>
      </c>
      <c r="L330" s="23">
        <f t="shared" si="26"/>
        <v>454.36</v>
      </c>
      <c r="M330" s="37">
        <f t="shared" si="27"/>
        <v>454.36</v>
      </c>
      <c r="N330" s="42">
        <f t="shared" si="28"/>
        <v>0.6975558830754115</v>
      </c>
      <c r="O330" s="39">
        <f t="shared" si="29"/>
        <v>0.26399999999999996</v>
      </c>
    </row>
    <row r="331" spans="1:15" customFormat="1" hidden="1">
      <c r="A331" s="2" t="s">
        <v>244</v>
      </c>
      <c r="B331" s="2">
        <v>141693</v>
      </c>
      <c r="C331" s="2" t="s">
        <v>32</v>
      </c>
      <c r="D331" s="2">
        <v>1</v>
      </c>
      <c r="E331" s="2">
        <v>285</v>
      </c>
      <c r="F331" s="2">
        <v>209.76</v>
      </c>
      <c r="G331" s="2">
        <v>209.76</v>
      </c>
      <c r="H331" s="2" t="s">
        <v>65</v>
      </c>
      <c r="I331" s="19" t="str">
        <f>VLOOKUP(A331,productSKU!B:E,4,FALSE)</f>
        <v>250.00000</v>
      </c>
      <c r="J331" s="17" t="str">
        <f>VLOOKUP(A331,'productSKU-New'!B:N,13,FALSE)</f>
        <v>Tables</v>
      </c>
      <c r="K331" s="21">
        <f t="shared" si="25"/>
        <v>209.76</v>
      </c>
      <c r="L331" s="23">
        <f t="shared" si="26"/>
        <v>-40.240000000000009</v>
      </c>
      <c r="M331" s="37">
        <f t="shared" si="27"/>
        <v>-40.240000000000009</v>
      </c>
      <c r="N331" s="42">
        <f t="shared" si="28"/>
        <v>-0.19183829138062553</v>
      </c>
      <c r="O331" s="39">
        <f t="shared" si="29"/>
        <v>0.26400000000000001</v>
      </c>
    </row>
    <row r="332" spans="1:15" customFormat="1" hidden="1">
      <c r="A332" s="2" t="s">
        <v>245</v>
      </c>
      <c r="B332" s="2">
        <v>141694</v>
      </c>
      <c r="C332" s="2" t="s">
        <v>32</v>
      </c>
      <c r="D332" s="2">
        <v>1</v>
      </c>
      <c r="E332" s="2">
        <v>945</v>
      </c>
      <c r="F332" s="2">
        <v>661.5</v>
      </c>
      <c r="G332" s="2">
        <v>661.5</v>
      </c>
      <c r="H332" s="2" t="s">
        <v>33</v>
      </c>
      <c r="I332" s="19" t="str">
        <f>VLOOKUP(A332,productSKU!B:E,4,FALSE)</f>
        <v>212.00000</v>
      </c>
      <c r="J332" s="17" t="str">
        <f>VLOOKUP(A332,'productSKU-New'!B:N,13,FALSE)</f>
        <v>Lounge Chairs</v>
      </c>
      <c r="K332" s="21">
        <f t="shared" si="25"/>
        <v>661.5</v>
      </c>
      <c r="L332" s="23">
        <f t="shared" si="26"/>
        <v>449.5</v>
      </c>
      <c r="M332" s="37">
        <f t="shared" si="27"/>
        <v>449.5</v>
      </c>
      <c r="N332" s="42">
        <f t="shared" si="28"/>
        <v>0.67951625094482238</v>
      </c>
      <c r="O332" s="39">
        <f t="shared" si="29"/>
        <v>0.3</v>
      </c>
    </row>
    <row r="333" spans="1:15" customFormat="1" hidden="1">
      <c r="A333" s="2" t="s">
        <v>246</v>
      </c>
      <c r="B333" s="2">
        <v>141694</v>
      </c>
      <c r="C333" s="2" t="s">
        <v>32</v>
      </c>
      <c r="D333" s="2">
        <v>2</v>
      </c>
      <c r="E333" s="2">
        <v>59</v>
      </c>
      <c r="F333" s="2">
        <v>41.3</v>
      </c>
      <c r="G333" s="2">
        <v>82.6</v>
      </c>
      <c r="H333" s="2" t="s">
        <v>33</v>
      </c>
      <c r="I333" s="19" t="str">
        <f>VLOOKUP(A333,productSKU!B:E,4,FALSE)</f>
        <v>85.00000</v>
      </c>
      <c r="J333" s="17" t="str">
        <f>VLOOKUP(A333,'productSKU-New'!B:N,13,FALSE)</f>
        <v>Mirrors</v>
      </c>
      <c r="K333" s="21">
        <f t="shared" si="25"/>
        <v>82.6</v>
      </c>
      <c r="L333" s="23">
        <f t="shared" si="26"/>
        <v>-43.7</v>
      </c>
      <c r="M333" s="37">
        <f t="shared" si="27"/>
        <v>-87.4</v>
      </c>
      <c r="N333" s="42">
        <f t="shared" si="28"/>
        <v>-1.0581113801452786</v>
      </c>
      <c r="O333" s="39">
        <f t="shared" si="29"/>
        <v>0.30000000000000004</v>
      </c>
    </row>
    <row r="334" spans="1:15" customFormat="1" hidden="1">
      <c r="A334" s="2" t="s">
        <v>246</v>
      </c>
      <c r="B334" s="2">
        <v>141695</v>
      </c>
      <c r="C334" s="2" t="s">
        <v>38</v>
      </c>
      <c r="D334" s="2">
        <v>1</v>
      </c>
      <c r="E334" s="2">
        <v>425</v>
      </c>
      <c r="F334" s="2">
        <v>312.8</v>
      </c>
      <c r="G334" s="2">
        <v>312.8</v>
      </c>
      <c r="H334" s="2" t="s">
        <v>33</v>
      </c>
      <c r="I334" s="19" t="str">
        <f>VLOOKUP(A334,productSKU!B:E,4,FALSE)</f>
        <v>85.00000</v>
      </c>
      <c r="J334" s="17" t="str">
        <f>VLOOKUP(A334,'productSKU-New'!B:N,13,FALSE)</f>
        <v>Mirrors</v>
      </c>
      <c r="K334" s="21">
        <f t="shared" si="25"/>
        <v>312.8</v>
      </c>
      <c r="L334" s="23">
        <f t="shared" si="26"/>
        <v>227.8</v>
      </c>
      <c r="M334" s="37">
        <f t="shared" si="27"/>
        <v>227.8</v>
      </c>
      <c r="N334" s="42">
        <f t="shared" si="28"/>
        <v>0.72826086956521741</v>
      </c>
      <c r="O334" s="39">
        <f t="shared" si="29"/>
        <v>0.26399999999999996</v>
      </c>
    </row>
    <row r="335" spans="1:15" customFormat="1" hidden="1">
      <c r="A335" s="2" t="s">
        <v>242</v>
      </c>
      <c r="B335" s="2">
        <v>141695</v>
      </c>
      <c r="C335" s="2" t="s">
        <v>38</v>
      </c>
      <c r="D335" s="2">
        <v>1</v>
      </c>
      <c r="E335" s="2">
        <v>425</v>
      </c>
      <c r="F335" s="2">
        <v>312.8</v>
      </c>
      <c r="G335" s="2">
        <v>312.8</v>
      </c>
      <c r="H335" s="2" t="s">
        <v>33</v>
      </c>
      <c r="I335" s="19" t="str">
        <f>VLOOKUP(A335,productSKU!B:E,4,FALSE)</f>
        <v>85.00000</v>
      </c>
      <c r="J335" s="17" t="str">
        <f>VLOOKUP(A335,'productSKU-New'!B:N,13,FALSE)</f>
        <v>Night Stands</v>
      </c>
      <c r="K335" s="21">
        <f t="shared" si="25"/>
        <v>312.8</v>
      </c>
      <c r="L335" s="23">
        <f t="shared" si="26"/>
        <v>227.8</v>
      </c>
      <c r="M335" s="37">
        <f t="shared" si="27"/>
        <v>227.8</v>
      </c>
      <c r="N335" s="42">
        <f t="shared" si="28"/>
        <v>0.72826086956521741</v>
      </c>
      <c r="O335" s="39">
        <f t="shared" si="29"/>
        <v>0.26399999999999996</v>
      </c>
    </row>
    <row r="336" spans="1:15" customFormat="1" hidden="1">
      <c r="A336" s="2" t="s">
        <v>247</v>
      </c>
      <c r="B336" s="2">
        <v>141696</v>
      </c>
      <c r="C336" s="2" t="s">
        <v>38</v>
      </c>
      <c r="D336" s="2">
        <v>1</v>
      </c>
      <c r="E336" s="2">
        <v>83</v>
      </c>
      <c r="F336" s="2">
        <v>61.08</v>
      </c>
      <c r="G336" s="2">
        <v>61.08</v>
      </c>
      <c r="H336" s="2" t="s">
        <v>65</v>
      </c>
      <c r="I336" s="19" t="str">
        <f>VLOOKUP(A336,productSKU!B:E,4,FALSE)</f>
        <v>33.00000</v>
      </c>
      <c r="J336" s="17" t="str">
        <f>VLOOKUP(A336,'productSKU-New'!B:N,13,FALSE)</f>
        <v>Decorative Objects</v>
      </c>
      <c r="K336" s="21">
        <f t="shared" si="25"/>
        <v>61.08</v>
      </c>
      <c r="L336" s="23">
        <f t="shared" si="26"/>
        <v>28.08</v>
      </c>
      <c r="M336" s="37">
        <f t="shared" si="27"/>
        <v>28.08</v>
      </c>
      <c r="N336" s="42">
        <f t="shared" si="28"/>
        <v>0.45972495088408644</v>
      </c>
      <c r="O336" s="39">
        <f t="shared" si="29"/>
        <v>0.26409638554216869</v>
      </c>
    </row>
    <row r="337" spans="1:15" customFormat="1" hidden="1">
      <c r="A337" s="2" t="s">
        <v>195</v>
      </c>
      <c r="B337" s="2">
        <v>141697</v>
      </c>
      <c r="C337" s="2" t="s">
        <v>29</v>
      </c>
      <c r="D337" s="2">
        <v>1</v>
      </c>
      <c r="E337" s="2">
        <v>225</v>
      </c>
      <c r="F337" s="2">
        <v>191.25</v>
      </c>
      <c r="G337" s="2">
        <v>191.25</v>
      </c>
      <c r="H337" s="2" t="s">
        <v>30</v>
      </c>
      <c r="I337" s="19" t="str">
        <f>VLOOKUP(A337,productSKU!B:E,4,FALSE)</f>
        <v>49.00000</v>
      </c>
      <c r="J337" s="17" t="str">
        <f>VLOOKUP(A337,'productSKU-New'!B:N,13,FALSE)</f>
        <v>Vases</v>
      </c>
      <c r="K337" s="21">
        <f t="shared" si="25"/>
        <v>191.25</v>
      </c>
      <c r="L337" s="23">
        <f t="shared" si="26"/>
        <v>142.25</v>
      </c>
      <c r="M337" s="37">
        <f t="shared" si="27"/>
        <v>142.25</v>
      </c>
      <c r="N337" s="42">
        <f t="shared" si="28"/>
        <v>0.74379084967320264</v>
      </c>
      <c r="O337" s="39">
        <f t="shared" si="29"/>
        <v>0.15</v>
      </c>
    </row>
    <row r="338" spans="1:15" customFormat="1" hidden="1">
      <c r="A338" s="2" t="s">
        <v>248</v>
      </c>
      <c r="B338" s="2">
        <v>141697</v>
      </c>
      <c r="C338" s="2" t="s">
        <v>29</v>
      </c>
      <c r="D338" s="2">
        <v>1</v>
      </c>
      <c r="E338" s="2">
        <v>255</v>
      </c>
      <c r="F338" s="2">
        <v>216.75</v>
      </c>
      <c r="G338" s="2">
        <v>216.75</v>
      </c>
      <c r="H338" s="2" t="s">
        <v>30</v>
      </c>
      <c r="I338" s="19" t="str">
        <f>VLOOKUP(A338,productSKU!B:E,4,FALSE)</f>
        <v>56.00000</v>
      </c>
      <c r="J338" s="17" t="str">
        <f>VLOOKUP(A338,'productSKU-New'!B:N,13,FALSE)</f>
        <v>Vases</v>
      </c>
      <c r="K338" s="21">
        <f t="shared" si="25"/>
        <v>216.75</v>
      </c>
      <c r="L338" s="23">
        <f t="shared" si="26"/>
        <v>160.75</v>
      </c>
      <c r="M338" s="37">
        <f t="shared" si="27"/>
        <v>160.75</v>
      </c>
      <c r="N338" s="42">
        <f t="shared" si="28"/>
        <v>0.74163783160322949</v>
      </c>
      <c r="O338" s="39">
        <f t="shared" si="29"/>
        <v>0.15</v>
      </c>
    </row>
    <row r="339" spans="1:15" customFormat="1" hidden="1">
      <c r="A339" s="2" t="s">
        <v>143</v>
      </c>
      <c r="B339" s="2">
        <v>141698</v>
      </c>
      <c r="C339" s="2" t="s">
        <v>32</v>
      </c>
      <c r="D339" s="2">
        <v>1</v>
      </c>
      <c r="E339" s="5">
        <v>1595</v>
      </c>
      <c r="F339" s="5">
        <v>1173.92</v>
      </c>
      <c r="G339" s="2">
        <v>1173.92</v>
      </c>
      <c r="H339" s="2" t="s">
        <v>65</v>
      </c>
      <c r="I339" s="19" t="str">
        <f>VLOOKUP(A339,productSKU!B:E,4,FALSE)</f>
        <v>332.00000</v>
      </c>
      <c r="J339" s="17" t="str">
        <f>VLOOKUP(A339,'productSKU-New'!B:N,13,FALSE)</f>
        <v>Tables</v>
      </c>
      <c r="K339" s="21">
        <f t="shared" si="25"/>
        <v>1173.92</v>
      </c>
      <c r="L339" s="23">
        <f t="shared" si="26"/>
        <v>841.92000000000007</v>
      </c>
      <c r="M339" s="37">
        <f t="shared" si="27"/>
        <v>841.92000000000007</v>
      </c>
      <c r="N339" s="42">
        <f t="shared" si="28"/>
        <v>0.71718686111489716</v>
      </c>
      <c r="O339" s="39">
        <f t="shared" si="29"/>
        <v>0.26399999999999996</v>
      </c>
    </row>
    <row r="340" spans="1:15" customFormat="1">
      <c r="A340" s="2" t="s">
        <v>249</v>
      </c>
      <c r="B340" s="2">
        <v>141698</v>
      </c>
      <c r="C340" s="2" t="s">
        <v>32</v>
      </c>
      <c r="D340" s="2">
        <v>6</v>
      </c>
      <c r="E340" s="2">
        <v>225</v>
      </c>
      <c r="F340" s="2">
        <v>165.6</v>
      </c>
      <c r="G340" s="2">
        <v>993.6</v>
      </c>
      <c r="H340" s="2" t="s">
        <v>65</v>
      </c>
      <c r="I340" s="19" t="str">
        <f>VLOOKUP(A340,productSKU!B:E,4,FALSE)</f>
        <v>44.00000</v>
      </c>
      <c r="J340" s="17" t="str">
        <f>VLOOKUP(A340,'productSKU-New'!B:N,13,FALSE)</f>
        <v>Chairs</v>
      </c>
      <c r="K340" s="21">
        <f t="shared" si="25"/>
        <v>993.59999999999991</v>
      </c>
      <c r="L340" s="23">
        <f t="shared" si="26"/>
        <v>121.6</v>
      </c>
      <c r="M340" s="37">
        <f t="shared" si="27"/>
        <v>729.59999999999991</v>
      </c>
      <c r="N340" s="42">
        <f t="shared" si="28"/>
        <v>0.73429951690821249</v>
      </c>
      <c r="O340" s="39">
        <f t="shared" si="29"/>
        <v>0.26400000000000001</v>
      </c>
    </row>
    <row r="341" spans="1:15" customFormat="1" hidden="1">
      <c r="A341" s="2" t="s">
        <v>106</v>
      </c>
      <c r="B341" s="2">
        <v>141699</v>
      </c>
      <c r="C341" s="2" t="s">
        <v>29</v>
      </c>
      <c r="D341" s="2">
        <v>2</v>
      </c>
      <c r="E341" s="2">
        <v>255</v>
      </c>
      <c r="F341" s="2">
        <v>216.75</v>
      </c>
      <c r="G341" s="2">
        <v>433.5</v>
      </c>
      <c r="H341" s="2" t="s">
        <v>33</v>
      </c>
      <c r="I341" s="19" t="str">
        <f>VLOOKUP(A341,productSKU!B:E,4,FALSE)</f>
        <v>50.00000</v>
      </c>
      <c r="J341" s="17" t="str">
        <f>VLOOKUP(A341,'productSKU-New'!B:N,13,FALSE)</f>
        <v>Ottomans</v>
      </c>
      <c r="K341" s="21">
        <f t="shared" si="25"/>
        <v>433.5</v>
      </c>
      <c r="L341" s="23">
        <f t="shared" si="26"/>
        <v>166.75</v>
      </c>
      <c r="M341" s="37">
        <f t="shared" si="27"/>
        <v>333.5</v>
      </c>
      <c r="N341" s="42">
        <f t="shared" si="28"/>
        <v>0.76931949250288356</v>
      </c>
      <c r="O341" s="39">
        <f t="shared" si="29"/>
        <v>0.15</v>
      </c>
    </row>
    <row r="342" spans="1:15" customFormat="1" hidden="1">
      <c r="A342" s="2" t="s">
        <v>195</v>
      </c>
      <c r="B342" s="2">
        <v>141700</v>
      </c>
      <c r="C342" s="2" t="s">
        <v>117</v>
      </c>
      <c r="D342" s="2">
        <v>1</v>
      </c>
      <c r="E342" s="2">
        <v>202.5</v>
      </c>
      <c r="F342" s="2">
        <v>202.5</v>
      </c>
      <c r="G342" s="2">
        <v>202.5</v>
      </c>
      <c r="H342" s="2" t="s">
        <v>196</v>
      </c>
      <c r="I342" s="19" t="str">
        <f>VLOOKUP(A342,productSKU!B:E,4,FALSE)</f>
        <v>49.00000</v>
      </c>
      <c r="J342" s="17" t="str">
        <f>VLOOKUP(A342,'productSKU-New'!B:N,13,FALSE)</f>
        <v>Vases</v>
      </c>
      <c r="K342" s="21">
        <f t="shared" si="25"/>
        <v>202.5</v>
      </c>
      <c r="L342" s="23">
        <f t="shared" si="26"/>
        <v>153.5</v>
      </c>
      <c r="M342" s="37">
        <f t="shared" si="27"/>
        <v>153.5</v>
      </c>
      <c r="N342" s="42">
        <f t="shared" si="28"/>
        <v>0.75802469135802464</v>
      </c>
      <c r="O342" s="39">
        <f t="shared" si="29"/>
        <v>0</v>
      </c>
    </row>
    <row r="343" spans="1:15" customFormat="1" hidden="1">
      <c r="A343" s="2" t="s">
        <v>250</v>
      </c>
      <c r="B343" s="2">
        <v>141701</v>
      </c>
      <c r="C343" s="2" t="s">
        <v>29</v>
      </c>
      <c r="D343" s="2">
        <v>1</v>
      </c>
      <c r="E343" s="5">
        <v>1645</v>
      </c>
      <c r="F343" s="5">
        <v>1398.25</v>
      </c>
      <c r="G343" s="2">
        <v>1398.25</v>
      </c>
      <c r="H343" s="2" t="s">
        <v>30</v>
      </c>
      <c r="I343" s="19" t="str">
        <f>VLOOKUP(A343,productSKU!B:E,4,FALSE)</f>
        <v>339.00000</v>
      </c>
      <c r="J343" s="17" t="str">
        <f>VLOOKUP(A343,'productSKU-New'!B:N,13,FALSE)</f>
        <v>Sectionals</v>
      </c>
      <c r="K343" s="21">
        <f t="shared" si="25"/>
        <v>1398.25</v>
      </c>
      <c r="L343" s="23">
        <f t="shared" si="26"/>
        <v>1059.25</v>
      </c>
      <c r="M343" s="37">
        <f t="shared" si="27"/>
        <v>1059.25</v>
      </c>
      <c r="N343" s="42">
        <f t="shared" si="28"/>
        <v>0.75755408546397285</v>
      </c>
      <c r="O343" s="39">
        <f t="shared" si="29"/>
        <v>0.15</v>
      </c>
    </row>
    <row r="344" spans="1:15" customFormat="1">
      <c r="A344" s="2" t="s">
        <v>251</v>
      </c>
      <c r="B344" s="2">
        <v>141702</v>
      </c>
      <c r="C344" s="2" t="s">
        <v>32</v>
      </c>
      <c r="D344" s="2">
        <v>1</v>
      </c>
      <c r="E344" s="2">
        <v>425</v>
      </c>
      <c r="F344" s="2">
        <v>312.8</v>
      </c>
      <c r="G344" s="2">
        <v>312.8</v>
      </c>
      <c r="H344" s="2" t="s">
        <v>33</v>
      </c>
      <c r="I344" s="19" t="str">
        <f>VLOOKUP(A344,productSKU!B:E,4,FALSE)</f>
        <v>78.00000</v>
      </c>
      <c r="J344" s="17" t="str">
        <f>VLOOKUP(A344,'productSKU-New'!B:N,13,FALSE)</f>
        <v>Console Tables</v>
      </c>
      <c r="K344" s="21">
        <f t="shared" si="25"/>
        <v>312.8</v>
      </c>
      <c r="L344" s="23">
        <f t="shared" si="26"/>
        <v>234.8</v>
      </c>
      <c r="M344" s="37">
        <f t="shared" si="27"/>
        <v>234.8</v>
      </c>
      <c r="N344" s="42">
        <f t="shared" si="28"/>
        <v>0.7506393861892583</v>
      </c>
      <c r="O344" s="39">
        <f t="shared" si="29"/>
        <v>0.26399999999999996</v>
      </c>
    </row>
    <row r="345" spans="1:15" customFormat="1" hidden="1">
      <c r="A345" s="2" t="s">
        <v>252</v>
      </c>
      <c r="B345" s="2">
        <v>141702</v>
      </c>
      <c r="C345" s="2" t="s">
        <v>32</v>
      </c>
      <c r="D345" s="2">
        <v>1</v>
      </c>
      <c r="E345" s="2">
        <v>535</v>
      </c>
      <c r="F345" s="2">
        <v>393.76</v>
      </c>
      <c r="G345" s="2">
        <v>393.76</v>
      </c>
      <c r="H345" s="2" t="s">
        <v>33</v>
      </c>
      <c r="I345" s="19" t="str">
        <f>VLOOKUP(A345,productSKU!B:E,4,FALSE)</f>
        <v>119.00000</v>
      </c>
      <c r="J345" s="17" t="str">
        <f>VLOOKUP(A345,'productSKU-New'!B:N,13,FALSE)</f>
        <v>Tables</v>
      </c>
      <c r="K345" s="21">
        <f t="shared" si="25"/>
        <v>393.76</v>
      </c>
      <c r="L345" s="23">
        <f t="shared" si="26"/>
        <v>274.76</v>
      </c>
      <c r="M345" s="37">
        <f t="shared" si="27"/>
        <v>274.76</v>
      </c>
      <c r="N345" s="42">
        <f t="shared" si="28"/>
        <v>0.69778545306785855</v>
      </c>
      <c r="O345" s="39">
        <f t="shared" si="29"/>
        <v>0.26400000000000001</v>
      </c>
    </row>
    <row r="346" spans="1:15" customFormat="1" hidden="1">
      <c r="A346" s="2" t="s">
        <v>95</v>
      </c>
      <c r="B346" s="2">
        <v>141702</v>
      </c>
      <c r="C346" s="2" t="s">
        <v>32</v>
      </c>
      <c r="D346" s="2">
        <v>4</v>
      </c>
      <c r="E346" s="2">
        <v>255</v>
      </c>
      <c r="F346" s="2">
        <v>187.68</v>
      </c>
      <c r="G346" s="2">
        <v>750.72</v>
      </c>
      <c r="H346" s="2" t="s">
        <v>33</v>
      </c>
      <c r="I346" s="19" t="str">
        <f>VLOOKUP(A346,productSKU!B:E,4,FALSE)</f>
        <v>57.00000</v>
      </c>
      <c r="J346" s="17" t="str">
        <f>VLOOKUP(A346,'productSKU-New'!B:N,13,FALSE)</f>
        <v>Vases</v>
      </c>
      <c r="K346" s="21">
        <f t="shared" si="25"/>
        <v>750.72</v>
      </c>
      <c r="L346" s="23">
        <f t="shared" si="26"/>
        <v>130.68</v>
      </c>
      <c r="M346" s="37">
        <f t="shared" si="27"/>
        <v>522.72</v>
      </c>
      <c r="N346" s="42">
        <f t="shared" si="28"/>
        <v>0.69629156010230175</v>
      </c>
      <c r="O346" s="39">
        <f t="shared" si="29"/>
        <v>0.26399999999999996</v>
      </c>
    </row>
    <row r="347" spans="1:15" customFormat="1" hidden="1">
      <c r="A347" s="2" t="s">
        <v>195</v>
      </c>
      <c r="B347" s="2">
        <v>141703</v>
      </c>
      <c r="C347" s="2" t="s">
        <v>38</v>
      </c>
      <c r="D347" s="2">
        <v>3</v>
      </c>
      <c r="E347" s="2">
        <v>225</v>
      </c>
      <c r="F347" s="2">
        <v>165.6</v>
      </c>
      <c r="G347" s="2">
        <v>496.8</v>
      </c>
      <c r="H347" s="2" t="s">
        <v>63</v>
      </c>
      <c r="I347" s="19" t="str">
        <f>VLOOKUP(A347,productSKU!B:E,4,FALSE)</f>
        <v>49.00000</v>
      </c>
      <c r="J347" s="17" t="str">
        <f>VLOOKUP(A347,'productSKU-New'!B:N,13,FALSE)</f>
        <v>Vases</v>
      </c>
      <c r="K347" s="21">
        <f t="shared" si="25"/>
        <v>496.79999999999995</v>
      </c>
      <c r="L347" s="23">
        <f t="shared" si="26"/>
        <v>116.6</v>
      </c>
      <c r="M347" s="37">
        <f t="shared" si="27"/>
        <v>349.79999999999995</v>
      </c>
      <c r="N347" s="42">
        <f t="shared" si="28"/>
        <v>0.70410628019323673</v>
      </c>
      <c r="O347" s="39">
        <f t="shared" si="29"/>
        <v>0.26400000000000001</v>
      </c>
    </row>
    <row r="348" spans="1:15" customFormat="1" hidden="1">
      <c r="A348" s="2" t="s">
        <v>253</v>
      </c>
      <c r="B348" s="2">
        <v>141703</v>
      </c>
      <c r="C348" s="2" t="s">
        <v>38</v>
      </c>
      <c r="D348" s="2">
        <v>1</v>
      </c>
      <c r="E348" s="2">
        <v>205</v>
      </c>
      <c r="F348" s="2">
        <v>150.88</v>
      </c>
      <c r="G348" s="2">
        <v>150.88</v>
      </c>
      <c r="H348" s="2" t="s">
        <v>63</v>
      </c>
      <c r="I348" s="19" t="str">
        <f>VLOOKUP(A348,productSKU!B:E,4,FALSE)</f>
        <v>68.50000</v>
      </c>
      <c r="J348" s="17" t="str">
        <f>VLOOKUP(A348,'productSKU-New'!B:N,13,FALSE)</f>
        <v>Decorative Objects</v>
      </c>
      <c r="K348" s="21">
        <f t="shared" si="25"/>
        <v>150.88</v>
      </c>
      <c r="L348" s="23">
        <f t="shared" si="26"/>
        <v>82.38</v>
      </c>
      <c r="M348" s="37">
        <f t="shared" si="27"/>
        <v>82.38</v>
      </c>
      <c r="N348" s="42">
        <f t="shared" si="28"/>
        <v>0.54599681866383876</v>
      </c>
      <c r="O348" s="39">
        <f t="shared" si="29"/>
        <v>0.26400000000000001</v>
      </c>
    </row>
    <row r="349" spans="1:15" customFormat="1" hidden="1">
      <c r="A349" s="2" t="s">
        <v>254</v>
      </c>
      <c r="B349" s="2">
        <v>141704</v>
      </c>
      <c r="C349" s="2" t="s">
        <v>32</v>
      </c>
      <c r="D349" s="2">
        <v>1</v>
      </c>
      <c r="E349" s="2">
        <v>207</v>
      </c>
      <c r="F349" s="2">
        <v>121.44</v>
      </c>
      <c r="G349" s="2">
        <v>121.44</v>
      </c>
      <c r="H349" s="2" t="s">
        <v>42</v>
      </c>
      <c r="I349" s="19" t="str">
        <f>VLOOKUP(A349,productSKU!B:E,4,FALSE)</f>
        <v>55.00000</v>
      </c>
      <c r="J349" s="17" t="str">
        <f>VLOOKUP(A349,'productSKU-New'!B:N,13,FALSE)</f>
        <v>Decorative Objects</v>
      </c>
      <c r="K349" s="21">
        <f t="shared" si="25"/>
        <v>121.44</v>
      </c>
      <c r="L349" s="23">
        <f t="shared" si="26"/>
        <v>66.44</v>
      </c>
      <c r="M349" s="37">
        <f t="shared" si="27"/>
        <v>66.44</v>
      </c>
      <c r="N349" s="42">
        <f t="shared" si="28"/>
        <v>0.54710144927536231</v>
      </c>
      <c r="O349" s="39">
        <f t="shared" si="29"/>
        <v>0.41333333333333333</v>
      </c>
    </row>
    <row r="350" spans="1:15" customFormat="1" hidden="1">
      <c r="A350" s="2" t="s">
        <v>255</v>
      </c>
      <c r="B350" s="2">
        <v>141705</v>
      </c>
      <c r="C350" s="2" t="s">
        <v>117</v>
      </c>
      <c r="D350" s="2">
        <v>1</v>
      </c>
      <c r="E350" s="2">
        <v>283.5</v>
      </c>
      <c r="F350" s="2">
        <v>283.5</v>
      </c>
      <c r="G350" s="2">
        <v>283.5</v>
      </c>
      <c r="H350" s="2" t="s">
        <v>118</v>
      </c>
      <c r="I350" s="19" t="str">
        <f>VLOOKUP(A350,productSKU!B:E,4,FALSE)</f>
        <v>70.00000</v>
      </c>
      <c r="J350" s="17" t="str">
        <f>VLOOKUP(A350,'productSKU-New'!B:N,13,FALSE)</f>
        <v>Vases</v>
      </c>
      <c r="K350" s="21">
        <f t="shared" si="25"/>
        <v>283.5</v>
      </c>
      <c r="L350" s="23">
        <f t="shared" si="26"/>
        <v>213.5</v>
      </c>
      <c r="M350" s="37">
        <f t="shared" si="27"/>
        <v>213.5</v>
      </c>
      <c r="N350" s="42">
        <f t="shared" si="28"/>
        <v>0.75308641975308643</v>
      </c>
      <c r="O350" s="39">
        <f t="shared" si="29"/>
        <v>0</v>
      </c>
    </row>
    <row r="351" spans="1:15" customFormat="1" hidden="1">
      <c r="A351" s="2" t="s">
        <v>104</v>
      </c>
      <c r="B351" s="2">
        <v>141706</v>
      </c>
      <c r="C351" s="2" t="s">
        <v>29</v>
      </c>
      <c r="D351" s="2">
        <v>1</v>
      </c>
      <c r="E351" s="2">
        <v>275</v>
      </c>
      <c r="F351" s="2">
        <v>233.75</v>
      </c>
      <c r="G351" s="2">
        <v>233.75</v>
      </c>
      <c r="H351" s="2" t="s">
        <v>30</v>
      </c>
      <c r="I351" s="19" t="str">
        <f>VLOOKUP(A351,productSKU!B:E,4,FALSE)</f>
        <v>60.00000</v>
      </c>
      <c r="J351" s="17" t="str">
        <f>VLOOKUP(A351,'productSKU-New'!B:N,13,FALSE)</f>
        <v>Vases</v>
      </c>
      <c r="K351" s="21">
        <f t="shared" si="25"/>
        <v>233.75</v>
      </c>
      <c r="L351" s="23">
        <f t="shared" si="26"/>
        <v>173.75</v>
      </c>
      <c r="M351" s="37">
        <f t="shared" si="27"/>
        <v>173.75</v>
      </c>
      <c r="N351" s="42">
        <f t="shared" si="28"/>
        <v>0.74331550802139035</v>
      </c>
      <c r="O351" s="39">
        <f t="shared" si="29"/>
        <v>0.15</v>
      </c>
    </row>
    <row r="352" spans="1:15" customFormat="1" hidden="1">
      <c r="A352" s="2" t="s">
        <v>239</v>
      </c>
      <c r="B352" s="2">
        <v>141707</v>
      </c>
      <c r="C352" s="2" t="s">
        <v>29</v>
      </c>
      <c r="D352" s="2">
        <v>2</v>
      </c>
      <c r="E352" s="2">
        <v>245</v>
      </c>
      <c r="F352" s="2">
        <v>208.25</v>
      </c>
      <c r="G352" s="2">
        <v>416.5</v>
      </c>
      <c r="H352" s="2" t="s">
        <v>30</v>
      </c>
      <c r="I352" s="19" t="str">
        <f>VLOOKUP(A352,productSKU!B:E,4,FALSE)</f>
        <v>54.00000</v>
      </c>
      <c r="J352" s="17" t="str">
        <f>VLOOKUP(A352,'productSKU-New'!B:N,13,FALSE)</f>
        <v>Vases</v>
      </c>
      <c r="K352" s="21">
        <f t="shared" si="25"/>
        <v>416.5</v>
      </c>
      <c r="L352" s="23">
        <f t="shared" si="26"/>
        <v>154.25</v>
      </c>
      <c r="M352" s="37">
        <f t="shared" si="27"/>
        <v>308.5</v>
      </c>
      <c r="N352" s="42">
        <f t="shared" si="28"/>
        <v>0.74069627851140452</v>
      </c>
      <c r="O352" s="39">
        <f t="shared" si="29"/>
        <v>0.15</v>
      </c>
    </row>
    <row r="353" spans="1:15" customFormat="1" hidden="1">
      <c r="A353" s="2" t="s">
        <v>108</v>
      </c>
      <c r="B353" s="2">
        <v>141708</v>
      </c>
      <c r="C353" s="2" t="s">
        <v>32</v>
      </c>
      <c r="D353" s="2">
        <v>1</v>
      </c>
      <c r="E353" s="5">
        <v>1460</v>
      </c>
      <c r="F353" s="5">
        <v>1074.56</v>
      </c>
      <c r="G353" s="2">
        <v>1074.56</v>
      </c>
      <c r="H353" s="2" t="s">
        <v>33</v>
      </c>
      <c r="I353" s="19" t="str">
        <f>VLOOKUP(A353,productSKU!B:E,4,FALSE)</f>
        <v>386.00000</v>
      </c>
      <c r="J353" s="17" t="str">
        <f>VLOOKUP(A353,'productSKU-New'!B:N,13,FALSE)</f>
        <v>Beds</v>
      </c>
      <c r="K353" s="21">
        <f t="shared" si="25"/>
        <v>1074.56</v>
      </c>
      <c r="L353" s="23">
        <f t="shared" si="26"/>
        <v>688.56</v>
      </c>
      <c r="M353" s="37">
        <f t="shared" si="27"/>
        <v>688.56</v>
      </c>
      <c r="N353" s="42">
        <f t="shared" si="28"/>
        <v>0.64078320428826685</v>
      </c>
      <c r="O353" s="39">
        <f t="shared" si="29"/>
        <v>0.26400000000000001</v>
      </c>
    </row>
    <row r="354" spans="1:15" customFormat="1">
      <c r="A354" s="2" t="s">
        <v>256</v>
      </c>
      <c r="B354" s="2">
        <v>141709</v>
      </c>
      <c r="C354" s="2" t="s">
        <v>32</v>
      </c>
      <c r="D354" s="2">
        <v>1</v>
      </c>
      <c r="E354" s="2">
        <v>105</v>
      </c>
      <c r="F354" s="2">
        <v>77.28</v>
      </c>
      <c r="G354" s="2">
        <v>77.28</v>
      </c>
      <c r="H354" s="2" t="s">
        <v>42</v>
      </c>
      <c r="I354" s="19" t="str">
        <f>VLOOKUP(A354,productSKU!B:E,4,FALSE)</f>
        <v>18.50000</v>
      </c>
      <c r="J354" s="17" t="str">
        <f>VLOOKUP(A354,'productSKU-New'!B:N,13,FALSE)</f>
        <v>Chairs</v>
      </c>
      <c r="K354" s="21">
        <f t="shared" si="25"/>
        <v>77.28</v>
      </c>
      <c r="L354" s="23">
        <f t="shared" si="26"/>
        <v>58.78</v>
      </c>
      <c r="M354" s="37">
        <f t="shared" si="27"/>
        <v>58.78</v>
      </c>
      <c r="N354" s="42">
        <f t="shared" si="28"/>
        <v>0.76061076604554867</v>
      </c>
      <c r="O354" s="39">
        <f t="shared" si="29"/>
        <v>0.26400000000000001</v>
      </c>
    </row>
    <row r="355" spans="1:15" customFormat="1" hidden="1">
      <c r="A355" s="2" t="s">
        <v>104</v>
      </c>
      <c r="B355" s="2">
        <v>141710</v>
      </c>
      <c r="C355" s="2" t="s">
        <v>29</v>
      </c>
      <c r="D355" s="2">
        <v>2</v>
      </c>
      <c r="E355" s="2">
        <v>275</v>
      </c>
      <c r="F355" s="2">
        <v>233.75</v>
      </c>
      <c r="G355" s="2">
        <v>467.5</v>
      </c>
      <c r="H355" s="2" t="s">
        <v>30</v>
      </c>
      <c r="I355" s="19" t="str">
        <f>VLOOKUP(A355,productSKU!B:E,4,FALSE)</f>
        <v>60.00000</v>
      </c>
      <c r="J355" s="17" t="str">
        <f>VLOOKUP(A355,'productSKU-New'!B:N,13,FALSE)</f>
        <v>Vases</v>
      </c>
      <c r="K355" s="21">
        <f t="shared" si="25"/>
        <v>467.5</v>
      </c>
      <c r="L355" s="23">
        <f t="shared" si="26"/>
        <v>173.75</v>
      </c>
      <c r="M355" s="37">
        <f t="shared" si="27"/>
        <v>347.5</v>
      </c>
      <c r="N355" s="42">
        <f t="shared" si="28"/>
        <v>0.74331550802139035</v>
      </c>
      <c r="O355" s="39">
        <f t="shared" si="29"/>
        <v>0.15</v>
      </c>
    </row>
    <row r="356" spans="1:15" customFormat="1" hidden="1">
      <c r="A356" s="2" t="s">
        <v>95</v>
      </c>
      <c r="B356" s="2">
        <v>141711</v>
      </c>
      <c r="C356" s="2" t="s">
        <v>32</v>
      </c>
      <c r="D356" s="2">
        <v>4</v>
      </c>
      <c r="E356" s="2">
        <v>255</v>
      </c>
      <c r="F356" s="2">
        <v>187.68</v>
      </c>
      <c r="G356" s="2">
        <v>750.72</v>
      </c>
      <c r="H356" s="2" t="s">
        <v>33</v>
      </c>
      <c r="I356" s="19" t="str">
        <f>VLOOKUP(A356,productSKU!B:E,4,FALSE)</f>
        <v>57.00000</v>
      </c>
      <c r="J356" s="17" t="str">
        <f>VLOOKUP(A356,'productSKU-New'!B:N,13,FALSE)</f>
        <v>Vases</v>
      </c>
      <c r="K356" s="21">
        <f t="shared" si="25"/>
        <v>750.72</v>
      </c>
      <c r="L356" s="23">
        <f t="shared" si="26"/>
        <v>130.68</v>
      </c>
      <c r="M356" s="37">
        <f t="shared" si="27"/>
        <v>522.72</v>
      </c>
      <c r="N356" s="42">
        <f t="shared" si="28"/>
        <v>0.69629156010230175</v>
      </c>
      <c r="O356" s="39">
        <f t="shared" si="29"/>
        <v>0.26399999999999996</v>
      </c>
    </row>
    <row r="357" spans="1:15" customFormat="1" hidden="1">
      <c r="A357" s="2" t="s">
        <v>76</v>
      </c>
      <c r="B357" s="2">
        <v>141712</v>
      </c>
      <c r="C357" s="2" t="s">
        <v>38</v>
      </c>
      <c r="D357" s="2">
        <v>2</v>
      </c>
      <c r="E357" s="2">
        <v>215</v>
      </c>
      <c r="F357" s="2">
        <v>158.24</v>
      </c>
      <c r="G357" s="2">
        <v>316.48</v>
      </c>
      <c r="H357" s="2" t="s">
        <v>33</v>
      </c>
      <c r="I357" s="19" t="str">
        <f>VLOOKUP(A357,productSKU!B:E,4,FALSE)</f>
        <v>47.00000</v>
      </c>
      <c r="J357" s="17" t="str">
        <f>VLOOKUP(A357,'productSKU-New'!B:N,13,FALSE)</f>
        <v>Vases</v>
      </c>
      <c r="K357" s="21">
        <f t="shared" si="25"/>
        <v>316.48</v>
      </c>
      <c r="L357" s="23">
        <f t="shared" si="26"/>
        <v>111.24000000000001</v>
      </c>
      <c r="M357" s="37">
        <f t="shared" si="27"/>
        <v>222.48000000000002</v>
      </c>
      <c r="N357" s="42">
        <f t="shared" si="28"/>
        <v>0.70298281092012138</v>
      </c>
      <c r="O357" s="39">
        <f t="shared" si="29"/>
        <v>0.26399999999999996</v>
      </c>
    </row>
    <row r="358" spans="1:15" customFormat="1" hidden="1">
      <c r="A358" s="2" t="s">
        <v>257</v>
      </c>
      <c r="B358" s="2">
        <v>141713</v>
      </c>
      <c r="C358" s="2" t="s">
        <v>32</v>
      </c>
      <c r="D358" s="2">
        <v>1</v>
      </c>
      <c r="E358" s="5">
        <v>4479</v>
      </c>
      <c r="F358" s="5">
        <v>2987.23</v>
      </c>
      <c r="G358" s="2">
        <v>2987.23</v>
      </c>
      <c r="H358" s="2" t="s">
        <v>65</v>
      </c>
      <c r="I358" s="19" t="str">
        <f>VLOOKUP(A358,productSKU!B:E,4,FALSE)</f>
        <v>1493.00000</v>
      </c>
      <c r="J358" s="17" t="str">
        <f>VLOOKUP(A358,'productSKU-New'!B:N,13,FALSE)</f>
        <v>Outdoor Furniture</v>
      </c>
      <c r="K358" s="21">
        <f t="shared" si="25"/>
        <v>2987.23</v>
      </c>
      <c r="L358" s="23">
        <f t="shared" si="26"/>
        <v>1494.23</v>
      </c>
      <c r="M358" s="37">
        <f t="shared" si="27"/>
        <v>1494.23</v>
      </c>
      <c r="N358" s="42">
        <f t="shared" si="28"/>
        <v>0.50020587634698366</v>
      </c>
      <c r="O358" s="39">
        <f t="shared" si="29"/>
        <v>0.33305871846394286</v>
      </c>
    </row>
    <row r="359" spans="1:15" customFormat="1" hidden="1">
      <c r="A359" s="2" t="s">
        <v>258</v>
      </c>
      <c r="B359" s="2">
        <v>141713</v>
      </c>
      <c r="C359" s="2" t="s">
        <v>32</v>
      </c>
      <c r="D359" s="2">
        <v>1</v>
      </c>
      <c r="E359" s="5">
        <v>1257</v>
      </c>
      <c r="F359" s="2">
        <v>838.42</v>
      </c>
      <c r="G359" s="2">
        <v>838.42</v>
      </c>
      <c r="H359" s="2" t="s">
        <v>65</v>
      </c>
      <c r="I359" s="19" t="str">
        <f>VLOOKUP(A359,productSKU!B:E,4,FALSE)</f>
        <v>419.00000</v>
      </c>
      <c r="J359" s="17" t="str">
        <f>VLOOKUP(A359,'productSKU-New'!B:N,13,FALSE)</f>
        <v>Outdoor Furniture</v>
      </c>
      <c r="K359" s="21">
        <f t="shared" si="25"/>
        <v>838.42</v>
      </c>
      <c r="L359" s="23">
        <f t="shared" si="26"/>
        <v>419.41999999999996</v>
      </c>
      <c r="M359" s="37">
        <f t="shared" si="27"/>
        <v>419.41999999999996</v>
      </c>
      <c r="N359" s="42">
        <f t="shared" si="28"/>
        <v>0.50025047112425747</v>
      </c>
      <c r="O359" s="39">
        <f t="shared" si="29"/>
        <v>0.33299920445505177</v>
      </c>
    </row>
    <row r="360" spans="1:15" customFormat="1" hidden="1">
      <c r="A360" s="2" t="s">
        <v>259</v>
      </c>
      <c r="B360" s="2">
        <v>141713</v>
      </c>
      <c r="C360" s="2" t="s">
        <v>32</v>
      </c>
      <c r="D360" s="2">
        <v>8</v>
      </c>
      <c r="E360" s="2">
        <v>147</v>
      </c>
      <c r="F360" s="2">
        <v>98.44</v>
      </c>
      <c r="G360" s="2">
        <v>787.52</v>
      </c>
      <c r="H360" s="2" t="s">
        <v>65</v>
      </c>
      <c r="I360" s="19" t="str">
        <f>VLOOKUP(A360,productSKU!B:E,4,FALSE)</f>
        <v>49.00000</v>
      </c>
      <c r="J360" s="17" t="str">
        <f>VLOOKUP(A360,'productSKU-New'!B:N,13,FALSE)</f>
        <v>Outdoor Furniture</v>
      </c>
      <c r="K360" s="21">
        <f t="shared" si="25"/>
        <v>787.52</v>
      </c>
      <c r="L360" s="23">
        <f t="shared" si="26"/>
        <v>49.44</v>
      </c>
      <c r="M360" s="37">
        <f t="shared" si="27"/>
        <v>395.52</v>
      </c>
      <c r="N360" s="42">
        <f t="shared" si="28"/>
        <v>0.50223486387647298</v>
      </c>
      <c r="O360" s="39">
        <f t="shared" si="29"/>
        <v>0.33034013605442181</v>
      </c>
    </row>
    <row r="361" spans="1:15" customFormat="1" hidden="1">
      <c r="A361" s="2" t="s">
        <v>260</v>
      </c>
      <c r="B361" s="2">
        <v>141713</v>
      </c>
      <c r="C361" s="2" t="s">
        <v>32</v>
      </c>
      <c r="D361" s="2">
        <v>2</v>
      </c>
      <c r="E361" s="2">
        <v>475</v>
      </c>
      <c r="F361" s="2">
        <v>349.6</v>
      </c>
      <c r="G361" s="2">
        <v>699.2</v>
      </c>
      <c r="H361" s="2" t="s">
        <v>65</v>
      </c>
      <c r="I361" s="19" t="str">
        <f>VLOOKUP(A361,productSKU!B:E,4,FALSE)</f>
        <v>189.00000</v>
      </c>
      <c r="J361" s="17" t="str">
        <f>VLOOKUP(A361,'productSKU-New'!B:N,13,FALSE)</f>
        <v>Outdoor Furniture</v>
      </c>
      <c r="K361" s="21">
        <f t="shared" si="25"/>
        <v>699.2</v>
      </c>
      <c r="L361" s="23">
        <f t="shared" si="26"/>
        <v>160.60000000000002</v>
      </c>
      <c r="M361" s="37">
        <f t="shared" si="27"/>
        <v>321.20000000000005</v>
      </c>
      <c r="N361" s="42">
        <f t="shared" si="28"/>
        <v>0.45938215102974833</v>
      </c>
      <c r="O361" s="39">
        <f t="shared" si="29"/>
        <v>0.26399999999999996</v>
      </c>
    </row>
    <row r="362" spans="1:15" customFormat="1" hidden="1">
      <c r="A362" s="2" t="s">
        <v>239</v>
      </c>
      <c r="B362" s="2">
        <v>141714</v>
      </c>
      <c r="C362" s="2" t="s">
        <v>38</v>
      </c>
      <c r="D362" s="2">
        <v>1</v>
      </c>
      <c r="E362" s="2">
        <v>245</v>
      </c>
      <c r="F362" s="2">
        <v>180.32</v>
      </c>
      <c r="G362" s="2">
        <v>180.32</v>
      </c>
      <c r="H362" s="2" t="s">
        <v>63</v>
      </c>
      <c r="I362" s="19" t="str">
        <f>VLOOKUP(A362,productSKU!B:E,4,FALSE)</f>
        <v>54.00000</v>
      </c>
      <c r="J362" s="17" t="str">
        <f>VLOOKUP(A362,'productSKU-New'!B:N,13,FALSE)</f>
        <v>Vases</v>
      </c>
      <c r="K362" s="21">
        <f t="shared" si="25"/>
        <v>180.32</v>
      </c>
      <c r="L362" s="23">
        <f t="shared" si="26"/>
        <v>126.32</v>
      </c>
      <c r="M362" s="37">
        <f t="shared" si="27"/>
        <v>126.32</v>
      </c>
      <c r="N362" s="42">
        <f t="shared" si="28"/>
        <v>0.70053238686779062</v>
      </c>
      <c r="O362" s="39">
        <f t="shared" si="29"/>
        <v>0.26400000000000001</v>
      </c>
    </row>
    <row r="363" spans="1:15" customFormat="1" hidden="1">
      <c r="A363" s="2" t="s">
        <v>224</v>
      </c>
      <c r="B363" s="2">
        <v>141715</v>
      </c>
      <c r="C363" s="2" t="s">
        <v>29</v>
      </c>
      <c r="D363" s="2">
        <v>1</v>
      </c>
      <c r="E363" s="2">
        <v>415</v>
      </c>
      <c r="F363" s="2">
        <v>352.75</v>
      </c>
      <c r="G363" s="2">
        <v>352.75</v>
      </c>
      <c r="H363" s="2" t="s">
        <v>30</v>
      </c>
      <c r="I363" s="19" t="str">
        <f>VLOOKUP(A363,productSKU!B:E,4,FALSE)</f>
        <v>82.00000</v>
      </c>
      <c r="J363" s="17" t="str">
        <f>VLOOKUP(A363,'productSKU-New'!B:N,13,FALSE)</f>
        <v>Night Stands</v>
      </c>
      <c r="K363" s="21">
        <f t="shared" si="25"/>
        <v>352.75</v>
      </c>
      <c r="L363" s="23">
        <f t="shared" si="26"/>
        <v>270.75</v>
      </c>
      <c r="M363" s="37">
        <f t="shared" si="27"/>
        <v>270.75</v>
      </c>
      <c r="N363" s="42">
        <f t="shared" si="28"/>
        <v>0.76754075124025511</v>
      </c>
      <c r="O363" s="39">
        <f t="shared" si="29"/>
        <v>0.15</v>
      </c>
    </row>
    <row r="364" spans="1:15" customFormat="1" hidden="1">
      <c r="A364" s="2" t="s">
        <v>261</v>
      </c>
      <c r="B364" s="2">
        <v>141715</v>
      </c>
      <c r="C364" s="2" t="s">
        <v>29</v>
      </c>
      <c r="D364" s="2">
        <v>1</v>
      </c>
      <c r="E364" s="2">
        <v>170</v>
      </c>
      <c r="F364" s="2">
        <v>144.5</v>
      </c>
      <c r="G364" s="2">
        <v>144.5</v>
      </c>
      <c r="H364" s="2" t="s">
        <v>30</v>
      </c>
      <c r="I364" s="19" t="str">
        <f>VLOOKUP(A364,productSKU!B:E,4,FALSE)</f>
        <v>67.75000</v>
      </c>
      <c r="J364" s="17" t="str">
        <f>VLOOKUP(A364,'productSKU-New'!B:N,13,FALSE)</f>
        <v>Decorative Objects</v>
      </c>
      <c r="K364" s="21">
        <f t="shared" si="25"/>
        <v>144.5</v>
      </c>
      <c r="L364" s="23">
        <f t="shared" si="26"/>
        <v>76.75</v>
      </c>
      <c r="M364" s="37">
        <f t="shared" si="27"/>
        <v>76.75</v>
      </c>
      <c r="N364" s="42">
        <f t="shared" si="28"/>
        <v>0.53114186851211076</v>
      </c>
      <c r="O364" s="39">
        <f t="shared" si="29"/>
        <v>0.15</v>
      </c>
    </row>
    <row r="365" spans="1:15" customFormat="1" hidden="1">
      <c r="A365" s="2" t="s">
        <v>262</v>
      </c>
      <c r="B365" s="2">
        <v>141715</v>
      </c>
      <c r="C365" s="2" t="s">
        <v>29</v>
      </c>
      <c r="D365" s="2">
        <v>1</v>
      </c>
      <c r="E365" s="2">
        <v>135</v>
      </c>
      <c r="F365" s="2">
        <v>114.75</v>
      </c>
      <c r="G365" s="2">
        <v>114.75</v>
      </c>
      <c r="H365" s="2" t="s">
        <v>30</v>
      </c>
      <c r="I365" s="19" t="str">
        <f>VLOOKUP(A365,productSKU!B:E,4,FALSE)</f>
        <v>53.75000</v>
      </c>
      <c r="J365" s="17" t="str">
        <f>VLOOKUP(A365,'productSKU-New'!B:N,13,FALSE)</f>
        <v>Decorative Objects</v>
      </c>
      <c r="K365" s="21">
        <f t="shared" si="25"/>
        <v>114.75</v>
      </c>
      <c r="L365" s="23">
        <f t="shared" si="26"/>
        <v>61</v>
      </c>
      <c r="M365" s="37">
        <f t="shared" si="27"/>
        <v>61</v>
      </c>
      <c r="N365" s="42">
        <f t="shared" si="28"/>
        <v>0.53159041394335516</v>
      </c>
      <c r="O365" s="39">
        <f t="shared" si="29"/>
        <v>0.15</v>
      </c>
    </row>
    <row r="366" spans="1:15" customFormat="1" hidden="1">
      <c r="A366" s="2" t="s">
        <v>106</v>
      </c>
      <c r="B366" s="2">
        <v>141716</v>
      </c>
      <c r="C366" s="2" t="s">
        <v>29</v>
      </c>
      <c r="D366" s="2">
        <v>1</v>
      </c>
      <c r="E366" s="2">
        <v>255</v>
      </c>
      <c r="F366" s="2">
        <v>216.75</v>
      </c>
      <c r="G366" s="2">
        <v>216.75</v>
      </c>
      <c r="H366" s="2" t="s">
        <v>30</v>
      </c>
      <c r="I366" s="19" t="str">
        <f>VLOOKUP(A366,productSKU!B:E,4,FALSE)</f>
        <v>50.00000</v>
      </c>
      <c r="J366" s="17" t="str">
        <f>VLOOKUP(A366,'productSKU-New'!B:N,13,FALSE)</f>
        <v>Ottomans</v>
      </c>
      <c r="K366" s="21">
        <f t="shared" si="25"/>
        <v>216.75</v>
      </c>
      <c r="L366" s="23">
        <f t="shared" si="26"/>
        <v>166.75</v>
      </c>
      <c r="M366" s="37">
        <f t="shared" si="27"/>
        <v>166.75</v>
      </c>
      <c r="N366" s="42">
        <f t="shared" si="28"/>
        <v>0.76931949250288356</v>
      </c>
      <c r="O366" s="39">
        <f t="shared" si="29"/>
        <v>0.15</v>
      </c>
    </row>
    <row r="367" spans="1:15" customFormat="1" hidden="1">
      <c r="A367" s="2" t="s">
        <v>263</v>
      </c>
      <c r="B367" s="2">
        <v>141717</v>
      </c>
      <c r="C367" s="2" t="s">
        <v>38</v>
      </c>
      <c r="D367" s="2">
        <v>1</v>
      </c>
      <c r="E367" s="5">
        <v>1545</v>
      </c>
      <c r="F367" s="5">
        <v>1137.1199999999999</v>
      </c>
      <c r="G367" s="2">
        <v>1137.1199999999999</v>
      </c>
      <c r="H367" s="2" t="s">
        <v>65</v>
      </c>
      <c r="I367" s="19" t="str">
        <f>VLOOKUP(A367,productSKU!B:E,4,FALSE)</f>
        <v>309.00000</v>
      </c>
      <c r="J367" s="17" t="str">
        <f>VLOOKUP(A367,'productSKU-New'!B:N,13,FALSE)</f>
        <v>Sofas</v>
      </c>
      <c r="K367" s="21">
        <f t="shared" si="25"/>
        <v>1137.1199999999999</v>
      </c>
      <c r="L367" s="23">
        <f t="shared" si="26"/>
        <v>828.11999999999989</v>
      </c>
      <c r="M367" s="37">
        <f t="shared" si="27"/>
        <v>828.11999999999989</v>
      </c>
      <c r="N367" s="42">
        <f t="shared" si="28"/>
        <v>0.72826086956521741</v>
      </c>
      <c r="O367" s="39">
        <f t="shared" si="29"/>
        <v>0.26400000000000007</v>
      </c>
    </row>
    <row r="368" spans="1:15" customFormat="1">
      <c r="A368" s="2" t="s">
        <v>178</v>
      </c>
      <c r="B368" s="2">
        <v>141718</v>
      </c>
      <c r="C368" s="2" t="s">
        <v>38</v>
      </c>
      <c r="D368" s="2">
        <v>4</v>
      </c>
      <c r="E368" s="2">
        <v>225</v>
      </c>
      <c r="F368" s="2">
        <v>165.6</v>
      </c>
      <c r="G368" s="2">
        <v>662.4</v>
      </c>
      <c r="H368" s="2" t="s">
        <v>65</v>
      </c>
      <c r="I368" s="19" t="str">
        <f>VLOOKUP(A368,productSKU!B:E,4,FALSE)</f>
        <v>49.00000</v>
      </c>
      <c r="J368" s="17" t="str">
        <f>VLOOKUP(A368,'productSKU-New'!B:N,13,FALSE)</f>
        <v>Chairs</v>
      </c>
      <c r="K368" s="21">
        <f t="shared" si="25"/>
        <v>662.4</v>
      </c>
      <c r="L368" s="23">
        <f t="shared" si="26"/>
        <v>116.6</v>
      </c>
      <c r="M368" s="37">
        <f t="shared" si="27"/>
        <v>466.4</v>
      </c>
      <c r="N368" s="42">
        <f t="shared" si="28"/>
        <v>0.70410628019323673</v>
      </c>
      <c r="O368" s="39">
        <f t="shared" si="29"/>
        <v>0.26400000000000001</v>
      </c>
    </row>
    <row r="369" spans="1:15" customFormat="1" hidden="1">
      <c r="A369" s="2" t="s">
        <v>264</v>
      </c>
      <c r="B369" s="2">
        <v>141719</v>
      </c>
      <c r="C369" s="2" t="s">
        <v>38</v>
      </c>
      <c r="D369" s="2">
        <v>2</v>
      </c>
      <c r="E369" s="2">
        <v>225</v>
      </c>
      <c r="F369" s="2">
        <v>165.6</v>
      </c>
      <c r="G369" s="2">
        <v>331.2</v>
      </c>
      <c r="H369" s="2" t="s">
        <v>63</v>
      </c>
      <c r="I369" s="19" t="str">
        <f>VLOOKUP(A369,productSKU!B:E,4,FALSE)</f>
        <v>50.00000</v>
      </c>
      <c r="J369" s="17" t="str">
        <f>VLOOKUP(A369,'productSKU-New'!B:N,13,FALSE)</f>
        <v>Vases</v>
      </c>
      <c r="K369" s="21">
        <f t="shared" si="25"/>
        <v>331.2</v>
      </c>
      <c r="L369" s="23">
        <f t="shared" si="26"/>
        <v>115.6</v>
      </c>
      <c r="M369" s="37">
        <f t="shared" si="27"/>
        <v>231.2</v>
      </c>
      <c r="N369" s="42">
        <f t="shared" si="28"/>
        <v>0.69806763285024154</v>
      </c>
      <c r="O369" s="39">
        <f t="shared" si="29"/>
        <v>0.26400000000000001</v>
      </c>
    </row>
    <row r="370" spans="1:15" customFormat="1" hidden="1">
      <c r="A370" s="2" t="s">
        <v>265</v>
      </c>
      <c r="B370" s="2">
        <v>141720</v>
      </c>
      <c r="C370" s="2" t="s">
        <v>32</v>
      </c>
      <c r="D370" s="2">
        <v>1</v>
      </c>
      <c r="E370" s="5">
        <v>2835</v>
      </c>
      <c r="F370" s="5">
        <v>1985</v>
      </c>
      <c r="G370" s="2">
        <v>1985</v>
      </c>
      <c r="H370" s="2" t="s">
        <v>65</v>
      </c>
      <c r="I370" s="19" t="str">
        <f>VLOOKUP(A370,productSKU!B:E,4,FALSE)</f>
        <v>745.00000</v>
      </c>
      <c r="J370" s="17" t="str">
        <f>VLOOKUP(A370,'productSKU-New'!B:N,13,FALSE)</f>
        <v>Sofas</v>
      </c>
      <c r="K370" s="21">
        <f t="shared" si="25"/>
        <v>1985</v>
      </c>
      <c r="L370" s="23">
        <f t="shared" si="26"/>
        <v>1240</v>
      </c>
      <c r="M370" s="37">
        <f t="shared" si="27"/>
        <v>1240</v>
      </c>
      <c r="N370" s="42">
        <f t="shared" si="28"/>
        <v>0.62468513853904284</v>
      </c>
      <c r="O370" s="39">
        <f t="shared" si="29"/>
        <v>0.29982363315696647</v>
      </c>
    </row>
    <row r="371" spans="1:15" customFormat="1" hidden="1">
      <c r="A371" s="2" t="s">
        <v>266</v>
      </c>
      <c r="B371" s="2">
        <v>141721</v>
      </c>
      <c r="C371" s="2" t="s">
        <v>32</v>
      </c>
      <c r="D371" s="2">
        <v>1</v>
      </c>
      <c r="E371" s="2">
        <v>985</v>
      </c>
      <c r="F371" s="2">
        <v>689.5</v>
      </c>
      <c r="G371" s="2">
        <v>689.5</v>
      </c>
      <c r="H371" s="2" t="s">
        <v>65</v>
      </c>
      <c r="I371" s="19" t="str">
        <f>VLOOKUP(A371,productSKU!B:E,4,FALSE)</f>
        <v>219.00000</v>
      </c>
      <c r="J371" s="17" t="str">
        <f>VLOOKUP(A371,'productSKU-New'!B:N,13,FALSE)</f>
        <v>Tables</v>
      </c>
      <c r="K371" s="21">
        <f t="shared" si="25"/>
        <v>689.5</v>
      </c>
      <c r="L371" s="23">
        <f t="shared" si="26"/>
        <v>470.5</v>
      </c>
      <c r="M371" s="37">
        <f t="shared" si="27"/>
        <v>470.5</v>
      </c>
      <c r="N371" s="42">
        <f t="shared" si="28"/>
        <v>0.68237853517041336</v>
      </c>
      <c r="O371" s="39">
        <f t="shared" si="29"/>
        <v>0.3</v>
      </c>
    </row>
    <row r="372" spans="1:15" customFormat="1" hidden="1">
      <c r="A372" s="2" t="s">
        <v>267</v>
      </c>
      <c r="B372" s="2">
        <v>141722</v>
      </c>
      <c r="C372" s="2" t="s">
        <v>38</v>
      </c>
      <c r="D372" s="2">
        <v>1</v>
      </c>
      <c r="E372" s="2">
        <v>194</v>
      </c>
      <c r="F372" s="2">
        <v>114.08</v>
      </c>
      <c r="G372" s="2">
        <v>114.08</v>
      </c>
      <c r="H372" s="2" t="s">
        <v>42</v>
      </c>
      <c r="I372" s="19" t="str">
        <f>VLOOKUP(A372,productSKU!B:E,4,FALSE)</f>
        <v>51.00000</v>
      </c>
      <c r="J372" s="17" t="str">
        <f>VLOOKUP(A372,'productSKU-New'!B:N,13,FALSE)</f>
        <v>Decorative Objects</v>
      </c>
      <c r="K372" s="21">
        <f t="shared" si="25"/>
        <v>114.08</v>
      </c>
      <c r="L372" s="23">
        <f t="shared" si="26"/>
        <v>63.08</v>
      </c>
      <c r="M372" s="37">
        <f t="shared" si="27"/>
        <v>63.08</v>
      </c>
      <c r="N372" s="42">
        <f t="shared" si="28"/>
        <v>0.55294530154277699</v>
      </c>
      <c r="O372" s="39">
        <f t="shared" si="29"/>
        <v>0.41195876288659794</v>
      </c>
    </row>
    <row r="373" spans="1:15" customFormat="1" hidden="1">
      <c r="A373" s="2" t="s">
        <v>264</v>
      </c>
      <c r="B373" s="2">
        <v>141723</v>
      </c>
      <c r="C373" s="2" t="s">
        <v>32</v>
      </c>
      <c r="D373" s="2">
        <v>2</v>
      </c>
      <c r="E373" s="2">
        <v>225</v>
      </c>
      <c r="F373" s="2">
        <v>165.6</v>
      </c>
      <c r="G373" s="2">
        <v>331.2</v>
      </c>
      <c r="H373" s="2" t="s">
        <v>33</v>
      </c>
      <c r="I373" s="19" t="str">
        <f>VLOOKUP(A373,productSKU!B:E,4,FALSE)</f>
        <v>50.00000</v>
      </c>
      <c r="J373" s="17" t="str">
        <f>VLOOKUP(A373,'productSKU-New'!B:N,13,FALSE)</f>
        <v>Vases</v>
      </c>
      <c r="K373" s="21">
        <f t="shared" si="25"/>
        <v>331.2</v>
      </c>
      <c r="L373" s="23">
        <f t="shared" si="26"/>
        <v>115.6</v>
      </c>
      <c r="M373" s="37">
        <f t="shared" si="27"/>
        <v>231.2</v>
      </c>
      <c r="N373" s="42">
        <f t="shared" si="28"/>
        <v>0.69806763285024154</v>
      </c>
      <c r="O373" s="39">
        <f t="shared" si="29"/>
        <v>0.26400000000000001</v>
      </c>
    </row>
    <row r="374" spans="1:15" customFormat="1" hidden="1">
      <c r="A374" s="2" t="s">
        <v>268</v>
      </c>
      <c r="B374" s="2">
        <v>141724</v>
      </c>
      <c r="C374" s="2" t="s">
        <v>29</v>
      </c>
      <c r="D374" s="2">
        <v>1</v>
      </c>
      <c r="E374" s="2">
        <v>865</v>
      </c>
      <c r="F374" s="2">
        <v>735.25</v>
      </c>
      <c r="G374" s="2">
        <v>735.25</v>
      </c>
      <c r="H374" s="2" t="s">
        <v>30</v>
      </c>
      <c r="I374" s="19" t="str">
        <f>VLOOKUP(A374,productSKU!B:E,4,FALSE)</f>
        <v>192.00000</v>
      </c>
      <c r="J374" s="17" t="str">
        <f>VLOOKUP(A374,'productSKU-New'!B:N,13,FALSE)</f>
        <v>Media | Shelving</v>
      </c>
      <c r="K374" s="21">
        <f t="shared" si="25"/>
        <v>735.25</v>
      </c>
      <c r="L374" s="23">
        <f t="shared" si="26"/>
        <v>543.25</v>
      </c>
      <c r="M374" s="37">
        <f t="shared" si="27"/>
        <v>543.25</v>
      </c>
      <c r="N374" s="42">
        <f t="shared" si="28"/>
        <v>0.73886433185991163</v>
      </c>
      <c r="O374" s="39">
        <f t="shared" si="29"/>
        <v>0.15</v>
      </c>
    </row>
    <row r="375" spans="1:15" customFormat="1">
      <c r="A375" s="2" t="s">
        <v>269</v>
      </c>
      <c r="B375" s="2">
        <v>141725</v>
      </c>
      <c r="C375" s="2" t="s">
        <v>29</v>
      </c>
      <c r="D375" s="2">
        <v>1</v>
      </c>
      <c r="E375" s="2">
        <v>507</v>
      </c>
      <c r="F375" s="2">
        <v>367.58</v>
      </c>
      <c r="G375" s="2">
        <v>367.58</v>
      </c>
      <c r="H375" s="2" t="s">
        <v>30</v>
      </c>
      <c r="I375" s="19" t="str">
        <f>VLOOKUP(A375,productSKU!B:E,4,FALSE)</f>
        <v>169.00000</v>
      </c>
      <c r="J375" s="17" t="str">
        <f>VLOOKUP(A375,'productSKU-New'!B:N,13,FALSE)</f>
        <v>Console Tables</v>
      </c>
      <c r="K375" s="21">
        <f t="shared" si="25"/>
        <v>367.58</v>
      </c>
      <c r="L375" s="23">
        <f t="shared" si="26"/>
        <v>198.57999999999998</v>
      </c>
      <c r="M375" s="37">
        <f t="shared" si="27"/>
        <v>198.57999999999998</v>
      </c>
      <c r="N375" s="42">
        <f t="shared" si="28"/>
        <v>0.54023613907176671</v>
      </c>
      <c r="O375" s="39">
        <f t="shared" si="29"/>
        <v>0.27499013806706119</v>
      </c>
    </row>
    <row r="376" spans="1:15" customFormat="1" hidden="1">
      <c r="A376" s="2" t="s">
        <v>270</v>
      </c>
      <c r="B376" s="2">
        <v>141726</v>
      </c>
      <c r="C376" s="2" t="s">
        <v>29</v>
      </c>
      <c r="D376" s="2">
        <v>1</v>
      </c>
      <c r="E376" s="2">
        <v>215</v>
      </c>
      <c r="F376" s="2">
        <v>182.75</v>
      </c>
      <c r="G376" s="2">
        <v>182.75</v>
      </c>
      <c r="H376" s="2" t="s">
        <v>30</v>
      </c>
      <c r="I376" s="19" t="str">
        <f>VLOOKUP(A376,productSKU!B:E,4,FALSE)</f>
        <v>47.00000</v>
      </c>
      <c r="J376" s="17" t="str">
        <f>VLOOKUP(A376,'productSKU-New'!B:N,13,FALSE)</f>
        <v>Vases</v>
      </c>
      <c r="K376" s="21">
        <f t="shared" si="25"/>
        <v>182.75</v>
      </c>
      <c r="L376" s="23">
        <f t="shared" si="26"/>
        <v>135.75</v>
      </c>
      <c r="M376" s="37">
        <f t="shared" si="27"/>
        <v>135.75</v>
      </c>
      <c r="N376" s="42">
        <f t="shared" si="28"/>
        <v>0.7428180574555403</v>
      </c>
      <c r="O376" s="39">
        <f t="shared" si="29"/>
        <v>0.15</v>
      </c>
    </row>
    <row r="377" spans="1:15" customFormat="1" hidden="1">
      <c r="A377" s="2" t="s">
        <v>270</v>
      </c>
      <c r="B377" s="2">
        <v>141726</v>
      </c>
      <c r="C377" s="2" t="s">
        <v>29</v>
      </c>
      <c r="D377" s="2">
        <v>1</v>
      </c>
      <c r="E377" s="2">
        <v>215</v>
      </c>
      <c r="F377" s="2">
        <v>182.75</v>
      </c>
      <c r="G377" s="2">
        <v>182.75</v>
      </c>
      <c r="H377" s="2" t="s">
        <v>30</v>
      </c>
      <c r="I377" s="19" t="str">
        <f>VLOOKUP(A377,productSKU!B:E,4,FALSE)</f>
        <v>47.00000</v>
      </c>
      <c r="J377" s="17" t="str">
        <f>VLOOKUP(A377,'productSKU-New'!B:N,13,FALSE)</f>
        <v>Vases</v>
      </c>
      <c r="K377" s="21">
        <f t="shared" si="25"/>
        <v>182.75</v>
      </c>
      <c r="L377" s="23">
        <f t="shared" si="26"/>
        <v>135.75</v>
      </c>
      <c r="M377" s="37">
        <f t="shared" si="27"/>
        <v>135.75</v>
      </c>
      <c r="N377" s="42">
        <f t="shared" si="28"/>
        <v>0.7428180574555403</v>
      </c>
      <c r="O377" s="39">
        <f t="shared" si="29"/>
        <v>0.15</v>
      </c>
    </row>
    <row r="378" spans="1:15" customFormat="1" hidden="1">
      <c r="A378" s="2" t="s">
        <v>255</v>
      </c>
      <c r="B378" s="2">
        <v>141727</v>
      </c>
      <c r="C378" s="2" t="s">
        <v>29</v>
      </c>
      <c r="D378" s="2">
        <v>1</v>
      </c>
      <c r="E378" s="2">
        <v>315</v>
      </c>
      <c r="F378" s="2">
        <v>267.75</v>
      </c>
      <c r="G378" s="2">
        <v>267.75</v>
      </c>
      <c r="H378" s="2" t="s">
        <v>30</v>
      </c>
      <c r="I378" s="19" t="str">
        <f>VLOOKUP(A378,productSKU!B:E,4,FALSE)</f>
        <v>70.00000</v>
      </c>
      <c r="J378" s="17" t="str">
        <f>VLOOKUP(A378,'productSKU-New'!B:N,13,FALSE)</f>
        <v>Vases</v>
      </c>
      <c r="K378" s="21">
        <f t="shared" si="25"/>
        <v>267.75</v>
      </c>
      <c r="L378" s="23">
        <f t="shared" si="26"/>
        <v>197.75</v>
      </c>
      <c r="M378" s="37">
        <f t="shared" si="27"/>
        <v>197.75</v>
      </c>
      <c r="N378" s="42">
        <f t="shared" si="28"/>
        <v>0.73856209150326801</v>
      </c>
      <c r="O378" s="39">
        <f t="shared" si="29"/>
        <v>0.15</v>
      </c>
    </row>
    <row r="379" spans="1:15" customFormat="1" hidden="1">
      <c r="A379" s="2" t="s">
        <v>116</v>
      </c>
      <c r="B379" s="2">
        <v>141728</v>
      </c>
      <c r="C379" s="2" t="s">
        <v>29</v>
      </c>
      <c r="D379" s="2">
        <v>3</v>
      </c>
      <c r="E379" s="2">
        <v>185</v>
      </c>
      <c r="F379" s="2">
        <v>157.25</v>
      </c>
      <c r="G379" s="2">
        <v>471.75</v>
      </c>
      <c r="H379" s="2" t="s">
        <v>30</v>
      </c>
      <c r="I379" s="19" t="str">
        <f>VLOOKUP(A379,productSKU!B:E,4,FALSE)</f>
        <v>41.00000</v>
      </c>
      <c r="J379" s="17" t="str">
        <f>VLOOKUP(A379,'productSKU-New'!B:N,13,FALSE)</f>
        <v>Vases</v>
      </c>
      <c r="K379" s="21">
        <f t="shared" si="25"/>
        <v>471.75</v>
      </c>
      <c r="L379" s="23">
        <f t="shared" si="26"/>
        <v>116.25</v>
      </c>
      <c r="M379" s="37">
        <f t="shared" si="27"/>
        <v>348.75</v>
      </c>
      <c r="N379" s="42">
        <f t="shared" si="28"/>
        <v>0.73926868044515104</v>
      </c>
      <c r="O379" s="39">
        <f t="shared" si="29"/>
        <v>0.15</v>
      </c>
    </row>
    <row r="380" spans="1:15" customFormat="1" hidden="1">
      <c r="A380" s="2" t="s">
        <v>59</v>
      </c>
      <c r="B380" s="2">
        <v>141729</v>
      </c>
      <c r="C380" s="2" t="s">
        <v>29</v>
      </c>
      <c r="D380" s="2">
        <v>1</v>
      </c>
      <c r="E380" s="2">
        <v>225</v>
      </c>
      <c r="F380" s="2">
        <v>191.25</v>
      </c>
      <c r="G380" s="2">
        <v>191.25</v>
      </c>
      <c r="H380" s="2" t="s">
        <v>30</v>
      </c>
      <c r="I380" s="19" t="str">
        <f>VLOOKUP(A380,productSKU!B:E,4,FALSE)</f>
        <v>50.00000</v>
      </c>
      <c r="J380" s="17" t="str">
        <f>VLOOKUP(A380,'productSKU-New'!B:N,13,FALSE)</f>
        <v>Vases</v>
      </c>
      <c r="K380" s="21">
        <f t="shared" si="25"/>
        <v>191.25</v>
      </c>
      <c r="L380" s="23">
        <f t="shared" si="26"/>
        <v>141.25</v>
      </c>
      <c r="M380" s="37">
        <f t="shared" si="27"/>
        <v>141.25</v>
      </c>
      <c r="N380" s="42">
        <f t="shared" si="28"/>
        <v>0.73856209150326801</v>
      </c>
      <c r="O380" s="39">
        <f t="shared" si="29"/>
        <v>0.15</v>
      </c>
    </row>
    <row r="381" spans="1:15" customFormat="1" hidden="1">
      <c r="A381" s="2" t="s">
        <v>59</v>
      </c>
      <c r="B381" s="2">
        <v>141729</v>
      </c>
      <c r="C381" s="2" t="s">
        <v>29</v>
      </c>
      <c r="D381" s="2">
        <v>1</v>
      </c>
      <c r="E381" s="2">
        <v>225</v>
      </c>
      <c r="F381" s="2">
        <v>191.25</v>
      </c>
      <c r="G381" s="2">
        <v>191.25</v>
      </c>
      <c r="H381" s="2" t="s">
        <v>30</v>
      </c>
      <c r="I381" s="19" t="str">
        <f>VLOOKUP(A381,productSKU!B:E,4,FALSE)</f>
        <v>50.00000</v>
      </c>
      <c r="J381" s="17" t="str">
        <f>VLOOKUP(A381,'productSKU-New'!B:N,13,FALSE)</f>
        <v>Vases</v>
      </c>
      <c r="K381" s="21">
        <f t="shared" si="25"/>
        <v>191.25</v>
      </c>
      <c r="L381" s="23">
        <f t="shared" si="26"/>
        <v>141.25</v>
      </c>
      <c r="M381" s="37">
        <f t="shared" si="27"/>
        <v>141.25</v>
      </c>
      <c r="N381" s="42">
        <f t="shared" si="28"/>
        <v>0.73856209150326801</v>
      </c>
      <c r="O381" s="39">
        <f t="shared" si="29"/>
        <v>0.15</v>
      </c>
    </row>
    <row r="382" spans="1:15" customFormat="1" hidden="1">
      <c r="A382" s="2" t="s">
        <v>59</v>
      </c>
      <c r="B382" s="2">
        <v>141729</v>
      </c>
      <c r="C382" s="2" t="s">
        <v>29</v>
      </c>
      <c r="D382" s="2">
        <v>1</v>
      </c>
      <c r="E382" s="2">
        <v>225</v>
      </c>
      <c r="F382" s="2">
        <v>191.25</v>
      </c>
      <c r="G382" s="2">
        <v>191.25</v>
      </c>
      <c r="H382" s="2" t="s">
        <v>30</v>
      </c>
      <c r="I382" s="19" t="str">
        <f>VLOOKUP(A382,productSKU!B:E,4,FALSE)</f>
        <v>50.00000</v>
      </c>
      <c r="J382" s="17" t="str">
        <f>VLOOKUP(A382,'productSKU-New'!B:N,13,FALSE)</f>
        <v>Vases</v>
      </c>
      <c r="K382" s="21">
        <f t="shared" si="25"/>
        <v>191.25</v>
      </c>
      <c r="L382" s="23">
        <f t="shared" si="26"/>
        <v>141.25</v>
      </c>
      <c r="M382" s="37">
        <f t="shared" si="27"/>
        <v>141.25</v>
      </c>
      <c r="N382" s="42">
        <f t="shared" si="28"/>
        <v>0.73856209150326801</v>
      </c>
      <c r="O382" s="39">
        <f t="shared" si="29"/>
        <v>0.15</v>
      </c>
    </row>
    <row r="383" spans="1:15" customFormat="1" hidden="1">
      <c r="A383" s="2" t="s">
        <v>271</v>
      </c>
      <c r="B383" s="2">
        <v>141730</v>
      </c>
      <c r="C383" s="2" t="s">
        <v>32</v>
      </c>
      <c r="D383" s="2">
        <v>1</v>
      </c>
      <c r="E383" s="2">
        <v>605</v>
      </c>
      <c r="F383" s="2">
        <v>445.28</v>
      </c>
      <c r="G383" s="2">
        <v>445.28</v>
      </c>
      <c r="H383" s="2" t="s">
        <v>33</v>
      </c>
      <c r="I383" s="19" t="str">
        <f>VLOOKUP(A383,productSKU!B:E,4,FALSE)</f>
        <v>155.00000</v>
      </c>
      <c r="J383" s="17" t="str">
        <f>VLOOKUP(A383,'productSKU-New'!B:N,13,FALSE)</f>
        <v>Office | Task Chairs</v>
      </c>
      <c r="K383" s="21">
        <f t="shared" si="25"/>
        <v>445.28</v>
      </c>
      <c r="L383" s="23">
        <f t="shared" si="26"/>
        <v>290.27999999999997</v>
      </c>
      <c r="M383" s="37">
        <f t="shared" si="27"/>
        <v>290.27999999999997</v>
      </c>
      <c r="N383" s="42">
        <f t="shared" si="28"/>
        <v>0.6519044196909809</v>
      </c>
      <c r="O383" s="39">
        <f t="shared" si="29"/>
        <v>0.26400000000000007</v>
      </c>
    </row>
    <row r="384" spans="1:15" customFormat="1" hidden="1">
      <c r="A384" s="2" t="s">
        <v>241</v>
      </c>
      <c r="B384" s="2">
        <v>141731</v>
      </c>
      <c r="C384" s="2" t="s">
        <v>32</v>
      </c>
      <c r="D384" s="2">
        <v>1</v>
      </c>
      <c r="E384" s="2">
        <v>565</v>
      </c>
      <c r="F384" s="2">
        <v>415.84</v>
      </c>
      <c r="G384" s="2">
        <v>415.84</v>
      </c>
      <c r="H384" s="2" t="s">
        <v>33</v>
      </c>
      <c r="I384" s="19" t="str">
        <f>VLOOKUP(A384,productSKU!B:E,4,FALSE)</f>
        <v>95.00000</v>
      </c>
      <c r="J384" s="17" t="str">
        <f>VLOOKUP(A384,'productSKU-New'!B:N,13,FALSE)</f>
        <v>Bars</v>
      </c>
      <c r="K384" s="21">
        <f t="shared" si="25"/>
        <v>415.84</v>
      </c>
      <c r="L384" s="23">
        <f t="shared" si="26"/>
        <v>320.83999999999997</v>
      </c>
      <c r="M384" s="37">
        <f t="shared" si="27"/>
        <v>320.83999999999997</v>
      </c>
      <c r="N384" s="42">
        <f t="shared" si="28"/>
        <v>0.77154674874951901</v>
      </c>
      <c r="O384" s="39">
        <f t="shared" si="29"/>
        <v>0.26400000000000007</v>
      </c>
    </row>
    <row r="385" spans="1:15" customFormat="1" hidden="1">
      <c r="A385" s="2" t="s">
        <v>142</v>
      </c>
      <c r="B385" s="2">
        <v>141731</v>
      </c>
      <c r="C385" s="2" t="s">
        <v>32</v>
      </c>
      <c r="D385" s="2">
        <v>1</v>
      </c>
      <c r="E385" s="2">
        <v>225</v>
      </c>
      <c r="F385" s="2">
        <v>165.6</v>
      </c>
      <c r="G385" s="2">
        <v>165.6</v>
      </c>
      <c r="H385" s="2" t="s">
        <v>33</v>
      </c>
      <c r="I385" s="19" t="str">
        <f>VLOOKUP(A385,productSKU!B:E,4,FALSE)</f>
        <v>49.00000</v>
      </c>
      <c r="J385" s="17" t="str">
        <f>VLOOKUP(A385,'productSKU-New'!B:N,13,FALSE)</f>
        <v>End Tables</v>
      </c>
      <c r="K385" s="21">
        <f t="shared" si="25"/>
        <v>165.6</v>
      </c>
      <c r="L385" s="23">
        <f t="shared" si="26"/>
        <v>116.6</v>
      </c>
      <c r="M385" s="37">
        <f t="shared" si="27"/>
        <v>116.6</v>
      </c>
      <c r="N385" s="42">
        <f t="shared" si="28"/>
        <v>0.70410628019323673</v>
      </c>
      <c r="O385" s="39">
        <f t="shared" si="29"/>
        <v>0.26400000000000001</v>
      </c>
    </row>
    <row r="386" spans="1:15" customFormat="1" hidden="1">
      <c r="A386" s="2" t="s">
        <v>272</v>
      </c>
      <c r="B386" s="2">
        <v>141732</v>
      </c>
      <c r="C386" s="2" t="s">
        <v>38</v>
      </c>
      <c r="D386" s="2">
        <v>1</v>
      </c>
      <c r="E386" s="2">
        <v>107</v>
      </c>
      <c r="F386" s="2">
        <v>62.56</v>
      </c>
      <c r="G386" s="2">
        <v>62.56</v>
      </c>
      <c r="H386" s="2" t="s">
        <v>63</v>
      </c>
      <c r="I386" s="19" t="str">
        <f>VLOOKUP(A386,productSKU!B:E,4,FALSE)</f>
        <v>29.75000</v>
      </c>
      <c r="J386" s="17" t="str">
        <f>VLOOKUP(A386,'productSKU-New'!B:N,13,FALSE)</f>
        <v>Decorative Objects</v>
      </c>
      <c r="K386" s="21">
        <f t="shared" si="25"/>
        <v>62.56</v>
      </c>
      <c r="L386" s="23">
        <f t="shared" si="26"/>
        <v>32.81</v>
      </c>
      <c r="M386" s="37">
        <f t="shared" si="27"/>
        <v>32.81</v>
      </c>
      <c r="N386" s="42">
        <f t="shared" si="28"/>
        <v>0.52445652173913049</v>
      </c>
      <c r="O386" s="39">
        <f t="shared" si="29"/>
        <v>0.4153271028037383</v>
      </c>
    </row>
    <row r="387" spans="1:15" customFormat="1" hidden="1">
      <c r="A387" s="2" t="s">
        <v>273</v>
      </c>
      <c r="B387" s="2">
        <v>141732</v>
      </c>
      <c r="C387" s="2" t="s">
        <v>38</v>
      </c>
      <c r="D387" s="2">
        <v>1</v>
      </c>
      <c r="E387" s="2">
        <v>94</v>
      </c>
      <c r="F387" s="2">
        <v>55.2</v>
      </c>
      <c r="G387" s="2">
        <v>55.2</v>
      </c>
      <c r="H387" s="2" t="s">
        <v>42</v>
      </c>
      <c r="I387" s="19" t="str">
        <f>VLOOKUP(A387,productSKU!B:E,4,FALSE)</f>
        <v>24.00000</v>
      </c>
      <c r="J387" s="17" t="str">
        <f>VLOOKUP(A387,'productSKU-New'!B:N,13,FALSE)</f>
        <v>Decorative Objects</v>
      </c>
      <c r="K387" s="21">
        <f t="shared" ref="K387:K450" si="30">F387*D387</f>
        <v>55.2</v>
      </c>
      <c r="L387" s="23">
        <f t="shared" ref="L387:L450" si="31">F387-I387</f>
        <v>31.200000000000003</v>
      </c>
      <c r="M387" s="37">
        <f t="shared" ref="M387:M450" si="32">L387*D387</f>
        <v>31.200000000000003</v>
      </c>
      <c r="N387" s="42">
        <f t="shared" ref="N387:N450" si="33">M387/K387</f>
        <v>0.56521739130434789</v>
      </c>
      <c r="O387" s="39">
        <f t="shared" ref="O387:O450" si="34">(E387-F387)/E387</f>
        <v>0.4127659574468085</v>
      </c>
    </row>
    <row r="388" spans="1:15" customFormat="1" hidden="1">
      <c r="A388" s="2" t="s">
        <v>274</v>
      </c>
      <c r="B388" s="2">
        <v>141733</v>
      </c>
      <c r="C388" s="2" t="s">
        <v>32</v>
      </c>
      <c r="D388" s="2">
        <v>1</v>
      </c>
      <c r="E388" s="5">
        <v>5395</v>
      </c>
      <c r="F388" s="5">
        <v>3970.72</v>
      </c>
      <c r="G388" s="2">
        <v>3970.72</v>
      </c>
      <c r="H388" s="2" t="s">
        <v>33</v>
      </c>
      <c r="I388" s="19" t="str">
        <f>VLOOKUP(A388,productSKU!B:E,4,FALSE)</f>
        <v>1198.00000</v>
      </c>
      <c r="J388" s="17" t="str">
        <f>VLOOKUP(A388,'productSKU-New'!B:N,13,FALSE)</f>
        <v>Sectionals</v>
      </c>
      <c r="K388" s="21">
        <f t="shared" si="30"/>
        <v>3970.72</v>
      </c>
      <c r="L388" s="23">
        <f t="shared" si="31"/>
        <v>2772.72</v>
      </c>
      <c r="M388" s="37">
        <f t="shared" si="32"/>
        <v>2772.72</v>
      </c>
      <c r="N388" s="42">
        <f t="shared" si="33"/>
        <v>0.69829149373413379</v>
      </c>
      <c r="O388" s="39">
        <f t="shared" si="34"/>
        <v>0.26400000000000001</v>
      </c>
    </row>
    <row r="389" spans="1:15" customFormat="1">
      <c r="A389" s="2" t="s">
        <v>275</v>
      </c>
      <c r="B389" s="2">
        <v>141734</v>
      </c>
      <c r="C389" s="2" t="s">
        <v>32</v>
      </c>
      <c r="D389" s="2">
        <v>4</v>
      </c>
      <c r="E389" s="2">
        <v>205</v>
      </c>
      <c r="F389" s="2">
        <v>150.88</v>
      </c>
      <c r="G389" s="2">
        <v>603.52</v>
      </c>
      <c r="H389" s="2" t="s">
        <v>65</v>
      </c>
      <c r="I389" s="19" t="str">
        <f>VLOOKUP(A389,productSKU!B:E,4,FALSE)</f>
        <v>46.50000</v>
      </c>
      <c r="J389" s="17" t="str">
        <f>VLOOKUP(A389,'productSKU-New'!B:N,13,FALSE)</f>
        <v>Chairs</v>
      </c>
      <c r="K389" s="21">
        <f t="shared" si="30"/>
        <v>603.52</v>
      </c>
      <c r="L389" s="23">
        <f t="shared" si="31"/>
        <v>104.38</v>
      </c>
      <c r="M389" s="37">
        <f t="shared" si="32"/>
        <v>417.52</v>
      </c>
      <c r="N389" s="42">
        <f t="shared" si="33"/>
        <v>0.69180805938494172</v>
      </c>
      <c r="O389" s="39">
        <f t="shared" si="34"/>
        <v>0.26400000000000001</v>
      </c>
    </row>
    <row r="390" spans="1:15" customFormat="1" hidden="1">
      <c r="A390" s="2" t="s">
        <v>276</v>
      </c>
      <c r="B390" s="2">
        <v>141734</v>
      </c>
      <c r="C390" s="2" t="s">
        <v>32</v>
      </c>
      <c r="D390" s="2">
        <v>1</v>
      </c>
      <c r="E390" s="5">
        <v>1745</v>
      </c>
      <c r="F390" s="5">
        <v>1284.32</v>
      </c>
      <c r="G390" s="2">
        <v>1284.32</v>
      </c>
      <c r="H390" s="2" t="s">
        <v>65</v>
      </c>
      <c r="I390" s="19" t="str">
        <f>VLOOKUP(A390,productSKU!B:E,4,FALSE)</f>
        <v>388.00000</v>
      </c>
      <c r="J390" s="17" t="str">
        <f>VLOOKUP(A390,'productSKU-New'!B:N,13,FALSE)</f>
        <v>Tables</v>
      </c>
      <c r="K390" s="21">
        <f t="shared" si="30"/>
        <v>1284.32</v>
      </c>
      <c r="L390" s="23">
        <f t="shared" si="31"/>
        <v>896.31999999999994</v>
      </c>
      <c r="M390" s="37">
        <f t="shared" si="32"/>
        <v>896.31999999999994</v>
      </c>
      <c r="N390" s="42">
        <f t="shared" si="33"/>
        <v>0.69789460570574313</v>
      </c>
      <c r="O390" s="39">
        <f t="shared" si="34"/>
        <v>0.26400000000000001</v>
      </c>
    </row>
    <row r="391" spans="1:15" customFormat="1">
      <c r="A391" s="2" t="s">
        <v>275</v>
      </c>
      <c r="B391" s="2">
        <v>141735</v>
      </c>
      <c r="C391" s="2" t="s">
        <v>32</v>
      </c>
      <c r="D391" s="2">
        <v>2</v>
      </c>
      <c r="E391" s="2">
        <v>205</v>
      </c>
      <c r="F391" s="2">
        <v>143.5</v>
      </c>
      <c r="G391" s="2">
        <v>287</v>
      </c>
      <c r="H391" s="2" t="s">
        <v>65</v>
      </c>
      <c r="I391" s="19" t="str">
        <f>VLOOKUP(A391,productSKU!B:E,4,FALSE)</f>
        <v>46.50000</v>
      </c>
      <c r="J391" s="17" t="str">
        <f>VLOOKUP(A391,'productSKU-New'!B:N,13,FALSE)</f>
        <v>Chairs</v>
      </c>
      <c r="K391" s="21">
        <f t="shared" si="30"/>
        <v>287</v>
      </c>
      <c r="L391" s="23">
        <f t="shared" si="31"/>
        <v>97</v>
      </c>
      <c r="M391" s="37">
        <f t="shared" si="32"/>
        <v>194</v>
      </c>
      <c r="N391" s="42">
        <f t="shared" si="33"/>
        <v>0.6759581881533101</v>
      </c>
      <c r="O391" s="39">
        <f t="shared" si="34"/>
        <v>0.3</v>
      </c>
    </row>
    <row r="392" spans="1:15" customFormat="1" hidden="1">
      <c r="A392" s="2" t="s">
        <v>226</v>
      </c>
      <c r="B392" s="2">
        <v>141735</v>
      </c>
      <c r="C392" s="2" t="s">
        <v>32</v>
      </c>
      <c r="D392" s="2">
        <v>1</v>
      </c>
      <c r="E392" s="2">
        <v>785</v>
      </c>
      <c r="F392" s="2">
        <v>549.5</v>
      </c>
      <c r="G392" s="2">
        <v>549.5</v>
      </c>
      <c r="H392" s="2" t="s">
        <v>65</v>
      </c>
      <c r="I392" s="19" t="str">
        <f>VLOOKUP(A392,productSKU!B:E,4,FALSE)</f>
        <v>175.00000</v>
      </c>
      <c r="J392" s="17" t="str">
        <f>VLOOKUP(A392,'productSKU-New'!B:N,13,FALSE)</f>
        <v>Tables</v>
      </c>
      <c r="K392" s="21">
        <f t="shared" si="30"/>
        <v>549.5</v>
      </c>
      <c r="L392" s="23">
        <f t="shared" si="31"/>
        <v>374.5</v>
      </c>
      <c r="M392" s="37">
        <f t="shared" si="32"/>
        <v>374.5</v>
      </c>
      <c r="N392" s="42">
        <f t="shared" si="33"/>
        <v>0.68152866242038213</v>
      </c>
      <c r="O392" s="39">
        <f t="shared" si="34"/>
        <v>0.3</v>
      </c>
    </row>
    <row r="393" spans="1:15" customFormat="1" hidden="1">
      <c r="A393" s="2" t="s">
        <v>252</v>
      </c>
      <c r="B393" s="2">
        <v>141735</v>
      </c>
      <c r="C393" s="2" t="s">
        <v>32</v>
      </c>
      <c r="D393" s="2">
        <v>1</v>
      </c>
      <c r="E393" s="2">
        <v>535</v>
      </c>
      <c r="F393" s="2">
        <v>393.76</v>
      </c>
      <c r="G393" s="2">
        <v>393.76</v>
      </c>
      <c r="H393" s="2" t="s">
        <v>65</v>
      </c>
      <c r="I393" s="19" t="str">
        <f>VLOOKUP(A393,productSKU!B:E,4,FALSE)</f>
        <v>119.00000</v>
      </c>
      <c r="J393" s="17" t="str">
        <f>VLOOKUP(A393,'productSKU-New'!B:N,13,FALSE)</f>
        <v>Tables</v>
      </c>
      <c r="K393" s="21">
        <f t="shared" si="30"/>
        <v>393.76</v>
      </c>
      <c r="L393" s="23">
        <f t="shared" si="31"/>
        <v>274.76</v>
      </c>
      <c r="M393" s="37">
        <f t="shared" si="32"/>
        <v>274.76</v>
      </c>
      <c r="N393" s="42">
        <f t="shared" si="33"/>
        <v>0.69778545306785855</v>
      </c>
      <c r="O393" s="39">
        <f t="shared" si="34"/>
        <v>0.26400000000000001</v>
      </c>
    </row>
    <row r="394" spans="1:15" customFormat="1" hidden="1">
      <c r="A394" s="2" t="s">
        <v>277</v>
      </c>
      <c r="B394" s="2">
        <v>141736</v>
      </c>
      <c r="C394" s="2" t="s">
        <v>32</v>
      </c>
      <c r="D394" s="2">
        <v>1</v>
      </c>
      <c r="E394" s="2">
        <v>575</v>
      </c>
      <c r="F394" s="2">
        <v>423.2</v>
      </c>
      <c r="G394" s="2">
        <v>423.2</v>
      </c>
      <c r="H394" s="2" t="s">
        <v>33</v>
      </c>
      <c r="I394" s="19" t="str">
        <f>VLOOKUP(A394,productSKU!B:E,4,FALSE)</f>
        <v>114.00000</v>
      </c>
      <c r="J394" s="17" t="str">
        <f>VLOOKUP(A394,'productSKU-New'!B:N,13,FALSE)</f>
        <v>Lounge Chairs</v>
      </c>
      <c r="K394" s="21">
        <f t="shared" si="30"/>
        <v>423.2</v>
      </c>
      <c r="L394" s="23">
        <f t="shared" si="31"/>
        <v>309.2</v>
      </c>
      <c r="M394" s="37">
        <f t="shared" si="32"/>
        <v>309.2</v>
      </c>
      <c r="N394" s="42">
        <f t="shared" si="33"/>
        <v>0.73062381852551983</v>
      </c>
      <c r="O394" s="39">
        <f t="shared" si="34"/>
        <v>0.26400000000000001</v>
      </c>
    </row>
    <row r="395" spans="1:15" customFormat="1" hidden="1">
      <c r="A395" s="2" t="s">
        <v>264</v>
      </c>
      <c r="B395" s="2">
        <v>141737</v>
      </c>
      <c r="C395" s="2" t="s">
        <v>32</v>
      </c>
      <c r="D395" s="2">
        <v>3</v>
      </c>
      <c r="E395" s="2">
        <v>225</v>
      </c>
      <c r="F395" s="2">
        <v>165.6</v>
      </c>
      <c r="G395" s="2">
        <v>496.8</v>
      </c>
      <c r="H395" s="2" t="s">
        <v>33</v>
      </c>
      <c r="I395" s="19" t="str">
        <f>VLOOKUP(A395,productSKU!B:E,4,FALSE)</f>
        <v>50.00000</v>
      </c>
      <c r="J395" s="17" t="str">
        <f>VLOOKUP(A395,'productSKU-New'!B:N,13,FALSE)</f>
        <v>Vases</v>
      </c>
      <c r="K395" s="21">
        <f t="shared" si="30"/>
        <v>496.79999999999995</v>
      </c>
      <c r="L395" s="23">
        <f t="shared" si="31"/>
        <v>115.6</v>
      </c>
      <c r="M395" s="37">
        <f t="shared" si="32"/>
        <v>346.79999999999995</v>
      </c>
      <c r="N395" s="42">
        <f t="shared" si="33"/>
        <v>0.69806763285024154</v>
      </c>
      <c r="O395" s="39">
        <f t="shared" si="34"/>
        <v>0.26400000000000001</v>
      </c>
    </row>
    <row r="396" spans="1:15" customFormat="1" hidden="1">
      <c r="A396" s="2" t="s">
        <v>278</v>
      </c>
      <c r="B396" s="2">
        <v>141737</v>
      </c>
      <c r="C396" s="2" t="s">
        <v>32</v>
      </c>
      <c r="D396" s="2">
        <v>2</v>
      </c>
      <c r="E396" s="2">
        <v>605</v>
      </c>
      <c r="F396" s="2">
        <v>445.28</v>
      </c>
      <c r="G396" s="2">
        <v>890.56</v>
      </c>
      <c r="H396" s="2" t="s">
        <v>33</v>
      </c>
      <c r="I396" s="19" t="str">
        <f>VLOOKUP(A396,productSKU!B:E,4,FALSE)</f>
        <v>120.00000</v>
      </c>
      <c r="J396" s="17" t="str">
        <f>VLOOKUP(A396,'productSKU-New'!B:N,13,FALSE)</f>
        <v>Lounge Chairs</v>
      </c>
      <c r="K396" s="21">
        <f t="shared" si="30"/>
        <v>890.56</v>
      </c>
      <c r="L396" s="23">
        <f t="shared" si="31"/>
        <v>325.27999999999997</v>
      </c>
      <c r="M396" s="37">
        <f t="shared" si="32"/>
        <v>650.55999999999995</v>
      </c>
      <c r="N396" s="42">
        <f t="shared" si="33"/>
        <v>0.73050664750269489</v>
      </c>
      <c r="O396" s="39">
        <f t="shared" si="34"/>
        <v>0.26400000000000007</v>
      </c>
    </row>
    <row r="397" spans="1:15" customFormat="1" hidden="1">
      <c r="A397" s="2" t="s">
        <v>101</v>
      </c>
      <c r="B397" s="2">
        <v>141738</v>
      </c>
      <c r="C397" s="2" t="s">
        <v>38</v>
      </c>
      <c r="D397" s="2">
        <v>1</v>
      </c>
      <c r="E397" s="5">
        <v>1205</v>
      </c>
      <c r="F397" s="2">
        <v>886.88</v>
      </c>
      <c r="G397" s="2">
        <v>886.88</v>
      </c>
      <c r="H397" s="2" t="s">
        <v>65</v>
      </c>
      <c r="I397" s="19" t="str">
        <f>VLOOKUP(A397,productSKU!B:E,4,FALSE)</f>
        <v>245.00000</v>
      </c>
      <c r="J397" s="17" t="str">
        <f>VLOOKUP(A397,'productSKU-New'!B:N,13,FALSE)</f>
        <v>Tables</v>
      </c>
      <c r="K397" s="21">
        <f t="shared" si="30"/>
        <v>886.88</v>
      </c>
      <c r="L397" s="23">
        <f t="shared" si="31"/>
        <v>641.88</v>
      </c>
      <c r="M397" s="37">
        <f t="shared" si="32"/>
        <v>641.88</v>
      </c>
      <c r="N397" s="42">
        <f t="shared" si="33"/>
        <v>0.72375067652895542</v>
      </c>
      <c r="O397" s="39">
        <f t="shared" si="34"/>
        <v>0.26400000000000001</v>
      </c>
    </row>
    <row r="398" spans="1:15" customFormat="1">
      <c r="A398" s="2" t="s">
        <v>62</v>
      </c>
      <c r="B398" s="2">
        <v>141738</v>
      </c>
      <c r="C398" s="2" t="s">
        <v>38</v>
      </c>
      <c r="D398" s="2">
        <v>6</v>
      </c>
      <c r="E398" s="2">
        <v>135</v>
      </c>
      <c r="F398" s="2">
        <v>99.36</v>
      </c>
      <c r="G398" s="2">
        <v>596.16</v>
      </c>
      <c r="H398" s="2" t="s">
        <v>65</v>
      </c>
      <c r="I398" s="19" t="str">
        <f>VLOOKUP(A398,productSKU!B:E,4,FALSE)</f>
        <v>27.20000</v>
      </c>
      <c r="J398" s="17" t="str">
        <f>VLOOKUP(A398,'productSKU-New'!B:N,13,FALSE)</f>
        <v>Chairs</v>
      </c>
      <c r="K398" s="21">
        <f t="shared" si="30"/>
        <v>596.16</v>
      </c>
      <c r="L398" s="23">
        <f t="shared" si="31"/>
        <v>72.16</v>
      </c>
      <c r="M398" s="37">
        <f t="shared" si="32"/>
        <v>432.96</v>
      </c>
      <c r="N398" s="42">
        <f t="shared" si="33"/>
        <v>0.72624798711755234</v>
      </c>
      <c r="O398" s="39">
        <f t="shared" si="34"/>
        <v>0.26400000000000001</v>
      </c>
    </row>
    <row r="399" spans="1:15" customFormat="1" hidden="1">
      <c r="A399" s="2" t="s">
        <v>86</v>
      </c>
      <c r="B399" s="2">
        <v>141738</v>
      </c>
      <c r="C399" s="2" t="s">
        <v>38</v>
      </c>
      <c r="D399" s="2">
        <v>1</v>
      </c>
      <c r="E399" s="2">
        <v>285</v>
      </c>
      <c r="F399" s="2">
        <v>209.76</v>
      </c>
      <c r="G399" s="2">
        <v>209.76</v>
      </c>
      <c r="H399" s="2" t="s">
        <v>65</v>
      </c>
      <c r="I399" s="19" t="str">
        <f>VLOOKUP(A399,productSKU!B:E,4,FALSE)</f>
        <v>64.50000</v>
      </c>
      <c r="J399" s="17" t="str">
        <f>VLOOKUP(A399,'productSKU-New'!B:N,13,FALSE)</f>
        <v>Vases</v>
      </c>
      <c r="K399" s="21">
        <f t="shared" si="30"/>
        <v>209.76</v>
      </c>
      <c r="L399" s="23">
        <f t="shared" si="31"/>
        <v>145.26</v>
      </c>
      <c r="M399" s="37">
        <f t="shared" si="32"/>
        <v>145.26</v>
      </c>
      <c r="N399" s="42">
        <f t="shared" si="33"/>
        <v>0.69250572082379858</v>
      </c>
      <c r="O399" s="39">
        <f t="shared" si="34"/>
        <v>0.26400000000000001</v>
      </c>
    </row>
    <row r="400" spans="1:15" customFormat="1" hidden="1">
      <c r="A400" s="2" t="s">
        <v>86</v>
      </c>
      <c r="B400" s="2">
        <v>141738</v>
      </c>
      <c r="C400" s="2" t="s">
        <v>38</v>
      </c>
      <c r="D400" s="2">
        <v>1</v>
      </c>
      <c r="E400" s="2">
        <v>285</v>
      </c>
      <c r="F400" s="2">
        <v>209.76</v>
      </c>
      <c r="G400" s="2">
        <v>209.76</v>
      </c>
      <c r="H400" s="2" t="s">
        <v>65</v>
      </c>
      <c r="I400" s="19" t="str">
        <f>VLOOKUP(A400,productSKU!B:E,4,FALSE)</f>
        <v>64.50000</v>
      </c>
      <c r="J400" s="17" t="str">
        <f>VLOOKUP(A400,'productSKU-New'!B:N,13,FALSE)</f>
        <v>Vases</v>
      </c>
      <c r="K400" s="21">
        <f t="shared" si="30"/>
        <v>209.76</v>
      </c>
      <c r="L400" s="23">
        <f t="shared" si="31"/>
        <v>145.26</v>
      </c>
      <c r="M400" s="37">
        <f t="shared" si="32"/>
        <v>145.26</v>
      </c>
      <c r="N400" s="42">
        <f t="shared" si="33"/>
        <v>0.69250572082379858</v>
      </c>
      <c r="O400" s="39">
        <f t="shared" si="34"/>
        <v>0.26400000000000001</v>
      </c>
    </row>
    <row r="401" spans="1:15" customFormat="1" hidden="1">
      <c r="A401" s="2" t="s">
        <v>86</v>
      </c>
      <c r="B401" s="2">
        <v>141738</v>
      </c>
      <c r="C401" s="2" t="s">
        <v>38</v>
      </c>
      <c r="D401" s="2">
        <v>1</v>
      </c>
      <c r="E401" s="2">
        <v>285</v>
      </c>
      <c r="F401" s="2">
        <v>209.76</v>
      </c>
      <c r="G401" s="2">
        <v>209.76</v>
      </c>
      <c r="H401" s="2" t="s">
        <v>65</v>
      </c>
      <c r="I401" s="19" t="str">
        <f>VLOOKUP(A401,productSKU!B:E,4,FALSE)</f>
        <v>64.50000</v>
      </c>
      <c r="J401" s="17" t="str">
        <f>VLOOKUP(A401,'productSKU-New'!B:N,13,FALSE)</f>
        <v>Vases</v>
      </c>
      <c r="K401" s="21">
        <f t="shared" si="30"/>
        <v>209.76</v>
      </c>
      <c r="L401" s="23">
        <f t="shared" si="31"/>
        <v>145.26</v>
      </c>
      <c r="M401" s="37">
        <f t="shared" si="32"/>
        <v>145.26</v>
      </c>
      <c r="N401" s="42">
        <f t="shared" si="33"/>
        <v>0.69250572082379858</v>
      </c>
      <c r="O401" s="39">
        <f t="shared" si="34"/>
        <v>0.26400000000000001</v>
      </c>
    </row>
    <row r="402" spans="1:15" customFormat="1" hidden="1">
      <c r="A402" s="2" t="s">
        <v>73</v>
      </c>
      <c r="B402" s="2">
        <v>141738</v>
      </c>
      <c r="C402" s="2" t="s">
        <v>38</v>
      </c>
      <c r="D402" s="2">
        <v>1</v>
      </c>
      <c r="E402" s="2">
        <v>100</v>
      </c>
      <c r="F402" s="2">
        <v>211.23</v>
      </c>
      <c r="G402" s="2">
        <v>211.23</v>
      </c>
      <c r="H402" s="2" t="s">
        <v>65</v>
      </c>
      <c r="I402" s="19" t="str">
        <f>VLOOKUP(A402,productSKU!B:E,4,FALSE)</f>
        <v>50.00000</v>
      </c>
      <c r="J402" s="17" t="str">
        <f>IF(VLOOKUP(A402,'productSKU-New'!B:N,13,FALSE)=0,"Uncategorized Items",VLOOKUP(A402,'productSKU-New'!B:N,13,FALSE))</f>
        <v>Uncategorized Items</v>
      </c>
      <c r="K402" s="21">
        <f t="shared" si="30"/>
        <v>211.23</v>
      </c>
      <c r="L402" s="23">
        <f t="shared" si="31"/>
        <v>161.22999999999999</v>
      </c>
      <c r="M402" s="37">
        <f t="shared" si="32"/>
        <v>161.22999999999999</v>
      </c>
      <c r="N402" s="42">
        <f t="shared" si="33"/>
        <v>0.76329119916678501</v>
      </c>
      <c r="O402" s="39">
        <f t="shared" si="34"/>
        <v>-1.1122999999999998</v>
      </c>
    </row>
    <row r="403" spans="1:15" customFormat="1">
      <c r="A403" s="2" t="s">
        <v>279</v>
      </c>
      <c r="B403" s="2">
        <v>141739</v>
      </c>
      <c r="C403" s="2" t="s">
        <v>32</v>
      </c>
      <c r="D403" s="2">
        <v>2</v>
      </c>
      <c r="E403" s="2">
        <v>246</v>
      </c>
      <c r="F403" s="2">
        <v>157.5</v>
      </c>
      <c r="G403" s="2">
        <v>315</v>
      </c>
      <c r="H403" s="2" t="s">
        <v>42</v>
      </c>
      <c r="I403" s="19" t="str">
        <f>VLOOKUP(A403,productSKU!B:E,4,FALSE)</f>
        <v>75.00000</v>
      </c>
      <c r="J403" s="17" t="str">
        <f>VLOOKUP(A403,'productSKU-New'!B:N,13,FALSE)</f>
        <v>Chairs</v>
      </c>
      <c r="K403" s="21">
        <f t="shared" si="30"/>
        <v>315</v>
      </c>
      <c r="L403" s="23">
        <f t="shared" si="31"/>
        <v>82.5</v>
      </c>
      <c r="M403" s="37">
        <f t="shared" si="32"/>
        <v>165</v>
      </c>
      <c r="N403" s="42">
        <f t="shared" si="33"/>
        <v>0.52380952380952384</v>
      </c>
      <c r="O403" s="39">
        <f t="shared" si="34"/>
        <v>0.3597560975609756</v>
      </c>
    </row>
    <row r="404" spans="1:15" customFormat="1" hidden="1">
      <c r="A404" s="2" t="s">
        <v>280</v>
      </c>
      <c r="B404" s="2">
        <v>141740</v>
      </c>
      <c r="C404" s="2" t="s">
        <v>29</v>
      </c>
      <c r="D404" s="2">
        <v>1</v>
      </c>
      <c r="E404" s="2">
        <v>315</v>
      </c>
      <c r="F404" s="2">
        <v>252</v>
      </c>
      <c r="G404" s="2">
        <v>252</v>
      </c>
      <c r="H404" s="2" t="s">
        <v>30</v>
      </c>
      <c r="I404" s="19" t="str">
        <f>VLOOKUP(A404,productSKU!B:E,4,FALSE)</f>
        <v>62.00000</v>
      </c>
      <c r="J404" s="17" t="str">
        <f>VLOOKUP(A404,'productSKU-New'!B:N,13,FALSE)</f>
        <v>End Tables</v>
      </c>
      <c r="K404" s="21">
        <f t="shared" si="30"/>
        <v>252</v>
      </c>
      <c r="L404" s="23">
        <f t="shared" si="31"/>
        <v>190</v>
      </c>
      <c r="M404" s="37">
        <f t="shared" si="32"/>
        <v>190</v>
      </c>
      <c r="N404" s="42">
        <f t="shared" si="33"/>
        <v>0.75396825396825395</v>
      </c>
      <c r="O404" s="39">
        <f t="shared" si="34"/>
        <v>0.2</v>
      </c>
    </row>
    <row r="405" spans="1:15" customFormat="1" hidden="1">
      <c r="A405" s="2" t="s">
        <v>95</v>
      </c>
      <c r="B405" s="2">
        <v>141741</v>
      </c>
      <c r="C405" s="2" t="s">
        <v>38</v>
      </c>
      <c r="D405" s="2">
        <v>5</v>
      </c>
      <c r="E405" s="2">
        <v>255</v>
      </c>
      <c r="F405" s="2">
        <v>187.68</v>
      </c>
      <c r="G405" s="2">
        <v>938.4</v>
      </c>
      <c r="H405" s="2" t="s">
        <v>63</v>
      </c>
      <c r="I405" s="19" t="str">
        <f>VLOOKUP(A405,productSKU!B:E,4,FALSE)</f>
        <v>57.00000</v>
      </c>
      <c r="J405" s="17" t="str">
        <f>VLOOKUP(A405,'productSKU-New'!B:N,13,FALSE)</f>
        <v>Vases</v>
      </c>
      <c r="K405" s="21">
        <f t="shared" si="30"/>
        <v>938.40000000000009</v>
      </c>
      <c r="L405" s="23">
        <f t="shared" si="31"/>
        <v>130.68</v>
      </c>
      <c r="M405" s="37">
        <f t="shared" si="32"/>
        <v>653.40000000000009</v>
      </c>
      <c r="N405" s="42">
        <f t="shared" si="33"/>
        <v>0.69629156010230187</v>
      </c>
      <c r="O405" s="39">
        <f t="shared" si="34"/>
        <v>0.26399999999999996</v>
      </c>
    </row>
    <row r="406" spans="1:15" customFormat="1" hidden="1">
      <c r="A406" s="2" t="s">
        <v>281</v>
      </c>
      <c r="B406" s="2">
        <v>141742</v>
      </c>
      <c r="C406" s="2" t="s">
        <v>29</v>
      </c>
      <c r="D406" s="2">
        <v>1</v>
      </c>
      <c r="E406" s="5">
        <v>2138</v>
      </c>
      <c r="F406" s="5">
        <v>1817.3</v>
      </c>
      <c r="G406" s="2">
        <v>1817.3</v>
      </c>
      <c r="H406" s="2" t="s">
        <v>30</v>
      </c>
      <c r="I406" s="19" t="str">
        <f>VLOOKUP(A406,productSKU!B:E,4,FALSE)</f>
        <v>475.00000</v>
      </c>
      <c r="J406" s="17" t="str">
        <f>VLOOKUP(A406,'productSKU-New'!B:N,13,FALSE)</f>
        <v>Sofas</v>
      </c>
      <c r="K406" s="21">
        <f t="shared" si="30"/>
        <v>1817.3</v>
      </c>
      <c r="L406" s="23">
        <f t="shared" si="31"/>
        <v>1342.3</v>
      </c>
      <c r="M406" s="37">
        <f t="shared" si="32"/>
        <v>1342.3</v>
      </c>
      <c r="N406" s="42">
        <f t="shared" si="33"/>
        <v>0.73862323226764981</v>
      </c>
      <c r="O406" s="39">
        <f t="shared" si="34"/>
        <v>0.15000000000000002</v>
      </c>
    </row>
    <row r="407" spans="1:15" customFormat="1" hidden="1">
      <c r="A407" s="2" t="s">
        <v>282</v>
      </c>
      <c r="B407" s="2">
        <v>141743</v>
      </c>
      <c r="C407" s="2" t="s">
        <v>29</v>
      </c>
      <c r="D407" s="2">
        <v>1</v>
      </c>
      <c r="E407" s="5">
        <v>1045</v>
      </c>
      <c r="F407" s="2">
        <v>888.25</v>
      </c>
      <c r="G407" s="2">
        <v>888.25</v>
      </c>
      <c r="H407" s="2" t="s">
        <v>30</v>
      </c>
      <c r="I407" s="19" t="str">
        <f>VLOOKUP(A407,productSKU!B:E,4,FALSE)</f>
        <v>209.00000</v>
      </c>
      <c r="J407" s="17" t="str">
        <f>VLOOKUP(A407,'productSKU-New'!B:N,13,FALSE)</f>
        <v>Dressers | Chests</v>
      </c>
      <c r="K407" s="21">
        <f t="shared" si="30"/>
        <v>888.25</v>
      </c>
      <c r="L407" s="23">
        <f t="shared" si="31"/>
        <v>679.25</v>
      </c>
      <c r="M407" s="37">
        <f t="shared" si="32"/>
        <v>679.25</v>
      </c>
      <c r="N407" s="42">
        <f t="shared" si="33"/>
        <v>0.76470588235294112</v>
      </c>
      <c r="O407" s="39">
        <f t="shared" si="34"/>
        <v>0.15</v>
      </c>
    </row>
    <row r="408" spans="1:15" customFormat="1" hidden="1">
      <c r="A408" s="2" t="s">
        <v>98</v>
      </c>
      <c r="B408" s="2">
        <v>141744</v>
      </c>
      <c r="C408" s="2" t="s">
        <v>29</v>
      </c>
      <c r="D408" s="2">
        <v>2</v>
      </c>
      <c r="E408" s="2">
        <v>255</v>
      </c>
      <c r="F408" s="2">
        <v>216.75</v>
      </c>
      <c r="G408" s="2">
        <v>433.5</v>
      </c>
      <c r="H408" s="2" t="s">
        <v>30</v>
      </c>
      <c r="I408" s="19" t="str">
        <f>VLOOKUP(A408,productSKU!B:E,4,FALSE)</f>
        <v>56.00000</v>
      </c>
      <c r="J408" s="17" t="str">
        <f>VLOOKUP(A408,'productSKU-New'!B:N,13,FALSE)</f>
        <v>Vases</v>
      </c>
      <c r="K408" s="21">
        <f t="shared" si="30"/>
        <v>433.5</v>
      </c>
      <c r="L408" s="23">
        <f t="shared" si="31"/>
        <v>160.75</v>
      </c>
      <c r="M408" s="37">
        <f t="shared" si="32"/>
        <v>321.5</v>
      </c>
      <c r="N408" s="42">
        <f t="shared" si="33"/>
        <v>0.74163783160322949</v>
      </c>
      <c r="O408" s="39">
        <f t="shared" si="34"/>
        <v>0.15</v>
      </c>
    </row>
    <row r="409" spans="1:15" customFormat="1" hidden="1">
      <c r="A409" s="2" t="s">
        <v>283</v>
      </c>
      <c r="B409" s="2">
        <v>141745</v>
      </c>
      <c r="C409" s="2" t="s">
        <v>32</v>
      </c>
      <c r="D409" s="2">
        <v>1</v>
      </c>
      <c r="E409" s="2">
        <v>955</v>
      </c>
      <c r="F409" s="2">
        <v>702.88</v>
      </c>
      <c r="G409" s="2">
        <v>702.88</v>
      </c>
      <c r="H409" s="2" t="s">
        <v>33</v>
      </c>
      <c r="I409" s="19" t="str">
        <f>VLOOKUP(A409,productSKU!B:E,4,FALSE)</f>
        <v>213.00000</v>
      </c>
      <c r="J409" s="17" t="str">
        <f>VLOOKUP(A409,'productSKU-New'!B:N,13,FALSE)</f>
        <v>Tables</v>
      </c>
      <c r="K409" s="21">
        <f t="shared" si="30"/>
        <v>702.88</v>
      </c>
      <c r="L409" s="23">
        <f t="shared" si="31"/>
        <v>489.88</v>
      </c>
      <c r="M409" s="37">
        <f t="shared" si="32"/>
        <v>489.88</v>
      </c>
      <c r="N409" s="42">
        <f t="shared" si="33"/>
        <v>0.69696107443660371</v>
      </c>
      <c r="O409" s="39">
        <f t="shared" si="34"/>
        <v>0.26400000000000001</v>
      </c>
    </row>
    <row r="410" spans="1:15" customFormat="1">
      <c r="A410" s="2" t="s">
        <v>194</v>
      </c>
      <c r="B410" s="2">
        <v>141746</v>
      </c>
      <c r="C410" s="2" t="s">
        <v>45</v>
      </c>
      <c r="D410" s="2">
        <v>4</v>
      </c>
      <c r="E410" s="2">
        <v>120</v>
      </c>
      <c r="F410" s="2">
        <v>106</v>
      </c>
      <c r="G410" s="2">
        <v>424</v>
      </c>
      <c r="H410" s="2" t="s">
        <v>30</v>
      </c>
      <c r="I410" s="19" t="str">
        <f>VLOOKUP(A410,productSKU!B:E,4,FALSE)</f>
        <v>19.25000</v>
      </c>
      <c r="J410" s="17" t="str">
        <f>VLOOKUP(A410,'productSKU-New'!B:N,13,FALSE)</f>
        <v>Chairs</v>
      </c>
      <c r="K410" s="21">
        <f t="shared" si="30"/>
        <v>424</v>
      </c>
      <c r="L410" s="23">
        <f t="shared" si="31"/>
        <v>86.75</v>
      </c>
      <c r="M410" s="37">
        <f t="shared" si="32"/>
        <v>347</v>
      </c>
      <c r="N410" s="42">
        <f t="shared" si="33"/>
        <v>0.81839622641509435</v>
      </c>
      <c r="O410" s="39">
        <f t="shared" si="34"/>
        <v>0.11666666666666667</v>
      </c>
    </row>
    <row r="411" spans="1:15" customFormat="1">
      <c r="A411" s="2" t="s">
        <v>284</v>
      </c>
      <c r="B411" s="2">
        <v>141747</v>
      </c>
      <c r="C411" s="2" t="s">
        <v>29</v>
      </c>
      <c r="D411" s="2">
        <v>1</v>
      </c>
      <c r="E411" s="2">
        <v>225</v>
      </c>
      <c r="F411" s="2">
        <v>191.25</v>
      </c>
      <c r="G411" s="2">
        <v>191.25</v>
      </c>
      <c r="H411" s="2" t="s">
        <v>30</v>
      </c>
      <c r="I411" s="19" t="str">
        <f>VLOOKUP(A411,productSKU!B:E,4,FALSE)</f>
        <v>38.00000</v>
      </c>
      <c r="J411" s="17" t="str">
        <f>VLOOKUP(A411,'productSKU-New'!B:N,13,FALSE)</f>
        <v>Coffee Tables</v>
      </c>
      <c r="K411" s="21">
        <f t="shared" si="30"/>
        <v>191.25</v>
      </c>
      <c r="L411" s="23">
        <f t="shared" si="31"/>
        <v>153.25</v>
      </c>
      <c r="M411" s="37">
        <f t="shared" si="32"/>
        <v>153.25</v>
      </c>
      <c r="N411" s="42">
        <f t="shared" si="33"/>
        <v>0.8013071895424837</v>
      </c>
      <c r="O411" s="39">
        <f t="shared" si="34"/>
        <v>0.15</v>
      </c>
    </row>
    <row r="412" spans="1:15" customFormat="1" hidden="1">
      <c r="A412" s="2" t="s">
        <v>95</v>
      </c>
      <c r="B412" s="2">
        <v>141748</v>
      </c>
      <c r="C412" s="2" t="s">
        <v>32</v>
      </c>
      <c r="D412" s="2">
        <v>2</v>
      </c>
      <c r="E412" s="2">
        <v>255</v>
      </c>
      <c r="F412" s="2">
        <v>187.53</v>
      </c>
      <c r="G412" s="2">
        <v>375.06</v>
      </c>
      <c r="H412" s="2" t="s">
        <v>65</v>
      </c>
      <c r="I412" s="19" t="str">
        <f>VLOOKUP(A412,productSKU!B:E,4,FALSE)</f>
        <v>57.00000</v>
      </c>
      <c r="J412" s="17" t="str">
        <f>VLOOKUP(A412,'productSKU-New'!B:N,13,FALSE)</f>
        <v>Vases</v>
      </c>
      <c r="K412" s="21">
        <f t="shared" si="30"/>
        <v>375.06</v>
      </c>
      <c r="L412" s="23">
        <f t="shared" si="31"/>
        <v>130.53</v>
      </c>
      <c r="M412" s="37">
        <f t="shared" si="32"/>
        <v>261.06</v>
      </c>
      <c r="N412" s="42">
        <f t="shared" si="33"/>
        <v>0.69604863221884494</v>
      </c>
      <c r="O412" s="39">
        <f t="shared" si="34"/>
        <v>0.26458823529411762</v>
      </c>
    </row>
    <row r="413" spans="1:15" customFormat="1" hidden="1">
      <c r="A413" s="2" t="s">
        <v>223</v>
      </c>
      <c r="B413" s="2">
        <v>141749</v>
      </c>
      <c r="C413" s="2" t="s">
        <v>32</v>
      </c>
      <c r="D413" s="2">
        <v>4</v>
      </c>
      <c r="E413" s="2">
        <v>685</v>
      </c>
      <c r="F413" s="2">
        <v>504.16</v>
      </c>
      <c r="G413" s="2">
        <v>2016.64</v>
      </c>
      <c r="H413" s="2" t="s">
        <v>65</v>
      </c>
      <c r="I413" s="19" t="str">
        <f>VLOOKUP(A413,productSKU!B:E,4,FALSE)</f>
        <v>153.00000</v>
      </c>
      <c r="J413" s="17" t="str">
        <f>VLOOKUP(A413,'productSKU-New'!B:N,13,FALSE)</f>
        <v>Lounge Chairs</v>
      </c>
      <c r="K413" s="21">
        <f t="shared" si="30"/>
        <v>2016.64</v>
      </c>
      <c r="L413" s="23">
        <f t="shared" si="31"/>
        <v>351.16</v>
      </c>
      <c r="M413" s="37">
        <f t="shared" si="32"/>
        <v>1404.64</v>
      </c>
      <c r="N413" s="42">
        <f t="shared" si="33"/>
        <v>0.69652491272611872</v>
      </c>
      <c r="O413" s="39">
        <f t="shared" si="34"/>
        <v>0.26399999999999996</v>
      </c>
    </row>
    <row r="414" spans="1:15" customFormat="1" hidden="1">
      <c r="A414" s="2" t="s">
        <v>193</v>
      </c>
      <c r="B414" s="2">
        <v>141749</v>
      </c>
      <c r="C414" s="2" t="s">
        <v>32</v>
      </c>
      <c r="D414" s="2">
        <v>1</v>
      </c>
      <c r="E414" s="5">
        <v>1175</v>
      </c>
      <c r="F414" s="2">
        <v>864.8</v>
      </c>
      <c r="G414" s="2">
        <v>864.8</v>
      </c>
      <c r="H414" s="2" t="s">
        <v>65</v>
      </c>
      <c r="I414" s="19" t="str">
        <f>VLOOKUP(A414,productSKU!B:E,4,FALSE)</f>
        <v>259.00000</v>
      </c>
      <c r="J414" s="17" t="str">
        <f>VLOOKUP(A414,'productSKU-New'!B:N,13,FALSE)</f>
        <v>Sofas</v>
      </c>
      <c r="K414" s="21">
        <f t="shared" si="30"/>
        <v>864.8</v>
      </c>
      <c r="L414" s="23">
        <f t="shared" si="31"/>
        <v>605.79999999999995</v>
      </c>
      <c r="M414" s="37">
        <f t="shared" si="32"/>
        <v>605.79999999999995</v>
      </c>
      <c r="N414" s="42">
        <f t="shared" si="33"/>
        <v>0.70050878815911188</v>
      </c>
      <c r="O414" s="39">
        <f t="shared" si="34"/>
        <v>0.26400000000000001</v>
      </c>
    </row>
    <row r="415" spans="1:15" customFormat="1">
      <c r="A415" s="2" t="s">
        <v>285</v>
      </c>
      <c r="B415" s="2">
        <v>141749</v>
      </c>
      <c r="C415" s="2" t="s">
        <v>32</v>
      </c>
      <c r="D415" s="2">
        <v>1</v>
      </c>
      <c r="E415" s="2">
        <v>675</v>
      </c>
      <c r="F415" s="2">
        <v>496.8</v>
      </c>
      <c r="G415" s="2">
        <v>496.8</v>
      </c>
      <c r="H415" s="2" t="s">
        <v>65</v>
      </c>
      <c r="I415" s="19" t="str">
        <f>VLOOKUP(A415,productSKU!B:E,4,FALSE)</f>
        <v>150.00000</v>
      </c>
      <c r="J415" s="17" t="str">
        <f>VLOOKUP(A415,'productSKU-New'!B:N,13,FALSE)</f>
        <v>Coffee Tables</v>
      </c>
      <c r="K415" s="21">
        <f t="shared" si="30"/>
        <v>496.8</v>
      </c>
      <c r="L415" s="23">
        <f t="shared" si="31"/>
        <v>346.8</v>
      </c>
      <c r="M415" s="37">
        <f t="shared" si="32"/>
        <v>346.8</v>
      </c>
      <c r="N415" s="42">
        <f t="shared" si="33"/>
        <v>0.69806763285024154</v>
      </c>
      <c r="O415" s="39">
        <f t="shared" si="34"/>
        <v>0.26399999999999996</v>
      </c>
    </row>
    <row r="416" spans="1:15" customFormat="1" hidden="1">
      <c r="A416" s="2" t="s">
        <v>227</v>
      </c>
      <c r="B416" s="2">
        <v>141749</v>
      </c>
      <c r="C416" s="2" t="s">
        <v>32</v>
      </c>
      <c r="D416" s="2">
        <v>1</v>
      </c>
      <c r="E416" s="2">
        <v>405</v>
      </c>
      <c r="F416" s="2">
        <v>298.08</v>
      </c>
      <c r="G416" s="2">
        <v>298.08</v>
      </c>
      <c r="H416" s="2" t="s">
        <v>65</v>
      </c>
      <c r="I416" s="19" t="str">
        <f>VLOOKUP(A416,productSKU!B:E,4,FALSE)</f>
        <v>89.00000</v>
      </c>
      <c r="J416" s="17" t="str">
        <f>VLOOKUP(A416,'productSKU-New'!B:N,13,FALSE)</f>
        <v>End Tables</v>
      </c>
      <c r="K416" s="21">
        <f t="shared" si="30"/>
        <v>298.08</v>
      </c>
      <c r="L416" s="23">
        <f t="shared" si="31"/>
        <v>209.07999999999998</v>
      </c>
      <c r="M416" s="37">
        <f t="shared" si="32"/>
        <v>209.07999999999998</v>
      </c>
      <c r="N416" s="42">
        <f t="shared" si="33"/>
        <v>0.70142243692968331</v>
      </c>
      <c r="O416" s="39">
        <f t="shared" si="34"/>
        <v>0.26400000000000001</v>
      </c>
    </row>
    <row r="417" spans="1:15" customFormat="1" hidden="1">
      <c r="A417" s="2" t="s">
        <v>286</v>
      </c>
      <c r="B417" s="2">
        <v>141749</v>
      </c>
      <c r="C417" s="2" t="s">
        <v>32</v>
      </c>
      <c r="D417" s="2">
        <v>4</v>
      </c>
      <c r="E417" s="2">
        <v>201</v>
      </c>
      <c r="F417" s="2">
        <v>143.52000000000001</v>
      </c>
      <c r="G417" s="2">
        <v>574.08000000000004</v>
      </c>
      <c r="H417" s="2" t="s">
        <v>65</v>
      </c>
      <c r="I417" s="19" t="str">
        <f>VLOOKUP(A417,productSKU!B:E,4,FALSE)</f>
        <v>61.00000</v>
      </c>
      <c r="J417" s="17" t="str">
        <f>VLOOKUP(A417,'productSKU-New'!B:N,13,FALSE)</f>
        <v>Office | Task Chairs</v>
      </c>
      <c r="K417" s="21">
        <f t="shared" si="30"/>
        <v>574.08000000000004</v>
      </c>
      <c r="L417" s="23">
        <f t="shared" si="31"/>
        <v>82.52000000000001</v>
      </c>
      <c r="M417" s="37">
        <f t="shared" si="32"/>
        <v>330.08000000000004</v>
      </c>
      <c r="N417" s="42">
        <f t="shared" si="33"/>
        <v>0.57497212931995545</v>
      </c>
      <c r="O417" s="39">
        <f t="shared" si="34"/>
        <v>0.28597014925373127</v>
      </c>
    </row>
    <row r="418" spans="1:15" customFormat="1" hidden="1">
      <c r="A418" s="2" t="s">
        <v>61</v>
      </c>
      <c r="B418" s="2">
        <v>141749</v>
      </c>
      <c r="C418" s="2" t="s">
        <v>32</v>
      </c>
      <c r="D418" s="2">
        <v>1</v>
      </c>
      <c r="E418" s="2">
        <v>10</v>
      </c>
      <c r="F418" s="2">
        <v>350.35</v>
      </c>
      <c r="G418" s="2">
        <v>350.35</v>
      </c>
      <c r="H418" s="2" t="s">
        <v>65</v>
      </c>
      <c r="I418" s="19" t="str">
        <f>VLOOKUP(A418,productSKU!B:E,4,FALSE)</f>
        <v>1.00000</v>
      </c>
      <c r="J418" s="17" t="str">
        <f>IF(VLOOKUP(A418,'productSKU-New'!B:N,13,FALSE)=0,"Uncategorized Items",VLOOKUP(A418,'productSKU-New'!B:N,13,FALSE))</f>
        <v>Uncategorized Items</v>
      </c>
      <c r="K418" s="21">
        <f t="shared" si="30"/>
        <v>350.35</v>
      </c>
      <c r="L418" s="23">
        <f t="shared" si="31"/>
        <v>349.35</v>
      </c>
      <c r="M418" s="37">
        <f t="shared" si="32"/>
        <v>349.35</v>
      </c>
      <c r="N418" s="42">
        <f t="shared" si="33"/>
        <v>0.99714571143142572</v>
      </c>
      <c r="O418" s="39">
        <f t="shared" si="34"/>
        <v>-34.035000000000004</v>
      </c>
    </row>
    <row r="419" spans="1:15" customFormat="1" hidden="1">
      <c r="A419" s="2" t="s">
        <v>287</v>
      </c>
      <c r="B419" s="2">
        <v>141749</v>
      </c>
      <c r="C419" s="2" t="s">
        <v>32</v>
      </c>
      <c r="D419" s="2">
        <v>1</v>
      </c>
      <c r="E419" s="2">
        <v>185</v>
      </c>
      <c r="F419" s="2">
        <v>136.16</v>
      </c>
      <c r="G419" s="2">
        <v>136.16</v>
      </c>
      <c r="H419" s="2" t="s">
        <v>65</v>
      </c>
      <c r="I419" s="19" t="str">
        <f>VLOOKUP(A419,productSKU!B:E,4,FALSE)</f>
        <v>40.00000</v>
      </c>
      <c r="J419" s="17" t="str">
        <f>VLOOKUP(A419,'productSKU-New'!B:N,13,FALSE)</f>
        <v>Media | Shelving</v>
      </c>
      <c r="K419" s="21">
        <f t="shared" si="30"/>
        <v>136.16</v>
      </c>
      <c r="L419" s="23">
        <f t="shared" si="31"/>
        <v>96.16</v>
      </c>
      <c r="M419" s="37">
        <f t="shared" si="32"/>
        <v>96.16</v>
      </c>
      <c r="N419" s="42">
        <f t="shared" si="33"/>
        <v>0.70622796709753233</v>
      </c>
      <c r="O419" s="39">
        <f t="shared" si="34"/>
        <v>0.26400000000000001</v>
      </c>
    </row>
    <row r="420" spans="1:15" customFormat="1" hidden="1">
      <c r="A420" s="2" t="s">
        <v>143</v>
      </c>
      <c r="B420" s="2">
        <v>141750</v>
      </c>
      <c r="C420" s="2" t="s">
        <v>29</v>
      </c>
      <c r="D420" s="2">
        <v>1</v>
      </c>
      <c r="E420" s="5">
        <v>1595</v>
      </c>
      <c r="F420" s="5">
        <v>1355.75</v>
      </c>
      <c r="G420" s="2">
        <v>1355.75</v>
      </c>
      <c r="H420" s="2" t="s">
        <v>30</v>
      </c>
      <c r="I420" s="19" t="str">
        <f>VLOOKUP(A420,productSKU!B:E,4,FALSE)</f>
        <v>332.00000</v>
      </c>
      <c r="J420" s="17" t="str">
        <f>VLOOKUP(A420,'productSKU-New'!B:N,13,FALSE)</f>
        <v>Tables</v>
      </c>
      <c r="K420" s="21">
        <f t="shared" si="30"/>
        <v>1355.75</v>
      </c>
      <c r="L420" s="23">
        <f t="shared" si="31"/>
        <v>1023.75</v>
      </c>
      <c r="M420" s="37">
        <f t="shared" si="32"/>
        <v>1023.75</v>
      </c>
      <c r="N420" s="42">
        <f t="shared" si="33"/>
        <v>0.75511709385948733</v>
      </c>
      <c r="O420" s="39">
        <f t="shared" si="34"/>
        <v>0.15</v>
      </c>
    </row>
    <row r="421" spans="1:15" customFormat="1" hidden="1">
      <c r="A421" s="2" t="s">
        <v>210</v>
      </c>
      <c r="B421" s="2">
        <v>141751</v>
      </c>
      <c r="C421" s="2" t="s">
        <v>29</v>
      </c>
      <c r="D421" s="2">
        <v>1</v>
      </c>
      <c r="E421" s="5">
        <v>1481</v>
      </c>
      <c r="F421" s="5">
        <v>1258.8499999999999</v>
      </c>
      <c r="G421" s="2">
        <v>1258.8499999999999</v>
      </c>
      <c r="H421" s="2" t="s">
        <v>30</v>
      </c>
      <c r="I421" s="19" t="str">
        <f>VLOOKUP(A421,productSKU!B:E,4,FALSE)</f>
        <v>329.00000</v>
      </c>
      <c r="J421" s="17" t="str">
        <f>VLOOKUP(A421,'productSKU-New'!B:N,13,FALSE)</f>
        <v>Sectionals</v>
      </c>
      <c r="K421" s="21">
        <f t="shared" si="30"/>
        <v>1258.8499999999999</v>
      </c>
      <c r="L421" s="23">
        <f t="shared" si="31"/>
        <v>929.84999999999991</v>
      </c>
      <c r="M421" s="37">
        <f t="shared" si="32"/>
        <v>929.84999999999991</v>
      </c>
      <c r="N421" s="42">
        <f t="shared" si="33"/>
        <v>0.73865035548317903</v>
      </c>
      <c r="O421" s="39">
        <f t="shared" si="34"/>
        <v>0.15000000000000005</v>
      </c>
    </row>
    <row r="422" spans="1:15" customFormat="1" hidden="1">
      <c r="A422" s="2" t="s">
        <v>76</v>
      </c>
      <c r="B422" s="2">
        <v>141752</v>
      </c>
      <c r="C422" s="2" t="s">
        <v>29</v>
      </c>
      <c r="D422" s="2">
        <v>2</v>
      </c>
      <c r="E422" s="2">
        <v>215</v>
      </c>
      <c r="F422" s="2">
        <v>182.75</v>
      </c>
      <c r="G422" s="2">
        <v>365.5</v>
      </c>
      <c r="H422" s="2" t="s">
        <v>30</v>
      </c>
      <c r="I422" s="19" t="str">
        <f>VLOOKUP(A422,productSKU!B:E,4,FALSE)</f>
        <v>47.00000</v>
      </c>
      <c r="J422" s="17" t="str">
        <f>VLOOKUP(A422,'productSKU-New'!B:N,13,FALSE)</f>
        <v>Vases</v>
      </c>
      <c r="K422" s="21">
        <f t="shared" si="30"/>
        <v>365.5</v>
      </c>
      <c r="L422" s="23">
        <f t="shared" si="31"/>
        <v>135.75</v>
      </c>
      <c r="M422" s="37">
        <f t="shared" si="32"/>
        <v>271.5</v>
      </c>
      <c r="N422" s="42">
        <f t="shared" si="33"/>
        <v>0.7428180574555403</v>
      </c>
      <c r="O422" s="39">
        <f t="shared" si="34"/>
        <v>0.15</v>
      </c>
    </row>
    <row r="423" spans="1:15" customFormat="1" hidden="1">
      <c r="A423" s="2" t="s">
        <v>207</v>
      </c>
      <c r="B423" s="2">
        <v>141753</v>
      </c>
      <c r="C423" s="2" t="s">
        <v>32</v>
      </c>
      <c r="D423" s="2">
        <v>1</v>
      </c>
      <c r="E423" s="2">
        <v>89</v>
      </c>
      <c r="F423" s="2">
        <v>65.5</v>
      </c>
      <c r="G423" s="2">
        <v>65.5</v>
      </c>
      <c r="H423" s="2" t="s">
        <v>33</v>
      </c>
      <c r="I423" s="19" t="str">
        <f>VLOOKUP(A423,productSKU!B:E,4,FALSE)</f>
        <v>35.50000</v>
      </c>
      <c r="J423" s="17" t="str">
        <f>VLOOKUP(A423,'productSKU-New'!B:N,13,FALSE)</f>
        <v>Vases</v>
      </c>
      <c r="K423" s="21">
        <f t="shared" si="30"/>
        <v>65.5</v>
      </c>
      <c r="L423" s="23">
        <f t="shared" si="31"/>
        <v>30</v>
      </c>
      <c r="M423" s="37">
        <f t="shared" si="32"/>
        <v>30</v>
      </c>
      <c r="N423" s="42">
        <f t="shared" si="33"/>
        <v>0.4580152671755725</v>
      </c>
      <c r="O423" s="39">
        <f t="shared" si="34"/>
        <v>0.2640449438202247</v>
      </c>
    </row>
    <row r="424" spans="1:15" customFormat="1" hidden="1">
      <c r="A424" s="2" t="s">
        <v>288</v>
      </c>
      <c r="B424" s="2">
        <v>141754</v>
      </c>
      <c r="C424" s="2" t="s">
        <v>38</v>
      </c>
      <c r="D424" s="2">
        <v>2</v>
      </c>
      <c r="E424" s="2">
        <v>15</v>
      </c>
      <c r="F424" s="2">
        <v>11.04</v>
      </c>
      <c r="G424" s="2">
        <v>22.08</v>
      </c>
      <c r="H424" s="2" t="s">
        <v>63</v>
      </c>
      <c r="I424" s="19" t="str">
        <f>VLOOKUP(A424,productSKU!B:E,4,FALSE)</f>
        <v>5.00000</v>
      </c>
      <c r="J424" s="17" t="str">
        <f>IF(VLOOKUP(A424,'productSKU-New'!B:N,13,FALSE)=0,"Uncategorized Items",VLOOKUP(A424,'productSKU-New'!B:N,13,FALSE))</f>
        <v>Uncategorized Items</v>
      </c>
      <c r="K424" s="21">
        <f t="shared" si="30"/>
        <v>22.08</v>
      </c>
      <c r="L424" s="23">
        <f t="shared" si="31"/>
        <v>6.0399999999999991</v>
      </c>
      <c r="M424" s="37">
        <f t="shared" si="32"/>
        <v>12.079999999999998</v>
      </c>
      <c r="N424" s="42">
        <f t="shared" si="33"/>
        <v>0.54710144927536231</v>
      </c>
      <c r="O424" s="39">
        <f t="shared" si="34"/>
        <v>0.26400000000000007</v>
      </c>
    </row>
    <row r="425" spans="1:15" customFormat="1" hidden="1">
      <c r="A425" s="2" t="s">
        <v>289</v>
      </c>
      <c r="B425" s="2">
        <v>141754</v>
      </c>
      <c r="C425" s="2" t="s">
        <v>38</v>
      </c>
      <c r="D425" s="2">
        <v>1</v>
      </c>
      <c r="E425" s="2">
        <v>50</v>
      </c>
      <c r="F425" s="2">
        <v>29.44</v>
      </c>
      <c r="G425" s="2">
        <v>29.44</v>
      </c>
      <c r="H425" s="2" t="s">
        <v>63</v>
      </c>
      <c r="I425" s="19" t="str">
        <f>VLOOKUP(A425,productSKU!B:E,4,FALSE)</f>
        <v>12.50000</v>
      </c>
      <c r="J425" s="17" t="str">
        <f>VLOOKUP(A425,'productSKU-New'!B:N,13,FALSE)</f>
        <v>Decorative Objects</v>
      </c>
      <c r="K425" s="21">
        <f t="shared" si="30"/>
        <v>29.44</v>
      </c>
      <c r="L425" s="23">
        <f t="shared" si="31"/>
        <v>16.940000000000001</v>
      </c>
      <c r="M425" s="37">
        <f t="shared" si="32"/>
        <v>16.940000000000001</v>
      </c>
      <c r="N425" s="42">
        <f t="shared" si="33"/>
        <v>0.57540760869565222</v>
      </c>
      <c r="O425" s="39">
        <f t="shared" si="34"/>
        <v>0.41119999999999995</v>
      </c>
    </row>
    <row r="426" spans="1:15" customFormat="1" hidden="1">
      <c r="A426" s="2" t="s">
        <v>290</v>
      </c>
      <c r="B426" s="2">
        <v>141755</v>
      </c>
      <c r="C426" s="2" t="s">
        <v>29</v>
      </c>
      <c r="D426" s="2">
        <v>1</v>
      </c>
      <c r="E426" s="5">
        <v>1632</v>
      </c>
      <c r="F426" s="5">
        <v>1387.2</v>
      </c>
      <c r="G426" s="2">
        <v>1387.2</v>
      </c>
      <c r="H426" s="2" t="s">
        <v>30</v>
      </c>
      <c r="I426" s="19" t="str">
        <f>VLOOKUP(A426,productSKU!B:E,4,FALSE)</f>
        <v>340.00000</v>
      </c>
      <c r="J426" s="17" t="str">
        <f>VLOOKUP(A426,'productSKU-New'!B:N,13,FALSE)</f>
        <v>Tables</v>
      </c>
      <c r="K426" s="21">
        <f t="shared" si="30"/>
        <v>1387.2</v>
      </c>
      <c r="L426" s="23">
        <f t="shared" si="31"/>
        <v>1047.2</v>
      </c>
      <c r="M426" s="37">
        <f t="shared" si="32"/>
        <v>1047.2</v>
      </c>
      <c r="N426" s="42">
        <f t="shared" si="33"/>
        <v>0.75490196078431371</v>
      </c>
      <c r="O426" s="39">
        <f t="shared" si="34"/>
        <v>0.14999999999999997</v>
      </c>
    </row>
    <row r="427" spans="1:15" customFormat="1">
      <c r="A427" s="2" t="s">
        <v>170</v>
      </c>
      <c r="B427" s="2">
        <v>141756</v>
      </c>
      <c r="C427" s="2" t="s">
        <v>45</v>
      </c>
      <c r="D427" s="2">
        <v>1</v>
      </c>
      <c r="E427" s="2">
        <v>175</v>
      </c>
      <c r="F427" s="2">
        <v>135.4</v>
      </c>
      <c r="G427" s="2">
        <v>135.4</v>
      </c>
      <c r="H427" s="2" t="s">
        <v>30</v>
      </c>
      <c r="I427" s="19" t="str">
        <f>VLOOKUP(A427,productSKU!B:E,4,FALSE)</f>
        <v>32.00000</v>
      </c>
      <c r="J427" s="17" t="str">
        <f>VLOOKUP(A427,'productSKU-New'!B:N,13,FALSE)</f>
        <v>Chairs</v>
      </c>
      <c r="K427" s="21">
        <f t="shared" si="30"/>
        <v>135.4</v>
      </c>
      <c r="L427" s="23">
        <f t="shared" si="31"/>
        <v>103.4</v>
      </c>
      <c r="M427" s="37">
        <f t="shared" si="32"/>
        <v>103.4</v>
      </c>
      <c r="N427" s="42">
        <f t="shared" si="33"/>
        <v>0.7636632200886263</v>
      </c>
      <c r="O427" s="39">
        <f t="shared" si="34"/>
        <v>0.22628571428571426</v>
      </c>
    </row>
    <row r="428" spans="1:15" customFormat="1">
      <c r="A428" s="2" t="s">
        <v>178</v>
      </c>
      <c r="B428" s="2">
        <v>141756</v>
      </c>
      <c r="C428" s="2" t="s">
        <v>45</v>
      </c>
      <c r="D428" s="2">
        <v>1</v>
      </c>
      <c r="E428" s="2">
        <v>225</v>
      </c>
      <c r="F428" s="2">
        <v>177.4</v>
      </c>
      <c r="G428" s="2">
        <v>177.4</v>
      </c>
      <c r="H428" s="2" t="s">
        <v>30</v>
      </c>
      <c r="I428" s="19" t="str">
        <f>VLOOKUP(A428,productSKU!B:E,4,FALSE)</f>
        <v>49.00000</v>
      </c>
      <c r="J428" s="17" t="str">
        <f>VLOOKUP(A428,'productSKU-New'!B:N,13,FALSE)</f>
        <v>Chairs</v>
      </c>
      <c r="K428" s="21">
        <f t="shared" si="30"/>
        <v>177.4</v>
      </c>
      <c r="L428" s="23">
        <f t="shared" si="31"/>
        <v>128.4</v>
      </c>
      <c r="M428" s="37">
        <f t="shared" si="32"/>
        <v>128.4</v>
      </c>
      <c r="N428" s="42">
        <f t="shared" si="33"/>
        <v>0.72378804960541154</v>
      </c>
      <c r="O428" s="39">
        <f t="shared" si="34"/>
        <v>0.21155555555555552</v>
      </c>
    </row>
    <row r="429" spans="1:15" customFormat="1" hidden="1">
      <c r="A429" s="2" t="s">
        <v>291</v>
      </c>
      <c r="B429" s="2">
        <v>141757</v>
      </c>
      <c r="C429" s="2" t="s">
        <v>29</v>
      </c>
      <c r="D429" s="2">
        <v>2</v>
      </c>
      <c r="E429" s="2">
        <v>605</v>
      </c>
      <c r="F429" s="2">
        <v>514.25</v>
      </c>
      <c r="G429" s="2">
        <v>1028.5</v>
      </c>
      <c r="H429" s="2" t="s">
        <v>46</v>
      </c>
      <c r="I429" s="19" t="str">
        <f>VLOOKUP(A429,productSKU!B:E,4,FALSE)</f>
        <v>155.00000</v>
      </c>
      <c r="J429" s="17" t="str">
        <f>VLOOKUP(A429,'productSKU-New'!B:N,13,FALSE)</f>
        <v>Office | Task Chairs</v>
      </c>
      <c r="K429" s="21">
        <f t="shared" si="30"/>
        <v>1028.5</v>
      </c>
      <c r="L429" s="23">
        <f t="shared" si="31"/>
        <v>359.25</v>
      </c>
      <c r="M429" s="37">
        <f t="shared" si="32"/>
        <v>718.5</v>
      </c>
      <c r="N429" s="42">
        <f t="shared" si="33"/>
        <v>0.69859017987360228</v>
      </c>
      <c r="O429" s="39">
        <f t="shared" si="34"/>
        <v>0.15</v>
      </c>
    </row>
    <row r="430" spans="1:15" customFormat="1" hidden="1">
      <c r="A430" s="2" t="s">
        <v>161</v>
      </c>
      <c r="B430" s="2">
        <v>141757</v>
      </c>
      <c r="C430" s="2" t="s">
        <v>29</v>
      </c>
      <c r="D430" s="2">
        <v>2</v>
      </c>
      <c r="E430" s="5">
        <v>1415</v>
      </c>
      <c r="F430" s="5">
        <v>1273.5</v>
      </c>
      <c r="G430" s="2">
        <v>2547</v>
      </c>
      <c r="H430" s="2" t="s">
        <v>46</v>
      </c>
      <c r="I430" s="19" t="str">
        <f>VLOOKUP(A430,productSKU!B:E,4,FALSE)</f>
        <v>267.00000</v>
      </c>
      <c r="J430" s="17" t="str">
        <f>VLOOKUP(A430,'productSKU-New'!B:N,13,FALSE)</f>
        <v>Bars</v>
      </c>
      <c r="K430" s="21">
        <f t="shared" si="30"/>
        <v>2547</v>
      </c>
      <c r="L430" s="23">
        <f t="shared" si="31"/>
        <v>1006.5</v>
      </c>
      <c r="M430" s="37">
        <f t="shared" si="32"/>
        <v>2013</v>
      </c>
      <c r="N430" s="42">
        <f t="shared" si="33"/>
        <v>0.79034157832744401</v>
      </c>
      <c r="O430" s="39">
        <f t="shared" si="34"/>
        <v>0.1</v>
      </c>
    </row>
    <row r="431" spans="1:15" customFormat="1" hidden="1">
      <c r="A431" s="2" t="s">
        <v>208</v>
      </c>
      <c r="B431" s="2">
        <v>141757</v>
      </c>
      <c r="C431" s="2" t="s">
        <v>29</v>
      </c>
      <c r="D431" s="2">
        <v>1</v>
      </c>
      <c r="E431" s="5">
        <v>1565</v>
      </c>
      <c r="F431" s="5">
        <v>1408.5</v>
      </c>
      <c r="G431" s="2">
        <v>1408.5</v>
      </c>
      <c r="H431" s="2" t="s">
        <v>46</v>
      </c>
      <c r="I431" s="19" t="str">
        <f>VLOOKUP(A431,productSKU!B:E,4,FALSE)</f>
        <v>190.00000</v>
      </c>
      <c r="J431" s="17" t="str">
        <f>VLOOKUP(A431,'productSKU-New'!B:N,13,FALSE)</f>
        <v>Filing | Shelving</v>
      </c>
      <c r="K431" s="21">
        <f t="shared" si="30"/>
        <v>1408.5</v>
      </c>
      <c r="L431" s="23">
        <f t="shared" si="31"/>
        <v>1218.5</v>
      </c>
      <c r="M431" s="37">
        <f t="shared" si="32"/>
        <v>1218.5</v>
      </c>
      <c r="N431" s="42">
        <f t="shared" si="33"/>
        <v>0.86510472133475325</v>
      </c>
      <c r="O431" s="39">
        <f t="shared" si="34"/>
        <v>0.1</v>
      </c>
    </row>
    <row r="432" spans="1:15" customFormat="1" hidden="1">
      <c r="A432" s="2" t="s">
        <v>292</v>
      </c>
      <c r="B432" s="2">
        <v>141758</v>
      </c>
      <c r="C432" s="2" t="s">
        <v>32</v>
      </c>
      <c r="D432" s="2">
        <v>1</v>
      </c>
      <c r="E432" s="2">
        <v>85</v>
      </c>
      <c r="F432" s="2">
        <v>62.56</v>
      </c>
      <c r="G432" s="2">
        <v>62.56</v>
      </c>
      <c r="H432" s="2" t="s">
        <v>42</v>
      </c>
      <c r="I432" s="19" t="str">
        <f>VLOOKUP(A432,productSKU!B:E,4,FALSE)</f>
        <v>35.00000</v>
      </c>
      <c r="J432" s="17" t="str">
        <f>VLOOKUP(A432,'productSKU-New'!B:N,13,FALSE)</f>
        <v>Decorative Objects</v>
      </c>
      <c r="K432" s="21">
        <f t="shared" si="30"/>
        <v>62.56</v>
      </c>
      <c r="L432" s="23">
        <f t="shared" si="31"/>
        <v>27.560000000000002</v>
      </c>
      <c r="M432" s="37">
        <f t="shared" si="32"/>
        <v>27.560000000000002</v>
      </c>
      <c r="N432" s="42">
        <f t="shared" si="33"/>
        <v>0.44053708439897699</v>
      </c>
      <c r="O432" s="39">
        <f t="shared" si="34"/>
        <v>0.26399999999999996</v>
      </c>
    </row>
    <row r="433" spans="1:15" customFormat="1" hidden="1">
      <c r="A433" s="2" t="s">
        <v>212</v>
      </c>
      <c r="B433" s="2">
        <v>141759</v>
      </c>
      <c r="C433" s="2" t="s">
        <v>32</v>
      </c>
      <c r="D433" s="2">
        <v>1</v>
      </c>
      <c r="E433" s="2">
        <v>20</v>
      </c>
      <c r="F433" s="2">
        <v>14.72</v>
      </c>
      <c r="G433" s="2">
        <v>14.72</v>
      </c>
      <c r="H433" s="2" t="s">
        <v>33</v>
      </c>
      <c r="I433" s="19" t="str">
        <f>VLOOKUP(A433,productSKU!B:E,4,FALSE)</f>
        <v>8.25000</v>
      </c>
      <c r="J433" s="17" t="str">
        <f>VLOOKUP(A433,'productSKU-New'!B:N,13,FALSE)</f>
        <v>Decorative Objects</v>
      </c>
      <c r="K433" s="21">
        <f t="shared" si="30"/>
        <v>14.72</v>
      </c>
      <c r="L433" s="23">
        <f t="shared" si="31"/>
        <v>6.4700000000000006</v>
      </c>
      <c r="M433" s="37">
        <f t="shared" si="32"/>
        <v>6.4700000000000006</v>
      </c>
      <c r="N433" s="42">
        <f t="shared" si="33"/>
        <v>0.43953804347826092</v>
      </c>
      <c r="O433" s="39">
        <f t="shared" si="34"/>
        <v>0.26399999999999996</v>
      </c>
    </row>
    <row r="434" spans="1:15" customFormat="1" hidden="1">
      <c r="A434" s="2" t="s">
        <v>264</v>
      </c>
      <c r="B434" s="2">
        <v>141760</v>
      </c>
      <c r="C434" s="2" t="s">
        <v>38</v>
      </c>
      <c r="D434" s="2">
        <v>1</v>
      </c>
      <c r="E434" s="2">
        <v>225</v>
      </c>
      <c r="F434" s="2">
        <v>165.6</v>
      </c>
      <c r="G434" s="2">
        <v>165.6</v>
      </c>
      <c r="H434" s="2" t="s">
        <v>63</v>
      </c>
      <c r="I434" s="19" t="str">
        <f>VLOOKUP(A434,productSKU!B:E,4,FALSE)</f>
        <v>50.00000</v>
      </c>
      <c r="J434" s="17" t="str">
        <f>VLOOKUP(A434,'productSKU-New'!B:N,13,FALSE)</f>
        <v>Vases</v>
      </c>
      <c r="K434" s="21">
        <f t="shared" si="30"/>
        <v>165.6</v>
      </c>
      <c r="L434" s="23">
        <f t="shared" si="31"/>
        <v>115.6</v>
      </c>
      <c r="M434" s="37">
        <f t="shared" si="32"/>
        <v>115.6</v>
      </c>
      <c r="N434" s="42">
        <f t="shared" si="33"/>
        <v>0.69806763285024154</v>
      </c>
      <c r="O434" s="39">
        <f t="shared" si="34"/>
        <v>0.26400000000000001</v>
      </c>
    </row>
    <row r="435" spans="1:15" customFormat="1" hidden="1">
      <c r="A435" s="2" t="s">
        <v>59</v>
      </c>
      <c r="B435" s="2">
        <v>141761</v>
      </c>
      <c r="C435" s="2" t="s">
        <v>29</v>
      </c>
      <c r="D435" s="2">
        <v>1</v>
      </c>
      <c r="E435" s="2">
        <v>225</v>
      </c>
      <c r="F435" s="2">
        <v>191.25</v>
      </c>
      <c r="G435" s="2">
        <v>191.25</v>
      </c>
      <c r="H435" s="2" t="s">
        <v>30</v>
      </c>
      <c r="I435" s="19" t="str">
        <f>VLOOKUP(A435,productSKU!B:E,4,FALSE)</f>
        <v>50.00000</v>
      </c>
      <c r="J435" s="17" t="str">
        <f>VLOOKUP(A435,'productSKU-New'!B:N,13,FALSE)</f>
        <v>Vases</v>
      </c>
      <c r="K435" s="21">
        <f t="shared" si="30"/>
        <v>191.25</v>
      </c>
      <c r="L435" s="23">
        <f t="shared" si="31"/>
        <v>141.25</v>
      </c>
      <c r="M435" s="37">
        <f t="shared" si="32"/>
        <v>141.25</v>
      </c>
      <c r="N435" s="42">
        <f t="shared" si="33"/>
        <v>0.73856209150326801</v>
      </c>
      <c r="O435" s="39">
        <f t="shared" si="34"/>
        <v>0.15</v>
      </c>
    </row>
    <row r="436" spans="1:15" customFormat="1" hidden="1">
      <c r="A436" s="2" t="s">
        <v>112</v>
      </c>
      <c r="B436" s="2">
        <v>141762</v>
      </c>
      <c r="C436" s="2" t="s">
        <v>29</v>
      </c>
      <c r="D436" s="2">
        <v>2</v>
      </c>
      <c r="E436" s="2">
        <v>315</v>
      </c>
      <c r="F436" s="2">
        <v>267.75</v>
      </c>
      <c r="G436" s="2">
        <v>535.5</v>
      </c>
      <c r="H436" s="2" t="s">
        <v>30</v>
      </c>
      <c r="I436" s="19" t="str">
        <f>VLOOKUP(A436,productSKU!B:E,4,FALSE)</f>
        <v>70.00000</v>
      </c>
      <c r="J436" s="17" t="str">
        <f>VLOOKUP(A436,'productSKU-New'!B:N,13,FALSE)</f>
        <v>Vases</v>
      </c>
      <c r="K436" s="21">
        <f t="shared" si="30"/>
        <v>535.5</v>
      </c>
      <c r="L436" s="23">
        <f t="shared" si="31"/>
        <v>197.75</v>
      </c>
      <c r="M436" s="37">
        <f t="shared" si="32"/>
        <v>395.5</v>
      </c>
      <c r="N436" s="42">
        <f t="shared" si="33"/>
        <v>0.73856209150326801</v>
      </c>
      <c r="O436" s="39">
        <f t="shared" si="34"/>
        <v>0.15</v>
      </c>
    </row>
    <row r="437" spans="1:15" customFormat="1" hidden="1">
      <c r="A437" s="2" t="s">
        <v>293</v>
      </c>
      <c r="B437" s="2">
        <v>141763</v>
      </c>
      <c r="C437" s="2" t="s">
        <v>29</v>
      </c>
      <c r="D437" s="2">
        <v>1</v>
      </c>
      <c r="E437" s="2">
        <v>125</v>
      </c>
      <c r="F437" s="2">
        <v>106.25</v>
      </c>
      <c r="G437" s="2">
        <v>106.25</v>
      </c>
      <c r="H437" s="2" t="s">
        <v>30</v>
      </c>
      <c r="I437" s="19" t="str">
        <f>VLOOKUP(A437,productSKU!B:E,4,FALSE)</f>
        <v>26.98000</v>
      </c>
      <c r="J437" s="17" t="str">
        <f>VLOOKUP(A437,'productSKU-New'!B:N,13,FALSE)</f>
        <v>End Tables</v>
      </c>
      <c r="K437" s="21">
        <f t="shared" si="30"/>
        <v>106.25</v>
      </c>
      <c r="L437" s="23">
        <f t="shared" si="31"/>
        <v>79.27</v>
      </c>
      <c r="M437" s="37">
        <f t="shared" si="32"/>
        <v>79.27</v>
      </c>
      <c r="N437" s="42">
        <f t="shared" si="33"/>
        <v>0.74607058823529404</v>
      </c>
      <c r="O437" s="39">
        <f t="shared" si="34"/>
        <v>0.15</v>
      </c>
    </row>
    <row r="438" spans="1:15" customFormat="1" hidden="1">
      <c r="A438" s="2" t="s">
        <v>101</v>
      </c>
      <c r="B438" s="2">
        <v>141764</v>
      </c>
      <c r="C438" s="2" t="s">
        <v>29</v>
      </c>
      <c r="D438" s="2">
        <v>1</v>
      </c>
      <c r="E438" s="5">
        <v>1205</v>
      </c>
      <c r="F438" s="5">
        <v>1024.25</v>
      </c>
      <c r="G438" s="2">
        <v>1024.25</v>
      </c>
      <c r="H438" s="2" t="s">
        <v>30</v>
      </c>
      <c r="I438" s="19" t="str">
        <f>VLOOKUP(A438,productSKU!B:E,4,FALSE)</f>
        <v>245.00000</v>
      </c>
      <c r="J438" s="17" t="str">
        <f>VLOOKUP(A438,'productSKU-New'!B:N,13,FALSE)</f>
        <v>Tables</v>
      </c>
      <c r="K438" s="21">
        <f t="shared" si="30"/>
        <v>1024.25</v>
      </c>
      <c r="L438" s="23">
        <f t="shared" si="31"/>
        <v>779.25</v>
      </c>
      <c r="M438" s="37">
        <f t="shared" si="32"/>
        <v>779.25</v>
      </c>
      <c r="N438" s="42">
        <f t="shared" si="33"/>
        <v>0.76080058579448373</v>
      </c>
      <c r="O438" s="39">
        <f t="shared" si="34"/>
        <v>0.15</v>
      </c>
    </row>
    <row r="439" spans="1:15" customFormat="1" hidden="1">
      <c r="A439" s="2" t="s">
        <v>294</v>
      </c>
      <c r="B439" s="2">
        <v>141765</v>
      </c>
      <c r="C439" s="2" t="s">
        <v>32</v>
      </c>
      <c r="D439" s="2">
        <v>1</v>
      </c>
      <c r="E439" s="2">
        <v>575</v>
      </c>
      <c r="F439" s="2">
        <v>254</v>
      </c>
      <c r="G439" s="2">
        <v>254</v>
      </c>
      <c r="H439" s="2" t="s">
        <v>42</v>
      </c>
      <c r="I439" s="19" t="str">
        <f>VLOOKUP(A439,productSKU!B:E,4,FALSE)</f>
        <v>128.00000</v>
      </c>
      <c r="J439" s="17" t="str">
        <f>VLOOKUP(A439,'productSKU-New'!B:N,13,FALSE)</f>
        <v>Tables</v>
      </c>
      <c r="K439" s="21">
        <f t="shared" si="30"/>
        <v>254</v>
      </c>
      <c r="L439" s="23">
        <f t="shared" si="31"/>
        <v>126</v>
      </c>
      <c r="M439" s="37">
        <f t="shared" si="32"/>
        <v>126</v>
      </c>
      <c r="N439" s="42">
        <f t="shared" si="33"/>
        <v>0.49606299212598426</v>
      </c>
      <c r="O439" s="39">
        <f t="shared" si="34"/>
        <v>0.55826086956521737</v>
      </c>
    </row>
    <row r="440" spans="1:15" customFormat="1" hidden="1">
      <c r="A440" s="2" t="s">
        <v>37</v>
      </c>
      <c r="B440" s="2">
        <v>141766</v>
      </c>
      <c r="C440" s="2" t="s">
        <v>29</v>
      </c>
      <c r="D440" s="2">
        <v>2</v>
      </c>
      <c r="E440" s="2">
        <v>445</v>
      </c>
      <c r="F440" s="2">
        <v>378.25</v>
      </c>
      <c r="G440" s="2">
        <v>756.5</v>
      </c>
      <c r="H440" s="2" t="s">
        <v>30</v>
      </c>
      <c r="I440" s="19" t="str">
        <f>VLOOKUP(A440,productSKU!B:E,4,FALSE)</f>
        <v>99.00000</v>
      </c>
      <c r="J440" s="17" t="str">
        <f>VLOOKUP(A440,'productSKU-New'!B:N,13,FALSE)</f>
        <v>Lounge Chairs</v>
      </c>
      <c r="K440" s="21">
        <f t="shared" si="30"/>
        <v>756.5</v>
      </c>
      <c r="L440" s="23">
        <f t="shared" si="31"/>
        <v>279.25</v>
      </c>
      <c r="M440" s="37">
        <f t="shared" si="32"/>
        <v>558.5</v>
      </c>
      <c r="N440" s="42">
        <f t="shared" si="33"/>
        <v>0.73826834104428285</v>
      </c>
      <c r="O440" s="39">
        <f t="shared" si="34"/>
        <v>0.15</v>
      </c>
    </row>
    <row r="441" spans="1:15" customFormat="1">
      <c r="A441" s="2" t="s">
        <v>140</v>
      </c>
      <c r="B441" s="2">
        <v>141767</v>
      </c>
      <c r="C441" s="2" t="s">
        <v>29</v>
      </c>
      <c r="D441" s="2">
        <v>1</v>
      </c>
      <c r="E441" s="2">
        <v>495</v>
      </c>
      <c r="F441" s="2">
        <v>420.75</v>
      </c>
      <c r="G441" s="2">
        <v>420.75</v>
      </c>
      <c r="H441" s="2" t="s">
        <v>33</v>
      </c>
      <c r="I441" s="19" t="str">
        <f>VLOOKUP(A441,productSKU!B:E,4,FALSE)</f>
        <v>110.00000</v>
      </c>
      <c r="J441" s="17" t="str">
        <f>VLOOKUP(A441,'productSKU-New'!B:N,13,FALSE)</f>
        <v>Coffee Tables</v>
      </c>
      <c r="K441" s="21">
        <f t="shared" si="30"/>
        <v>420.75</v>
      </c>
      <c r="L441" s="23">
        <f t="shared" si="31"/>
        <v>310.75</v>
      </c>
      <c r="M441" s="37">
        <f t="shared" si="32"/>
        <v>310.75</v>
      </c>
      <c r="N441" s="42">
        <f t="shared" si="33"/>
        <v>0.73856209150326801</v>
      </c>
      <c r="O441" s="39">
        <f t="shared" si="34"/>
        <v>0.15</v>
      </c>
    </row>
    <row r="442" spans="1:15" customFormat="1" hidden="1">
      <c r="A442" s="2" t="s">
        <v>234</v>
      </c>
      <c r="B442" s="2">
        <v>141768</v>
      </c>
      <c r="C442" s="2" t="s">
        <v>38</v>
      </c>
      <c r="D442" s="2">
        <v>2</v>
      </c>
      <c r="E442" s="2">
        <v>215</v>
      </c>
      <c r="F442" s="2">
        <v>158.24</v>
      </c>
      <c r="G442" s="2">
        <v>316.48</v>
      </c>
      <c r="H442" s="2" t="s">
        <v>65</v>
      </c>
      <c r="I442" s="19" t="str">
        <f>VLOOKUP(A442,productSKU!B:E,4,FALSE)</f>
        <v>48.00000</v>
      </c>
      <c r="J442" s="17" t="str">
        <f>VLOOKUP(A442,'productSKU-New'!B:N,13,FALSE)</f>
        <v>Vases</v>
      </c>
      <c r="K442" s="21">
        <f t="shared" si="30"/>
        <v>316.48</v>
      </c>
      <c r="L442" s="23">
        <f t="shared" si="31"/>
        <v>110.24000000000001</v>
      </c>
      <c r="M442" s="37">
        <f t="shared" si="32"/>
        <v>220.48000000000002</v>
      </c>
      <c r="N442" s="42">
        <f t="shared" si="33"/>
        <v>0.69666329625884738</v>
      </c>
      <c r="O442" s="39">
        <f t="shared" si="34"/>
        <v>0.26399999999999996</v>
      </c>
    </row>
    <row r="443" spans="1:15" customFormat="1" hidden="1">
      <c r="A443" s="2" t="s">
        <v>295</v>
      </c>
      <c r="B443" s="2">
        <v>141768</v>
      </c>
      <c r="C443" s="2" t="s">
        <v>38</v>
      </c>
      <c r="D443" s="2">
        <v>1</v>
      </c>
      <c r="E443" s="5">
        <v>2179</v>
      </c>
      <c r="F443" s="5">
        <v>1603.74</v>
      </c>
      <c r="G443" s="2">
        <v>1603.74</v>
      </c>
      <c r="H443" s="2" t="s">
        <v>65</v>
      </c>
      <c r="I443" s="19" t="str">
        <f>VLOOKUP(A443,productSKU!B:E,4,FALSE)</f>
        <v>725.00000</v>
      </c>
      <c r="J443" s="17" t="str">
        <f>IF(VLOOKUP(A443,'productSKU-New'!B:N,13,FALSE)=0,"Uncategorized Items",VLOOKUP(A443,'productSKU-New'!B:N,13,FALSE))</f>
        <v>Uncategorized Items</v>
      </c>
      <c r="K443" s="21">
        <f t="shared" si="30"/>
        <v>1603.74</v>
      </c>
      <c r="L443" s="23">
        <f t="shared" si="31"/>
        <v>878.74</v>
      </c>
      <c r="M443" s="37">
        <f t="shared" si="32"/>
        <v>878.74</v>
      </c>
      <c r="N443" s="42">
        <f t="shared" si="33"/>
        <v>0.54793170962874282</v>
      </c>
      <c r="O443" s="39">
        <f t="shared" si="34"/>
        <v>0.26400183570445157</v>
      </c>
    </row>
    <row r="444" spans="1:15" customFormat="1" hidden="1">
      <c r="A444" s="2" t="s">
        <v>166</v>
      </c>
      <c r="B444" s="2">
        <v>141769</v>
      </c>
      <c r="C444" s="2" t="s">
        <v>38</v>
      </c>
      <c r="D444" s="2">
        <v>1</v>
      </c>
      <c r="E444" s="2">
        <v>132</v>
      </c>
      <c r="F444" s="2">
        <v>97.15</v>
      </c>
      <c r="G444" s="2">
        <v>97.15</v>
      </c>
      <c r="H444" s="2" t="s">
        <v>42</v>
      </c>
      <c r="I444" s="19" t="str">
        <f>VLOOKUP(A444,productSKU!B:E,4,FALSE)</f>
        <v>34.50000</v>
      </c>
      <c r="J444" s="17" t="str">
        <f>IF(VLOOKUP(A444,'productSKU-New'!B:N,13,FALSE)=0,"Uncategorized Items",VLOOKUP(A444,'productSKU-New'!B:N,13,FALSE))</f>
        <v>Uncategorized Items</v>
      </c>
      <c r="K444" s="21">
        <f t="shared" si="30"/>
        <v>97.15</v>
      </c>
      <c r="L444" s="23">
        <f t="shared" si="31"/>
        <v>62.650000000000006</v>
      </c>
      <c r="M444" s="37">
        <f t="shared" si="32"/>
        <v>62.650000000000006</v>
      </c>
      <c r="N444" s="42">
        <f t="shared" si="33"/>
        <v>0.64487905301080806</v>
      </c>
      <c r="O444" s="39">
        <f t="shared" si="34"/>
        <v>0.26401515151515148</v>
      </c>
    </row>
    <row r="445" spans="1:15" customFormat="1">
      <c r="A445" s="2" t="s">
        <v>68</v>
      </c>
      <c r="B445" s="2">
        <v>141770</v>
      </c>
      <c r="C445" s="2" t="s">
        <v>45</v>
      </c>
      <c r="D445" s="2">
        <v>1</v>
      </c>
      <c r="E445" s="2">
        <v>225</v>
      </c>
      <c r="F445" s="2">
        <v>0</v>
      </c>
      <c r="G445" s="2">
        <v>0</v>
      </c>
      <c r="H445" s="2" t="s">
        <v>30</v>
      </c>
      <c r="I445" s="19" t="str">
        <f>VLOOKUP(A445,productSKU!B:E,4,FALSE)</f>
        <v>0.00000</v>
      </c>
      <c r="J445" s="17" t="str">
        <f>VLOOKUP(A445,'productSKU-New'!B:N,13,FALSE)</f>
        <v>Chairs</v>
      </c>
      <c r="K445" s="21">
        <f t="shared" si="30"/>
        <v>0</v>
      </c>
      <c r="L445" s="23">
        <f t="shared" si="31"/>
        <v>0</v>
      </c>
      <c r="M445" s="37">
        <f t="shared" si="32"/>
        <v>0</v>
      </c>
      <c r="N445" s="42"/>
      <c r="O445" s="39">
        <f t="shared" si="34"/>
        <v>1</v>
      </c>
    </row>
    <row r="446" spans="1:15" customFormat="1" hidden="1">
      <c r="A446" s="2" t="s">
        <v>167</v>
      </c>
      <c r="B446" s="2">
        <v>141771</v>
      </c>
      <c r="C446" s="2" t="s">
        <v>38</v>
      </c>
      <c r="D446" s="2">
        <v>1</v>
      </c>
      <c r="E446" s="5">
        <v>3025</v>
      </c>
      <c r="F446" s="5">
        <v>2226.4</v>
      </c>
      <c r="G446" s="2">
        <v>2226.4</v>
      </c>
      <c r="H446" s="2" t="s">
        <v>65</v>
      </c>
      <c r="I446" s="19" t="str">
        <f>VLOOKUP(A446,productSKU!B:E,4,FALSE)</f>
        <v>657.00000</v>
      </c>
      <c r="J446" s="17" t="str">
        <f>VLOOKUP(A446,'productSKU-New'!B:N,13,FALSE)</f>
        <v>Sectionals</v>
      </c>
      <c r="K446" s="21">
        <f t="shared" si="30"/>
        <v>2226.4</v>
      </c>
      <c r="L446" s="23">
        <f t="shared" si="31"/>
        <v>1569.4</v>
      </c>
      <c r="M446" s="37">
        <f t="shared" si="32"/>
        <v>1569.4</v>
      </c>
      <c r="N446" s="42">
        <f t="shared" si="33"/>
        <v>0.70490477901545101</v>
      </c>
      <c r="O446" s="39">
        <f t="shared" si="34"/>
        <v>0.26399999999999996</v>
      </c>
    </row>
    <row r="447" spans="1:15" customFormat="1" hidden="1">
      <c r="A447" s="2" t="s">
        <v>193</v>
      </c>
      <c r="B447" s="2">
        <v>141772</v>
      </c>
      <c r="C447" s="2" t="s">
        <v>38</v>
      </c>
      <c r="D447" s="2">
        <v>2</v>
      </c>
      <c r="E447" s="5">
        <v>1175</v>
      </c>
      <c r="F447" s="2">
        <v>864.8</v>
      </c>
      <c r="G447" s="2">
        <v>1729.6</v>
      </c>
      <c r="H447" s="2" t="s">
        <v>33</v>
      </c>
      <c r="I447" s="19" t="str">
        <f>VLOOKUP(A447,productSKU!B:E,4,FALSE)</f>
        <v>259.00000</v>
      </c>
      <c r="J447" s="17" t="str">
        <f>VLOOKUP(A447,'productSKU-New'!B:N,13,FALSE)</f>
        <v>Sofas</v>
      </c>
      <c r="K447" s="21">
        <f t="shared" si="30"/>
        <v>1729.6</v>
      </c>
      <c r="L447" s="23">
        <f t="shared" si="31"/>
        <v>605.79999999999995</v>
      </c>
      <c r="M447" s="37">
        <f t="shared" si="32"/>
        <v>1211.5999999999999</v>
      </c>
      <c r="N447" s="42">
        <f t="shared" si="33"/>
        <v>0.70050878815911188</v>
      </c>
      <c r="O447" s="39">
        <f t="shared" si="34"/>
        <v>0.26400000000000001</v>
      </c>
    </row>
    <row r="448" spans="1:15" customFormat="1" hidden="1">
      <c r="A448" s="2" t="s">
        <v>73</v>
      </c>
      <c r="B448" s="2">
        <v>141772</v>
      </c>
      <c r="C448" s="2" t="s">
        <v>38</v>
      </c>
      <c r="D448" s="2">
        <v>1</v>
      </c>
      <c r="E448" s="2">
        <v>100</v>
      </c>
      <c r="F448" s="2">
        <v>172.96</v>
      </c>
      <c r="G448" s="2">
        <v>172.96</v>
      </c>
      <c r="H448" s="2" t="s">
        <v>33</v>
      </c>
      <c r="I448" s="19" t="str">
        <f>VLOOKUP(A448,productSKU!B:E,4,FALSE)</f>
        <v>50.00000</v>
      </c>
      <c r="J448" s="17" t="str">
        <f>IF(VLOOKUP(A448,'productSKU-New'!B:N,13,FALSE)=0,"Uncategorized Items",VLOOKUP(A448,'productSKU-New'!B:N,13,FALSE))</f>
        <v>Uncategorized Items</v>
      </c>
      <c r="K448" s="21">
        <f t="shared" si="30"/>
        <v>172.96</v>
      </c>
      <c r="L448" s="23">
        <f t="shared" si="31"/>
        <v>122.96000000000001</v>
      </c>
      <c r="M448" s="37">
        <f t="shared" si="32"/>
        <v>122.96000000000001</v>
      </c>
      <c r="N448" s="42">
        <f t="shared" si="33"/>
        <v>0.71091581868640152</v>
      </c>
      <c r="O448" s="39">
        <f t="shared" si="34"/>
        <v>-0.72960000000000003</v>
      </c>
    </row>
    <row r="449" spans="1:15" customFormat="1" hidden="1">
      <c r="A449" s="2" t="s">
        <v>156</v>
      </c>
      <c r="B449" s="2">
        <v>141773</v>
      </c>
      <c r="C449" s="2" t="s">
        <v>29</v>
      </c>
      <c r="D449" s="2">
        <v>1</v>
      </c>
      <c r="E449" s="5">
        <v>1245</v>
      </c>
      <c r="F449" s="5">
        <v>1120.5</v>
      </c>
      <c r="G449" s="2">
        <v>1120.5</v>
      </c>
      <c r="H449" s="2" t="s">
        <v>46</v>
      </c>
      <c r="I449" s="19" t="str">
        <f>VLOOKUP(A449,productSKU!B:E,4,FALSE)</f>
        <v>292.00000</v>
      </c>
      <c r="J449" s="17" t="str">
        <f>VLOOKUP(A449,'productSKU-New'!B:N,13,FALSE)</f>
        <v>Bars</v>
      </c>
      <c r="K449" s="21">
        <f t="shared" si="30"/>
        <v>1120.5</v>
      </c>
      <c r="L449" s="23">
        <f t="shared" si="31"/>
        <v>828.5</v>
      </c>
      <c r="M449" s="37">
        <f t="shared" si="32"/>
        <v>828.5</v>
      </c>
      <c r="N449" s="42">
        <f t="shared" si="33"/>
        <v>0.73940205265506476</v>
      </c>
      <c r="O449" s="39">
        <f t="shared" si="34"/>
        <v>0.1</v>
      </c>
    </row>
    <row r="450" spans="1:15" customFormat="1" hidden="1">
      <c r="A450" s="2" t="s">
        <v>116</v>
      </c>
      <c r="B450" s="2">
        <v>141774</v>
      </c>
      <c r="C450" s="2" t="s">
        <v>117</v>
      </c>
      <c r="D450" s="2">
        <v>1</v>
      </c>
      <c r="E450" s="2">
        <v>166.5</v>
      </c>
      <c r="F450" s="2">
        <v>166.5</v>
      </c>
      <c r="G450" s="2">
        <v>166.5</v>
      </c>
      <c r="H450" s="2" t="s">
        <v>118</v>
      </c>
      <c r="I450" s="19" t="str">
        <f>VLOOKUP(A450,productSKU!B:E,4,FALSE)</f>
        <v>41.00000</v>
      </c>
      <c r="J450" s="17" t="str">
        <f>VLOOKUP(A450,'productSKU-New'!B:N,13,FALSE)</f>
        <v>Vases</v>
      </c>
      <c r="K450" s="21">
        <f t="shared" si="30"/>
        <v>166.5</v>
      </c>
      <c r="L450" s="23">
        <f t="shared" si="31"/>
        <v>125.5</v>
      </c>
      <c r="M450" s="37">
        <f t="shared" si="32"/>
        <v>125.5</v>
      </c>
      <c r="N450" s="42">
        <f t="shared" si="33"/>
        <v>0.75375375375375375</v>
      </c>
      <c r="O450" s="39">
        <f t="shared" si="34"/>
        <v>0</v>
      </c>
    </row>
    <row r="451" spans="1:15" customFormat="1" hidden="1">
      <c r="A451" s="2" t="s">
        <v>278</v>
      </c>
      <c r="B451" s="2">
        <v>141775</v>
      </c>
      <c r="C451" s="2" t="s">
        <v>29</v>
      </c>
      <c r="D451" s="2">
        <v>2</v>
      </c>
      <c r="E451" s="2">
        <v>605</v>
      </c>
      <c r="F451" s="2">
        <v>514.25</v>
      </c>
      <c r="G451" s="2">
        <v>1028.5</v>
      </c>
      <c r="H451" s="2" t="s">
        <v>30</v>
      </c>
      <c r="I451" s="19" t="str">
        <f>VLOOKUP(A451,productSKU!B:E,4,FALSE)</f>
        <v>120.00000</v>
      </c>
      <c r="J451" s="17" t="str">
        <f>VLOOKUP(A451,'productSKU-New'!B:N,13,FALSE)</f>
        <v>Lounge Chairs</v>
      </c>
      <c r="K451" s="21">
        <f t="shared" ref="K451:K514" si="35">F451*D451</f>
        <v>1028.5</v>
      </c>
      <c r="L451" s="23">
        <f t="shared" ref="L451:L514" si="36">F451-I451</f>
        <v>394.25</v>
      </c>
      <c r="M451" s="37">
        <f t="shared" ref="M451:M514" si="37">L451*D451</f>
        <v>788.5</v>
      </c>
      <c r="N451" s="42">
        <f t="shared" ref="N451:N514" si="38">M451/K451</f>
        <v>0.76665046183762764</v>
      </c>
      <c r="O451" s="39">
        <f t="shared" ref="O451:O514" si="39">(E451-F451)/E451</f>
        <v>0.15</v>
      </c>
    </row>
    <row r="452" spans="1:15" customFormat="1" hidden="1">
      <c r="A452" s="2" t="s">
        <v>296</v>
      </c>
      <c r="B452" s="2">
        <v>141776</v>
      </c>
      <c r="C452" s="2" t="s">
        <v>38</v>
      </c>
      <c r="D452" s="2">
        <v>1</v>
      </c>
      <c r="E452" s="5">
        <v>2185</v>
      </c>
      <c r="F452" s="5">
        <v>1608.16</v>
      </c>
      <c r="G452" s="2">
        <v>1608.16</v>
      </c>
      <c r="H452" s="2" t="s">
        <v>65</v>
      </c>
      <c r="I452" s="19" t="str">
        <f>VLOOKUP(A452,productSKU!B:E,4,FALSE)</f>
        <v>436.00000</v>
      </c>
      <c r="J452" s="17" t="str">
        <f>VLOOKUP(A452,'productSKU-New'!B:N,13,FALSE)</f>
        <v>Sectionals</v>
      </c>
      <c r="K452" s="21">
        <f t="shared" si="35"/>
        <v>1608.16</v>
      </c>
      <c r="L452" s="23">
        <f t="shared" si="36"/>
        <v>1172.1600000000001</v>
      </c>
      <c r="M452" s="37">
        <f t="shared" si="37"/>
        <v>1172.1600000000001</v>
      </c>
      <c r="N452" s="42">
        <f t="shared" si="38"/>
        <v>0.72888269823898122</v>
      </c>
      <c r="O452" s="39">
        <f t="shared" si="39"/>
        <v>0.26399999999999996</v>
      </c>
    </row>
    <row r="453" spans="1:15" customFormat="1" hidden="1">
      <c r="A453" s="2" t="s">
        <v>73</v>
      </c>
      <c r="B453" s="2">
        <v>141776</v>
      </c>
      <c r="C453" s="2" t="s">
        <v>38</v>
      </c>
      <c r="D453" s="2">
        <v>1</v>
      </c>
      <c r="E453" s="2">
        <v>100</v>
      </c>
      <c r="F453" s="2">
        <v>160.82</v>
      </c>
      <c r="G453" s="2">
        <v>160.82</v>
      </c>
      <c r="H453" s="2" t="s">
        <v>65</v>
      </c>
      <c r="I453" s="19" t="str">
        <f>VLOOKUP(A453,productSKU!B:E,4,FALSE)</f>
        <v>50.00000</v>
      </c>
      <c r="J453" s="17" t="str">
        <f>IF(VLOOKUP(A453,'productSKU-New'!B:N,13,FALSE)=0,"Uncategorized Items",VLOOKUP(A453,'productSKU-New'!B:N,13,FALSE))</f>
        <v>Uncategorized Items</v>
      </c>
      <c r="K453" s="21">
        <f t="shared" si="35"/>
        <v>160.82</v>
      </c>
      <c r="L453" s="23">
        <f t="shared" si="36"/>
        <v>110.82</v>
      </c>
      <c r="M453" s="37">
        <f t="shared" si="37"/>
        <v>110.82</v>
      </c>
      <c r="N453" s="42">
        <f t="shared" si="38"/>
        <v>0.68909339634373834</v>
      </c>
      <c r="O453" s="39">
        <f t="shared" si="39"/>
        <v>-0.60819999999999996</v>
      </c>
    </row>
    <row r="454" spans="1:15" customFormat="1" hidden="1">
      <c r="A454" s="2" t="s">
        <v>297</v>
      </c>
      <c r="B454" s="2">
        <v>141777</v>
      </c>
      <c r="C454" s="2" t="s">
        <v>32</v>
      </c>
      <c r="D454" s="2">
        <v>1</v>
      </c>
      <c r="E454" s="5">
        <v>2263</v>
      </c>
      <c r="F454" s="2">
        <v>905.5</v>
      </c>
      <c r="G454" s="2">
        <v>905.5</v>
      </c>
      <c r="H454" s="2" t="s">
        <v>33</v>
      </c>
      <c r="I454" s="19" t="str">
        <f>VLOOKUP(A454,productSKU!B:E,4,FALSE)</f>
        <v>588.00000</v>
      </c>
      <c r="J454" s="17" t="str">
        <f>VLOOKUP(A454,'productSKU-New'!B:N,13,FALSE)</f>
        <v>Rugs</v>
      </c>
      <c r="K454" s="21">
        <f t="shared" si="35"/>
        <v>905.5</v>
      </c>
      <c r="L454" s="23">
        <f t="shared" si="36"/>
        <v>317.5</v>
      </c>
      <c r="M454" s="37">
        <f t="shared" si="37"/>
        <v>317.5</v>
      </c>
      <c r="N454" s="42">
        <f t="shared" si="38"/>
        <v>0.35063500828271671</v>
      </c>
      <c r="O454" s="39">
        <f t="shared" si="39"/>
        <v>0.5998674326115776</v>
      </c>
    </row>
    <row r="455" spans="1:15" customFormat="1" hidden="1">
      <c r="A455" s="2" t="s">
        <v>298</v>
      </c>
      <c r="B455" s="2">
        <v>141778</v>
      </c>
      <c r="C455" s="2" t="s">
        <v>29</v>
      </c>
      <c r="D455" s="2">
        <v>1</v>
      </c>
      <c r="E455" s="5">
        <v>1035</v>
      </c>
      <c r="F455" s="2">
        <v>879.75</v>
      </c>
      <c r="G455" s="2">
        <v>879.75</v>
      </c>
      <c r="H455" s="2" t="s">
        <v>46</v>
      </c>
      <c r="I455" s="19" t="str">
        <f>VLOOKUP(A455,productSKU!B:E,4,FALSE)</f>
        <v>229.00000</v>
      </c>
      <c r="J455" s="17" t="str">
        <f>VLOOKUP(A455,'productSKU-New'!B:N,13,FALSE)</f>
        <v>Tables</v>
      </c>
      <c r="K455" s="21">
        <f t="shared" si="35"/>
        <v>879.75</v>
      </c>
      <c r="L455" s="23">
        <f t="shared" si="36"/>
        <v>650.75</v>
      </c>
      <c r="M455" s="37">
        <f t="shared" si="37"/>
        <v>650.75</v>
      </c>
      <c r="N455" s="42">
        <f t="shared" si="38"/>
        <v>0.73969877806194939</v>
      </c>
      <c r="O455" s="39">
        <f t="shared" si="39"/>
        <v>0.15</v>
      </c>
    </row>
    <row r="456" spans="1:15" customFormat="1" hidden="1">
      <c r="A456" s="2" t="s">
        <v>104</v>
      </c>
      <c r="B456" s="2">
        <v>141779</v>
      </c>
      <c r="C456" s="2" t="s">
        <v>32</v>
      </c>
      <c r="D456" s="2">
        <v>1</v>
      </c>
      <c r="E456" s="2">
        <v>275</v>
      </c>
      <c r="F456" s="2">
        <v>202.4</v>
      </c>
      <c r="G456" s="2">
        <v>202.4</v>
      </c>
      <c r="H456" s="2" t="s">
        <v>33</v>
      </c>
      <c r="I456" s="19" t="str">
        <f>VLOOKUP(A456,productSKU!B:E,4,FALSE)</f>
        <v>60.00000</v>
      </c>
      <c r="J456" s="17" t="str">
        <f>VLOOKUP(A456,'productSKU-New'!B:N,13,FALSE)</f>
        <v>Vases</v>
      </c>
      <c r="K456" s="21">
        <f t="shared" si="35"/>
        <v>202.4</v>
      </c>
      <c r="L456" s="23">
        <f t="shared" si="36"/>
        <v>142.4</v>
      </c>
      <c r="M456" s="37">
        <f t="shared" si="37"/>
        <v>142.4</v>
      </c>
      <c r="N456" s="42">
        <f t="shared" si="38"/>
        <v>0.70355731225296447</v>
      </c>
      <c r="O456" s="39">
        <f t="shared" si="39"/>
        <v>0.26399999999999996</v>
      </c>
    </row>
    <row r="457" spans="1:15" customFormat="1" hidden="1">
      <c r="A457" s="2" t="s">
        <v>299</v>
      </c>
      <c r="B457" s="2">
        <v>141780</v>
      </c>
      <c r="C457" s="2" t="s">
        <v>32</v>
      </c>
      <c r="D457" s="2">
        <v>1</v>
      </c>
      <c r="E457" s="2">
        <v>985</v>
      </c>
      <c r="F457" s="2">
        <v>724.96</v>
      </c>
      <c r="G457" s="2">
        <v>724.96</v>
      </c>
      <c r="H457" s="2" t="s">
        <v>65</v>
      </c>
      <c r="I457" s="19" t="str">
        <f>VLOOKUP(A457,productSKU!B:E,4,FALSE)</f>
        <v>950.00000</v>
      </c>
      <c r="J457" s="17" t="str">
        <f>VLOOKUP(A457,'productSKU-New'!B:N,13,FALSE)</f>
        <v>Sleepers</v>
      </c>
      <c r="K457" s="21">
        <f t="shared" si="35"/>
        <v>724.96</v>
      </c>
      <c r="L457" s="23">
        <f t="shared" si="36"/>
        <v>-225.03999999999996</v>
      </c>
      <c r="M457" s="37">
        <f t="shared" si="37"/>
        <v>-225.03999999999996</v>
      </c>
      <c r="N457" s="42">
        <f t="shared" si="38"/>
        <v>-0.31041712646214958</v>
      </c>
      <c r="O457" s="39">
        <f t="shared" si="39"/>
        <v>0.26399999999999996</v>
      </c>
    </row>
    <row r="458" spans="1:15" customFormat="1" hidden="1">
      <c r="A458" s="2" t="s">
        <v>299</v>
      </c>
      <c r="B458" s="2">
        <v>141781</v>
      </c>
      <c r="C458" s="2" t="s">
        <v>32</v>
      </c>
      <c r="D458" s="2">
        <v>1</v>
      </c>
      <c r="E458" s="5">
        <v>2613</v>
      </c>
      <c r="F458" s="5">
        <v>2273.31</v>
      </c>
      <c r="G458" s="2">
        <v>2273.31</v>
      </c>
      <c r="H458" s="2" t="s">
        <v>33</v>
      </c>
      <c r="I458" s="19" t="str">
        <f>VLOOKUP(A458,productSKU!B:E,4,FALSE)</f>
        <v>950.00000</v>
      </c>
      <c r="J458" s="17" t="str">
        <f>VLOOKUP(A458,'productSKU-New'!B:N,13,FALSE)</f>
        <v>Sleepers</v>
      </c>
      <c r="K458" s="21">
        <f t="shared" si="35"/>
        <v>2273.31</v>
      </c>
      <c r="L458" s="23">
        <f t="shared" si="36"/>
        <v>1323.31</v>
      </c>
      <c r="M458" s="37">
        <f t="shared" si="37"/>
        <v>1323.31</v>
      </c>
      <c r="N458" s="42">
        <f t="shared" si="38"/>
        <v>0.58210714772732275</v>
      </c>
      <c r="O458" s="39">
        <f t="shared" si="39"/>
        <v>0.13000000000000003</v>
      </c>
    </row>
    <row r="459" spans="1:15" customFormat="1" hidden="1">
      <c r="A459" s="2" t="s">
        <v>91</v>
      </c>
      <c r="B459" s="2">
        <v>141781</v>
      </c>
      <c r="C459" s="2" t="s">
        <v>32</v>
      </c>
      <c r="D459" s="2">
        <v>2</v>
      </c>
      <c r="E459" s="2">
        <v>207</v>
      </c>
      <c r="F459" s="2">
        <v>152.35</v>
      </c>
      <c r="G459" s="2">
        <v>304.7</v>
      </c>
      <c r="H459" s="2" t="s">
        <v>33</v>
      </c>
      <c r="I459" s="19" t="str">
        <f>VLOOKUP(A459,productSKU!B:E,4,FALSE)</f>
        <v>69.00000</v>
      </c>
      <c r="J459" s="17" t="str">
        <f>VLOOKUP(A459,'productSKU-New'!B:N,13,FALSE)</f>
        <v>Ottomans</v>
      </c>
      <c r="K459" s="21">
        <f t="shared" si="35"/>
        <v>304.7</v>
      </c>
      <c r="L459" s="23">
        <f t="shared" si="36"/>
        <v>83.35</v>
      </c>
      <c r="M459" s="37">
        <f t="shared" si="37"/>
        <v>166.7</v>
      </c>
      <c r="N459" s="42">
        <f t="shared" si="38"/>
        <v>0.54709550377420413</v>
      </c>
      <c r="O459" s="39">
        <f t="shared" si="39"/>
        <v>0.26400966183574881</v>
      </c>
    </row>
    <row r="460" spans="1:15" customFormat="1" hidden="1">
      <c r="A460" s="2" t="s">
        <v>300</v>
      </c>
      <c r="B460" s="2">
        <v>141781</v>
      </c>
      <c r="C460" s="2" t="s">
        <v>32</v>
      </c>
      <c r="D460" s="2">
        <v>1</v>
      </c>
      <c r="E460" s="2">
        <v>155</v>
      </c>
      <c r="F460" s="2">
        <v>114.08</v>
      </c>
      <c r="G460" s="2">
        <v>114.08</v>
      </c>
      <c r="H460" s="2" t="s">
        <v>33</v>
      </c>
      <c r="I460" s="19" t="str">
        <f>VLOOKUP(A460,productSKU!B:E,4,FALSE)</f>
        <v>42.00000</v>
      </c>
      <c r="J460" s="17" t="str">
        <f>VLOOKUP(A460,'productSKU-New'!B:N,13,FALSE)</f>
        <v>Ottomans</v>
      </c>
      <c r="K460" s="21">
        <f t="shared" si="35"/>
        <v>114.08</v>
      </c>
      <c r="L460" s="23">
        <f t="shared" si="36"/>
        <v>72.08</v>
      </c>
      <c r="M460" s="37">
        <f t="shared" si="37"/>
        <v>72.08</v>
      </c>
      <c r="N460" s="42">
        <f t="shared" si="38"/>
        <v>0.63183730715287512</v>
      </c>
      <c r="O460" s="39">
        <f t="shared" si="39"/>
        <v>0.26400000000000001</v>
      </c>
    </row>
    <row r="461" spans="1:15" customFormat="1" hidden="1">
      <c r="A461" s="2" t="s">
        <v>135</v>
      </c>
      <c r="B461" s="2">
        <v>141781</v>
      </c>
      <c r="C461" s="2" t="s">
        <v>32</v>
      </c>
      <c r="D461" s="2">
        <v>1</v>
      </c>
      <c r="E461" s="2">
        <v>666</v>
      </c>
      <c r="F461" s="2">
        <v>490.17</v>
      </c>
      <c r="G461" s="2">
        <v>490.17</v>
      </c>
      <c r="H461" s="2" t="s">
        <v>33</v>
      </c>
      <c r="I461" s="19" t="str">
        <f>VLOOKUP(A461,productSKU!B:E,4,FALSE)</f>
        <v>202.00000</v>
      </c>
      <c r="J461" s="17" t="str">
        <f>VLOOKUP(A461,'productSKU-New'!B:N,13,FALSE)</f>
        <v>Bars</v>
      </c>
      <c r="K461" s="21">
        <f t="shared" si="35"/>
        <v>490.17</v>
      </c>
      <c r="L461" s="23">
        <f t="shared" si="36"/>
        <v>288.17</v>
      </c>
      <c r="M461" s="37">
        <f t="shared" si="37"/>
        <v>288.17</v>
      </c>
      <c r="N461" s="42">
        <f t="shared" si="38"/>
        <v>0.58789807617765266</v>
      </c>
      <c r="O461" s="39">
        <f t="shared" si="39"/>
        <v>0.26400900900900898</v>
      </c>
    </row>
    <row r="462" spans="1:15" customFormat="1">
      <c r="A462" s="2" t="s">
        <v>279</v>
      </c>
      <c r="B462" s="2">
        <v>141781</v>
      </c>
      <c r="C462" s="2" t="s">
        <v>32</v>
      </c>
      <c r="D462" s="2">
        <v>1</v>
      </c>
      <c r="E462" s="2">
        <v>246</v>
      </c>
      <c r="F462" s="2">
        <v>181.05</v>
      </c>
      <c r="G462" s="2">
        <v>181.05</v>
      </c>
      <c r="H462" s="2" t="s">
        <v>33</v>
      </c>
      <c r="I462" s="19" t="str">
        <f>VLOOKUP(A462,productSKU!B:E,4,FALSE)</f>
        <v>75.00000</v>
      </c>
      <c r="J462" s="17" t="str">
        <f>VLOOKUP(A462,'productSKU-New'!B:N,13,FALSE)</f>
        <v>Chairs</v>
      </c>
      <c r="K462" s="21">
        <f t="shared" si="35"/>
        <v>181.05</v>
      </c>
      <c r="L462" s="23">
        <f t="shared" si="36"/>
        <v>106.05000000000001</v>
      </c>
      <c r="M462" s="37">
        <f t="shared" si="37"/>
        <v>106.05000000000001</v>
      </c>
      <c r="N462" s="42">
        <f t="shared" si="38"/>
        <v>0.58574979287489648</v>
      </c>
      <c r="O462" s="39">
        <f t="shared" si="39"/>
        <v>0.2640243902439024</v>
      </c>
    </row>
    <row r="463" spans="1:15" customFormat="1" hidden="1">
      <c r="A463" s="2" t="s">
        <v>248</v>
      </c>
      <c r="B463" s="2">
        <v>141781</v>
      </c>
      <c r="C463" s="2" t="s">
        <v>32</v>
      </c>
      <c r="D463" s="2">
        <v>4</v>
      </c>
      <c r="E463" s="2">
        <v>255</v>
      </c>
      <c r="F463" s="2">
        <v>187.68</v>
      </c>
      <c r="G463" s="2">
        <v>750.72</v>
      </c>
      <c r="H463" s="2" t="s">
        <v>33</v>
      </c>
      <c r="I463" s="19" t="str">
        <f>VLOOKUP(A463,productSKU!B:E,4,FALSE)</f>
        <v>56.00000</v>
      </c>
      <c r="J463" s="17" t="str">
        <f>VLOOKUP(A463,'productSKU-New'!B:N,13,FALSE)</f>
        <v>Vases</v>
      </c>
      <c r="K463" s="21">
        <f t="shared" si="35"/>
        <v>750.72</v>
      </c>
      <c r="L463" s="23">
        <f t="shared" si="36"/>
        <v>131.68</v>
      </c>
      <c r="M463" s="37">
        <f t="shared" si="37"/>
        <v>526.72</v>
      </c>
      <c r="N463" s="42">
        <f t="shared" si="38"/>
        <v>0.7016197783461211</v>
      </c>
      <c r="O463" s="39">
        <f t="shared" si="39"/>
        <v>0.26399999999999996</v>
      </c>
    </row>
    <row r="464" spans="1:15" customFormat="1" hidden="1">
      <c r="A464" s="2" t="s">
        <v>91</v>
      </c>
      <c r="B464" s="2">
        <v>141781</v>
      </c>
      <c r="C464" s="2" t="s">
        <v>32</v>
      </c>
      <c r="D464" s="2">
        <v>2</v>
      </c>
      <c r="E464" s="2">
        <v>207</v>
      </c>
      <c r="F464" s="2">
        <v>152.35</v>
      </c>
      <c r="G464" s="2">
        <v>304.7</v>
      </c>
      <c r="H464" s="2" t="s">
        <v>33</v>
      </c>
      <c r="I464" s="19" t="str">
        <f>VLOOKUP(A464,productSKU!B:E,4,FALSE)</f>
        <v>69.00000</v>
      </c>
      <c r="J464" s="17" t="str">
        <f>VLOOKUP(A464,'productSKU-New'!B:N,13,FALSE)</f>
        <v>Ottomans</v>
      </c>
      <c r="K464" s="21">
        <f t="shared" si="35"/>
        <v>304.7</v>
      </c>
      <c r="L464" s="23">
        <f t="shared" si="36"/>
        <v>83.35</v>
      </c>
      <c r="M464" s="37">
        <f t="shared" si="37"/>
        <v>166.7</v>
      </c>
      <c r="N464" s="42">
        <f t="shared" si="38"/>
        <v>0.54709550377420413</v>
      </c>
      <c r="O464" s="39">
        <f t="shared" si="39"/>
        <v>0.26400966183574881</v>
      </c>
    </row>
    <row r="465" spans="1:15" customFormat="1" hidden="1">
      <c r="A465" s="2" t="s">
        <v>301</v>
      </c>
      <c r="B465" s="2">
        <v>141781</v>
      </c>
      <c r="C465" s="2" t="s">
        <v>32</v>
      </c>
      <c r="D465" s="2">
        <v>1</v>
      </c>
      <c r="E465" s="2">
        <v>745</v>
      </c>
      <c r="F465" s="2">
        <v>548.32000000000005</v>
      </c>
      <c r="G465" s="2">
        <v>548.32000000000005</v>
      </c>
      <c r="H465" s="2" t="s">
        <v>33</v>
      </c>
      <c r="I465" s="19" t="str">
        <f>VLOOKUP(A465,productSKU!B:E,4,FALSE)</f>
        <v>282.00000</v>
      </c>
      <c r="J465" s="17" t="str">
        <f>VLOOKUP(A465,'productSKU-New'!B:N,13,FALSE)</f>
        <v>Lounge Chairs</v>
      </c>
      <c r="K465" s="21">
        <f t="shared" si="35"/>
        <v>548.32000000000005</v>
      </c>
      <c r="L465" s="23">
        <f t="shared" si="36"/>
        <v>266.32000000000005</v>
      </c>
      <c r="M465" s="37">
        <f t="shared" si="37"/>
        <v>266.32000000000005</v>
      </c>
      <c r="N465" s="42">
        <f t="shared" si="38"/>
        <v>0.48570177998249203</v>
      </c>
      <c r="O465" s="39">
        <f t="shared" si="39"/>
        <v>0.26399999999999996</v>
      </c>
    </row>
    <row r="466" spans="1:15" customFormat="1" hidden="1">
      <c r="A466" s="2" t="s">
        <v>301</v>
      </c>
      <c r="B466" s="2">
        <v>141781</v>
      </c>
      <c r="C466" s="2" t="s">
        <v>32</v>
      </c>
      <c r="D466" s="2">
        <v>2</v>
      </c>
      <c r="E466" s="2">
        <v>995</v>
      </c>
      <c r="F466" s="2">
        <v>732.32</v>
      </c>
      <c r="G466" s="2">
        <v>1464.64</v>
      </c>
      <c r="H466" s="2" t="s">
        <v>33</v>
      </c>
      <c r="I466" s="19" t="str">
        <f>VLOOKUP(A466,productSKU!B:E,4,FALSE)</f>
        <v>282.00000</v>
      </c>
      <c r="J466" s="17" t="str">
        <f>VLOOKUP(A466,'productSKU-New'!B:N,13,FALSE)</f>
        <v>Lounge Chairs</v>
      </c>
      <c r="K466" s="21">
        <f t="shared" si="35"/>
        <v>1464.64</v>
      </c>
      <c r="L466" s="23">
        <f t="shared" si="36"/>
        <v>450.32000000000005</v>
      </c>
      <c r="M466" s="37">
        <f t="shared" si="37"/>
        <v>900.6400000000001</v>
      </c>
      <c r="N466" s="42">
        <f t="shared" si="38"/>
        <v>0.61492243827834825</v>
      </c>
      <c r="O466" s="39">
        <f t="shared" si="39"/>
        <v>0.26399999999999996</v>
      </c>
    </row>
    <row r="467" spans="1:15" customFormat="1" hidden="1">
      <c r="A467" s="2" t="s">
        <v>106</v>
      </c>
      <c r="B467" s="2">
        <v>141781</v>
      </c>
      <c r="C467" s="2" t="s">
        <v>32</v>
      </c>
      <c r="D467" s="2">
        <v>1</v>
      </c>
      <c r="E467" s="2">
        <v>255</v>
      </c>
      <c r="F467" s="2">
        <v>255</v>
      </c>
      <c r="G467" s="2">
        <v>255</v>
      </c>
      <c r="H467" s="2" t="s">
        <v>33</v>
      </c>
      <c r="I467" s="19" t="str">
        <f>VLOOKUP(A467,productSKU!B:E,4,FALSE)</f>
        <v>50.00000</v>
      </c>
      <c r="J467" s="17" t="str">
        <f>VLOOKUP(A467,'productSKU-New'!B:N,13,FALSE)</f>
        <v>Ottomans</v>
      </c>
      <c r="K467" s="21">
        <f t="shared" si="35"/>
        <v>255</v>
      </c>
      <c r="L467" s="23">
        <f t="shared" si="36"/>
        <v>205</v>
      </c>
      <c r="M467" s="37">
        <f t="shared" si="37"/>
        <v>205</v>
      </c>
      <c r="N467" s="42">
        <f t="shared" si="38"/>
        <v>0.80392156862745101</v>
      </c>
      <c r="O467" s="39">
        <f t="shared" si="39"/>
        <v>0</v>
      </c>
    </row>
    <row r="468" spans="1:15" customFormat="1" hidden="1">
      <c r="A468" s="2" t="s">
        <v>61</v>
      </c>
      <c r="B468" s="2">
        <v>141782</v>
      </c>
      <c r="C468" s="2" t="s">
        <v>32</v>
      </c>
      <c r="D468" s="2">
        <v>1</v>
      </c>
      <c r="E468" s="2">
        <v>10</v>
      </c>
      <c r="F468" s="2">
        <v>100</v>
      </c>
      <c r="G468" s="2">
        <v>100</v>
      </c>
      <c r="H468" s="2" t="s">
        <v>42</v>
      </c>
      <c r="I468" s="19" t="str">
        <f>VLOOKUP(A468,productSKU!B:E,4,FALSE)</f>
        <v>1.00000</v>
      </c>
      <c r="J468" s="17" t="str">
        <f>IF(VLOOKUP(A468,'productSKU-New'!B:N,13,FALSE)=0,"Uncategorized Items",VLOOKUP(A468,'productSKU-New'!B:N,13,FALSE))</f>
        <v>Uncategorized Items</v>
      </c>
      <c r="K468" s="21">
        <f t="shared" si="35"/>
        <v>100</v>
      </c>
      <c r="L468" s="23">
        <f t="shared" si="36"/>
        <v>99</v>
      </c>
      <c r="M468" s="37">
        <f t="shared" si="37"/>
        <v>99</v>
      </c>
      <c r="N468" s="42">
        <f t="shared" si="38"/>
        <v>0.99</v>
      </c>
      <c r="O468" s="39">
        <f t="shared" si="39"/>
        <v>-9</v>
      </c>
    </row>
    <row r="469" spans="1:15" customFormat="1" hidden="1">
      <c r="A469" s="2" t="s">
        <v>302</v>
      </c>
      <c r="B469" s="2">
        <v>141783</v>
      </c>
      <c r="C469" s="2" t="s">
        <v>32</v>
      </c>
      <c r="D469" s="2">
        <v>1</v>
      </c>
      <c r="E469" s="2">
        <v>158</v>
      </c>
      <c r="F469" s="2">
        <v>116.28</v>
      </c>
      <c r="G469" s="2">
        <v>116.28</v>
      </c>
      <c r="H469" s="2" t="s">
        <v>33</v>
      </c>
      <c r="I469" s="19" t="str">
        <f>VLOOKUP(A469,productSKU!B:E,4,FALSE)</f>
        <v>35.00000</v>
      </c>
      <c r="J469" s="17" t="str">
        <f>VLOOKUP(A469,'productSKU-New'!B:N,13,FALSE)</f>
        <v>Ottomans</v>
      </c>
      <c r="K469" s="21">
        <f t="shared" si="35"/>
        <v>116.28</v>
      </c>
      <c r="L469" s="23">
        <f t="shared" si="36"/>
        <v>81.28</v>
      </c>
      <c r="M469" s="37">
        <f t="shared" si="37"/>
        <v>81.28</v>
      </c>
      <c r="N469" s="42">
        <f t="shared" si="38"/>
        <v>0.69900240798073621</v>
      </c>
      <c r="O469" s="39">
        <f t="shared" si="39"/>
        <v>0.26405063291139241</v>
      </c>
    </row>
    <row r="470" spans="1:15" customFormat="1" hidden="1">
      <c r="A470" s="2" t="s">
        <v>303</v>
      </c>
      <c r="B470" s="2">
        <v>141784</v>
      </c>
      <c r="C470" s="2" t="s">
        <v>32</v>
      </c>
      <c r="D470" s="2">
        <v>1</v>
      </c>
      <c r="E470" s="5">
        <v>2065</v>
      </c>
      <c r="F470" s="5">
        <v>1652</v>
      </c>
      <c r="G470" s="2">
        <v>1652</v>
      </c>
      <c r="H470" s="2" t="s">
        <v>65</v>
      </c>
      <c r="I470" s="19" t="str">
        <f>VLOOKUP(A470,productSKU!B:E,4,FALSE)</f>
        <v>515.00000</v>
      </c>
      <c r="J470" s="17" t="str">
        <f>VLOOKUP(A470,'productSKU-New'!B:N,13,FALSE)</f>
        <v>Sectionals</v>
      </c>
      <c r="K470" s="21">
        <f t="shared" si="35"/>
        <v>1652</v>
      </c>
      <c r="L470" s="23">
        <f t="shared" si="36"/>
        <v>1137</v>
      </c>
      <c r="M470" s="37">
        <f t="shared" si="37"/>
        <v>1137</v>
      </c>
      <c r="N470" s="42">
        <f t="shared" si="38"/>
        <v>0.68825665859564167</v>
      </c>
      <c r="O470" s="39">
        <f t="shared" si="39"/>
        <v>0.2</v>
      </c>
    </row>
    <row r="471" spans="1:15" customFormat="1" hidden="1">
      <c r="A471" s="2" t="s">
        <v>186</v>
      </c>
      <c r="B471" s="2">
        <v>141784</v>
      </c>
      <c r="C471" s="2" t="s">
        <v>32</v>
      </c>
      <c r="D471" s="2">
        <v>1</v>
      </c>
      <c r="E471" s="5">
        <v>2365</v>
      </c>
      <c r="F471" s="5">
        <v>1892</v>
      </c>
      <c r="G471" s="2">
        <v>1892</v>
      </c>
      <c r="H471" s="2" t="s">
        <v>65</v>
      </c>
      <c r="I471" s="19" t="str">
        <f>VLOOKUP(A471,productSKU!B:E,4,FALSE)</f>
        <v>591.00000</v>
      </c>
      <c r="J471" s="17" t="str">
        <f>VLOOKUP(A471,'productSKU-New'!B:N,13,FALSE)</f>
        <v>Sectionals</v>
      </c>
      <c r="K471" s="21">
        <f t="shared" si="35"/>
        <v>1892</v>
      </c>
      <c r="L471" s="23">
        <f t="shared" si="36"/>
        <v>1301</v>
      </c>
      <c r="M471" s="37">
        <f t="shared" si="37"/>
        <v>1301</v>
      </c>
      <c r="N471" s="42">
        <f t="shared" si="38"/>
        <v>0.68763213530655387</v>
      </c>
      <c r="O471" s="39">
        <f t="shared" si="39"/>
        <v>0.2</v>
      </c>
    </row>
    <row r="472" spans="1:15" customFormat="1" hidden="1">
      <c r="A472" s="2" t="s">
        <v>146</v>
      </c>
      <c r="B472" s="2">
        <v>141785</v>
      </c>
      <c r="C472" s="2" t="s">
        <v>29</v>
      </c>
      <c r="D472" s="2">
        <v>1</v>
      </c>
      <c r="E472" s="2">
        <v>685</v>
      </c>
      <c r="F472" s="2">
        <v>616.5</v>
      </c>
      <c r="G472" s="2">
        <v>616.5</v>
      </c>
      <c r="H472" s="2" t="s">
        <v>30</v>
      </c>
      <c r="I472" s="19" t="str">
        <f>VLOOKUP(A472,productSKU!B:E,4,FALSE)</f>
        <v>124.00000</v>
      </c>
      <c r="J472" s="17" t="str">
        <f>VLOOKUP(A472,'productSKU-New'!B:N,13,FALSE)</f>
        <v>Filing | Shelving</v>
      </c>
      <c r="K472" s="21">
        <f t="shared" si="35"/>
        <v>616.5</v>
      </c>
      <c r="L472" s="23">
        <f t="shared" si="36"/>
        <v>492.5</v>
      </c>
      <c r="M472" s="37">
        <f t="shared" si="37"/>
        <v>492.5</v>
      </c>
      <c r="N472" s="42">
        <f t="shared" si="38"/>
        <v>0.79886455798864553</v>
      </c>
      <c r="O472" s="39">
        <f t="shared" si="39"/>
        <v>0.1</v>
      </c>
    </row>
    <row r="473" spans="1:15" customFormat="1" hidden="1">
      <c r="A473" s="2" t="s">
        <v>145</v>
      </c>
      <c r="B473" s="2">
        <v>141785</v>
      </c>
      <c r="C473" s="2" t="s">
        <v>29</v>
      </c>
      <c r="D473" s="2">
        <v>1</v>
      </c>
      <c r="E473" s="5">
        <v>1415</v>
      </c>
      <c r="F473" s="5">
        <v>1273.5</v>
      </c>
      <c r="G473" s="2">
        <v>1273.5</v>
      </c>
      <c r="H473" s="2" t="s">
        <v>30</v>
      </c>
      <c r="I473" s="19" t="str">
        <f>VLOOKUP(A473,productSKU!B:E,4,FALSE)</f>
        <v>267.00000</v>
      </c>
      <c r="J473" s="17" t="str">
        <f>VLOOKUP(A473,'productSKU-New'!B:N,13,FALSE)</f>
        <v>Bars</v>
      </c>
      <c r="K473" s="21">
        <f t="shared" si="35"/>
        <v>1273.5</v>
      </c>
      <c r="L473" s="23">
        <f t="shared" si="36"/>
        <v>1006.5</v>
      </c>
      <c r="M473" s="37">
        <f t="shared" si="37"/>
        <v>1006.5</v>
      </c>
      <c r="N473" s="42">
        <f t="shared" si="38"/>
        <v>0.79034157832744401</v>
      </c>
      <c r="O473" s="39">
        <f t="shared" si="39"/>
        <v>0.1</v>
      </c>
    </row>
    <row r="474" spans="1:15" customFormat="1" hidden="1">
      <c r="A474" s="2" t="s">
        <v>76</v>
      </c>
      <c r="B474" s="2">
        <v>141786</v>
      </c>
      <c r="C474" s="2" t="s">
        <v>29</v>
      </c>
      <c r="D474" s="2">
        <v>2</v>
      </c>
      <c r="E474" s="2">
        <v>215</v>
      </c>
      <c r="F474" s="2">
        <v>182.75</v>
      </c>
      <c r="G474" s="2">
        <v>365.5</v>
      </c>
      <c r="H474" s="2" t="s">
        <v>30</v>
      </c>
      <c r="I474" s="19" t="str">
        <f>VLOOKUP(A474,productSKU!B:E,4,FALSE)</f>
        <v>47.00000</v>
      </c>
      <c r="J474" s="17" t="str">
        <f>VLOOKUP(A474,'productSKU-New'!B:N,13,FALSE)</f>
        <v>Vases</v>
      </c>
      <c r="K474" s="21">
        <f t="shared" si="35"/>
        <v>365.5</v>
      </c>
      <c r="L474" s="23">
        <f t="shared" si="36"/>
        <v>135.75</v>
      </c>
      <c r="M474" s="37">
        <f t="shared" si="37"/>
        <v>271.5</v>
      </c>
      <c r="N474" s="42">
        <f t="shared" si="38"/>
        <v>0.7428180574555403</v>
      </c>
      <c r="O474" s="39">
        <f t="shared" si="39"/>
        <v>0.15</v>
      </c>
    </row>
    <row r="475" spans="1:15" customFormat="1" hidden="1">
      <c r="A475" s="2" t="s">
        <v>59</v>
      </c>
      <c r="B475" s="2">
        <v>141787</v>
      </c>
      <c r="C475" s="2" t="s">
        <v>117</v>
      </c>
      <c r="D475" s="2">
        <v>1</v>
      </c>
      <c r="E475" s="2">
        <v>202.5</v>
      </c>
      <c r="F475" s="2">
        <v>202.5</v>
      </c>
      <c r="G475" s="2">
        <v>202.5</v>
      </c>
      <c r="H475" s="2" t="s">
        <v>118</v>
      </c>
      <c r="I475" s="19" t="str">
        <f>VLOOKUP(A475,productSKU!B:E,4,FALSE)</f>
        <v>50.00000</v>
      </c>
      <c r="J475" s="17" t="str">
        <f>VLOOKUP(A475,'productSKU-New'!B:N,13,FALSE)</f>
        <v>Vases</v>
      </c>
      <c r="K475" s="21">
        <f t="shared" si="35"/>
        <v>202.5</v>
      </c>
      <c r="L475" s="23">
        <f t="shared" si="36"/>
        <v>152.5</v>
      </c>
      <c r="M475" s="37">
        <f t="shared" si="37"/>
        <v>152.5</v>
      </c>
      <c r="N475" s="42">
        <f t="shared" si="38"/>
        <v>0.75308641975308643</v>
      </c>
      <c r="O475" s="39">
        <f t="shared" si="39"/>
        <v>0</v>
      </c>
    </row>
    <row r="476" spans="1:15" customFormat="1" hidden="1">
      <c r="A476" s="2" t="s">
        <v>304</v>
      </c>
      <c r="B476" s="2">
        <v>141788</v>
      </c>
      <c r="C476" s="2" t="s">
        <v>32</v>
      </c>
      <c r="D476" s="2">
        <v>2</v>
      </c>
      <c r="E476" s="2">
        <v>365</v>
      </c>
      <c r="F476" s="2">
        <v>268.64</v>
      </c>
      <c r="G476" s="2">
        <v>537.28</v>
      </c>
      <c r="H476" s="2" t="s">
        <v>33</v>
      </c>
      <c r="I476" s="19" t="str">
        <f>VLOOKUP(A476,productSKU!B:E,4,FALSE)</f>
        <v>75.00000</v>
      </c>
      <c r="J476" s="17" t="str">
        <f>VLOOKUP(A476,'productSKU-New'!B:N,13,FALSE)</f>
        <v>Lounge Chairs</v>
      </c>
      <c r="K476" s="21">
        <f t="shared" si="35"/>
        <v>537.28</v>
      </c>
      <c r="L476" s="23">
        <f t="shared" si="36"/>
        <v>193.64</v>
      </c>
      <c r="M476" s="37">
        <f t="shared" si="37"/>
        <v>387.28</v>
      </c>
      <c r="N476" s="42">
        <f t="shared" si="38"/>
        <v>0.72081596188207264</v>
      </c>
      <c r="O476" s="39">
        <f t="shared" si="39"/>
        <v>0.26400000000000001</v>
      </c>
    </row>
    <row r="477" spans="1:15" customFormat="1">
      <c r="A477" s="2" t="s">
        <v>170</v>
      </c>
      <c r="B477" s="2">
        <v>141789</v>
      </c>
      <c r="C477" s="2" t="s">
        <v>117</v>
      </c>
      <c r="D477" s="2">
        <v>2</v>
      </c>
      <c r="E477" s="2">
        <v>157.5</v>
      </c>
      <c r="F477" s="2">
        <v>157.5</v>
      </c>
      <c r="G477" s="2">
        <v>315</v>
      </c>
      <c r="H477" s="2" t="s">
        <v>118</v>
      </c>
      <c r="I477" s="19" t="str">
        <f>VLOOKUP(A477,productSKU!B:E,4,FALSE)</f>
        <v>32.00000</v>
      </c>
      <c r="J477" s="17" t="str">
        <f>VLOOKUP(A477,'productSKU-New'!B:N,13,FALSE)</f>
        <v>Chairs</v>
      </c>
      <c r="K477" s="21">
        <f t="shared" si="35"/>
        <v>315</v>
      </c>
      <c r="L477" s="23">
        <f t="shared" si="36"/>
        <v>125.5</v>
      </c>
      <c r="M477" s="37">
        <f t="shared" si="37"/>
        <v>251</v>
      </c>
      <c r="N477" s="42">
        <f t="shared" si="38"/>
        <v>0.79682539682539677</v>
      </c>
      <c r="O477" s="39">
        <f t="shared" si="39"/>
        <v>0</v>
      </c>
    </row>
    <row r="478" spans="1:15" customFormat="1" hidden="1">
      <c r="A478" s="2" t="s">
        <v>76</v>
      </c>
      <c r="B478" s="2">
        <v>141790</v>
      </c>
      <c r="C478" s="2" t="s">
        <v>45</v>
      </c>
      <c r="D478" s="2">
        <v>2</v>
      </c>
      <c r="E478" s="2">
        <v>215</v>
      </c>
      <c r="F478" s="2">
        <v>183</v>
      </c>
      <c r="G478" s="2">
        <v>366</v>
      </c>
      <c r="H478" s="2" t="s">
        <v>30</v>
      </c>
      <c r="I478" s="19" t="str">
        <f>VLOOKUP(A478,productSKU!B:E,4,FALSE)</f>
        <v>47.00000</v>
      </c>
      <c r="J478" s="17" t="str">
        <f>VLOOKUP(A478,'productSKU-New'!B:N,13,FALSE)</f>
        <v>Vases</v>
      </c>
      <c r="K478" s="21">
        <f t="shared" si="35"/>
        <v>366</v>
      </c>
      <c r="L478" s="23">
        <f t="shared" si="36"/>
        <v>136</v>
      </c>
      <c r="M478" s="37">
        <f t="shared" si="37"/>
        <v>272</v>
      </c>
      <c r="N478" s="42">
        <f t="shared" si="38"/>
        <v>0.74316939890710387</v>
      </c>
      <c r="O478" s="39">
        <f t="shared" si="39"/>
        <v>0.14883720930232558</v>
      </c>
    </row>
    <row r="479" spans="1:15" customFormat="1" hidden="1">
      <c r="A479" s="2" t="s">
        <v>223</v>
      </c>
      <c r="B479" s="2">
        <v>141791</v>
      </c>
      <c r="C479" s="2" t="s">
        <v>32</v>
      </c>
      <c r="D479" s="2">
        <v>1</v>
      </c>
      <c r="E479" s="2">
        <v>685</v>
      </c>
      <c r="F479" s="2">
        <v>504.16</v>
      </c>
      <c r="G479" s="2">
        <v>504.16</v>
      </c>
      <c r="H479" s="2" t="s">
        <v>33</v>
      </c>
      <c r="I479" s="19" t="str">
        <f>VLOOKUP(A479,productSKU!B:E,4,FALSE)</f>
        <v>153.00000</v>
      </c>
      <c r="J479" s="17" t="str">
        <f>VLOOKUP(A479,'productSKU-New'!B:N,13,FALSE)</f>
        <v>Lounge Chairs</v>
      </c>
      <c r="K479" s="21">
        <f t="shared" si="35"/>
        <v>504.16</v>
      </c>
      <c r="L479" s="23">
        <f t="shared" si="36"/>
        <v>351.16</v>
      </c>
      <c r="M479" s="37">
        <f t="shared" si="37"/>
        <v>351.16</v>
      </c>
      <c r="N479" s="42">
        <f t="shared" si="38"/>
        <v>0.69652491272611872</v>
      </c>
      <c r="O479" s="39">
        <f t="shared" si="39"/>
        <v>0.26399999999999996</v>
      </c>
    </row>
    <row r="480" spans="1:15" customFormat="1" hidden="1">
      <c r="A480" s="2" t="s">
        <v>113</v>
      </c>
      <c r="B480" s="2">
        <v>141791</v>
      </c>
      <c r="C480" s="2" t="s">
        <v>32</v>
      </c>
      <c r="D480" s="2">
        <v>1</v>
      </c>
      <c r="E480" s="2">
        <v>935</v>
      </c>
      <c r="F480" s="2">
        <v>688.16</v>
      </c>
      <c r="G480" s="2">
        <v>688.16</v>
      </c>
      <c r="H480" s="2" t="s">
        <v>33</v>
      </c>
      <c r="I480" s="19" t="str">
        <f>VLOOKUP(A480,productSKU!B:E,4,FALSE)</f>
        <v>208.00000</v>
      </c>
      <c r="J480" s="17" t="str">
        <f>VLOOKUP(A480,'productSKU-New'!B:N,13,FALSE)</f>
        <v>Sofas</v>
      </c>
      <c r="K480" s="21">
        <f t="shared" si="35"/>
        <v>688.16</v>
      </c>
      <c r="L480" s="23">
        <f t="shared" si="36"/>
        <v>480.15999999999997</v>
      </c>
      <c r="M480" s="37">
        <f t="shared" si="37"/>
        <v>480.15999999999997</v>
      </c>
      <c r="N480" s="42">
        <f t="shared" si="38"/>
        <v>0.69774471053243425</v>
      </c>
      <c r="O480" s="39">
        <f t="shared" si="39"/>
        <v>0.26400000000000001</v>
      </c>
    </row>
    <row r="481" spans="1:15" customFormat="1">
      <c r="A481" s="2" t="s">
        <v>285</v>
      </c>
      <c r="B481" s="2">
        <v>141791</v>
      </c>
      <c r="C481" s="2" t="s">
        <v>32</v>
      </c>
      <c r="D481" s="2">
        <v>1</v>
      </c>
      <c r="E481" s="2">
        <v>675</v>
      </c>
      <c r="F481" s="2">
        <v>496.8</v>
      </c>
      <c r="G481" s="2">
        <v>496.8</v>
      </c>
      <c r="H481" s="2" t="s">
        <v>33</v>
      </c>
      <c r="I481" s="19" t="str">
        <f>VLOOKUP(A481,productSKU!B:E,4,FALSE)</f>
        <v>150.00000</v>
      </c>
      <c r="J481" s="17" t="str">
        <f>VLOOKUP(A481,'productSKU-New'!B:N,13,FALSE)</f>
        <v>Coffee Tables</v>
      </c>
      <c r="K481" s="21">
        <f t="shared" si="35"/>
        <v>496.8</v>
      </c>
      <c r="L481" s="23">
        <f t="shared" si="36"/>
        <v>346.8</v>
      </c>
      <c r="M481" s="37">
        <f t="shared" si="37"/>
        <v>346.8</v>
      </c>
      <c r="N481" s="42">
        <f t="shared" si="38"/>
        <v>0.69806763285024154</v>
      </c>
      <c r="O481" s="39">
        <f t="shared" si="39"/>
        <v>0.26399999999999996</v>
      </c>
    </row>
    <row r="482" spans="1:15" customFormat="1" hidden="1">
      <c r="A482" s="2" t="s">
        <v>305</v>
      </c>
      <c r="B482" s="2">
        <v>141791</v>
      </c>
      <c r="C482" s="2" t="s">
        <v>32</v>
      </c>
      <c r="D482" s="2">
        <v>1</v>
      </c>
      <c r="E482" s="5">
        <v>3695</v>
      </c>
      <c r="F482" s="5">
        <v>2719.52</v>
      </c>
      <c r="G482" s="2">
        <v>2719.52</v>
      </c>
      <c r="H482" s="2" t="s">
        <v>33</v>
      </c>
      <c r="I482" s="19" t="str">
        <f>VLOOKUP(A482,productSKU!B:E,4,FALSE)</f>
        <v>723.00000</v>
      </c>
      <c r="J482" s="17" t="str">
        <f>VLOOKUP(A482,'productSKU-New'!B:N,13,FALSE)</f>
        <v>Bars</v>
      </c>
      <c r="K482" s="21">
        <f t="shared" si="35"/>
        <v>2719.52</v>
      </c>
      <c r="L482" s="23">
        <f t="shared" si="36"/>
        <v>1996.52</v>
      </c>
      <c r="M482" s="37">
        <f t="shared" si="37"/>
        <v>1996.52</v>
      </c>
      <c r="N482" s="42">
        <f t="shared" si="38"/>
        <v>0.73414426075189743</v>
      </c>
      <c r="O482" s="39">
        <f t="shared" si="39"/>
        <v>0.26400000000000001</v>
      </c>
    </row>
    <row r="483" spans="1:15" customFormat="1" hidden="1">
      <c r="A483" s="2" t="s">
        <v>219</v>
      </c>
      <c r="B483" s="2">
        <v>141791</v>
      </c>
      <c r="C483" s="2" t="s">
        <v>32</v>
      </c>
      <c r="D483" s="2">
        <v>1</v>
      </c>
      <c r="E483" s="2">
        <v>355</v>
      </c>
      <c r="F483" s="2">
        <v>261.27999999999997</v>
      </c>
      <c r="G483" s="2">
        <v>261.27999999999997</v>
      </c>
      <c r="H483" s="2" t="s">
        <v>33</v>
      </c>
      <c r="I483" s="19" t="str">
        <f>VLOOKUP(A483,productSKU!B:E,4,FALSE)</f>
        <v>65.00000</v>
      </c>
      <c r="J483" s="17" t="str">
        <f>VLOOKUP(A483,'productSKU-New'!B:N,13,FALSE)</f>
        <v>Sculptures</v>
      </c>
      <c r="K483" s="21">
        <f t="shared" si="35"/>
        <v>261.27999999999997</v>
      </c>
      <c r="L483" s="23">
        <f t="shared" si="36"/>
        <v>196.27999999999997</v>
      </c>
      <c r="M483" s="37">
        <f t="shared" si="37"/>
        <v>196.27999999999997</v>
      </c>
      <c r="N483" s="42">
        <f t="shared" si="38"/>
        <v>0.75122473974280468</v>
      </c>
      <c r="O483" s="39">
        <f t="shared" si="39"/>
        <v>0.26400000000000007</v>
      </c>
    </row>
    <row r="484" spans="1:15" customFormat="1" hidden="1">
      <c r="A484" s="2" t="s">
        <v>306</v>
      </c>
      <c r="B484" s="2">
        <v>141791</v>
      </c>
      <c r="C484" s="2" t="s">
        <v>32</v>
      </c>
      <c r="D484" s="2">
        <v>1</v>
      </c>
      <c r="E484" s="2">
        <v>43</v>
      </c>
      <c r="F484" s="2">
        <v>31.64</v>
      </c>
      <c r="G484" s="2">
        <v>31.64</v>
      </c>
      <c r="H484" s="2" t="s">
        <v>33</v>
      </c>
      <c r="I484" s="19" t="str">
        <f>VLOOKUP(A484,productSKU!B:E,4,FALSE)</f>
        <v>17.00000</v>
      </c>
      <c r="J484" s="17" t="str">
        <f>VLOOKUP(A484,'productSKU-New'!B:N,13,FALSE)</f>
        <v>Decorative Objects</v>
      </c>
      <c r="K484" s="21">
        <f t="shared" si="35"/>
        <v>31.64</v>
      </c>
      <c r="L484" s="23">
        <f t="shared" si="36"/>
        <v>14.64</v>
      </c>
      <c r="M484" s="37">
        <f t="shared" si="37"/>
        <v>14.64</v>
      </c>
      <c r="N484" s="42">
        <f t="shared" si="38"/>
        <v>0.46270543615676363</v>
      </c>
      <c r="O484" s="39">
        <f t="shared" si="39"/>
        <v>0.26418604651162791</v>
      </c>
    </row>
    <row r="485" spans="1:15" customFormat="1" hidden="1">
      <c r="A485" s="2" t="s">
        <v>307</v>
      </c>
      <c r="B485" s="2">
        <v>141791</v>
      </c>
      <c r="C485" s="2" t="s">
        <v>32</v>
      </c>
      <c r="D485" s="2">
        <v>1</v>
      </c>
      <c r="E485" s="5">
        <v>1025</v>
      </c>
      <c r="F485" s="2">
        <v>754.4</v>
      </c>
      <c r="G485" s="2">
        <v>754.4</v>
      </c>
      <c r="H485" s="2" t="s">
        <v>33</v>
      </c>
      <c r="I485" s="19" t="str">
        <f>VLOOKUP(A485,productSKU!B:E,4,FALSE)</f>
        <v>227.00000</v>
      </c>
      <c r="J485" s="17" t="str">
        <f>VLOOKUP(A485,'productSKU-New'!B:N,13,FALSE)</f>
        <v>Filing | Shelving</v>
      </c>
      <c r="K485" s="21">
        <f t="shared" si="35"/>
        <v>754.4</v>
      </c>
      <c r="L485" s="23">
        <f t="shared" si="36"/>
        <v>527.4</v>
      </c>
      <c r="M485" s="37">
        <f t="shared" si="37"/>
        <v>527.4</v>
      </c>
      <c r="N485" s="42">
        <f t="shared" si="38"/>
        <v>0.69909862142099677</v>
      </c>
      <c r="O485" s="39">
        <f t="shared" si="39"/>
        <v>0.26400000000000001</v>
      </c>
    </row>
    <row r="486" spans="1:15" customFormat="1" hidden="1">
      <c r="A486" s="2" t="s">
        <v>308</v>
      </c>
      <c r="B486" s="2">
        <v>141791</v>
      </c>
      <c r="C486" s="2" t="s">
        <v>32</v>
      </c>
      <c r="D486" s="2">
        <v>2</v>
      </c>
      <c r="E486" s="5">
        <v>1145</v>
      </c>
      <c r="F486" s="2">
        <v>842.72</v>
      </c>
      <c r="G486" s="2">
        <v>1685.44</v>
      </c>
      <c r="H486" s="2" t="s">
        <v>33</v>
      </c>
      <c r="I486" s="19" t="str">
        <f>VLOOKUP(A486,productSKU!B:E,4,FALSE)</f>
        <v>213.00000</v>
      </c>
      <c r="J486" s="17" t="str">
        <f>VLOOKUP(A486,'productSKU-New'!B:N,13,FALSE)</f>
        <v>Filing | Shelving</v>
      </c>
      <c r="K486" s="21">
        <f t="shared" si="35"/>
        <v>1685.44</v>
      </c>
      <c r="L486" s="23">
        <f t="shared" si="36"/>
        <v>629.72</v>
      </c>
      <c r="M486" s="37">
        <f t="shared" si="37"/>
        <v>1259.44</v>
      </c>
      <c r="N486" s="42">
        <f t="shared" si="38"/>
        <v>0.74724700968293145</v>
      </c>
      <c r="O486" s="39">
        <f t="shared" si="39"/>
        <v>0.26399999999999996</v>
      </c>
    </row>
    <row r="487" spans="1:15" customFormat="1" hidden="1">
      <c r="A487" s="2" t="s">
        <v>193</v>
      </c>
      <c r="B487" s="2">
        <v>141791</v>
      </c>
      <c r="C487" s="2" t="s">
        <v>32</v>
      </c>
      <c r="D487" s="2">
        <v>1</v>
      </c>
      <c r="E487" s="5">
        <v>1175</v>
      </c>
      <c r="F487" s="2">
        <v>864.8</v>
      </c>
      <c r="G487" s="2">
        <v>864.8</v>
      </c>
      <c r="H487" s="2" t="s">
        <v>33</v>
      </c>
      <c r="I487" s="19" t="str">
        <f>VLOOKUP(A487,productSKU!B:E,4,FALSE)</f>
        <v>259.00000</v>
      </c>
      <c r="J487" s="17" t="str">
        <f>VLOOKUP(A487,'productSKU-New'!B:N,13,FALSE)</f>
        <v>Sofas</v>
      </c>
      <c r="K487" s="21">
        <f t="shared" si="35"/>
        <v>864.8</v>
      </c>
      <c r="L487" s="23">
        <f t="shared" si="36"/>
        <v>605.79999999999995</v>
      </c>
      <c r="M487" s="37">
        <f t="shared" si="37"/>
        <v>605.79999999999995</v>
      </c>
      <c r="N487" s="42">
        <f t="shared" si="38"/>
        <v>0.70050878815911188</v>
      </c>
      <c r="O487" s="39">
        <f t="shared" si="39"/>
        <v>0.26400000000000001</v>
      </c>
    </row>
    <row r="488" spans="1:15" customFormat="1" hidden="1">
      <c r="A488" s="2" t="s">
        <v>309</v>
      </c>
      <c r="B488" s="2">
        <v>141791</v>
      </c>
      <c r="C488" s="2" t="s">
        <v>32</v>
      </c>
      <c r="D488" s="2">
        <v>1</v>
      </c>
      <c r="E488" s="5">
        <v>1425</v>
      </c>
      <c r="F488" s="5">
        <v>1048.8</v>
      </c>
      <c r="G488" s="2">
        <v>1048.8</v>
      </c>
      <c r="H488" s="2" t="s">
        <v>33</v>
      </c>
      <c r="I488" s="19" t="str">
        <f>VLOOKUP(A488,productSKU!B:E,4,FALSE)</f>
        <v>248.00000</v>
      </c>
      <c r="J488" s="17" t="str">
        <f>VLOOKUP(A488,'productSKU-New'!B:N,13,FALSE)</f>
        <v>Filing | Shelving</v>
      </c>
      <c r="K488" s="21">
        <f t="shared" si="35"/>
        <v>1048.8</v>
      </c>
      <c r="L488" s="23">
        <f t="shared" si="36"/>
        <v>800.8</v>
      </c>
      <c r="M488" s="37">
        <f t="shared" si="37"/>
        <v>800.8</v>
      </c>
      <c r="N488" s="42">
        <f t="shared" si="38"/>
        <v>0.76353928299008389</v>
      </c>
      <c r="O488" s="39">
        <f t="shared" si="39"/>
        <v>0.26400000000000001</v>
      </c>
    </row>
    <row r="489" spans="1:15" customFormat="1" hidden="1">
      <c r="A489" s="2" t="s">
        <v>161</v>
      </c>
      <c r="B489" s="2">
        <v>141791</v>
      </c>
      <c r="C489" s="2" t="s">
        <v>32</v>
      </c>
      <c r="D489" s="2">
        <v>1</v>
      </c>
      <c r="E489" s="5">
        <v>1415</v>
      </c>
      <c r="F489" s="5">
        <v>1041.44</v>
      </c>
      <c r="G489" s="2">
        <v>1041.44</v>
      </c>
      <c r="H489" s="2" t="s">
        <v>33</v>
      </c>
      <c r="I489" s="19" t="str">
        <f>VLOOKUP(A489,productSKU!B:E,4,FALSE)</f>
        <v>267.00000</v>
      </c>
      <c r="J489" s="17" t="str">
        <f>VLOOKUP(A489,'productSKU-New'!B:N,13,FALSE)</f>
        <v>Bars</v>
      </c>
      <c r="K489" s="21">
        <f t="shared" si="35"/>
        <v>1041.44</v>
      </c>
      <c r="L489" s="23">
        <f t="shared" si="36"/>
        <v>774.44</v>
      </c>
      <c r="M489" s="37">
        <f t="shared" si="37"/>
        <v>774.44</v>
      </c>
      <c r="N489" s="42">
        <f t="shared" si="38"/>
        <v>0.74362421262866796</v>
      </c>
      <c r="O489" s="39">
        <f t="shared" si="39"/>
        <v>0.26399999999999996</v>
      </c>
    </row>
    <row r="490" spans="1:15" customFormat="1" hidden="1">
      <c r="A490" s="2" t="s">
        <v>310</v>
      </c>
      <c r="B490" s="2">
        <v>141791</v>
      </c>
      <c r="C490" s="2" t="s">
        <v>32</v>
      </c>
      <c r="D490" s="2">
        <v>1</v>
      </c>
      <c r="E490" s="2">
        <v>38</v>
      </c>
      <c r="F490" s="2">
        <v>27.96</v>
      </c>
      <c r="G490" s="2">
        <v>27.96</v>
      </c>
      <c r="H490" s="2" t="s">
        <v>33</v>
      </c>
      <c r="I490" s="19" t="str">
        <f>VLOOKUP(A490,productSKU!B:E,4,FALSE)</f>
        <v>9.50000</v>
      </c>
      <c r="J490" s="17" t="str">
        <f>VLOOKUP(A490,'productSKU-New'!B:N,13,FALSE)</f>
        <v>Decorative Objects</v>
      </c>
      <c r="K490" s="21">
        <f t="shared" si="35"/>
        <v>27.96</v>
      </c>
      <c r="L490" s="23">
        <f t="shared" si="36"/>
        <v>18.46</v>
      </c>
      <c r="M490" s="37">
        <f t="shared" si="37"/>
        <v>18.46</v>
      </c>
      <c r="N490" s="42">
        <f t="shared" si="38"/>
        <v>0.66022889842632337</v>
      </c>
      <c r="O490" s="39">
        <f t="shared" si="39"/>
        <v>0.26421052631578945</v>
      </c>
    </row>
    <row r="491" spans="1:15" customFormat="1" hidden="1">
      <c r="A491" s="2" t="s">
        <v>311</v>
      </c>
      <c r="B491" s="2">
        <v>141791</v>
      </c>
      <c r="C491" s="2" t="s">
        <v>32</v>
      </c>
      <c r="D491" s="2">
        <v>1</v>
      </c>
      <c r="E491" s="5">
        <v>1125</v>
      </c>
      <c r="F491" s="2">
        <v>828</v>
      </c>
      <c r="G491" s="2">
        <v>828</v>
      </c>
      <c r="H491" s="2" t="s">
        <v>33</v>
      </c>
      <c r="I491" s="19" t="str">
        <f>VLOOKUP(A491,productSKU!B:E,4,FALSE)</f>
        <v>449.00000</v>
      </c>
      <c r="J491" s="17" t="str">
        <f>VLOOKUP(A491,'productSKU-New'!B:N,13,FALSE)</f>
        <v>Art</v>
      </c>
      <c r="K491" s="21">
        <f t="shared" si="35"/>
        <v>828</v>
      </c>
      <c r="L491" s="23">
        <f t="shared" si="36"/>
        <v>379</v>
      </c>
      <c r="M491" s="37">
        <f t="shared" si="37"/>
        <v>379</v>
      </c>
      <c r="N491" s="42">
        <f t="shared" si="38"/>
        <v>0.4577294685990338</v>
      </c>
      <c r="O491" s="39">
        <f t="shared" si="39"/>
        <v>0.26400000000000001</v>
      </c>
    </row>
    <row r="492" spans="1:15" customFormat="1" hidden="1">
      <c r="A492" s="2" t="s">
        <v>312</v>
      </c>
      <c r="B492" s="2">
        <v>141791</v>
      </c>
      <c r="C492" s="2" t="s">
        <v>32</v>
      </c>
      <c r="D492" s="2">
        <v>1</v>
      </c>
      <c r="E492" s="2">
        <v>345</v>
      </c>
      <c r="F492" s="2">
        <v>253.92</v>
      </c>
      <c r="G492" s="2">
        <v>253.92</v>
      </c>
      <c r="H492" s="2" t="s">
        <v>33</v>
      </c>
      <c r="I492" s="19" t="str">
        <f>VLOOKUP(A492,productSKU!B:E,4,FALSE)</f>
        <v>139.00000</v>
      </c>
      <c r="J492" s="17" t="str">
        <f>VLOOKUP(A492,'productSKU-New'!B:N,13,FALSE)</f>
        <v>Art</v>
      </c>
      <c r="K492" s="21">
        <f t="shared" si="35"/>
        <v>253.92</v>
      </c>
      <c r="L492" s="23">
        <f t="shared" si="36"/>
        <v>114.91999999999999</v>
      </c>
      <c r="M492" s="37">
        <f t="shared" si="37"/>
        <v>114.91999999999999</v>
      </c>
      <c r="N492" s="42">
        <f t="shared" si="38"/>
        <v>0.45258349086326399</v>
      </c>
      <c r="O492" s="39">
        <f t="shared" si="39"/>
        <v>0.26400000000000001</v>
      </c>
    </row>
    <row r="493" spans="1:15" customFormat="1" hidden="1">
      <c r="A493" s="2" t="s">
        <v>313</v>
      </c>
      <c r="B493" s="2">
        <v>141791</v>
      </c>
      <c r="C493" s="2" t="s">
        <v>32</v>
      </c>
      <c r="D493" s="2">
        <v>1</v>
      </c>
      <c r="E493" s="2">
        <v>345</v>
      </c>
      <c r="F493" s="2">
        <v>253.92</v>
      </c>
      <c r="G493" s="2">
        <v>253.92</v>
      </c>
      <c r="H493" s="2" t="s">
        <v>33</v>
      </c>
      <c r="I493" s="19" t="str">
        <f>VLOOKUP(A493,productSKU!B:E,4,FALSE)</f>
        <v>139.00000</v>
      </c>
      <c r="J493" s="17" t="str">
        <f>VLOOKUP(A493,'productSKU-New'!B:N,13,FALSE)</f>
        <v>Art</v>
      </c>
      <c r="K493" s="21">
        <f t="shared" si="35"/>
        <v>253.92</v>
      </c>
      <c r="L493" s="23">
        <f t="shared" si="36"/>
        <v>114.91999999999999</v>
      </c>
      <c r="M493" s="37">
        <f t="shared" si="37"/>
        <v>114.91999999999999</v>
      </c>
      <c r="N493" s="42">
        <f t="shared" si="38"/>
        <v>0.45258349086326399</v>
      </c>
      <c r="O493" s="39">
        <f t="shared" si="39"/>
        <v>0.26400000000000001</v>
      </c>
    </row>
    <row r="494" spans="1:15" customFormat="1" hidden="1">
      <c r="A494" s="2" t="s">
        <v>314</v>
      </c>
      <c r="B494" s="2">
        <v>141792</v>
      </c>
      <c r="C494" s="2" t="s">
        <v>32</v>
      </c>
      <c r="D494" s="2">
        <v>1</v>
      </c>
      <c r="E494" s="2">
        <v>447</v>
      </c>
      <c r="F494" s="2">
        <v>328.99</v>
      </c>
      <c r="G494" s="2">
        <v>328.99</v>
      </c>
      <c r="H494" s="2" t="s">
        <v>33</v>
      </c>
      <c r="I494" s="19" t="str">
        <f>VLOOKUP(A494,productSKU!B:E,4,FALSE)</f>
        <v>149.00000</v>
      </c>
      <c r="J494" s="17" t="str">
        <f>VLOOKUP(A494,'productSKU-New'!B:N,13,FALSE)</f>
        <v>End Tables</v>
      </c>
      <c r="K494" s="21">
        <f t="shared" si="35"/>
        <v>328.99</v>
      </c>
      <c r="L494" s="23">
        <f t="shared" si="36"/>
        <v>179.99</v>
      </c>
      <c r="M494" s="37">
        <f t="shared" si="37"/>
        <v>179.99</v>
      </c>
      <c r="N494" s="42">
        <f t="shared" si="38"/>
        <v>0.5470986960089973</v>
      </c>
      <c r="O494" s="39">
        <f t="shared" si="39"/>
        <v>0.26400447427293061</v>
      </c>
    </row>
    <row r="495" spans="1:15" customFormat="1">
      <c r="A495" s="2" t="s">
        <v>170</v>
      </c>
      <c r="B495" s="2">
        <v>141793</v>
      </c>
      <c r="C495" s="2" t="s">
        <v>38</v>
      </c>
      <c r="D495" s="2">
        <v>2</v>
      </c>
      <c r="E495" s="2">
        <v>175</v>
      </c>
      <c r="F495" s="2">
        <v>128.80000000000001</v>
      </c>
      <c r="G495" s="2">
        <v>257.60000000000002</v>
      </c>
      <c r="H495" s="2" t="s">
        <v>63</v>
      </c>
      <c r="I495" s="19" t="str">
        <f>VLOOKUP(A495,productSKU!B:E,4,FALSE)</f>
        <v>32.00000</v>
      </c>
      <c r="J495" s="17" t="str">
        <f>VLOOKUP(A495,'productSKU-New'!B:N,13,FALSE)</f>
        <v>Chairs</v>
      </c>
      <c r="K495" s="21">
        <f t="shared" si="35"/>
        <v>257.60000000000002</v>
      </c>
      <c r="L495" s="23">
        <f t="shared" si="36"/>
        <v>96.800000000000011</v>
      </c>
      <c r="M495" s="37">
        <f t="shared" si="37"/>
        <v>193.60000000000002</v>
      </c>
      <c r="N495" s="42">
        <f t="shared" si="38"/>
        <v>0.75155279503105588</v>
      </c>
      <c r="O495" s="39">
        <f t="shared" si="39"/>
        <v>0.26399999999999996</v>
      </c>
    </row>
    <row r="496" spans="1:15" customFormat="1" hidden="1">
      <c r="A496" s="2" t="s">
        <v>98</v>
      </c>
      <c r="B496" s="2">
        <v>141794</v>
      </c>
      <c r="C496" s="2" t="s">
        <v>29</v>
      </c>
      <c r="D496" s="2">
        <v>2</v>
      </c>
      <c r="E496" s="2">
        <v>255</v>
      </c>
      <c r="F496" s="2">
        <v>216.75</v>
      </c>
      <c r="G496" s="2">
        <v>433.5</v>
      </c>
      <c r="H496" s="2" t="s">
        <v>30</v>
      </c>
      <c r="I496" s="19" t="str">
        <f>VLOOKUP(A496,productSKU!B:E,4,FALSE)</f>
        <v>56.00000</v>
      </c>
      <c r="J496" s="17" t="str">
        <f>VLOOKUP(A496,'productSKU-New'!B:N,13,FALSE)</f>
        <v>Vases</v>
      </c>
      <c r="K496" s="21">
        <f t="shared" si="35"/>
        <v>433.5</v>
      </c>
      <c r="L496" s="23">
        <f t="shared" si="36"/>
        <v>160.75</v>
      </c>
      <c r="M496" s="37">
        <f t="shared" si="37"/>
        <v>321.5</v>
      </c>
      <c r="N496" s="42">
        <f t="shared" si="38"/>
        <v>0.74163783160322949</v>
      </c>
      <c r="O496" s="39">
        <f t="shared" si="39"/>
        <v>0.15</v>
      </c>
    </row>
    <row r="497" spans="1:15" customFormat="1" hidden="1">
      <c r="A497" s="2" t="s">
        <v>315</v>
      </c>
      <c r="B497" s="2">
        <v>141795</v>
      </c>
      <c r="C497" s="2" t="s">
        <v>29</v>
      </c>
      <c r="D497" s="2">
        <v>1</v>
      </c>
      <c r="E497" s="5">
        <v>2625</v>
      </c>
      <c r="F497" s="5">
        <v>2100</v>
      </c>
      <c r="G497" s="2">
        <v>2100</v>
      </c>
      <c r="H497" s="2" t="s">
        <v>30</v>
      </c>
      <c r="I497" s="19" t="str">
        <f>VLOOKUP(A497,productSKU!B:E,4,FALSE)</f>
        <v>876.00000</v>
      </c>
      <c r="J497" s="17" t="str">
        <f>VLOOKUP(A497,'productSKU-New'!B:N,13,FALSE)</f>
        <v>Bars</v>
      </c>
      <c r="K497" s="21">
        <f t="shared" si="35"/>
        <v>2100</v>
      </c>
      <c r="L497" s="23">
        <f t="shared" si="36"/>
        <v>1224</v>
      </c>
      <c r="M497" s="37">
        <f t="shared" si="37"/>
        <v>1224</v>
      </c>
      <c r="N497" s="42">
        <f t="shared" si="38"/>
        <v>0.58285714285714285</v>
      </c>
      <c r="O497" s="39">
        <f t="shared" si="39"/>
        <v>0.2</v>
      </c>
    </row>
    <row r="498" spans="1:15" customFormat="1" hidden="1">
      <c r="A498" s="2" t="s">
        <v>59</v>
      </c>
      <c r="B498" s="2">
        <v>141796</v>
      </c>
      <c r="C498" s="2" t="s">
        <v>29</v>
      </c>
      <c r="D498" s="2">
        <v>3</v>
      </c>
      <c r="E498" s="2">
        <v>225</v>
      </c>
      <c r="F498" s="2">
        <v>191.25</v>
      </c>
      <c r="G498" s="2">
        <v>573.75</v>
      </c>
      <c r="H498" s="2" t="s">
        <v>30</v>
      </c>
      <c r="I498" s="19" t="str">
        <f>VLOOKUP(A498,productSKU!B:E,4,FALSE)</f>
        <v>50.00000</v>
      </c>
      <c r="J498" s="17" t="str">
        <f>VLOOKUP(A498,'productSKU-New'!B:N,13,FALSE)</f>
        <v>Vases</v>
      </c>
      <c r="K498" s="21">
        <f t="shared" si="35"/>
        <v>573.75</v>
      </c>
      <c r="L498" s="23">
        <f t="shared" si="36"/>
        <v>141.25</v>
      </c>
      <c r="M498" s="37">
        <f t="shared" si="37"/>
        <v>423.75</v>
      </c>
      <c r="N498" s="42">
        <f t="shared" si="38"/>
        <v>0.73856209150326801</v>
      </c>
      <c r="O498" s="39">
        <f t="shared" si="39"/>
        <v>0.15</v>
      </c>
    </row>
    <row r="499" spans="1:15" customFormat="1" hidden="1">
      <c r="A499" s="2" t="s">
        <v>316</v>
      </c>
      <c r="B499" s="2">
        <v>141797</v>
      </c>
      <c r="C499" s="2" t="s">
        <v>29</v>
      </c>
      <c r="D499" s="2">
        <v>1</v>
      </c>
      <c r="E499" s="2">
        <v>425</v>
      </c>
      <c r="F499" s="2">
        <v>361.25</v>
      </c>
      <c r="G499" s="2">
        <v>361.25</v>
      </c>
      <c r="H499" s="2" t="s">
        <v>30</v>
      </c>
      <c r="I499" s="19" t="str">
        <f>VLOOKUP(A499,productSKU!B:E,4,FALSE)</f>
        <v>84.00000</v>
      </c>
      <c r="J499" s="17" t="str">
        <f>VLOOKUP(A499,'productSKU-New'!B:N,13,FALSE)</f>
        <v>Night Stands</v>
      </c>
      <c r="K499" s="21">
        <f t="shared" si="35"/>
        <v>361.25</v>
      </c>
      <c r="L499" s="23">
        <f t="shared" si="36"/>
        <v>277.25</v>
      </c>
      <c r="M499" s="37">
        <f t="shared" si="37"/>
        <v>277.25</v>
      </c>
      <c r="N499" s="42">
        <f t="shared" si="38"/>
        <v>0.76747404844290656</v>
      </c>
      <c r="O499" s="39">
        <f t="shared" si="39"/>
        <v>0.15</v>
      </c>
    </row>
    <row r="500" spans="1:15" customFormat="1" hidden="1">
      <c r="A500" s="2" t="s">
        <v>317</v>
      </c>
      <c r="B500" s="2">
        <v>141798</v>
      </c>
      <c r="C500" s="2" t="s">
        <v>29</v>
      </c>
      <c r="D500" s="2">
        <v>1</v>
      </c>
      <c r="E500" s="2">
        <v>387</v>
      </c>
      <c r="F500" s="2">
        <v>280.58</v>
      </c>
      <c r="G500" s="2">
        <v>280.58</v>
      </c>
      <c r="H500" s="2" t="s">
        <v>30</v>
      </c>
      <c r="I500" s="19" t="str">
        <f>VLOOKUP(A500,productSKU!B:E,4,FALSE)</f>
        <v>129.00000</v>
      </c>
      <c r="J500" s="17" t="str">
        <f>VLOOKUP(A500,'productSKU-New'!B:N,13,FALSE)</f>
        <v>End Tables</v>
      </c>
      <c r="K500" s="21">
        <f t="shared" si="35"/>
        <v>280.58</v>
      </c>
      <c r="L500" s="23">
        <f t="shared" si="36"/>
        <v>151.57999999999998</v>
      </c>
      <c r="M500" s="37">
        <f t="shared" si="37"/>
        <v>151.57999999999998</v>
      </c>
      <c r="N500" s="42">
        <f t="shared" si="38"/>
        <v>0.5402380782664481</v>
      </c>
      <c r="O500" s="39">
        <f t="shared" si="39"/>
        <v>0.2749870801033592</v>
      </c>
    </row>
    <row r="501" spans="1:15" customFormat="1" hidden="1">
      <c r="A501" s="2" t="s">
        <v>92</v>
      </c>
      <c r="B501" s="2">
        <v>141799</v>
      </c>
      <c r="C501" s="2" t="s">
        <v>38</v>
      </c>
      <c r="D501" s="2">
        <v>1</v>
      </c>
      <c r="E501" s="5">
        <v>2105</v>
      </c>
      <c r="F501" s="5">
        <v>1549.28</v>
      </c>
      <c r="G501" s="2">
        <v>1549.28</v>
      </c>
      <c r="H501" s="2" t="s">
        <v>33</v>
      </c>
      <c r="I501" s="19" t="str">
        <f>VLOOKUP(A501,productSKU!B:E,4,FALSE)</f>
        <v>467.00000</v>
      </c>
      <c r="J501" s="17" t="str">
        <f>VLOOKUP(A501,'productSKU-New'!B:N,13,FALSE)</f>
        <v>Media | Shelving</v>
      </c>
      <c r="K501" s="21">
        <f t="shared" si="35"/>
        <v>1549.28</v>
      </c>
      <c r="L501" s="23">
        <f t="shared" si="36"/>
        <v>1082.28</v>
      </c>
      <c r="M501" s="37">
        <f t="shared" si="37"/>
        <v>1082.28</v>
      </c>
      <c r="N501" s="42">
        <f t="shared" si="38"/>
        <v>0.69856965816379224</v>
      </c>
      <c r="O501" s="39">
        <f t="shared" si="39"/>
        <v>0.26400000000000001</v>
      </c>
    </row>
    <row r="502" spans="1:15" customFormat="1" hidden="1">
      <c r="A502" s="2" t="s">
        <v>59</v>
      </c>
      <c r="B502" s="2">
        <v>141800</v>
      </c>
      <c r="C502" s="2" t="s">
        <v>29</v>
      </c>
      <c r="D502" s="2">
        <v>3</v>
      </c>
      <c r="E502" s="2">
        <v>225</v>
      </c>
      <c r="F502" s="2">
        <v>191.25</v>
      </c>
      <c r="G502" s="2">
        <v>573.75</v>
      </c>
      <c r="H502" s="2" t="s">
        <v>33</v>
      </c>
      <c r="I502" s="19" t="str">
        <f>VLOOKUP(A502,productSKU!B:E,4,FALSE)</f>
        <v>50.00000</v>
      </c>
      <c r="J502" s="17" t="str">
        <f>VLOOKUP(A502,'productSKU-New'!B:N,13,FALSE)</f>
        <v>Vases</v>
      </c>
      <c r="K502" s="21">
        <f t="shared" si="35"/>
        <v>573.75</v>
      </c>
      <c r="L502" s="23">
        <f t="shared" si="36"/>
        <v>141.25</v>
      </c>
      <c r="M502" s="37">
        <f t="shared" si="37"/>
        <v>423.75</v>
      </c>
      <c r="N502" s="42">
        <f t="shared" si="38"/>
        <v>0.73856209150326801</v>
      </c>
      <c r="O502" s="39">
        <f t="shared" si="39"/>
        <v>0.15</v>
      </c>
    </row>
    <row r="503" spans="1:15" customFormat="1" hidden="1">
      <c r="A503" s="2" t="s">
        <v>255</v>
      </c>
      <c r="B503" s="2">
        <v>141801</v>
      </c>
      <c r="C503" s="2" t="s">
        <v>29</v>
      </c>
      <c r="D503" s="2">
        <v>2</v>
      </c>
      <c r="E503" s="2">
        <v>315</v>
      </c>
      <c r="F503" s="2">
        <v>267.75</v>
      </c>
      <c r="G503" s="2">
        <v>535.5</v>
      </c>
      <c r="H503" s="2" t="s">
        <v>30</v>
      </c>
      <c r="I503" s="19" t="str">
        <f>VLOOKUP(A503,productSKU!B:E,4,FALSE)</f>
        <v>70.00000</v>
      </c>
      <c r="J503" s="17" t="str">
        <f>VLOOKUP(A503,'productSKU-New'!B:N,13,FALSE)</f>
        <v>Vases</v>
      </c>
      <c r="K503" s="21">
        <f t="shared" si="35"/>
        <v>535.5</v>
      </c>
      <c r="L503" s="23">
        <f t="shared" si="36"/>
        <v>197.75</v>
      </c>
      <c r="M503" s="37">
        <f t="shared" si="37"/>
        <v>395.5</v>
      </c>
      <c r="N503" s="42">
        <f t="shared" si="38"/>
        <v>0.73856209150326801</v>
      </c>
      <c r="O503" s="39">
        <f t="shared" si="39"/>
        <v>0.15</v>
      </c>
    </row>
    <row r="504" spans="1:15" customFormat="1" hidden="1">
      <c r="A504" s="2" t="s">
        <v>263</v>
      </c>
      <c r="B504" s="2">
        <v>141802</v>
      </c>
      <c r="C504" s="2" t="s">
        <v>38</v>
      </c>
      <c r="D504" s="2">
        <v>1</v>
      </c>
      <c r="E504" s="5">
        <v>1545</v>
      </c>
      <c r="F504" s="5">
        <v>1137.1199999999999</v>
      </c>
      <c r="G504" s="2">
        <v>1137.1199999999999</v>
      </c>
      <c r="H504" s="2" t="s">
        <v>65</v>
      </c>
      <c r="I504" s="19" t="str">
        <f>VLOOKUP(A504,productSKU!B:E,4,FALSE)</f>
        <v>309.00000</v>
      </c>
      <c r="J504" s="17" t="str">
        <f>VLOOKUP(A504,'productSKU-New'!B:N,13,FALSE)</f>
        <v>Sofas</v>
      </c>
      <c r="K504" s="21">
        <f t="shared" si="35"/>
        <v>1137.1199999999999</v>
      </c>
      <c r="L504" s="23">
        <f t="shared" si="36"/>
        <v>828.11999999999989</v>
      </c>
      <c r="M504" s="37">
        <f t="shared" si="37"/>
        <v>828.11999999999989</v>
      </c>
      <c r="N504" s="42">
        <f t="shared" si="38"/>
        <v>0.72826086956521741</v>
      </c>
      <c r="O504" s="39">
        <f t="shared" si="39"/>
        <v>0.26400000000000007</v>
      </c>
    </row>
    <row r="505" spans="1:15" customFormat="1" hidden="1">
      <c r="A505" s="2" t="s">
        <v>73</v>
      </c>
      <c r="B505" s="2">
        <v>141802</v>
      </c>
      <c r="C505" s="2" t="s">
        <v>38</v>
      </c>
      <c r="D505" s="2">
        <v>1</v>
      </c>
      <c r="E505" s="2">
        <v>100</v>
      </c>
      <c r="F505" s="2">
        <v>120</v>
      </c>
      <c r="G505" s="2">
        <v>120</v>
      </c>
      <c r="H505" s="2" t="s">
        <v>65</v>
      </c>
      <c r="I505" s="19" t="str">
        <f>VLOOKUP(A505,productSKU!B:E,4,FALSE)</f>
        <v>50.00000</v>
      </c>
      <c r="J505" s="17" t="str">
        <f>IF(VLOOKUP(A505,'productSKU-New'!B:N,13,FALSE)=0,"Uncategorized Items",VLOOKUP(A505,'productSKU-New'!B:N,13,FALSE))</f>
        <v>Uncategorized Items</v>
      </c>
      <c r="K505" s="21">
        <f t="shared" si="35"/>
        <v>120</v>
      </c>
      <c r="L505" s="23">
        <f t="shared" si="36"/>
        <v>70</v>
      </c>
      <c r="M505" s="37">
        <f t="shared" si="37"/>
        <v>70</v>
      </c>
      <c r="N505" s="42">
        <f t="shared" si="38"/>
        <v>0.58333333333333337</v>
      </c>
      <c r="O505" s="39">
        <f t="shared" si="39"/>
        <v>-0.2</v>
      </c>
    </row>
    <row r="506" spans="1:15" customFormat="1" hidden="1">
      <c r="A506" s="2" t="s">
        <v>318</v>
      </c>
      <c r="B506" s="2">
        <v>141803</v>
      </c>
      <c r="C506" s="2" t="s">
        <v>38</v>
      </c>
      <c r="D506" s="2">
        <v>1</v>
      </c>
      <c r="E506" s="2">
        <v>505</v>
      </c>
      <c r="F506" s="2">
        <v>371.68</v>
      </c>
      <c r="G506" s="2">
        <v>371.68</v>
      </c>
      <c r="H506" s="2" t="s">
        <v>33</v>
      </c>
      <c r="I506" s="19" t="str">
        <f>VLOOKUP(A506,productSKU!B:E,4,FALSE)</f>
        <v>100.00000</v>
      </c>
      <c r="J506" s="17" t="str">
        <f>VLOOKUP(A506,'productSKU-New'!B:N,13,FALSE)</f>
        <v>Mirrors</v>
      </c>
      <c r="K506" s="21">
        <f t="shared" si="35"/>
        <v>371.68</v>
      </c>
      <c r="L506" s="23">
        <f t="shared" si="36"/>
        <v>271.68</v>
      </c>
      <c r="M506" s="37">
        <f t="shared" si="37"/>
        <v>271.68</v>
      </c>
      <c r="N506" s="42">
        <f t="shared" si="38"/>
        <v>0.7309513560051657</v>
      </c>
      <c r="O506" s="39">
        <f t="shared" si="39"/>
        <v>0.26400000000000001</v>
      </c>
    </row>
    <row r="507" spans="1:15" customFormat="1" hidden="1">
      <c r="A507" s="2" t="s">
        <v>319</v>
      </c>
      <c r="B507" s="2">
        <v>141803</v>
      </c>
      <c r="C507" s="2" t="s">
        <v>38</v>
      </c>
      <c r="D507" s="2">
        <v>1</v>
      </c>
      <c r="E507" s="5">
        <v>1555</v>
      </c>
      <c r="F507" s="5">
        <v>1144.48</v>
      </c>
      <c r="G507" s="2">
        <v>1144.48</v>
      </c>
      <c r="H507" s="2" t="s">
        <v>65</v>
      </c>
      <c r="I507" s="19" t="str">
        <f>VLOOKUP(A507,productSKU!B:E,4,FALSE)</f>
        <v>327.00000</v>
      </c>
      <c r="J507" s="17" t="str">
        <f>IF(VLOOKUP(A507,'productSKU-New'!B:N,13,FALSE)=0,"Uncategorized Items",VLOOKUP(A507,'productSKU-New'!B:N,13,FALSE))</f>
        <v>Uncategorized Items</v>
      </c>
      <c r="K507" s="21">
        <f t="shared" si="35"/>
        <v>1144.48</v>
      </c>
      <c r="L507" s="23">
        <f t="shared" si="36"/>
        <v>817.48</v>
      </c>
      <c r="M507" s="37">
        <f t="shared" si="37"/>
        <v>817.48</v>
      </c>
      <c r="N507" s="42">
        <f t="shared" si="38"/>
        <v>0.71428072137564658</v>
      </c>
      <c r="O507" s="39">
        <f t="shared" si="39"/>
        <v>0.26400000000000001</v>
      </c>
    </row>
    <row r="508" spans="1:15" customFormat="1" hidden="1">
      <c r="A508" s="2" t="s">
        <v>59</v>
      </c>
      <c r="B508" s="2">
        <v>141804</v>
      </c>
      <c r="C508" s="2" t="s">
        <v>29</v>
      </c>
      <c r="D508" s="2">
        <v>1</v>
      </c>
      <c r="E508" s="2">
        <v>225</v>
      </c>
      <c r="F508" s="2">
        <v>191.25</v>
      </c>
      <c r="G508" s="2">
        <v>191.25</v>
      </c>
      <c r="H508" s="2" t="s">
        <v>30</v>
      </c>
      <c r="I508" s="19" t="str">
        <f>VLOOKUP(A508,productSKU!B:E,4,FALSE)</f>
        <v>50.00000</v>
      </c>
      <c r="J508" s="17" t="str">
        <f>VLOOKUP(A508,'productSKU-New'!B:N,13,FALSE)</f>
        <v>Vases</v>
      </c>
      <c r="K508" s="21">
        <f t="shared" si="35"/>
        <v>191.25</v>
      </c>
      <c r="L508" s="23">
        <f t="shared" si="36"/>
        <v>141.25</v>
      </c>
      <c r="M508" s="37">
        <f t="shared" si="37"/>
        <v>141.25</v>
      </c>
      <c r="N508" s="42">
        <f t="shared" si="38"/>
        <v>0.73856209150326801</v>
      </c>
      <c r="O508" s="39">
        <f t="shared" si="39"/>
        <v>0.15</v>
      </c>
    </row>
    <row r="509" spans="1:15" customFormat="1" hidden="1">
      <c r="A509" s="2" t="s">
        <v>59</v>
      </c>
      <c r="B509" s="2">
        <v>141805</v>
      </c>
      <c r="C509" s="2" t="s">
        <v>38</v>
      </c>
      <c r="D509" s="2">
        <v>3</v>
      </c>
      <c r="E509" s="2">
        <v>225</v>
      </c>
      <c r="F509" s="2">
        <v>165.6</v>
      </c>
      <c r="G509" s="2">
        <v>496.8</v>
      </c>
      <c r="H509" s="2" t="s">
        <v>42</v>
      </c>
      <c r="I509" s="19" t="str">
        <f>VLOOKUP(A509,productSKU!B:E,4,FALSE)</f>
        <v>50.00000</v>
      </c>
      <c r="J509" s="17" t="str">
        <f>VLOOKUP(A509,'productSKU-New'!B:N,13,FALSE)</f>
        <v>Vases</v>
      </c>
      <c r="K509" s="21">
        <f t="shared" si="35"/>
        <v>496.79999999999995</v>
      </c>
      <c r="L509" s="23">
        <f t="shared" si="36"/>
        <v>115.6</v>
      </c>
      <c r="M509" s="37">
        <f t="shared" si="37"/>
        <v>346.79999999999995</v>
      </c>
      <c r="N509" s="42">
        <f t="shared" si="38"/>
        <v>0.69806763285024154</v>
      </c>
      <c r="O509" s="39">
        <f t="shared" si="39"/>
        <v>0.26400000000000001</v>
      </c>
    </row>
    <row r="510" spans="1:15" customFormat="1" hidden="1">
      <c r="A510" s="2" t="s">
        <v>320</v>
      </c>
      <c r="B510" s="2">
        <v>141806</v>
      </c>
      <c r="C510" s="2" t="s">
        <v>32</v>
      </c>
      <c r="D510" s="2">
        <v>1</v>
      </c>
      <c r="E510" s="2">
        <v>423</v>
      </c>
      <c r="F510" s="2">
        <v>308.69</v>
      </c>
      <c r="G510" s="2">
        <v>308.69</v>
      </c>
      <c r="H510" s="2" t="s">
        <v>42</v>
      </c>
      <c r="I510" s="19" t="str">
        <f>VLOOKUP(A510,productSKU!B:E,4,FALSE)</f>
        <v>169.00000</v>
      </c>
      <c r="J510" s="17" t="str">
        <f>IF(VLOOKUP(A510,'productSKU-New'!B:N,13,FALSE)=0,"Uncategorized Items",VLOOKUP(A510,'productSKU-New'!B:N,13,FALSE))</f>
        <v>Uncategorized Items</v>
      </c>
      <c r="K510" s="21">
        <f t="shared" si="35"/>
        <v>308.69</v>
      </c>
      <c r="L510" s="23">
        <f t="shared" si="36"/>
        <v>139.69</v>
      </c>
      <c r="M510" s="37">
        <f t="shared" si="37"/>
        <v>139.69</v>
      </c>
      <c r="N510" s="42">
        <f t="shared" si="38"/>
        <v>0.45252518708089023</v>
      </c>
      <c r="O510" s="39">
        <f t="shared" si="39"/>
        <v>0.27023640661938536</v>
      </c>
    </row>
    <row r="511" spans="1:15" customFormat="1" hidden="1">
      <c r="A511" s="2" t="s">
        <v>321</v>
      </c>
      <c r="B511" s="2">
        <v>141807</v>
      </c>
      <c r="C511" s="2" t="s">
        <v>32</v>
      </c>
      <c r="D511" s="2">
        <v>1</v>
      </c>
      <c r="E511" s="2">
        <v>895</v>
      </c>
      <c r="F511" s="2">
        <v>658.72</v>
      </c>
      <c r="G511" s="2">
        <v>658.72</v>
      </c>
      <c r="H511" s="2" t="s">
        <v>33</v>
      </c>
      <c r="I511" s="19" t="str">
        <f>VLOOKUP(A511,productSKU!B:E,4,FALSE)</f>
        <v>359.00000</v>
      </c>
      <c r="J511" s="17" t="str">
        <f>VLOOKUP(A511,'productSKU-New'!B:N,13,FALSE)</f>
        <v>Art</v>
      </c>
      <c r="K511" s="21">
        <f t="shared" si="35"/>
        <v>658.72</v>
      </c>
      <c r="L511" s="23">
        <f t="shared" si="36"/>
        <v>299.72000000000003</v>
      </c>
      <c r="M511" s="37">
        <f t="shared" si="37"/>
        <v>299.72000000000003</v>
      </c>
      <c r="N511" s="42">
        <f t="shared" si="38"/>
        <v>0.4550036434296818</v>
      </c>
      <c r="O511" s="39">
        <f t="shared" si="39"/>
        <v>0.26399999999999996</v>
      </c>
    </row>
    <row r="512" spans="1:15" customFormat="1" hidden="1">
      <c r="A512" s="2" t="s">
        <v>322</v>
      </c>
      <c r="B512" s="2">
        <v>141808</v>
      </c>
      <c r="C512" s="2" t="s">
        <v>32</v>
      </c>
      <c r="D512" s="2">
        <v>3</v>
      </c>
      <c r="E512" s="2">
        <v>165</v>
      </c>
      <c r="F512" s="2">
        <v>121.44</v>
      </c>
      <c r="G512" s="2">
        <v>364.32</v>
      </c>
      <c r="H512" s="2" t="s">
        <v>42</v>
      </c>
      <c r="I512" s="19" t="str">
        <f>VLOOKUP(A512,productSKU!B:E,4,FALSE)</f>
        <v>37.00000</v>
      </c>
      <c r="J512" s="17" t="str">
        <f>VLOOKUP(A512,'productSKU-New'!B:N,13,FALSE)</f>
        <v>Ottomans</v>
      </c>
      <c r="K512" s="21">
        <f t="shared" si="35"/>
        <v>364.32</v>
      </c>
      <c r="L512" s="23">
        <f t="shared" si="36"/>
        <v>84.44</v>
      </c>
      <c r="M512" s="37">
        <f t="shared" si="37"/>
        <v>253.32</v>
      </c>
      <c r="N512" s="42">
        <f t="shared" si="38"/>
        <v>0.69532279314888013</v>
      </c>
      <c r="O512" s="39">
        <f t="shared" si="39"/>
        <v>0.26400000000000001</v>
      </c>
    </row>
    <row r="513" spans="1:15" customFormat="1" hidden="1">
      <c r="A513" s="2" t="s">
        <v>323</v>
      </c>
      <c r="B513" s="2">
        <v>141808</v>
      </c>
      <c r="C513" s="2" t="s">
        <v>32</v>
      </c>
      <c r="D513" s="2">
        <v>2</v>
      </c>
      <c r="E513" s="2">
        <v>105</v>
      </c>
      <c r="F513" s="2">
        <v>77.28</v>
      </c>
      <c r="G513" s="2">
        <v>154.56</v>
      </c>
      <c r="H513" s="2" t="s">
        <v>42</v>
      </c>
      <c r="I513" s="19" t="str">
        <f>VLOOKUP(A513,productSKU!B:E,4,FALSE)</f>
        <v>35.00000</v>
      </c>
      <c r="J513" s="17" t="str">
        <f>IF(VLOOKUP(A513,'productSKU-New'!B:N,13,FALSE)=0,"Uncategorized Items",VLOOKUP(A513,'productSKU-New'!B:N,13,FALSE))</f>
        <v>Uncategorized Items</v>
      </c>
      <c r="K513" s="21">
        <f t="shared" si="35"/>
        <v>154.56</v>
      </c>
      <c r="L513" s="23">
        <f t="shared" si="36"/>
        <v>42.28</v>
      </c>
      <c r="M513" s="37">
        <f t="shared" si="37"/>
        <v>84.56</v>
      </c>
      <c r="N513" s="42">
        <f t="shared" si="38"/>
        <v>0.54710144927536231</v>
      </c>
      <c r="O513" s="39">
        <f t="shared" si="39"/>
        <v>0.26400000000000001</v>
      </c>
    </row>
    <row r="514" spans="1:15" customFormat="1" hidden="1">
      <c r="A514" s="2" t="s">
        <v>324</v>
      </c>
      <c r="B514" s="2">
        <v>141809</v>
      </c>
      <c r="C514" s="2" t="s">
        <v>38</v>
      </c>
      <c r="D514" s="2">
        <v>1</v>
      </c>
      <c r="E514" s="2">
        <v>865</v>
      </c>
      <c r="F514" s="2">
        <v>636.64</v>
      </c>
      <c r="G514" s="2">
        <v>636.64</v>
      </c>
      <c r="H514" s="2" t="s">
        <v>33</v>
      </c>
      <c r="I514" s="19" t="str">
        <f>VLOOKUP(A514,productSKU!B:E,4,FALSE)</f>
        <v>173.00000</v>
      </c>
      <c r="J514" s="17" t="str">
        <f>VLOOKUP(A514,'productSKU-New'!B:N,13,FALSE)</f>
        <v>Dressers | Chests</v>
      </c>
      <c r="K514" s="21">
        <f t="shared" si="35"/>
        <v>636.64</v>
      </c>
      <c r="L514" s="23">
        <f t="shared" si="36"/>
        <v>463.64</v>
      </c>
      <c r="M514" s="37">
        <f t="shared" si="37"/>
        <v>463.64</v>
      </c>
      <c r="N514" s="42">
        <f t="shared" si="38"/>
        <v>0.72826086956521741</v>
      </c>
      <c r="O514" s="39">
        <f t="shared" si="39"/>
        <v>0.26400000000000001</v>
      </c>
    </row>
    <row r="515" spans="1:15" customFormat="1" hidden="1">
      <c r="A515" s="2" t="s">
        <v>158</v>
      </c>
      <c r="B515" s="2">
        <v>141809</v>
      </c>
      <c r="C515" s="2" t="s">
        <v>38</v>
      </c>
      <c r="D515" s="2">
        <v>1</v>
      </c>
      <c r="E515" s="5">
        <v>3545</v>
      </c>
      <c r="F515" s="5">
        <v>2609.12</v>
      </c>
      <c r="G515" s="2">
        <v>2609.12</v>
      </c>
      <c r="H515" s="2" t="s">
        <v>65</v>
      </c>
      <c r="I515" s="19" t="str">
        <f>VLOOKUP(A515,productSKU!B:E,4,FALSE)</f>
        <v>787.00000</v>
      </c>
      <c r="J515" s="17" t="str">
        <f>VLOOKUP(A515,'productSKU-New'!B:N,13,FALSE)</f>
        <v>Sofas</v>
      </c>
      <c r="K515" s="21">
        <f t="shared" ref="K515:K578" si="40">F515*D515</f>
        <v>2609.12</v>
      </c>
      <c r="L515" s="23">
        <f t="shared" ref="L515:L578" si="41">F515-I515</f>
        <v>1822.12</v>
      </c>
      <c r="M515" s="37">
        <f t="shared" ref="M515:M578" si="42">L515*D515</f>
        <v>1822.12</v>
      </c>
      <c r="N515" s="42">
        <f t="shared" ref="N515:N578" si="43">M515/K515</f>
        <v>0.6983657325075121</v>
      </c>
      <c r="O515" s="39">
        <f t="shared" ref="O515:O578" si="44">(E515-F515)/E515</f>
        <v>0.26400000000000001</v>
      </c>
    </row>
    <row r="516" spans="1:15" customFormat="1" hidden="1">
      <c r="A516" s="2" t="s">
        <v>107</v>
      </c>
      <c r="B516" s="2">
        <v>141809</v>
      </c>
      <c r="C516" s="2" t="s">
        <v>38</v>
      </c>
      <c r="D516" s="2">
        <v>1</v>
      </c>
      <c r="E516" s="5">
        <v>1565</v>
      </c>
      <c r="F516" s="5">
        <v>1151.8399999999999</v>
      </c>
      <c r="G516" s="2">
        <v>1151.8399999999999</v>
      </c>
      <c r="H516" s="2" t="s">
        <v>65</v>
      </c>
      <c r="I516" s="19" t="str">
        <f>VLOOKUP(A516,productSKU!B:E,4,FALSE)</f>
        <v>0.00000</v>
      </c>
      <c r="J516" s="17" t="str">
        <f>VLOOKUP(A516,'productSKU-New'!B:N,13,FALSE)</f>
        <v>Tables</v>
      </c>
      <c r="K516" s="21">
        <f t="shared" si="40"/>
        <v>1151.8399999999999</v>
      </c>
      <c r="L516" s="23">
        <f t="shared" si="41"/>
        <v>1151.8399999999999</v>
      </c>
      <c r="M516" s="37">
        <f t="shared" si="42"/>
        <v>1151.8399999999999</v>
      </c>
      <c r="N516" s="42">
        <f t="shared" si="43"/>
        <v>1</v>
      </c>
      <c r="O516" s="39">
        <f t="shared" si="44"/>
        <v>0.26400000000000007</v>
      </c>
    </row>
    <row r="517" spans="1:15" customFormat="1">
      <c r="A517" s="2" t="s">
        <v>325</v>
      </c>
      <c r="B517" s="2">
        <v>141809</v>
      </c>
      <c r="C517" s="2" t="s">
        <v>38</v>
      </c>
      <c r="D517" s="2">
        <v>6</v>
      </c>
      <c r="E517" s="2">
        <v>165</v>
      </c>
      <c r="F517" s="2">
        <v>121.44</v>
      </c>
      <c r="G517" s="2">
        <v>728.64</v>
      </c>
      <c r="H517" s="2" t="s">
        <v>65</v>
      </c>
      <c r="I517" s="19" t="str">
        <f>VLOOKUP(A517,productSKU!B:E,4,FALSE)</f>
        <v>29.00000</v>
      </c>
      <c r="J517" s="17" t="str">
        <f>VLOOKUP(A517,'productSKU-New'!B:N,13,FALSE)</f>
        <v>Chairs</v>
      </c>
      <c r="K517" s="21">
        <f t="shared" si="40"/>
        <v>728.64</v>
      </c>
      <c r="L517" s="23">
        <f t="shared" si="41"/>
        <v>92.44</v>
      </c>
      <c r="M517" s="37">
        <f t="shared" si="42"/>
        <v>554.64</v>
      </c>
      <c r="N517" s="42">
        <f t="shared" si="43"/>
        <v>0.76119894598155469</v>
      </c>
      <c r="O517" s="39">
        <f t="shared" si="44"/>
        <v>0.26400000000000001</v>
      </c>
    </row>
    <row r="518" spans="1:15" customFormat="1" hidden="1">
      <c r="A518" s="2" t="s">
        <v>326</v>
      </c>
      <c r="B518" s="2">
        <v>141809</v>
      </c>
      <c r="C518" s="2" t="s">
        <v>38</v>
      </c>
      <c r="D518" s="2">
        <v>1</v>
      </c>
      <c r="E518" s="5">
        <v>1405</v>
      </c>
      <c r="F518" s="5">
        <v>1034.08</v>
      </c>
      <c r="G518" s="2">
        <v>1034.08</v>
      </c>
      <c r="H518" s="2" t="s">
        <v>65</v>
      </c>
      <c r="I518" s="19" t="str">
        <f>VLOOKUP(A518,productSKU!B:E,4,FALSE)</f>
        <v>312.00000</v>
      </c>
      <c r="J518" s="17" t="str">
        <f>VLOOKUP(A518,'productSKU-New'!B:N,13,FALSE)</f>
        <v>Buffets | Storage</v>
      </c>
      <c r="K518" s="21">
        <f t="shared" si="40"/>
        <v>1034.08</v>
      </c>
      <c r="L518" s="23">
        <f t="shared" si="41"/>
        <v>722.07999999999993</v>
      </c>
      <c r="M518" s="37">
        <f t="shared" si="42"/>
        <v>722.07999999999993</v>
      </c>
      <c r="N518" s="42">
        <f t="shared" si="43"/>
        <v>0.69828253133219864</v>
      </c>
      <c r="O518" s="39">
        <f t="shared" si="44"/>
        <v>0.26400000000000007</v>
      </c>
    </row>
    <row r="519" spans="1:15" customFormat="1" hidden="1">
      <c r="A519" s="2" t="s">
        <v>108</v>
      </c>
      <c r="B519" s="2">
        <v>141809</v>
      </c>
      <c r="C519" s="2" t="s">
        <v>38</v>
      </c>
      <c r="D519" s="2">
        <v>1</v>
      </c>
      <c r="E519" s="5">
        <v>1460</v>
      </c>
      <c r="F519" s="5">
        <v>1074.56</v>
      </c>
      <c r="G519" s="2">
        <v>1074.56</v>
      </c>
      <c r="H519" s="2" t="s">
        <v>65</v>
      </c>
      <c r="I519" s="19" t="str">
        <f>VLOOKUP(A519,productSKU!B:E,4,FALSE)</f>
        <v>386.00000</v>
      </c>
      <c r="J519" s="17" t="str">
        <f>VLOOKUP(A519,'productSKU-New'!B:N,13,FALSE)</f>
        <v>Beds</v>
      </c>
      <c r="K519" s="21">
        <f t="shared" si="40"/>
        <v>1074.56</v>
      </c>
      <c r="L519" s="23">
        <f t="shared" si="41"/>
        <v>688.56</v>
      </c>
      <c r="M519" s="37">
        <f t="shared" si="42"/>
        <v>688.56</v>
      </c>
      <c r="N519" s="42">
        <f t="shared" si="43"/>
        <v>0.64078320428826685</v>
      </c>
      <c r="O519" s="39">
        <f t="shared" si="44"/>
        <v>0.26400000000000001</v>
      </c>
    </row>
    <row r="520" spans="1:15" customFormat="1" hidden="1">
      <c r="A520" s="2" t="s">
        <v>327</v>
      </c>
      <c r="B520" s="2">
        <v>141810</v>
      </c>
      <c r="C520" s="2" t="s">
        <v>32</v>
      </c>
      <c r="D520" s="2">
        <v>2</v>
      </c>
      <c r="E520" s="2">
        <v>75</v>
      </c>
      <c r="F520" s="2">
        <v>55.2</v>
      </c>
      <c r="G520" s="2">
        <v>110.4</v>
      </c>
      <c r="H520" s="2" t="s">
        <v>42</v>
      </c>
      <c r="I520" s="19" t="str">
        <f>VLOOKUP(A520,productSKU!B:E,4,FALSE)</f>
        <v>16.00000</v>
      </c>
      <c r="J520" s="17" t="str">
        <f>VLOOKUP(A520,'productSKU-New'!B:N,13,FALSE)</f>
        <v>Ottomans</v>
      </c>
      <c r="K520" s="21">
        <f t="shared" si="40"/>
        <v>110.4</v>
      </c>
      <c r="L520" s="23">
        <f t="shared" si="41"/>
        <v>39.200000000000003</v>
      </c>
      <c r="M520" s="37">
        <f t="shared" si="42"/>
        <v>78.400000000000006</v>
      </c>
      <c r="N520" s="42">
        <f t="shared" si="43"/>
        <v>0.71014492753623193</v>
      </c>
      <c r="O520" s="39">
        <f t="shared" si="44"/>
        <v>0.26399999999999996</v>
      </c>
    </row>
    <row r="521" spans="1:15" customFormat="1" hidden="1">
      <c r="A521" s="2" t="s">
        <v>327</v>
      </c>
      <c r="B521" s="2">
        <v>141811</v>
      </c>
      <c r="C521" s="2" t="s">
        <v>32</v>
      </c>
      <c r="D521" s="2">
        <v>1</v>
      </c>
      <c r="E521" s="2">
        <v>75</v>
      </c>
      <c r="F521" s="2">
        <v>55.2</v>
      </c>
      <c r="G521" s="2">
        <v>55.2</v>
      </c>
      <c r="H521" s="2" t="s">
        <v>42</v>
      </c>
      <c r="I521" s="19" t="str">
        <f>VLOOKUP(A521,productSKU!B:E,4,FALSE)</f>
        <v>16.00000</v>
      </c>
      <c r="J521" s="17" t="str">
        <f>VLOOKUP(A521,'productSKU-New'!B:N,13,FALSE)</f>
        <v>Ottomans</v>
      </c>
      <c r="K521" s="21">
        <f t="shared" si="40"/>
        <v>55.2</v>
      </c>
      <c r="L521" s="23">
        <f t="shared" si="41"/>
        <v>39.200000000000003</v>
      </c>
      <c r="M521" s="37">
        <f t="shared" si="42"/>
        <v>39.200000000000003</v>
      </c>
      <c r="N521" s="42">
        <f t="shared" si="43"/>
        <v>0.71014492753623193</v>
      </c>
      <c r="O521" s="39">
        <f t="shared" si="44"/>
        <v>0.26399999999999996</v>
      </c>
    </row>
    <row r="522" spans="1:15" customFormat="1" hidden="1">
      <c r="A522" s="2" t="s">
        <v>257</v>
      </c>
      <c r="B522" s="2">
        <v>141812</v>
      </c>
      <c r="C522" s="2" t="s">
        <v>117</v>
      </c>
      <c r="D522" s="2">
        <v>1</v>
      </c>
      <c r="E522" s="5">
        <v>3247.28</v>
      </c>
      <c r="F522" s="5">
        <v>3247.28</v>
      </c>
      <c r="G522" s="2">
        <v>3247.28</v>
      </c>
      <c r="H522" s="2" t="s">
        <v>118</v>
      </c>
      <c r="I522" s="19" t="str">
        <f>VLOOKUP(A522,productSKU!B:E,4,FALSE)</f>
        <v>1493.00000</v>
      </c>
      <c r="J522" s="17" t="str">
        <f>VLOOKUP(A522,'productSKU-New'!B:N,13,FALSE)</f>
        <v>Outdoor Furniture</v>
      </c>
      <c r="K522" s="21">
        <f t="shared" si="40"/>
        <v>3247.28</v>
      </c>
      <c r="L522" s="23">
        <f t="shared" si="41"/>
        <v>1754.2800000000002</v>
      </c>
      <c r="M522" s="37">
        <f t="shared" si="42"/>
        <v>1754.2800000000002</v>
      </c>
      <c r="N522" s="42">
        <f t="shared" si="43"/>
        <v>0.54023059298859355</v>
      </c>
      <c r="O522" s="39">
        <f t="shared" si="44"/>
        <v>0</v>
      </c>
    </row>
    <row r="523" spans="1:15" customFormat="1" hidden="1">
      <c r="A523" s="2" t="s">
        <v>239</v>
      </c>
      <c r="B523" s="2">
        <v>141813</v>
      </c>
      <c r="C523" s="2" t="s">
        <v>32</v>
      </c>
      <c r="D523" s="2">
        <v>2</v>
      </c>
      <c r="E523" s="2">
        <v>245</v>
      </c>
      <c r="F523" s="2">
        <v>180.32</v>
      </c>
      <c r="G523" s="2">
        <v>360.64</v>
      </c>
      <c r="H523" s="2" t="s">
        <v>65</v>
      </c>
      <c r="I523" s="19" t="str">
        <f>VLOOKUP(A523,productSKU!B:E,4,FALSE)</f>
        <v>54.00000</v>
      </c>
      <c r="J523" s="17" t="str">
        <f>VLOOKUP(A523,'productSKU-New'!B:N,13,FALSE)</f>
        <v>Vases</v>
      </c>
      <c r="K523" s="21">
        <f t="shared" si="40"/>
        <v>360.64</v>
      </c>
      <c r="L523" s="23">
        <f t="shared" si="41"/>
        <v>126.32</v>
      </c>
      <c r="M523" s="37">
        <f t="shared" si="42"/>
        <v>252.64</v>
      </c>
      <c r="N523" s="42">
        <f t="shared" si="43"/>
        <v>0.70053238686779062</v>
      </c>
      <c r="O523" s="39">
        <f t="shared" si="44"/>
        <v>0.26400000000000001</v>
      </c>
    </row>
    <row r="524" spans="1:15" customFormat="1" hidden="1">
      <c r="A524" s="2" t="s">
        <v>161</v>
      </c>
      <c r="B524" s="2">
        <v>141813</v>
      </c>
      <c r="C524" s="2" t="s">
        <v>32</v>
      </c>
      <c r="D524" s="2">
        <v>1</v>
      </c>
      <c r="E524" s="5">
        <v>1415</v>
      </c>
      <c r="F524" s="5">
        <v>1041.44</v>
      </c>
      <c r="G524" s="2">
        <v>1041.44</v>
      </c>
      <c r="H524" s="2" t="s">
        <v>65</v>
      </c>
      <c r="I524" s="19" t="str">
        <f>VLOOKUP(A524,productSKU!B:E,4,FALSE)</f>
        <v>267.00000</v>
      </c>
      <c r="J524" s="17" t="str">
        <f>VLOOKUP(A524,'productSKU-New'!B:N,13,FALSE)</f>
        <v>Bars</v>
      </c>
      <c r="K524" s="21">
        <f t="shared" si="40"/>
        <v>1041.44</v>
      </c>
      <c r="L524" s="23">
        <f t="shared" si="41"/>
        <v>774.44</v>
      </c>
      <c r="M524" s="37">
        <f t="shared" si="42"/>
        <v>774.44</v>
      </c>
      <c r="N524" s="42">
        <f t="shared" si="43"/>
        <v>0.74362421262866796</v>
      </c>
      <c r="O524" s="39">
        <f t="shared" si="44"/>
        <v>0.26399999999999996</v>
      </c>
    </row>
    <row r="525" spans="1:15" customFormat="1" hidden="1">
      <c r="A525" s="2" t="s">
        <v>328</v>
      </c>
      <c r="B525" s="2">
        <v>141813</v>
      </c>
      <c r="C525" s="2" t="s">
        <v>32</v>
      </c>
      <c r="D525" s="2">
        <v>1</v>
      </c>
      <c r="E525" s="2">
        <v>612</v>
      </c>
      <c r="F525" s="2">
        <v>450.43</v>
      </c>
      <c r="G525" s="2">
        <v>450.43</v>
      </c>
      <c r="H525" s="2" t="s">
        <v>65</v>
      </c>
      <c r="I525" s="19" t="str">
        <f>VLOOKUP(A525,productSKU!B:E,4,FALSE)</f>
        <v>186.00000</v>
      </c>
      <c r="J525" s="17" t="str">
        <f>VLOOKUP(A525,'productSKU-New'!B:N,13,FALSE)</f>
        <v>Office | Task Chairs</v>
      </c>
      <c r="K525" s="21">
        <f t="shared" si="40"/>
        <v>450.43</v>
      </c>
      <c r="L525" s="23">
        <f t="shared" si="41"/>
        <v>264.43</v>
      </c>
      <c r="M525" s="37">
        <f t="shared" si="42"/>
        <v>264.43</v>
      </c>
      <c r="N525" s="42">
        <f t="shared" si="43"/>
        <v>0.58706125258086717</v>
      </c>
      <c r="O525" s="39">
        <f t="shared" si="44"/>
        <v>0.2640032679738562</v>
      </c>
    </row>
    <row r="526" spans="1:15" customFormat="1" hidden="1">
      <c r="A526" s="2" t="s">
        <v>329</v>
      </c>
      <c r="B526" s="2">
        <v>141814</v>
      </c>
      <c r="C526" s="2" t="s">
        <v>32</v>
      </c>
      <c r="D526" s="2">
        <v>1</v>
      </c>
      <c r="E526" s="2">
        <v>684</v>
      </c>
      <c r="F526" s="2">
        <v>503.42</v>
      </c>
      <c r="G526" s="2">
        <v>503.42</v>
      </c>
      <c r="H526" s="2" t="s">
        <v>65</v>
      </c>
      <c r="I526" s="19" t="str">
        <f>VLOOKUP(A526,productSKU!B:E,4,FALSE)</f>
        <v>208.00000</v>
      </c>
      <c r="J526" s="17" t="str">
        <f>VLOOKUP(A526,'productSKU-New'!B:N,13,FALSE)</f>
        <v>Office | Task Chairs</v>
      </c>
      <c r="K526" s="21">
        <f t="shared" si="40"/>
        <v>503.42</v>
      </c>
      <c r="L526" s="23">
        <f t="shared" si="41"/>
        <v>295.42</v>
      </c>
      <c r="M526" s="37">
        <f t="shared" si="42"/>
        <v>295.42</v>
      </c>
      <c r="N526" s="42">
        <f t="shared" si="43"/>
        <v>0.5868261094116245</v>
      </c>
      <c r="O526" s="39">
        <f t="shared" si="44"/>
        <v>0.26400584795321635</v>
      </c>
    </row>
    <row r="527" spans="1:15" customFormat="1" hidden="1">
      <c r="A527" s="2" t="s">
        <v>268</v>
      </c>
      <c r="B527" s="2">
        <v>141814</v>
      </c>
      <c r="C527" s="2" t="s">
        <v>32</v>
      </c>
      <c r="D527" s="2">
        <v>1</v>
      </c>
      <c r="E527" s="2">
        <v>865</v>
      </c>
      <c r="F527" s="2">
        <v>636.64</v>
      </c>
      <c r="G527" s="2">
        <v>636.64</v>
      </c>
      <c r="H527" s="2" t="s">
        <v>65</v>
      </c>
      <c r="I527" s="19" t="str">
        <f>VLOOKUP(A527,productSKU!B:E,4,FALSE)</f>
        <v>192.00000</v>
      </c>
      <c r="J527" s="17" t="str">
        <f>VLOOKUP(A527,'productSKU-New'!B:N,13,FALSE)</f>
        <v>Media | Shelving</v>
      </c>
      <c r="K527" s="21">
        <f t="shared" si="40"/>
        <v>636.64</v>
      </c>
      <c r="L527" s="23">
        <f t="shared" si="41"/>
        <v>444.64</v>
      </c>
      <c r="M527" s="37">
        <f t="shared" si="42"/>
        <v>444.64</v>
      </c>
      <c r="N527" s="42">
        <f t="shared" si="43"/>
        <v>0.69841668760995224</v>
      </c>
      <c r="O527" s="39">
        <f t="shared" si="44"/>
        <v>0.26400000000000001</v>
      </c>
    </row>
    <row r="528" spans="1:15" customFormat="1" hidden="1">
      <c r="A528" s="2" t="s">
        <v>160</v>
      </c>
      <c r="B528" s="2">
        <v>141814</v>
      </c>
      <c r="C528" s="2" t="s">
        <v>32</v>
      </c>
      <c r="D528" s="2">
        <v>1</v>
      </c>
      <c r="E528" s="5">
        <v>3605</v>
      </c>
      <c r="F528" s="5">
        <v>2653.28</v>
      </c>
      <c r="G528" s="2">
        <v>2653.28</v>
      </c>
      <c r="H528" s="2" t="s">
        <v>65</v>
      </c>
      <c r="I528" s="19" t="str">
        <f>VLOOKUP(A528,productSKU!B:E,4,FALSE)</f>
        <v>642.00000</v>
      </c>
      <c r="J528" s="17" t="str">
        <f>VLOOKUP(A528,'productSKU-New'!B:N,13,FALSE)</f>
        <v>Bars</v>
      </c>
      <c r="K528" s="21">
        <f t="shared" si="40"/>
        <v>2653.28</v>
      </c>
      <c r="L528" s="23">
        <f t="shared" si="41"/>
        <v>2011.2800000000002</v>
      </c>
      <c r="M528" s="37">
        <f t="shared" si="42"/>
        <v>2011.2800000000002</v>
      </c>
      <c r="N528" s="42">
        <f t="shared" si="43"/>
        <v>0.75803533739371642</v>
      </c>
      <c r="O528" s="39">
        <f t="shared" si="44"/>
        <v>0.26399999999999996</v>
      </c>
    </row>
    <row r="529" spans="1:15" customFormat="1" hidden="1">
      <c r="A529" s="2" t="s">
        <v>223</v>
      </c>
      <c r="B529" s="2">
        <v>141815</v>
      </c>
      <c r="C529" s="2" t="s">
        <v>38</v>
      </c>
      <c r="D529" s="2">
        <v>1</v>
      </c>
      <c r="E529" s="2">
        <v>685</v>
      </c>
      <c r="F529" s="2">
        <v>504.16</v>
      </c>
      <c r="G529" s="2">
        <v>504.16</v>
      </c>
      <c r="H529" s="2" t="s">
        <v>33</v>
      </c>
      <c r="I529" s="19" t="str">
        <f>VLOOKUP(A529,productSKU!B:E,4,FALSE)</f>
        <v>153.00000</v>
      </c>
      <c r="J529" s="17" t="str">
        <f>VLOOKUP(A529,'productSKU-New'!B:N,13,FALSE)</f>
        <v>Lounge Chairs</v>
      </c>
      <c r="K529" s="21">
        <f t="shared" si="40"/>
        <v>504.16</v>
      </c>
      <c r="L529" s="23">
        <f t="shared" si="41"/>
        <v>351.16</v>
      </c>
      <c r="M529" s="37">
        <f t="shared" si="42"/>
        <v>351.16</v>
      </c>
      <c r="N529" s="42">
        <f t="shared" si="43"/>
        <v>0.69652491272611872</v>
      </c>
      <c r="O529" s="39">
        <f t="shared" si="44"/>
        <v>0.26399999999999996</v>
      </c>
    </row>
    <row r="530" spans="1:15" customFormat="1" hidden="1">
      <c r="A530" s="2" t="s">
        <v>91</v>
      </c>
      <c r="B530" s="2">
        <v>141815</v>
      </c>
      <c r="C530" s="2" t="s">
        <v>38</v>
      </c>
      <c r="D530" s="2">
        <v>1</v>
      </c>
      <c r="E530" s="2">
        <v>207</v>
      </c>
      <c r="F530" s="2">
        <v>152.35</v>
      </c>
      <c r="G530" s="2">
        <v>152.35</v>
      </c>
      <c r="H530" s="2" t="s">
        <v>63</v>
      </c>
      <c r="I530" s="19" t="str">
        <f>VLOOKUP(A530,productSKU!B:E,4,FALSE)</f>
        <v>69.00000</v>
      </c>
      <c r="J530" s="17" t="str">
        <f>VLOOKUP(A530,'productSKU-New'!B:N,13,FALSE)</f>
        <v>Ottomans</v>
      </c>
      <c r="K530" s="21">
        <f t="shared" si="40"/>
        <v>152.35</v>
      </c>
      <c r="L530" s="23">
        <f t="shared" si="41"/>
        <v>83.35</v>
      </c>
      <c r="M530" s="37">
        <f t="shared" si="42"/>
        <v>83.35</v>
      </c>
      <c r="N530" s="42">
        <f t="shared" si="43"/>
        <v>0.54709550377420413</v>
      </c>
      <c r="O530" s="39">
        <f t="shared" si="44"/>
        <v>0.26400966183574881</v>
      </c>
    </row>
    <row r="531" spans="1:15" customFormat="1" hidden="1">
      <c r="A531" s="2" t="s">
        <v>330</v>
      </c>
      <c r="B531" s="2">
        <v>141816</v>
      </c>
      <c r="C531" s="2" t="s">
        <v>32</v>
      </c>
      <c r="D531" s="2">
        <v>1</v>
      </c>
      <c r="E531" s="5">
        <v>1257</v>
      </c>
      <c r="F531" s="2">
        <v>925.15</v>
      </c>
      <c r="G531" s="2">
        <v>925.15</v>
      </c>
      <c r="H531" s="2" t="s">
        <v>33</v>
      </c>
      <c r="I531" s="19" t="str">
        <f>VLOOKUP(A531,productSKU!B:E,4,FALSE)</f>
        <v>419.00000</v>
      </c>
      <c r="J531" s="17" t="str">
        <f>VLOOKUP(A531,'productSKU-New'!B:N,13,FALSE)</f>
        <v>Outdoor Furniture</v>
      </c>
      <c r="K531" s="21">
        <f t="shared" si="40"/>
        <v>925.15</v>
      </c>
      <c r="L531" s="23">
        <f t="shared" si="41"/>
        <v>506.15</v>
      </c>
      <c r="M531" s="37">
        <f t="shared" si="42"/>
        <v>506.15</v>
      </c>
      <c r="N531" s="42">
        <f t="shared" si="43"/>
        <v>0.54710047019402253</v>
      </c>
      <c r="O531" s="39">
        <f t="shared" si="44"/>
        <v>0.26400159108989657</v>
      </c>
    </row>
    <row r="532" spans="1:15" customFormat="1" hidden="1">
      <c r="A532" s="2" t="s">
        <v>73</v>
      </c>
      <c r="B532" s="2">
        <v>141816</v>
      </c>
      <c r="C532" s="2" t="s">
        <v>32</v>
      </c>
      <c r="D532" s="2">
        <v>1</v>
      </c>
      <c r="E532" s="2">
        <v>100</v>
      </c>
      <c r="F532" s="2">
        <v>125</v>
      </c>
      <c r="G532" s="2">
        <v>125</v>
      </c>
      <c r="H532" s="2" t="s">
        <v>33</v>
      </c>
      <c r="I532" s="19" t="str">
        <f>VLOOKUP(A532,productSKU!B:E,4,FALSE)</f>
        <v>50.00000</v>
      </c>
      <c r="J532" s="17" t="str">
        <f>IF(VLOOKUP(A532,'productSKU-New'!B:N,13,FALSE)=0,"Uncategorized Items",VLOOKUP(A532,'productSKU-New'!B:N,13,FALSE))</f>
        <v>Uncategorized Items</v>
      </c>
      <c r="K532" s="21">
        <f t="shared" si="40"/>
        <v>125</v>
      </c>
      <c r="L532" s="23">
        <f t="shared" si="41"/>
        <v>75</v>
      </c>
      <c r="M532" s="37">
        <f t="shared" si="42"/>
        <v>75</v>
      </c>
      <c r="N532" s="42">
        <f t="shared" si="43"/>
        <v>0.6</v>
      </c>
      <c r="O532" s="39">
        <f t="shared" si="44"/>
        <v>-0.25</v>
      </c>
    </row>
    <row r="533" spans="1:15" customFormat="1">
      <c r="A533" s="2" t="s">
        <v>171</v>
      </c>
      <c r="B533" s="2">
        <v>141817</v>
      </c>
      <c r="C533" s="2" t="s">
        <v>29</v>
      </c>
      <c r="D533" s="2">
        <v>1</v>
      </c>
      <c r="E533" s="2">
        <v>625</v>
      </c>
      <c r="F533" s="2">
        <v>531.25</v>
      </c>
      <c r="G533" s="2">
        <v>531.25</v>
      </c>
      <c r="H533" s="2" t="s">
        <v>30</v>
      </c>
      <c r="I533" s="19" t="str">
        <f>VLOOKUP(A533,productSKU!B:E,4,FALSE)</f>
        <v>125.00000</v>
      </c>
      <c r="J533" s="17" t="str">
        <f>VLOOKUP(A533,'productSKU-New'!B:N,13,FALSE)</f>
        <v>Coffee Tables</v>
      </c>
      <c r="K533" s="21">
        <f t="shared" si="40"/>
        <v>531.25</v>
      </c>
      <c r="L533" s="23">
        <f t="shared" si="41"/>
        <v>406.25</v>
      </c>
      <c r="M533" s="37">
        <f t="shared" si="42"/>
        <v>406.25</v>
      </c>
      <c r="N533" s="42">
        <f t="shared" si="43"/>
        <v>0.76470588235294112</v>
      </c>
      <c r="O533" s="39">
        <f t="shared" si="44"/>
        <v>0.15</v>
      </c>
    </row>
    <row r="534" spans="1:15" customFormat="1">
      <c r="A534" s="2" t="s">
        <v>331</v>
      </c>
      <c r="B534" s="2">
        <v>141818</v>
      </c>
      <c r="C534" s="2" t="s">
        <v>32</v>
      </c>
      <c r="D534" s="2">
        <v>1</v>
      </c>
      <c r="E534" s="2">
        <v>385</v>
      </c>
      <c r="F534" s="2">
        <v>283.36</v>
      </c>
      <c r="G534" s="2">
        <v>283.36</v>
      </c>
      <c r="H534" s="2" t="s">
        <v>33</v>
      </c>
      <c r="I534" s="19" t="str">
        <f>VLOOKUP(A534,productSKU!B:E,4,FALSE)</f>
        <v>86.00000</v>
      </c>
      <c r="J534" s="17" t="str">
        <f>VLOOKUP(A534,'productSKU-New'!B:N,13,FALSE)</f>
        <v>Coffee Tables</v>
      </c>
      <c r="K534" s="21">
        <f t="shared" si="40"/>
        <v>283.36</v>
      </c>
      <c r="L534" s="23">
        <f t="shared" si="41"/>
        <v>197.36</v>
      </c>
      <c r="M534" s="37">
        <f t="shared" si="42"/>
        <v>197.36</v>
      </c>
      <c r="N534" s="42">
        <f t="shared" si="43"/>
        <v>0.69649915302089216</v>
      </c>
      <c r="O534" s="39">
        <f t="shared" si="44"/>
        <v>0.26399999999999996</v>
      </c>
    </row>
    <row r="535" spans="1:15" customFormat="1" hidden="1">
      <c r="A535" s="2" t="s">
        <v>276</v>
      </c>
      <c r="B535" s="2">
        <v>141819</v>
      </c>
      <c r="C535" s="2" t="s">
        <v>38</v>
      </c>
      <c r="D535" s="2">
        <v>1</v>
      </c>
      <c r="E535" s="5">
        <v>1745</v>
      </c>
      <c r="F535" s="5">
        <v>1155.8900000000001</v>
      </c>
      <c r="G535" s="2">
        <v>1155.8900000000001</v>
      </c>
      <c r="H535" s="2" t="s">
        <v>65</v>
      </c>
      <c r="I535" s="19" t="str">
        <f>VLOOKUP(A535,productSKU!B:E,4,FALSE)</f>
        <v>388.00000</v>
      </c>
      <c r="J535" s="17" t="str">
        <f>VLOOKUP(A535,'productSKU-New'!B:N,13,FALSE)</f>
        <v>Tables</v>
      </c>
      <c r="K535" s="21">
        <f t="shared" si="40"/>
        <v>1155.8900000000001</v>
      </c>
      <c r="L535" s="23">
        <f t="shared" si="41"/>
        <v>767.8900000000001</v>
      </c>
      <c r="M535" s="37">
        <f t="shared" si="42"/>
        <v>767.8900000000001</v>
      </c>
      <c r="N535" s="42">
        <f t="shared" si="43"/>
        <v>0.66432792047686207</v>
      </c>
      <c r="O535" s="39">
        <f t="shared" si="44"/>
        <v>0.33759885386819477</v>
      </c>
    </row>
    <row r="536" spans="1:15" customFormat="1" hidden="1">
      <c r="A536" s="2" t="s">
        <v>332</v>
      </c>
      <c r="B536" s="2">
        <v>141819</v>
      </c>
      <c r="C536" s="2" t="s">
        <v>38</v>
      </c>
      <c r="D536" s="2">
        <v>1</v>
      </c>
      <c r="E536" s="5">
        <v>2795</v>
      </c>
      <c r="F536" s="5">
        <v>2057.12</v>
      </c>
      <c r="G536" s="2">
        <v>2057.12</v>
      </c>
      <c r="H536" s="2" t="s">
        <v>65</v>
      </c>
      <c r="I536" s="19" t="str">
        <f>VLOOKUP(A536,productSKU!B:E,4,FALSE)</f>
        <v>620.00000</v>
      </c>
      <c r="J536" s="17" t="str">
        <f>VLOOKUP(A536,'productSKU-New'!B:N,13,FALSE)</f>
        <v>Sofas</v>
      </c>
      <c r="K536" s="21">
        <f t="shared" si="40"/>
        <v>2057.12</v>
      </c>
      <c r="L536" s="23">
        <f t="shared" si="41"/>
        <v>1437.12</v>
      </c>
      <c r="M536" s="37">
        <f t="shared" si="42"/>
        <v>1437.12</v>
      </c>
      <c r="N536" s="42">
        <f t="shared" si="43"/>
        <v>0.6986077623084701</v>
      </c>
      <c r="O536" s="39">
        <f t="shared" si="44"/>
        <v>0.26400000000000001</v>
      </c>
    </row>
    <row r="537" spans="1:15" customFormat="1" hidden="1">
      <c r="A537" s="2" t="s">
        <v>193</v>
      </c>
      <c r="B537" s="2">
        <v>141820</v>
      </c>
      <c r="C537" s="2" t="s">
        <v>38</v>
      </c>
      <c r="D537" s="2">
        <v>1</v>
      </c>
      <c r="E537" s="5">
        <v>1175</v>
      </c>
      <c r="F537" s="2">
        <v>864.8</v>
      </c>
      <c r="G537" s="2">
        <v>864.8</v>
      </c>
      <c r="H537" s="2" t="s">
        <v>33</v>
      </c>
      <c r="I537" s="19" t="str">
        <f>VLOOKUP(A537,productSKU!B:E,4,FALSE)</f>
        <v>259.00000</v>
      </c>
      <c r="J537" s="17" t="str">
        <f>VLOOKUP(A537,'productSKU-New'!B:N,13,FALSE)</f>
        <v>Sofas</v>
      </c>
      <c r="K537" s="21">
        <f t="shared" si="40"/>
        <v>864.8</v>
      </c>
      <c r="L537" s="23">
        <f t="shared" si="41"/>
        <v>605.79999999999995</v>
      </c>
      <c r="M537" s="37">
        <f t="shared" si="42"/>
        <v>605.79999999999995</v>
      </c>
      <c r="N537" s="42">
        <f t="shared" si="43"/>
        <v>0.70050878815911188</v>
      </c>
      <c r="O537" s="39">
        <f t="shared" si="44"/>
        <v>0.26400000000000001</v>
      </c>
    </row>
    <row r="538" spans="1:15" customFormat="1" hidden="1">
      <c r="A538" s="2" t="s">
        <v>113</v>
      </c>
      <c r="B538" s="2">
        <v>141820</v>
      </c>
      <c r="C538" s="2" t="s">
        <v>38</v>
      </c>
      <c r="D538" s="2">
        <v>1</v>
      </c>
      <c r="E538" s="2">
        <v>935</v>
      </c>
      <c r="F538" s="2">
        <v>688.16</v>
      </c>
      <c r="G538" s="2">
        <v>688.16</v>
      </c>
      <c r="H538" s="2" t="s">
        <v>33</v>
      </c>
      <c r="I538" s="19" t="str">
        <f>VLOOKUP(A538,productSKU!B:E,4,FALSE)</f>
        <v>208.00000</v>
      </c>
      <c r="J538" s="17" t="str">
        <f>VLOOKUP(A538,'productSKU-New'!B:N,13,FALSE)</f>
        <v>Sofas</v>
      </c>
      <c r="K538" s="21">
        <f t="shared" si="40"/>
        <v>688.16</v>
      </c>
      <c r="L538" s="23">
        <f t="shared" si="41"/>
        <v>480.15999999999997</v>
      </c>
      <c r="M538" s="37">
        <f t="shared" si="42"/>
        <v>480.15999999999997</v>
      </c>
      <c r="N538" s="42">
        <f t="shared" si="43"/>
        <v>0.69774471053243425</v>
      </c>
      <c r="O538" s="39">
        <f t="shared" si="44"/>
        <v>0.26400000000000001</v>
      </c>
    </row>
    <row r="539" spans="1:15" customFormat="1">
      <c r="A539" s="2" t="s">
        <v>79</v>
      </c>
      <c r="B539" s="2">
        <v>141820</v>
      </c>
      <c r="C539" s="2" t="s">
        <v>38</v>
      </c>
      <c r="D539" s="2">
        <v>1</v>
      </c>
      <c r="E539" s="2">
        <v>775</v>
      </c>
      <c r="F539" s="2">
        <v>570.4</v>
      </c>
      <c r="G539" s="2">
        <v>570.4</v>
      </c>
      <c r="H539" s="2" t="s">
        <v>33</v>
      </c>
      <c r="I539" s="19" t="str">
        <f>VLOOKUP(A539,productSKU!B:E,4,FALSE)</f>
        <v>166.00000</v>
      </c>
      <c r="J539" s="17" t="str">
        <f>VLOOKUP(A539,'productSKU-New'!B:N,13,FALSE)</f>
        <v>Coffee Tables</v>
      </c>
      <c r="K539" s="21">
        <f t="shared" si="40"/>
        <v>570.4</v>
      </c>
      <c r="L539" s="23">
        <f t="shared" si="41"/>
        <v>404.4</v>
      </c>
      <c r="M539" s="37">
        <f t="shared" si="42"/>
        <v>404.4</v>
      </c>
      <c r="N539" s="42">
        <f t="shared" si="43"/>
        <v>0.70897615708274897</v>
      </c>
      <c r="O539" s="39">
        <f t="shared" si="44"/>
        <v>0.26400000000000001</v>
      </c>
    </row>
    <row r="540" spans="1:15" customFormat="1" hidden="1">
      <c r="A540" s="2" t="s">
        <v>333</v>
      </c>
      <c r="B540" s="2">
        <v>141820</v>
      </c>
      <c r="C540" s="2" t="s">
        <v>38</v>
      </c>
      <c r="D540" s="2">
        <v>1</v>
      </c>
      <c r="E540" s="2">
        <v>845</v>
      </c>
      <c r="F540" s="2">
        <v>621.91999999999996</v>
      </c>
      <c r="G540" s="2">
        <v>621.91999999999996</v>
      </c>
      <c r="H540" s="2" t="s">
        <v>33</v>
      </c>
      <c r="I540" s="19" t="str">
        <f>VLOOKUP(A540,productSKU!B:E,4,FALSE)</f>
        <v>187.00000</v>
      </c>
      <c r="J540" s="17" t="str">
        <f>VLOOKUP(A540,'productSKU-New'!B:N,13,FALSE)</f>
        <v>Media | Shelving</v>
      </c>
      <c r="K540" s="21">
        <f t="shared" si="40"/>
        <v>621.91999999999996</v>
      </c>
      <c r="L540" s="23">
        <f t="shared" si="41"/>
        <v>434.91999999999996</v>
      </c>
      <c r="M540" s="37">
        <f t="shared" si="42"/>
        <v>434.91999999999996</v>
      </c>
      <c r="N540" s="42">
        <f t="shared" si="43"/>
        <v>0.69931824028813994</v>
      </c>
      <c r="O540" s="39">
        <f t="shared" si="44"/>
        <v>0.26400000000000007</v>
      </c>
    </row>
    <row r="541" spans="1:15" customFormat="1" hidden="1">
      <c r="A541" s="2" t="s">
        <v>101</v>
      </c>
      <c r="B541" s="2">
        <v>141820</v>
      </c>
      <c r="C541" s="2" t="s">
        <v>38</v>
      </c>
      <c r="D541" s="2">
        <v>1</v>
      </c>
      <c r="E541" s="5">
        <v>1205</v>
      </c>
      <c r="F541" s="2">
        <v>886.88</v>
      </c>
      <c r="G541" s="2">
        <v>886.88</v>
      </c>
      <c r="H541" s="2" t="s">
        <v>33</v>
      </c>
      <c r="I541" s="19" t="str">
        <f>VLOOKUP(A541,productSKU!B:E,4,FALSE)</f>
        <v>245.00000</v>
      </c>
      <c r="J541" s="17" t="str">
        <f>VLOOKUP(A541,'productSKU-New'!B:N,13,FALSE)</f>
        <v>Tables</v>
      </c>
      <c r="K541" s="21">
        <f t="shared" si="40"/>
        <v>886.88</v>
      </c>
      <c r="L541" s="23">
        <f t="shared" si="41"/>
        <v>641.88</v>
      </c>
      <c r="M541" s="37">
        <f t="shared" si="42"/>
        <v>641.88</v>
      </c>
      <c r="N541" s="42">
        <f t="shared" si="43"/>
        <v>0.72375067652895542</v>
      </c>
      <c r="O541" s="39">
        <f t="shared" si="44"/>
        <v>0.26400000000000001</v>
      </c>
    </row>
    <row r="542" spans="1:15" customFormat="1" hidden="1">
      <c r="A542" s="2" t="s">
        <v>334</v>
      </c>
      <c r="B542" s="2">
        <v>141820</v>
      </c>
      <c r="C542" s="2" t="s">
        <v>38</v>
      </c>
      <c r="D542" s="2">
        <v>1</v>
      </c>
      <c r="E542" s="2">
        <v>285</v>
      </c>
      <c r="F542" s="2">
        <v>209.76</v>
      </c>
      <c r="G542" s="2">
        <v>209.76</v>
      </c>
      <c r="H542" s="2" t="s">
        <v>33</v>
      </c>
      <c r="I542" s="19" t="str">
        <f>VLOOKUP(A542,productSKU!B:E,4,FALSE)</f>
        <v>63.00000</v>
      </c>
      <c r="J542" s="17" t="str">
        <f>VLOOKUP(A542,'productSKU-New'!B:N,13,FALSE)</f>
        <v>End Tables</v>
      </c>
      <c r="K542" s="21">
        <f t="shared" si="40"/>
        <v>209.76</v>
      </c>
      <c r="L542" s="23">
        <f t="shared" si="41"/>
        <v>146.76</v>
      </c>
      <c r="M542" s="37">
        <f t="shared" si="42"/>
        <v>146.76</v>
      </c>
      <c r="N542" s="42">
        <f t="shared" si="43"/>
        <v>0.69965675057208232</v>
      </c>
      <c r="O542" s="39">
        <f t="shared" si="44"/>
        <v>0.26400000000000001</v>
      </c>
    </row>
    <row r="543" spans="1:15" customFormat="1">
      <c r="A543" s="2" t="s">
        <v>275</v>
      </c>
      <c r="B543" s="2">
        <v>141820</v>
      </c>
      <c r="C543" s="2" t="s">
        <v>38</v>
      </c>
      <c r="D543" s="2">
        <v>4</v>
      </c>
      <c r="E543" s="2">
        <v>205</v>
      </c>
      <c r="F543" s="2">
        <v>150.88</v>
      </c>
      <c r="G543" s="2">
        <v>603.52</v>
      </c>
      <c r="H543" s="2" t="s">
        <v>33</v>
      </c>
      <c r="I543" s="19" t="str">
        <f>VLOOKUP(A543,productSKU!B:E,4,FALSE)</f>
        <v>46.50000</v>
      </c>
      <c r="J543" s="17" t="str">
        <f>VLOOKUP(A543,'productSKU-New'!B:N,13,FALSE)</f>
        <v>Chairs</v>
      </c>
      <c r="K543" s="21">
        <f t="shared" si="40"/>
        <v>603.52</v>
      </c>
      <c r="L543" s="23">
        <f t="shared" si="41"/>
        <v>104.38</v>
      </c>
      <c r="M543" s="37">
        <f t="shared" si="42"/>
        <v>417.52</v>
      </c>
      <c r="N543" s="42">
        <f t="shared" si="43"/>
        <v>0.69180805938494172</v>
      </c>
      <c r="O543" s="39">
        <f t="shared" si="44"/>
        <v>0.26400000000000001</v>
      </c>
    </row>
    <row r="544" spans="1:15" customFormat="1">
      <c r="A544" s="2" t="s">
        <v>79</v>
      </c>
      <c r="B544" s="2">
        <v>141821</v>
      </c>
      <c r="C544" s="2" t="s">
        <v>38</v>
      </c>
      <c r="D544" s="2">
        <v>1</v>
      </c>
      <c r="E544" s="2">
        <v>775</v>
      </c>
      <c r="F544" s="2">
        <v>570.4</v>
      </c>
      <c r="G544" s="2">
        <v>570.4</v>
      </c>
      <c r="H544" s="2" t="s">
        <v>42</v>
      </c>
      <c r="I544" s="19" t="str">
        <f>VLOOKUP(A544,productSKU!B:E,4,FALSE)</f>
        <v>166.00000</v>
      </c>
      <c r="J544" s="17" t="str">
        <f>VLOOKUP(A544,'productSKU-New'!B:N,13,FALSE)</f>
        <v>Coffee Tables</v>
      </c>
      <c r="K544" s="21">
        <f t="shared" si="40"/>
        <v>570.4</v>
      </c>
      <c r="L544" s="23">
        <f t="shared" si="41"/>
        <v>404.4</v>
      </c>
      <c r="M544" s="37">
        <f t="shared" si="42"/>
        <v>404.4</v>
      </c>
      <c r="N544" s="42">
        <f t="shared" si="43"/>
        <v>0.70897615708274897</v>
      </c>
      <c r="O544" s="39">
        <f t="shared" si="44"/>
        <v>0.26400000000000001</v>
      </c>
    </row>
    <row r="545" spans="1:15" customFormat="1" hidden="1">
      <c r="A545" s="2" t="s">
        <v>335</v>
      </c>
      <c r="B545" s="2">
        <v>141822</v>
      </c>
      <c r="C545" s="2" t="s">
        <v>32</v>
      </c>
      <c r="D545" s="2">
        <v>1</v>
      </c>
      <c r="E545" s="2">
        <v>699</v>
      </c>
      <c r="F545" s="2">
        <v>514.46</v>
      </c>
      <c r="G545" s="2">
        <v>514.46</v>
      </c>
      <c r="H545" s="2" t="s">
        <v>33</v>
      </c>
      <c r="I545" s="19" t="str">
        <f>VLOOKUP(A545,productSKU!B:E,4,FALSE)</f>
        <v>129.00000</v>
      </c>
      <c r="J545" s="17" t="str">
        <f>VLOOKUP(A545,'productSKU-New'!B:N,13,FALSE)</f>
        <v>Swing Chairs</v>
      </c>
      <c r="K545" s="21">
        <f t="shared" si="40"/>
        <v>514.46</v>
      </c>
      <c r="L545" s="23">
        <f t="shared" si="41"/>
        <v>385.46000000000004</v>
      </c>
      <c r="M545" s="37">
        <f t="shared" si="42"/>
        <v>385.46000000000004</v>
      </c>
      <c r="N545" s="42">
        <f t="shared" si="43"/>
        <v>0.74925164249893095</v>
      </c>
      <c r="O545" s="39">
        <f t="shared" si="44"/>
        <v>0.26400572246065801</v>
      </c>
    </row>
    <row r="546" spans="1:15" customFormat="1">
      <c r="A546" s="2" t="s">
        <v>336</v>
      </c>
      <c r="B546" s="2">
        <v>141823</v>
      </c>
      <c r="C546" s="2" t="s">
        <v>32</v>
      </c>
      <c r="D546" s="2">
        <v>1</v>
      </c>
      <c r="E546" s="2">
        <v>815</v>
      </c>
      <c r="F546" s="2">
        <v>599.84</v>
      </c>
      <c r="G546" s="2">
        <v>599.84</v>
      </c>
      <c r="H546" s="2" t="s">
        <v>33</v>
      </c>
      <c r="I546" s="19" t="str">
        <f>VLOOKUP(A546,productSKU!B:E,4,FALSE)</f>
        <v>180.00000</v>
      </c>
      <c r="J546" s="17" t="str">
        <f>VLOOKUP(A546,'productSKU-New'!B:N,13,FALSE)</f>
        <v>Coffee Tables</v>
      </c>
      <c r="K546" s="21">
        <f t="shared" si="40"/>
        <v>599.84</v>
      </c>
      <c r="L546" s="23">
        <f t="shared" si="41"/>
        <v>419.84000000000003</v>
      </c>
      <c r="M546" s="37">
        <f t="shared" si="42"/>
        <v>419.84000000000003</v>
      </c>
      <c r="N546" s="42">
        <f t="shared" si="43"/>
        <v>0.69991997866097633</v>
      </c>
      <c r="O546" s="39">
        <f t="shared" si="44"/>
        <v>0.26399999999999996</v>
      </c>
    </row>
    <row r="547" spans="1:15" customFormat="1" hidden="1">
      <c r="A547" s="2" t="s">
        <v>112</v>
      </c>
      <c r="B547" s="2">
        <v>141824</v>
      </c>
      <c r="C547" s="2" t="s">
        <v>32</v>
      </c>
      <c r="D547" s="2">
        <v>3</v>
      </c>
      <c r="E547" s="2">
        <v>315</v>
      </c>
      <c r="F547" s="2">
        <v>231.84</v>
      </c>
      <c r="G547" s="2">
        <v>695.52</v>
      </c>
      <c r="H547" s="2" t="s">
        <v>63</v>
      </c>
      <c r="I547" s="19" t="str">
        <f>VLOOKUP(A547,productSKU!B:E,4,FALSE)</f>
        <v>70.00000</v>
      </c>
      <c r="J547" s="17" t="str">
        <f>VLOOKUP(A547,'productSKU-New'!B:N,13,FALSE)</f>
        <v>Vases</v>
      </c>
      <c r="K547" s="21">
        <f t="shared" si="40"/>
        <v>695.52</v>
      </c>
      <c r="L547" s="23">
        <f t="shared" si="41"/>
        <v>161.84</v>
      </c>
      <c r="M547" s="37">
        <f t="shared" si="42"/>
        <v>485.52</v>
      </c>
      <c r="N547" s="42">
        <f t="shared" si="43"/>
        <v>0.69806763285024154</v>
      </c>
      <c r="O547" s="39">
        <f t="shared" si="44"/>
        <v>0.26400000000000001</v>
      </c>
    </row>
    <row r="548" spans="1:15" customFormat="1" hidden="1">
      <c r="A548" s="2" t="s">
        <v>167</v>
      </c>
      <c r="B548" s="2">
        <v>141825</v>
      </c>
      <c r="C548" s="2" t="s">
        <v>32</v>
      </c>
      <c r="D548" s="2">
        <v>1</v>
      </c>
      <c r="E548" s="5">
        <v>3025</v>
      </c>
      <c r="F548" s="5">
        <v>2226.4</v>
      </c>
      <c r="G548" s="2">
        <v>2226.4</v>
      </c>
      <c r="H548" s="2" t="s">
        <v>33</v>
      </c>
      <c r="I548" s="19" t="str">
        <f>VLOOKUP(A548,productSKU!B:E,4,FALSE)</f>
        <v>657.00000</v>
      </c>
      <c r="J548" s="17" t="str">
        <f>VLOOKUP(A548,'productSKU-New'!B:N,13,FALSE)</f>
        <v>Sectionals</v>
      </c>
      <c r="K548" s="21">
        <f t="shared" si="40"/>
        <v>2226.4</v>
      </c>
      <c r="L548" s="23">
        <f t="shared" si="41"/>
        <v>1569.4</v>
      </c>
      <c r="M548" s="37">
        <f t="shared" si="42"/>
        <v>1569.4</v>
      </c>
      <c r="N548" s="42">
        <f t="shared" si="43"/>
        <v>0.70490477901545101</v>
      </c>
      <c r="O548" s="39">
        <f t="shared" si="44"/>
        <v>0.26399999999999996</v>
      </c>
    </row>
    <row r="549" spans="1:15" customFormat="1">
      <c r="A549" s="2" t="s">
        <v>68</v>
      </c>
      <c r="B549" s="2">
        <v>141826</v>
      </c>
      <c r="C549" s="2" t="s">
        <v>29</v>
      </c>
      <c r="D549" s="2">
        <v>2</v>
      </c>
      <c r="E549" s="2">
        <v>225</v>
      </c>
      <c r="F549" s="2">
        <v>191.25</v>
      </c>
      <c r="G549" s="2">
        <v>382.5</v>
      </c>
      <c r="H549" s="2" t="s">
        <v>30</v>
      </c>
      <c r="I549" s="19" t="str">
        <f>VLOOKUP(A549,productSKU!B:E,4,FALSE)</f>
        <v>0.00000</v>
      </c>
      <c r="J549" s="17" t="str">
        <f>VLOOKUP(A549,'productSKU-New'!B:N,13,FALSE)</f>
        <v>Chairs</v>
      </c>
      <c r="K549" s="21">
        <f t="shared" si="40"/>
        <v>382.5</v>
      </c>
      <c r="L549" s="23">
        <f t="shared" si="41"/>
        <v>191.25</v>
      </c>
      <c r="M549" s="37">
        <f t="shared" si="42"/>
        <v>382.5</v>
      </c>
      <c r="N549" s="42">
        <f t="shared" si="43"/>
        <v>1</v>
      </c>
      <c r="O549" s="39">
        <f t="shared" si="44"/>
        <v>0.15</v>
      </c>
    </row>
    <row r="550" spans="1:15" customFormat="1" hidden="1">
      <c r="A550" s="2" t="s">
        <v>59</v>
      </c>
      <c r="B550" s="2">
        <v>141827</v>
      </c>
      <c r="C550" s="2" t="s">
        <v>32</v>
      </c>
      <c r="D550" s="2">
        <v>1</v>
      </c>
      <c r="E550" s="2">
        <v>225</v>
      </c>
      <c r="F550" s="2">
        <v>165.6</v>
      </c>
      <c r="G550" s="2">
        <v>165.6</v>
      </c>
      <c r="H550" s="2" t="s">
        <v>33</v>
      </c>
      <c r="I550" s="19" t="str">
        <f>VLOOKUP(A550,productSKU!B:E,4,FALSE)</f>
        <v>50.00000</v>
      </c>
      <c r="J550" s="17" t="str">
        <f>VLOOKUP(A550,'productSKU-New'!B:N,13,FALSE)</f>
        <v>Vases</v>
      </c>
      <c r="K550" s="21">
        <f t="shared" si="40"/>
        <v>165.6</v>
      </c>
      <c r="L550" s="23">
        <f t="shared" si="41"/>
        <v>115.6</v>
      </c>
      <c r="M550" s="37">
        <f t="shared" si="42"/>
        <v>115.6</v>
      </c>
      <c r="N550" s="42">
        <f t="shared" si="43"/>
        <v>0.69806763285024154</v>
      </c>
      <c r="O550" s="39">
        <f t="shared" si="44"/>
        <v>0.26400000000000001</v>
      </c>
    </row>
    <row r="551" spans="1:15" customFormat="1" hidden="1">
      <c r="A551" s="2" t="s">
        <v>59</v>
      </c>
      <c r="B551" s="2">
        <v>141827</v>
      </c>
      <c r="C551" s="2" t="s">
        <v>32</v>
      </c>
      <c r="D551" s="2">
        <v>1</v>
      </c>
      <c r="E551" s="2">
        <v>225</v>
      </c>
      <c r="F551" s="2">
        <v>165.6</v>
      </c>
      <c r="G551" s="2">
        <v>165.6</v>
      </c>
      <c r="H551" s="2" t="s">
        <v>33</v>
      </c>
      <c r="I551" s="19" t="str">
        <f>VLOOKUP(A551,productSKU!B:E,4,FALSE)</f>
        <v>50.00000</v>
      </c>
      <c r="J551" s="17" t="str">
        <f>VLOOKUP(A551,'productSKU-New'!B:N,13,FALSE)</f>
        <v>Vases</v>
      </c>
      <c r="K551" s="21">
        <f t="shared" si="40"/>
        <v>165.6</v>
      </c>
      <c r="L551" s="23">
        <f t="shared" si="41"/>
        <v>115.6</v>
      </c>
      <c r="M551" s="37">
        <f t="shared" si="42"/>
        <v>115.6</v>
      </c>
      <c r="N551" s="42">
        <f t="shared" si="43"/>
        <v>0.69806763285024154</v>
      </c>
      <c r="O551" s="39">
        <f t="shared" si="44"/>
        <v>0.26400000000000001</v>
      </c>
    </row>
    <row r="552" spans="1:15" customFormat="1" hidden="1">
      <c r="A552" s="2" t="s">
        <v>126</v>
      </c>
      <c r="B552" s="2">
        <v>141828</v>
      </c>
      <c r="C552" s="2" t="s">
        <v>29</v>
      </c>
      <c r="D552" s="2">
        <v>1</v>
      </c>
      <c r="E552" s="5">
        <v>1455</v>
      </c>
      <c r="F552" s="5">
        <v>1236.75</v>
      </c>
      <c r="G552" s="2">
        <v>1236.75</v>
      </c>
      <c r="H552" s="2" t="s">
        <v>30</v>
      </c>
      <c r="I552" s="19" t="str">
        <f>VLOOKUP(A552,productSKU!B:E,4,FALSE)</f>
        <v>323.00000</v>
      </c>
      <c r="J552" s="17" t="str">
        <f>VLOOKUP(A552,'productSKU-New'!B:N,13,FALSE)</f>
        <v>Beds</v>
      </c>
      <c r="K552" s="21">
        <f t="shared" si="40"/>
        <v>1236.75</v>
      </c>
      <c r="L552" s="23">
        <f t="shared" si="41"/>
        <v>913.75</v>
      </c>
      <c r="M552" s="37">
        <f t="shared" si="42"/>
        <v>913.75</v>
      </c>
      <c r="N552" s="42">
        <f t="shared" si="43"/>
        <v>0.73883161512027495</v>
      </c>
      <c r="O552" s="39">
        <f t="shared" si="44"/>
        <v>0.15</v>
      </c>
    </row>
    <row r="553" spans="1:15" customFormat="1" hidden="1">
      <c r="A553" s="2" t="s">
        <v>109</v>
      </c>
      <c r="B553" s="2">
        <v>141829</v>
      </c>
      <c r="C553" s="2" t="s">
        <v>32</v>
      </c>
      <c r="D553" s="2">
        <v>1</v>
      </c>
      <c r="E553" s="5">
        <v>1980</v>
      </c>
      <c r="F553" s="5">
        <v>1457.28</v>
      </c>
      <c r="G553" s="2">
        <v>1457.28</v>
      </c>
      <c r="H553" s="2" t="s">
        <v>65</v>
      </c>
      <c r="I553" s="19" t="str">
        <f>VLOOKUP(A553,productSKU!B:E,4,FALSE)</f>
        <v>434.00000</v>
      </c>
      <c r="J553" s="17" t="str">
        <f>VLOOKUP(A553,'productSKU-New'!B:N,13,FALSE)</f>
        <v>Sectionals</v>
      </c>
      <c r="K553" s="21">
        <f t="shared" si="40"/>
        <v>1457.28</v>
      </c>
      <c r="L553" s="23">
        <f t="shared" si="41"/>
        <v>1023.28</v>
      </c>
      <c r="M553" s="37">
        <f t="shared" si="42"/>
        <v>1023.28</v>
      </c>
      <c r="N553" s="42">
        <f t="shared" si="43"/>
        <v>0.70218489240228366</v>
      </c>
      <c r="O553" s="39">
        <f t="shared" si="44"/>
        <v>0.26400000000000001</v>
      </c>
    </row>
    <row r="554" spans="1:15" customFormat="1">
      <c r="A554" s="2" t="s">
        <v>284</v>
      </c>
      <c r="B554" s="2">
        <v>141829</v>
      </c>
      <c r="C554" s="2" t="s">
        <v>32</v>
      </c>
      <c r="D554" s="2">
        <v>1</v>
      </c>
      <c r="E554" s="2">
        <v>225</v>
      </c>
      <c r="F554" s="2">
        <v>165.6</v>
      </c>
      <c r="G554" s="2">
        <v>165.6</v>
      </c>
      <c r="H554" s="2" t="s">
        <v>65</v>
      </c>
      <c r="I554" s="19" t="str">
        <f>VLOOKUP(A554,productSKU!B:E,4,FALSE)</f>
        <v>38.00000</v>
      </c>
      <c r="J554" s="17" t="str">
        <f>VLOOKUP(A554,'productSKU-New'!B:N,13,FALSE)</f>
        <v>Coffee Tables</v>
      </c>
      <c r="K554" s="21">
        <f t="shared" si="40"/>
        <v>165.6</v>
      </c>
      <c r="L554" s="23">
        <f t="shared" si="41"/>
        <v>127.6</v>
      </c>
      <c r="M554" s="37">
        <f t="shared" si="42"/>
        <v>127.6</v>
      </c>
      <c r="N554" s="42">
        <f t="shared" si="43"/>
        <v>0.77053140096618356</v>
      </c>
      <c r="O554" s="39">
        <f t="shared" si="44"/>
        <v>0.26400000000000001</v>
      </c>
    </row>
    <row r="555" spans="1:15" customFormat="1" hidden="1">
      <c r="A555" s="2" t="s">
        <v>239</v>
      </c>
      <c r="B555" s="2">
        <v>141829</v>
      </c>
      <c r="C555" s="2" t="s">
        <v>32</v>
      </c>
      <c r="D555" s="2">
        <v>2</v>
      </c>
      <c r="E555" s="2">
        <v>245</v>
      </c>
      <c r="F555" s="2">
        <v>180.32</v>
      </c>
      <c r="G555" s="2">
        <v>360.64</v>
      </c>
      <c r="H555" s="2" t="s">
        <v>65</v>
      </c>
      <c r="I555" s="19" t="str">
        <f>VLOOKUP(A555,productSKU!B:E,4,FALSE)</f>
        <v>54.00000</v>
      </c>
      <c r="J555" s="17" t="str">
        <f>VLOOKUP(A555,'productSKU-New'!B:N,13,FALSE)</f>
        <v>Vases</v>
      </c>
      <c r="K555" s="21">
        <f t="shared" si="40"/>
        <v>360.64</v>
      </c>
      <c r="L555" s="23">
        <f t="shared" si="41"/>
        <v>126.32</v>
      </c>
      <c r="M555" s="37">
        <f t="shared" si="42"/>
        <v>252.64</v>
      </c>
      <c r="N555" s="42">
        <f t="shared" si="43"/>
        <v>0.70053238686779062</v>
      </c>
      <c r="O555" s="39">
        <f t="shared" si="44"/>
        <v>0.26400000000000001</v>
      </c>
    </row>
    <row r="556" spans="1:15" customFormat="1" hidden="1">
      <c r="A556" s="2" t="s">
        <v>142</v>
      </c>
      <c r="B556" s="2">
        <v>141829</v>
      </c>
      <c r="C556" s="2" t="s">
        <v>32</v>
      </c>
      <c r="D556" s="2">
        <v>1</v>
      </c>
      <c r="E556" s="2">
        <v>225</v>
      </c>
      <c r="F556" s="2">
        <v>165.6</v>
      </c>
      <c r="G556" s="2">
        <v>165.6</v>
      </c>
      <c r="H556" s="2" t="s">
        <v>65</v>
      </c>
      <c r="I556" s="19" t="str">
        <f>VLOOKUP(A556,productSKU!B:E,4,FALSE)</f>
        <v>49.00000</v>
      </c>
      <c r="J556" s="17" t="str">
        <f>VLOOKUP(A556,'productSKU-New'!B:N,13,FALSE)</f>
        <v>End Tables</v>
      </c>
      <c r="K556" s="21">
        <f t="shared" si="40"/>
        <v>165.6</v>
      </c>
      <c r="L556" s="23">
        <f t="shared" si="41"/>
        <v>116.6</v>
      </c>
      <c r="M556" s="37">
        <f t="shared" si="42"/>
        <v>116.6</v>
      </c>
      <c r="N556" s="42">
        <f t="shared" si="43"/>
        <v>0.70410628019323673</v>
      </c>
      <c r="O556" s="39">
        <f t="shared" si="44"/>
        <v>0.26400000000000001</v>
      </c>
    </row>
    <row r="557" spans="1:15" customFormat="1">
      <c r="A557" s="2" t="s">
        <v>337</v>
      </c>
      <c r="B557" s="2">
        <v>141830</v>
      </c>
      <c r="C557" s="2" t="s">
        <v>32</v>
      </c>
      <c r="D557" s="2">
        <v>4</v>
      </c>
      <c r="E557" s="2">
        <v>210</v>
      </c>
      <c r="F557" s="2">
        <v>154.56</v>
      </c>
      <c r="G557" s="2">
        <v>618.24</v>
      </c>
      <c r="H557" s="2" t="s">
        <v>33</v>
      </c>
      <c r="I557" s="19" t="str">
        <f>VLOOKUP(A557,productSKU!B:E,4,FALSE)</f>
        <v>42.50000</v>
      </c>
      <c r="J557" s="17" t="str">
        <f>VLOOKUP(A557,'productSKU-New'!B:N,13,FALSE)</f>
        <v>Chairs</v>
      </c>
      <c r="K557" s="21">
        <f t="shared" si="40"/>
        <v>618.24</v>
      </c>
      <c r="L557" s="23">
        <f t="shared" si="41"/>
        <v>112.06</v>
      </c>
      <c r="M557" s="37">
        <f t="shared" si="42"/>
        <v>448.24</v>
      </c>
      <c r="N557" s="42">
        <f t="shared" si="43"/>
        <v>0.72502587991718426</v>
      </c>
      <c r="O557" s="39">
        <f t="shared" si="44"/>
        <v>0.26400000000000001</v>
      </c>
    </row>
    <row r="558" spans="1:15" customFormat="1" hidden="1">
      <c r="A558" s="2" t="s">
        <v>338</v>
      </c>
      <c r="B558" s="2">
        <v>141831</v>
      </c>
      <c r="C558" s="2" t="s">
        <v>32</v>
      </c>
      <c r="D558" s="2">
        <v>1</v>
      </c>
      <c r="E558" s="5">
        <v>1775</v>
      </c>
      <c r="F558" s="5">
        <v>1306.4000000000001</v>
      </c>
      <c r="G558" s="2">
        <v>1306.4000000000001</v>
      </c>
      <c r="H558" s="2" t="s">
        <v>65</v>
      </c>
      <c r="I558" s="19" t="str">
        <f>VLOOKUP(A558,productSKU!B:E,4,FALSE)</f>
        <v>395.00000</v>
      </c>
      <c r="J558" s="17" t="str">
        <f>VLOOKUP(A558,'productSKU-New'!B:N,13,FALSE)</f>
        <v>Tables</v>
      </c>
      <c r="K558" s="21">
        <f t="shared" si="40"/>
        <v>1306.4000000000001</v>
      </c>
      <c r="L558" s="23">
        <f t="shared" si="41"/>
        <v>911.40000000000009</v>
      </c>
      <c r="M558" s="37">
        <f t="shared" si="42"/>
        <v>911.40000000000009</v>
      </c>
      <c r="N558" s="42">
        <f t="shared" si="43"/>
        <v>0.69764237599510104</v>
      </c>
      <c r="O558" s="39">
        <f t="shared" si="44"/>
        <v>0.26399999999999996</v>
      </c>
    </row>
    <row r="559" spans="1:15" customFormat="1">
      <c r="A559" s="2" t="s">
        <v>62</v>
      </c>
      <c r="B559" s="2">
        <v>141831</v>
      </c>
      <c r="C559" s="2" t="s">
        <v>32</v>
      </c>
      <c r="D559" s="2">
        <v>4</v>
      </c>
      <c r="E559" s="2">
        <v>135</v>
      </c>
      <c r="F559" s="2">
        <v>99.36</v>
      </c>
      <c r="G559" s="2">
        <v>397.44</v>
      </c>
      <c r="H559" s="2" t="s">
        <v>65</v>
      </c>
      <c r="I559" s="19" t="str">
        <f>VLOOKUP(A559,productSKU!B:E,4,FALSE)</f>
        <v>27.20000</v>
      </c>
      <c r="J559" s="17" t="str">
        <f>VLOOKUP(A559,'productSKU-New'!B:N,13,FALSE)</f>
        <v>Chairs</v>
      </c>
      <c r="K559" s="21">
        <f t="shared" si="40"/>
        <v>397.44</v>
      </c>
      <c r="L559" s="23">
        <f t="shared" si="41"/>
        <v>72.16</v>
      </c>
      <c r="M559" s="37">
        <f t="shared" si="42"/>
        <v>288.64</v>
      </c>
      <c r="N559" s="42">
        <f t="shared" si="43"/>
        <v>0.72624798711755234</v>
      </c>
      <c r="O559" s="39">
        <f t="shared" si="44"/>
        <v>0.26400000000000001</v>
      </c>
    </row>
    <row r="560" spans="1:15" customFormat="1" hidden="1">
      <c r="A560" s="2" t="s">
        <v>270</v>
      </c>
      <c r="B560" s="2">
        <v>141831</v>
      </c>
      <c r="C560" s="2" t="s">
        <v>32</v>
      </c>
      <c r="D560" s="2">
        <v>2</v>
      </c>
      <c r="E560" s="2">
        <v>215</v>
      </c>
      <c r="F560" s="2">
        <v>158.24</v>
      </c>
      <c r="G560" s="2">
        <v>316.48</v>
      </c>
      <c r="H560" s="2" t="s">
        <v>65</v>
      </c>
      <c r="I560" s="19" t="str">
        <f>VLOOKUP(A560,productSKU!B:E,4,FALSE)</f>
        <v>47.00000</v>
      </c>
      <c r="J560" s="17" t="str">
        <f>VLOOKUP(A560,'productSKU-New'!B:N,13,FALSE)</f>
        <v>Vases</v>
      </c>
      <c r="K560" s="21">
        <f t="shared" si="40"/>
        <v>316.48</v>
      </c>
      <c r="L560" s="23">
        <f t="shared" si="41"/>
        <v>111.24000000000001</v>
      </c>
      <c r="M560" s="37">
        <f t="shared" si="42"/>
        <v>222.48000000000002</v>
      </c>
      <c r="N560" s="42">
        <f t="shared" si="43"/>
        <v>0.70298281092012138</v>
      </c>
      <c r="O560" s="39">
        <f t="shared" si="44"/>
        <v>0.26399999999999996</v>
      </c>
    </row>
    <row r="561" spans="1:15" customFormat="1" hidden="1">
      <c r="A561" s="2" t="s">
        <v>304</v>
      </c>
      <c r="B561" s="2">
        <v>141831</v>
      </c>
      <c r="C561" s="2" t="s">
        <v>32</v>
      </c>
      <c r="D561" s="2">
        <v>2</v>
      </c>
      <c r="E561" s="2">
        <v>365</v>
      </c>
      <c r="F561" s="2">
        <v>268.64</v>
      </c>
      <c r="G561" s="2">
        <v>537.28</v>
      </c>
      <c r="H561" s="2" t="s">
        <v>65</v>
      </c>
      <c r="I561" s="19" t="str">
        <f>VLOOKUP(A561,productSKU!B:E,4,FALSE)</f>
        <v>75.00000</v>
      </c>
      <c r="J561" s="17" t="str">
        <f>VLOOKUP(A561,'productSKU-New'!B:N,13,FALSE)</f>
        <v>Lounge Chairs</v>
      </c>
      <c r="K561" s="21">
        <f t="shared" si="40"/>
        <v>537.28</v>
      </c>
      <c r="L561" s="23">
        <f t="shared" si="41"/>
        <v>193.64</v>
      </c>
      <c r="M561" s="37">
        <f t="shared" si="42"/>
        <v>387.28</v>
      </c>
      <c r="N561" s="42">
        <f t="shared" si="43"/>
        <v>0.72081596188207264</v>
      </c>
      <c r="O561" s="39">
        <f t="shared" si="44"/>
        <v>0.26400000000000001</v>
      </c>
    </row>
    <row r="562" spans="1:15" customFormat="1" hidden="1">
      <c r="A562" s="2" t="s">
        <v>268</v>
      </c>
      <c r="B562" s="2">
        <v>141831</v>
      </c>
      <c r="C562" s="2" t="s">
        <v>32</v>
      </c>
      <c r="D562" s="2">
        <v>1</v>
      </c>
      <c r="E562" s="2">
        <v>865</v>
      </c>
      <c r="F562" s="2">
        <v>636.64</v>
      </c>
      <c r="G562" s="2">
        <v>636.64</v>
      </c>
      <c r="H562" s="2" t="s">
        <v>65</v>
      </c>
      <c r="I562" s="19" t="str">
        <f>VLOOKUP(A562,productSKU!B:E,4,FALSE)</f>
        <v>192.00000</v>
      </c>
      <c r="J562" s="17" t="str">
        <f>VLOOKUP(A562,'productSKU-New'!B:N,13,FALSE)</f>
        <v>Media | Shelving</v>
      </c>
      <c r="K562" s="21">
        <f t="shared" si="40"/>
        <v>636.64</v>
      </c>
      <c r="L562" s="23">
        <f t="shared" si="41"/>
        <v>444.64</v>
      </c>
      <c r="M562" s="37">
        <f t="shared" si="42"/>
        <v>444.64</v>
      </c>
      <c r="N562" s="42">
        <f t="shared" si="43"/>
        <v>0.69841668760995224</v>
      </c>
      <c r="O562" s="39">
        <f t="shared" si="44"/>
        <v>0.26400000000000001</v>
      </c>
    </row>
    <row r="563" spans="1:15" customFormat="1" hidden="1">
      <c r="A563" s="2" t="s">
        <v>287</v>
      </c>
      <c r="B563" s="2">
        <v>141831</v>
      </c>
      <c r="C563" s="2" t="s">
        <v>32</v>
      </c>
      <c r="D563" s="2">
        <v>1</v>
      </c>
      <c r="E563" s="2">
        <v>185</v>
      </c>
      <c r="F563" s="2">
        <v>136.16</v>
      </c>
      <c r="G563" s="2">
        <v>136.16</v>
      </c>
      <c r="H563" s="2" t="s">
        <v>65</v>
      </c>
      <c r="I563" s="19" t="str">
        <f>VLOOKUP(A563,productSKU!B:E,4,FALSE)</f>
        <v>40.00000</v>
      </c>
      <c r="J563" s="17" t="str">
        <f>VLOOKUP(A563,'productSKU-New'!B:N,13,FALSE)</f>
        <v>Media | Shelving</v>
      </c>
      <c r="K563" s="21">
        <f t="shared" si="40"/>
        <v>136.16</v>
      </c>
      <c r="L563" s="23">
        <f t="shared" si="41"/>
        <v>96.16</v>
      </c>
      <c r="M563" s="37">
        <f t="shared" si="42"/>
        <v>96.16</v>
      </c>
      <c r="N563" s="42">
        <f t="shared" si="43"/>
        <v>0.70622796709753233</v>
      </c>
      <c r="O563" s="39">
        <f t="shared" si="44"/>
        <v>0.26400000000000001</v>
      </c>
    </row>
    <row r="564" spans="1:15" customFormat="1">
      <c r="A564" s="2" t="s">
        <v>140</v>
      </c>
      <c r="B564" s="2">
        <v>141831</v>
      </c>
      <c r="C564" s="2" t="s">
        <v>32</v>
      </c>
      <c r="D564" s="2">
        <v>1</v>
      </c>
      <c r="E564" s="2">
        <v>495</v>
      </c>
      <c r="F564" s="2">
        <v>364.32</v>
      </c>
      <c r="G564" s="2">
        <v>364.32</v>
      </c>
      <c r="H564" s="2" t="s">
        <v>65</v>
      </c>
      <c r="I564" s="19" t="str">
        <f>VLOOKUP(A564,productSKU!B:E,4,FALSE)</f>
        <v>110.00000</v>
      </c>
      <c r="J564" s="17" t="str">
        <f>VLOOKUP(A564,'productSKU-New'!B:N,13,FALSE)</f>
        <v>Coffee Tables</v>
      </c>
      <c r="K564" s="21">
        <f t="shared" si="40"/>
        <v>364.32</v>
      </c>
      <c r="L564" s="23">
        <f t="shared" si="41"/>
        <v>254.32</v>
      </c>
      <c r="M564" s="37">
        <f t="shared" si="42"/>
        <v>254.32</v>
      </c>
      <c r="N564" s="42">
        <f t="shared" si="43"/>
        <v>0.69806763285024154</v>
      </c>
      <c r="O564" s="39">
        <f t="shared" si="44"/>
        <v>0.26400000000000001</v>
      </c>
    </row>
    <row r="565" spans="1:15" customFormat="1" hidden="1">
      <c r="A565" s="2" t="s">
        <v>73</v>
      </c>
      <c r="B565" s="2">
        <v>141831</v>
      </c>
      <c r="C565" s="2" t="s">
        <v>32</v>
      </c>
      <c r="D565" s="2">
        <v>1</v>
      </c>
      <c r="E565" s="2">
        <v>100</v>
      </c>
      <c r="F565" s="2">
        <v>284</v>
      </c>
      <c r="G565" s="2">
        <v>284</v>
      </c>
      <c r="H565" s="2" t="s">
        <v>65</v>
      </c>
      <c r="I565" s="19" t="str">
        <f>VLOOKUP(A565,productSKU!B:E,4,FALSE)</f>
        <v>50.00000</v>
      </c>
      <c r="J565" s="17" t="str">
        <f>IF(VLOOKUP(A565,'productSKU-New'!B:N,13,FALSE)=0,"Uncategorized Items",VLOOKUP(A565,'productSKU-New'!B:N,13,FALSE))</f>
        <v>Uncategorized Items</v>
      </c>
      <c r="K565" s="21">
        <f t="shared" si="40"/>
        <v>284</v>
      </c>
      <c r="L565" s="23">
        <f t="shared" si="41"/>
        <v>234</v>
      </c>
      <c r="M565" s="37">
        <f t="shared" si="42"/>
        <v>234</v>
      </c>
      <c r="N565" s="42">
        <f t="shared" si="43"/>
        <v>0.823943661971831</v>
      </c>
      <c r="O565" s="39">
        <f t="shared" si="44"/>
        <v>-1.84</v>
      </c>
    </row>
    <row r="566" spans="1:15" customFormat="1" hidden="1">
      <c r="A566" s="2" t="s">
        <v>339</v>
      </c>
      <c r="B566" s="2">
        <v>141831</v>
      </c>
      <c r="C566" s="2" t="s">
        <v>32</v>
      </c>
      <c r="D566" s="2">
        <v>1</v>
      </c>
      <c r="E566" s="2">
        <v>495</v>
      </c>
      <c r="F566" s="2">
        <v>495</v>
      </c>
      <c r="G566" s="2">
        <v>495</v>
      </c>
      <c r="H566" s="2" t="s">
        <v>65</v>
      </c>
      <c r="I566" s="19" t="str">
        <f>VLOOKUP(A566,productSKU!B:E,4,FALSE)</f>
        <v>165.00000</v>
      </c>
      <c r="J566" s="17" t="str">
        <f>VLOOKUP(A566,'productSKU-New'!B:N,13,FALSE)</f>
        <v>Lighting</v>
      </c>
      <c r="K566" s="21">
        <f t="shared" si="40"/>
        <v>495</v>
      </c>
      <c r="L566" s="23">
        <f t="shared" si="41"/>
        <v>330</v>
      </c>
      <c r="M566" s="37">
        <f t="shared" si="42"/>
        <v>330</v>
      </c>
      <c r="N566" s="42">
        <f t="shared" si="43"/>
        <v>0.66666666666666663</v>
      </c>
      <c r="O566" s="39">
        <f t="shared" si="44"/>
        <v>0</v>
      </c>
    </row>
    <row r="567" spans="1:15" customFormat="1" hidden="1">
      <c r="A567" s="2" t="s">
        <v>59</v>
      </c>
      <c r="B567" s="2">
        <v>141832</v>
      </c>
      <c r="C567" s="2" t="s">
        <v>32</v>
      </c>
      <c r="D567" s="2">
        <v>3</v>
      </c>
      <c r="E567" s="2">
        <v>225</v>
      </c>
      <c r="F567" s="2">
        <v>132.27000000000001</v>
      </c>
      <c r="G567" s="2">
        <v>396.81</v>
      </c>
      <c r="H567" s="2" t="s">
        <v>33</v>
      </c>
      <c r="I567" s="19" t="str">
        <f>VLOOKUP(A567,productSKU!B:E,4,FALSE)</f>
        <v>50.00000</v>
      </c>
      <c r="J567" s="17" t="str">
        <f>VLOOKUP(A567,'productSKU-New'!B:N,13,FALSE)</f>
        <v>Vases</v>
      </c>
      <c r="K567" s="21">
        <f t="shared" si="40"/>
        <v>396.81000000000006</v>
      </c>
      <c r="L567" s="23">
        <f t="shared" si="41"/>
        <v>82.27000000000001</v>
      </c>
      <c r="M567" s="37">
        <f t="shared" si="42"/>
        <v>246.81000000000003</v>
      </c>
      <c r="N567" s="42">
        <f t="shared" si="43"/>
        <v>0.62198533303092163</v>
      </c>
      <c r="O567" s="39">
        <f t="shared" si="44"/>
        <v>0.4121333333333333</v>
      </c>
    </row>
    <row r="568" spans="1:15" customFormat="1">
      <c r="A568" s="2" t="s">
        <v>102</v>
      </c>
      <c r="B568" s="2">
        <v>141833</v>
      </c>
      <c r="C568" s="2" t="s">
        <v>32</v>
      </c>
      <c r="D568" s="2">
        <v>1</v>
      </c>
      <c r="E568" s="2">
        <v>355</v>
      </c>
      <c r="F568" s="2">
        <v>182.9</v>
      </c>
      <c r="G568" s="2">
        <v>182.9</v>
      </c>
      <c r="H568" s="2" t="s">
        <v>33</v>
      </c>
      <c r="I568" s="19" t="str">
        <f>VLOOKUP(A568,productSKU!B:E,4,FALSE)</f>
        <v>79.00000</v>
      </c>
      <c r="J568" s="17" t="str">
        <f>VLOOKUP(A568,'productSKU-New'!B:N,13,FALSE)</f>
        <v>Coffee Tables</v>
      </c>
      <c r="K568" s="21">
        <f t="shared" si="40"/>
        <v>182.9</v>
      </c>
      <c r="L568" s="23">
        <f t="shared" si="41"/>
        <v>103.9</v>
      </c>
      <c r="M568" s="37">
        <f t="shared" si="42"/>
        <v>103.9</v>
      </c>
      <c r="N568" s="42">
        <f t="shared" si="43"/>
        <v>0.56806998359759431</v>
      </c>
      <c r="O568" s="39">
        <f t="shared" si="44"/>
        <v>0.48478873239436621</v>
      </c>
    </row>
    <row r="569" spans="1:15" customFormat="1" hidden="1">
      <c r="A569" s="2" t="s">
        <v>340</v>
      </c>
      <c r="B569" s="2">
        <v>141834</v>
      </c>
      <c r="C569" s="2" t="s">
        <v>29</v>
      </c>
      <c r="D569" s="2">
        <v>1</v>
      </c>
      <c r="E569" s="2">
        <v>445</v>
      </c>
      <c r="F569" s="2">
        <v>378.25</v>
      </c>
      <c r="G569" s="2">
        <v>378.25</v>
      </c>
      <c r="H569" s="2" t="s">
        <v>30</v>
      </c>
      <c r="I569" s="19" t="str">
        <f>VLOOKUP(A569,productSKU!B:E,4,FALSE)</f>
        <v>89.00000</v>
      </c>
      <c r="J569" s="17" t="str">
        <f>VLOOKUP(A569,'productSKU-New'!B:N,13,FALSE)</f>
        <v>Night Stands</v>
      </c>
      <c r="K569" s="21">
        <f t="shared" si="40"/>
        <v>378.25</v>
      </c>
      <c r="L569" s="23">
        <f t="shared" si="41"/>
        <v>289.25</v>
      </c>
      <c r="M569" s="37">
        <f t="shared" si="42"/>
        <v>289.25</v>
      </c>
      <c r="N569" s="42">
        <f t="shared" si="43"/>
        <v>0.76470588235294112</v>
      </c>
      <c r="O569" s="39">
        <f t="shared" si="44"/>
        <v>0.15</v>
      </c>
    </row>
    <row r="570" spans="1:15" customFormat="1" hidden="1">
      <c r="A570" s="2" t="s">
        <v>158</v>
      </c>
      <c r="B570" s="2">
        <v>141835</v>
      </c>
      <c r="C570" s="2" t="s">
        <v>38</v>
      </c>
      <c r="D570" s="2">
        <v>1</v>
      </c>
      <c r="E570" s="5">
        <v>3545</v>
      </c>
      <c r="F570" s="5">
        <v>2609.12</v>
      </c>
      <c r="G570" s="2">
        <v>2609.12</v>
      </c>
      <c r="H570" s="2" t="s">
        <v>65</v>
      </c>
      <c r="I570" s="19" t="str">
        <f>VLOOKUP(A570,productSKU!B:E,4,FALSE)</f>
        <v>787.00000</v>
      </c>
      <c r="J570" s="17" t="str">
        <f>VLOOKUP(A570,'productSKU-New'!B:N,13,FALSE)</f>
        <v>Sofas</v>
      </c>
      <c r="K570" s="21">
        <f t="shared" si="40"/>
        <v>2609.12</v>
      </c>
      <c r="L570" s="23">
        <f t="shared" si="41"/>
        <v>1822.12</v>
      </c>
      <c r="M570" s="37">
        <f t="shared" si="42"/>
        <v>1822.12</v>
      </c>
      <c r="N570" s="42">
        <f t="shared" si="43"/>
        <v>0.6983657325075121</v>
      </c>
      <c r="O570" s="39">
        <f t="shared" si="44"/>
        <v>0.26400000000000001</v>
      </c>
    </row>
    <row r="571" spans="1:15" customFormat="1" hidden="1">
      <c r="A571" s="2" t="s">
        <v>73</v>
      </c>
      <c r="B571" s="2">
        <v>141835</v>
      </c>
      <c r="C571" s="2" t="s">
        <v>38</v>
      </c>
      <c r="D571" s="2">
        <v>1</v>
      </c>
      <c r="E571" s="2">
        <v>100</v>
      </c>
      <c r="F571" s="2">
        <v>260.91000000000003</v>
      </c>
      <c r="G571" s="2">
        <v>260.91000000000003</v>
      </c>
      <c r="H571" s="2" t="s">
        <v>65</v>
      </c>
      <c r="I571" s="19" t="str">
        <f>VLOOKUP(A571,productSKU!B:E,4,FALSE)</f>
        <v>50.00000</v>
      </c>
      <c r="J571" s="17" t="str">
        <f>IF(VLOOKUP(A571,'productSKU-New'!B:N,13,FALSE)=0,"Uncategorized Items",VLOOKUP(A571,'productSKU-New'!B:N,13,FALSE))</f>
        <v>Uncategorized Items</v>
      </c>
      <c r="K571" s="21">
        <f t="shared" si="40"/>
        <v>260.91000000000003</v>
      </c>
      <c r="L571" s="23">
        <f t="shared" si="41"/>
        <v>210.91000000000003</v>
      </c>
      <c r="M571" s="37">
        <f t="shared" si="42"/>
        <v>210.91000000000003</v>
      </c>
      <c r="N571" s="42">
        <f t="shared" si="43"/>
        <v>0.80836303706258861</v>
      </c>
      <c r="O571" s="39">
        <f t="shared" si="44"/>
        <v>-1.6091000000000002</v>
      </c>
    </row>
    <row r="572" spans="1:15" customFormat="1" hidden="1">
      <c r="A572" s="2" t="s">
        <v>158</v>
      </c>
      <c r="B572" s="2">
        <v>141836</v>
      </c>
      <c r="C572" s="2" t="s">
        <v>38</v>
      </c>
      <c r="D572" s="2">
        <v>1</v>
      </c>
      <c r="E572" s="5">
        <v>3545</v>
      </c>
      <c r="F572" s="5">
        <v>2609.12</v>
      </c>
      <c r="G572" s="2">
        <v>2609.12</v>
      </c>
      <c r="H572" s="2" t="s">
        <v>65</v>
      </c>
      <c r="I572" s="19" t="str">
        <f>VLOOKUP(A572,productSKU!B:E,4,FALSE)</f>
        <v>787.00000</v>
      </c>
      <c r="J572" s="17" t="str">
        <f>VLOOKUP(A572,'productSKU-New'!B:N,13,FALSE)</f>
        <v>Sofas</v>
      </c>
      <c r="K572" s="21">
        <f t="shared" si="40"/>
        <v>2609.12</v>
      </c>
      <c r="L572" s="23">
        <f t="shared" si="41"/>
        <v>1822.12</v>
      </c>
      <c r="M572" s="37">
        <f t="shared" si="42"/>
        <v>1822.12</v>
      </c>
      <c r="N572" s="42">
        <f t="shared" si="43"/>
        <v>0.6983657325075121</v>
      </c>
      <c r="O572" s="39">
        <f t="shared" si="44"/>
        <v>0.26400000000000001</v>
      </c>
    </row>
    <row r="573" spans="1:15" customFormat="1">
      <c r="A573" s="2" t="s">
        <v>132</v>
      </c>
      <c r="B573" s="2">
        <v>141836</v>
      </c>
      <c r="C573" s="2" t="s">
        <v>38</v>
      </c>
      <c r="D573" s="2">
        <v>1</v>
      </c>
      <c r="E573" s="2">
        <v>715</v>
      </c>
      <c r="F573" s="2">
        <v>526.24</v>
      </c>
      <c r="G573" s="2">
        <v>526.24</v>
      </c>
      <c r="H573" s="2" t="s">
        <v>65</v>
      </c>
      <c r="I573" s="19" t="str">
        <f>VLOOKUP(A573,productSKU!B:E,4,FALSE)</f>
        <v>159.00000</v>
      </c>
      <c r="J573" s="17" t="str">
        <f>VLOOKUP(A573,'productSKU-New'!B:N,13,FALSE)</f>
        <v>Coffee Tables</v>
      </c>
      <c r="K573" s="21">
        <f t="shared" si="40"/>
        <v>526.24</v>
      </c>
      <c r="L573" s="23">
        <f t="shared" si="41"/>
        <v>367.24</v>
      </c>
      <c r="M573" s="37">
        <f t="shared" si="42"/>
        <v>367.24</v>
      </c>
      <c r="N573" s="42">
        <f t="shared" si="43"/>
        <v>0.69785649133475225</v>
      </c>
      <c r="O573" s="39">
        <f t="shared" si="44"/>
        <v>0.26400000000000001</v>
      </c>
    </row>
    <row r="574" spans="1:15" customFormat="1" hidden="1">
      <c r="A574" s="2" t="s">
        <v>96</v>
      </c>
      <c r="B574" s="2">
        <v>141837</v>
      </c>
      <c r="C574" s="2" t="s">
        <v>117</v>
      </c>
      <c r="D574" s="2">
        <v>1</v>
      </c>
      <c r="E574" s="2">
        <v>274.5</v>
      </c>
      <c r="F574" s="2">
        <v>274.5</v>
      </c>
      <c r="G574" s="2">
        <v>274.5</v>
      </c>
      <c r="H574" s="2" t="s">
        <v>118</v>
      </c>
      <c r="I574" s="19" t="str">
        <f>VLOOKUP(A574,productSKU!B:E,4,FALSE)</f>
        <v>67.00000</v>
      </c>
      <c r="J574" s="17" t="str">
        <f>VLOOKUP(A574,'productSKU-New'!B:N,13,FALSE)</f>
        <v>Lounge Chairs</v>
      </c>
      <c r="K574" s="21">
        <f t="shared" si="40"/>
        <v>274.5</v>
      </c>
      <c r="L574" s="23">
        <f t="shared" si="41"/>
        <v>207.5</v>
      </c>
      <c r="M574" s="37">
        <f t="shared" si="42"/>
        <v>207.5</v>
      </c>
      <c r="N574" s="42">
        <f t="shared" si="43"/>
        <v>0.75591985428051001</v>
      </c>
      <c r="O574" s="39">
        <f t="shared" si="44"/>
        <v>0</v>
      </c>
    </row>
    <row r="575" spans="1:15" customFormat="1" hidden="1">
      <c r="A575" s="2" t="s">
        <v>155</v>
      </c>
      <c r="B575" s="2">
        <v>141838</v>
      </c>
      <c r="C575" s="2" t="s">
        <v>32</v>
      </c>
      <c r="D575" s="2">
        <v>4</v>
      </c>
      <c r="E575" s="2">
        <v>235</v>
      </c>
      <c r="F575" s="2">
        <v>172.96</v>
      </c>
      <c r="G575" s="2">
        <v>691.84</v>
      </c>
      <c r="H575" s="2" t="s">
        <v>65</v>
      </c>
      <c r="I575" s="19" t="str">
        <f>VLOOKUP(A575,productSKU!B:E,4,FALSE)</f>
        <v>53.00000</v>
      </c>
      <c r="J575" s="17" t="str">
        <f>VLOOKUP(A575,'productSKU-New'!B:N,13,FALSE)</f>
        <v>Vases</v>
      </c>
      <c r="K575" s="21">
        <f t="shared" si="40"/>
        <v>691.84</v>
      </c>
      <c r="L575" s="23">
        <f t="shared" si="41"/>
        <v>119.96000000000001</v>
      </c>
      <c r="M575" s="37">
        <f t="shared" si="42"/>
        <v>479.84000000000003</v>
      </c>
      <c r="N575" s="42">
        <f t="shared" si="43"/>
        <v>0.69357076780758553</v>
      </c>
      <c r="O575" s="39">
        <f t="shared" si="44"/>
        <v>0.26399999999999996</v>
      </c>
    </row>
    <row r="576" spans="1:15" customFormat="1" hidden="1">
      <c r="A576" s="2" t="s">
        <v>112</v>
      </c>
      <c r="B576" s="2">
        <v>141839</v>
      </c>
      <c r="C576" s="2" t="s">
        <v>29</v>
      </c>
      <c r="D576" s="2">
        <v>1</v>
      </c>
      <c r="E576" s="2">
        <v>315</v>
      </c>
      <c r="F576" s="2">
        <v>267.75</v>
      </c>
      <c r="G576" s="2">
        <v>267.75</v>
      </c>
      <c r="H576" s="2" t="s">
        <v>30</v>
      </c>
      <c r="I576" s="19" t="str">
        <f>VLOOKUP(A576,productSKU!B:E,4,FALSE)</f>
        <v>70.00000</v>
      </c>
      <c r="J576" s="17" t="str">
        <f>VLOOKUP(A576,'productSKU-New'!B:N,13,FALSE)</f>
        <v>Vases</v>
      </c>
      <c r="K576" s="21">
        <f t="shared" si="40"/>
        <v>267.75</v>
      </c>
      <c r="L576" s="23">
        <f t="shared" si="41"/>
        <v>197.75</v>
      </c>
      <c r="M576" s="37">
        <f t="shared" si="42"/>
        <v>197.75</v>
      </c>
      <c r="N576" s="42">
        <f t="shared" si="43"/>
        <v>0.73856209150326801</v>
      </c>
      <c r="O576" s="39">
        <f t="shared" si="44"/>
        <v>0.15</v>
      </c>
    </row>
    <row r="577" spans="1:15" customFormat="1" hidden="1">
      <c r="A577" s="2" t="s">
        <v>112</v>
      </c>
      <c r="B577" s="2">
        <v>141840</v>
      </c>
      <c r="C577" s="2" t="s">
        <v>29</v>
      </c>
      <c r="D577" s="2">
        <v>7</v>
      </c>
      <c r="E577" s="2">
        <v>315</v>
      </c>
      <c r="F577" s="2">
        <v>267.75</v>
      </c>
      <c r="G577" s="2">
        <v>1874.25</v>
      </c>
      <c r="H577" s="2" t="s">
        <v>30</v>
      </c>
      <c r="I577" s="19" t="str">
        <f>VLOOKUP(A577,productSKU!B:E,4,FALSE)</f>
        <v>70.00000</v>
      </c>
      <c r="J577" s="17" t="str">
        <f>VLOOKUP(A577,'productSKU-New'!B:N,13,FALSE)</f>
        <v>Vases</v>
      </c>
      <c r="K577" s="21">
        <f t="shared" si="40"/>
        <v>1874.25</v>
      </c>
      <c r="L577" s="23">
        <f t="shared" si="41"/>
        <v>197.75</v>
      </c>
      <c r="M577" s="37">
        <f t="shared" si="42"/>
        <v>1384.25</v>
      </c>
      <c r="N577" s="42">
        <f t="shared" si="43"/>
        <v>0.73856209150326801</v>
      </c>
      <c r="O577" s="39">
        <f t="shared" si="44"/>
        <v>0.15</v>
      </c>
    </row>
    <row r="578" spans="1:15" customFormat="1" hidden="1">
      <c r="A578" s="2" t="s">
        <v>50</v>
      </c>
      <c r="B578" s="2">
        <v>141841</v>
      </c>
      <c r="C578" s="2" t="s">
        <v>29</v>
      </c>
      <c r="D578" s="2">
        <v>1</v>
      </c>
      <c r="E578" s="2">
        <v>755</v>
      </c>
      <c r="F578" s="2">
        <v>641.75</v>
      </c>
      <c r="G578" s="2">
        <v>641.75</v>
      </c>
      <c r="H578" s="2" t="s">
        <v>30</v>
      </c>
      <c r="I578" s="19" t="str">
        <f>VLOOKUP(A578,productSKU!B:E,4,FALSE)</f>
        <v>144.00000</v>
      </c>
      <c r="J578" s="17" t="str">
        <f>VLOOKUP(A578,'productSKU-New'!B:N,13,FALSE)</f>
        <v>Bars</v>
      </c>
      <c r="K578" s="21">
        <f t="shared" si="40"/>
        <v>641.75</v>
      </c>
      <c r="L578" s="23">
        <f t="shared" si="41"/>
        <v>497.75</v>
      </c>
      <c r="M578" s="37">
        <f t="shared" si="42"/>
        <v>497.75</v>
      </c>
      <c r="N578" s="42">
        <f t="shared" si="43"/>
        <v>0.77561355668095056</v>
      </c>
      <c r="O578" s="39">
        <f t="shared" si="44"/>
        <v>0.15</v>
      </c>
    </row>
    <row r="579" spans="1:15" customFormat="1" hidden="1">
      <c r="A579" s="2" t="s">
        <v>104</v>
      </c>
      <c r="B579" s="2">
        <v>141842</v>
      </c>
      <c r="C579" s="2" t="s">
        <v>45</v>
      </c>
      <c r="D579" s="2">
        <v>2</v>
      </c>
      <c r="E579" s="2">
        <v>275</v>
      </c>
      <c r="F579" s="2">
        <v>233.75</v>
      </c>
      <c r="G579" s="2">
        <v>467.5</v>
      </c>
      <c r="H579" s="2" t="s">
        <v>30</v>
      </c>
      <c r="I579" s="19" t="str">
        <f>VLOOKUP(A579,productSKU!B:E,4,FALSE)</f>
        <v>60.00000</v>
      </c>
      <c r="J579" s="17" t="str">
        <f>VLOOKUP(A579,'productSKU-New'!B:N,13,FALSE)</f>
        <v>Vases</v>
      </c>
      <c r="K579" s="21">
        <f t="shared" ref="K579:K642" si="45">F579*D579</f>
        <v>467.5</v>
      </c>
      <c r="L579" s="23">
        <f t="shared" ref="L579:L642" si="46">F579-I579</f>
        <v>173.75</v>
      </c>
      <c r="M579" s="37">
        <f t="shared" ref="M579:M642" si="47">L579*D579</f>
        <v>347.5</v>
      </c>
      <c r="N579" s="42">
        <f t="shared" ref="N579:N642" si="48">M579/K579</f>
        <v>0.74331550802139035</v>
      </c>
      <c r="O579" s="39">
        <f t="shared" ref="O579:O642" si="49">(E579-F579)/E579</f>
        <v>0.15</v>
      </c>
    </row>
    <row r="580" spans="1:15" customFormat="1">
      <c r="A580" s="2" t="s">
        <v>114</v>
      </c>
      <c r="B580" s="2">
        <v>141843</v>
      </c>
      <c r="C580" s="2" t="s">
        <v>29</v>
      </c>
      <c r="D580" s="2">
        <v>1</v>
      </c>
      <c r="E580" s="2">
        <v>585</v>
      </c>
      <c r="F580" s="2">
        <v>497.25</v>
      </c>
      <c r="G580" s="2">
        <v>497.25</v>
      </c>
      <c r="H580" s="2" t="s">
        <v>30</v>
      </c>
      <c r="I580" s="19" t="str">
        <f>VLOOKUP(A580,productSKU!B:E,4,FALSE)</f>
        <v>130.00000</v>
      </c>
      <c r="J580" s="17" t="str">
        <f>VLOOKUP(A580,'productSKU-New'!B:N,13,FALSE)</f>
        <v>Coffee Tables</v>
      </c>
      <c r="K580" s="21">
        <f t="shared" si="45"/>
        <v>497.25</v>
      </c>
      <c r="L580" s="23">
        <f t="shared" si="46"/>
        <v>367.25</v>
      </c>
      <c r="M580" s="37">
        <f t="shared" si="47"/>
        <v>367.25</v>
      </c>
      <c r="N580" s="42">
        <f t="shared" si="48"/>
        <v>0.73856209150326801</v>
      </c>
      <c r="O580" s="39">
        <f t="shared" si="49"/>
        <v>0.15</v>
      </c>
    </row>
    <row r="581" spans="1:15" customFormat="1" hidden="1">
      <c r="A581" s="2" t="s">
        <v>341</v>
      </c>
      <c r="B581" s="2">
        <v>141844</v>
      </c>
      <c r="C581" s="2" t="s">
        <v>29</v>
      </c>
      <c r="D581" s="2">
        <v>1</v>
      </c>
      <c r="E581" s="5">
        <v>1605</v>
      </c>
      <c r="F581" s="5">
        <v>1444.5</v>
      </c>
      <c r="G581" s="2">
        <v>1444.5</v>
      </c>
      <c r="H581" s="2" t="s">
        <v>30</v>
      </c>
      <c r="I581" s="19" t="str">
        <f>VLOOKUP(A581,productSKU!B:E,4,FALSE)</f>
        <v>312.00000</v>
      </c>
      <c r="J581" s="17" t="str">
        <f>VLOOKUP(A581,'productSKU-New'!B:N,13,FALSE)</f>
        <v>Bars</v>
      </c>
      <c r="K581" s="21">
        <f t="shared" si="45"/>
        <v>1444.5</v>
      </c>
      <c r="L581" s="23">
        <f t="shared" si="46"/>
        <v>1132.5</v>
      </c>
      <c r="M581" s="37">
        <f t="shared" si="47"/>
        <v>1132.5</v>
      </c>
      <c r="N581" s="42">
        <f t="shared" si="48"/>
        <v>0.78400830737279337</v>
      </c>
      <c r="O581" s="39">
        <f t="shared" si="49"/>
        <v>0.1</v>
      </c>
    </row>
    <row r="582" spans="1:15" customFormat="1" hidden="1">
      <c r="A582" s="2" t="s">
        <v>135</v>
      </c>
      <c r="B582" s="2">
        <v>141845</v>
      </c>
      <c r="C582" s="2" t="s">
        <v>45</v>
      </c>
      <c r="D582" s="2">
        <v>1</v>
      </c>
      <c r="E582" s="2">
        <v>666</v>
      </c>
      <c r="F582" s="2">
        <v>466.82</v>
      </c>
      <c r="G582" s="2">
        <v>466.82</v>
      </c>
      <c r="H582" s="2" t="s">
        <v>30</v>
      </c>
      <c r="I582" s="19" t="str">
        <f>VLOOKUP(A582,productSKU!B:E,4,FALSE)</f>
        <v>202.00000</v>
      </c>
      <c r="J582" s="17" t="str">
        <f>VLOOKUP(A582,'productSKU-New'!B:N,13,FALSE)</f>
        <v>Bars</v>
      </c>
      <c r="K582" s="21">
        <f t="shared" si="45"/>
        <v>466.82</v>
      </c>
      <c r="L582" s="23">
        <f t="shared" si="46"/>
        <v>264.82</v>
      </c>
      <c r="M582" s="37">
        <f t="shared" si="47"/>
        <v>264.82</v>
      </c>
      <c r="N582" s="42">
        <f t="shared" si="48"/>
        <v>0.5672850349170987</v>
      </c>
      <c r="O582" s="39">
        <f t="shared" si="49"/>
        <v>0.2990690690690691</v>
      </c>
    </row>
    <row r="583" spans="1:15" customFormat="1">
      <c r="A583" s="2" t="s">
        <v>275</v>
      </c>
      <c r="B583" s="2">
        <v>141846</v>
      </c>
      <c r="C583" s="2" t="s">
        <v>38</v>
      </c>
      <c r="D583" s="2">
        <v>6</v>
      </c>
      <c r="E583" s="2">
        <v>205</v>
      </c>
      <c r="F583" s="2">
        <v>150.88</v>
      </c>
      <c r="G583" s="2">
        <v>905.28</v>
      </c>
      <c r="H583" s="2" t="s">
        <v>65</v>
      </c>
      <c r="I583" s="19" t="str">
        <f>VLOOKUP(A583,productSKU!B:E,4,FALSE)</f>
        <v>46.50000</v>
      </c>
      <c r="J583" s="17" t="str">
        <f>VLOOKUP(A583,'productSKU-New'!B:N,13,FALSE)</f>
        <v>Chairs</v>
      </c>
      <c r="K583" s="21">
        <f t="shared" si="45"/>
        <v>905.28</v>
      </c>
      <c r="L583" s="23">
        <f t="shared" si="46"/>
        <v>104.38</v>
      </c>
      <c r="M583" s="37">
        <f t="shared" si="47"/>
        <v>626.28</v>
      </c>
      <c r="N583" s="42">
        <f t="shared" si="48"/>
        <v>0.69180805938494172</v>
      </c>
      <c r="O583" s="39">
        <f t="shared" si="49"/>
        <v>0.26400000000000001</v>
      </c>
    </row>
    <row r="584" spans="1:15" customFormat="1" hidden="1">
      <c r="A584" s="2" t="s">
        <v>333</v>
      </c>
      <c r="B584" s="2">
        <v>141847</v>
      </c>
      <c r="C584" s="2" t="s">
        <v>45</v>
      </c>
      <c r="D584" s="2">
        <v>1</v>
      </c>
      <c r="E584" s="2">
        <v>845</v>
      </c>
      <c r="F584" s="2">
        <v>660.79</v>
      </c>
      <c r="G584" s="2">
        <v>660.79</v>
      </c>
      <c r="H584" s="2" t="s">
        <v>30</v>
      </c>
      <c r="I584" s="19" t="str">
        <f>VLOOKUP(A584,productSKU!B:E,4,FALSE)</f>
        <v>187.00000</v>
      </c>
      <c r="J584" s="17" t="str">
        <f>VLOOKUP(A584,'productSKU-New'!B:N,13,FALSE)</f>
        <v>Media | Shelving</v>
      </c>
      <c r="K584" s="21">
        <f t="shared" si="45"/>
        <v>660.79</v>
      </c>
      <c r="L584" s="23">
        <f t="shared" si="46"/>
        <v>473.78999999999996</v>
      </c>
      <c r="M584" s="37">
        <f t="shared" si="47"/>
        <v>473.78999999999996</v>
      </c>
      <c r="N584" s="42">
        <f t="shared" si="48"/>
        <v>0.7170054026241317</v>
      </c>
      <c r="O584" s="39">
        <f t="shared" si="49"/>
        <v>0.21800000000000005</v>
      </c>
    </row>
    <row r="585" spans="1:15" customFormat="1" hidden="1">
      <c r="A585" s="2" t="s">
        <v>112</v>
      </c>
      <c r="B585" s="2">
        <v>141848</v>
      </c>
      <c r="C585" s="2" t="s">
        <v>29</v>
      </c>
      <c r="D585" s="2">
        <v>4</v>
      </c>
      <c r="E585" s="2">
        <v>315</v>
      </c>
      <c r="F585" s="2">
        <v>267.75</v>
      </c>
      <c r="G585" s="2">
        <v>1071</v>
      </c>
      <c r="H585" s="2" t="s">
        <v>30</v>
      </c>
      <c r="I585" s="19" t="str">
        <f>VLOOKUP(A585,productSKU!B:E,4,FALSE)</f>
        <v>70.00000</v>
      </c>
      <c r="J585" s="17" t="str">
        <f>VLOOKUP(A585,'productSKU-New'!B:N,13,FALSE)</f>
        <v>Vases</v>
      </c>
      <c r="K585" s="21">
        <f t="shared" si="45"/>
        <v>1071</v>
      </c>
      <c r="L585" s="23">
        <f t="shared" si="46"/>
        <v>197.75</v>
      </c>
      <c r="M585" s="37">
        <f t="shared" si="47"/>
        <v>791</v>
      </c>
      <c r="N585" s="42">
        <f t="shared" si="48"/>
        <v>0.73856209150326801</v>
      </c>
      <c r="O585" s="39">
        <f t="shared" si="49"/>
        <v>0.15</v>
      </c>
    </row>
    <row r="586" spans="1:15" customFormat="1" hidden="1">
      <c r="A586" s="2" t="s">
        <v>342</v>
      </c>
      <c r="B586" s="2">
        <v>141849</v>
      </c>
      <c r="C586" s="2" t="s">
        <v>32</v>
      </c>
      <c r="D586" s="2">
        <v>1</v>
      </c>
      <c r="E586" s="2">
        <v>374</v>
      </c>
      <c r="F586" s="2">
        <v>200.26</v>
      </c>
      <c r="G586" s="2">
        <v>200.26</v>
      </c>
      <c r="H586" s="2" t="s">
        <v>33</v>
      </c>
      <c r="I586" s="19" t="str">
        <f>VLOOKUP(A586,productSKU!B:E,4,FALSE)</f>
        <v>99.50000</v>
      </c>
      <c r="J586" s="17" t="str">
        <f>IF(VLOOKUP(A586,'productSKU-New'!B:N,13,FALSE)=0,"Uncategorized Items",VLOOKUP(A586,'productSKU-New'!B:N,13,FALSE))</f>
        <v>Uncategorized Items</v>
      </c>
      <c r="K586" s="21">
        <f t="shared" si="45"/>
        <v>200.26</v>
      </c>
      <c r="L586" s="23">
        <f t="shared" si="46"/>
        <v>100.75999999999999</v>
      </c>
      <c r="M586" s="37">
        <f t="shared" si="47"/>
        <v>100.75999999999999</v>
      </c>
      <c r="N586" s="42">
        <f t="shared" si="48"/>
        <v>0.5031459103165884</v>
      </c>
      <c r="O586" s="39">
        <f t="shared" si="49"/>
        <v>0.46454545454545459</v>
      </c>
    </row>
    <row r="587" spans="1:15" customFormat="1" hidden="1">
      <c r="A587" s="2" t="s">
        <v>343</v>
      </c>
      <c r="B587" s="2">
        <v>141849</v>
      </c>
      <c r="C587" s="2" t="s">
        <v>32</v>
      </c>
      <c r="D587" s="2">
        <v>1</v>
      </c>
      <c r="E587" s="2">
        <v>430</v>
      </c>
      <c r="F587" s="2">
        <v>230.48</v>
      </c>
      <c r="G587" s="2">
        <v>230.48</v>
      </c>
      <c r="H587" s="2" t="s">
        <v>33</v>
      </c>
      <c r="I587" s="19" t="str">
        <f>VLOOKUP(A587,productSKU!B:E,4,FALSE)</f>
        <v>114.50000</v>
      </c>
      <c r="J587" s="17" t="str">
        <f>IF(VLOOKUP(A587,'productSKU-New'!B:N,13,FALSE)=0,"Uncategorized Items",VLOOKUP(A587,'productSKU-New'!B:N,13,FALSE))</f>
        <v>Uncategorized Items</v>
      </c>
      <c r="K587" s="21">
        <f t="shared" si="45"/>
        <v>230.48</v>
      </c>
      <c r="L587" s="23">
        <f t="shared" si="46"/>
        <v>115.97999999999999</v>
      </c>
      <c r="M587" s="37">
        <f t="shared" si="47"/>
        <v>115.97999999999999</v>
      </c>
      <c r="N587" s="42">
        <f t="shared" si="48"/>
        <v>0.50321069073238456</v>
      </c>
      <c r="O587" s="39">
        <f t="shared" si="49"/>
        <v>0.46400000000000002</v>
      </c>
    </row>
    <row r="588" spans="1:15" customFormat="1" hidden="1">
      <c r="A588" s="2" t="s">
        <v>344</v>
      </c>
      <c r="B588" s="2">
        <v>141849</v>
      </c>
      <c r="C588" s="2" t="s">
        <v>32</v>
      </c>
      <c r="D588" s="2">
        <v>1</v>
      </c>
      <c r="E588" s="2">
        <v>199</v>
      </c>
      <c r="F588" s="2">
        <v>146.46</v>
      </c>
      <c r="G588" s="2">
        <v>146.46</v>
      </c>
      <c r="H588" s="2" t="s">
        <v>33</v>
      </c>
      <c r="I588" s="19" t="str">
        <f>VLOOKUP(A588,productSKU!B:E,4,FALSE)</f>
        <v>79.50000</v>
      </c>
      <c r="J588" s="17" t="str">
        <f>IF(VLOOKUP(A588,'productSKU-New'!B:N,13,FALSE)=0,"Uncategorized Items",VLOOKUP(A588,'productSKU-New'!B:N,13,FALSE))</f>
        <v>Uncategorized Items</v>
      </c>
      <c r="K588" s="21">
        <f t="shared" si="45"/>
        <v>146.46</v>
      </c>
      <c r="L588" s="23">
        <f t="shared" si="46"/>
        <v>66.960000000000008</v>
      </c>
      <c r="M588" s="37">
        <f t="shared" si="47"/>
        <v>66.960000000000008</v>
      </c>
      <c r="N588" s="42">
        <f t="shared" si="48"/>
        <v>0.45718967636214669</v>
      </c>
      <c r="O588" s="39">
        <f t="shared" si="49"/>
        <v>0.26402010050251251</v>
      </c>
    </row>
    <row r="589" spans="1:15" customFormat="1" hidden="1">
      <c r="A589" s="2" t="s">
        <v>345</v>
      </c>
      <c r="B589" s="2">
        <v>141849</v>
      </c>
      <c r="C589" s="2" t="s">
        <v>32</v>
      </c>
      <c r="D589" s="2">
        <v>1</v>
      </c>
      <c r="E589" s="2">
        <v>55</v>
      </c>
      <c r="F589" s="2">
        <v>40.479999999999997</v>
      </c>
      <c r="G589" s="2">
        <v>40.479999999999997</v>
      </c>
      <c r="H589" s="2" t="s">
        <v>42</v>
      </c>
      <c r="I589" s="19" t="str">
        <f>VLOOKUP(A589,productSKU!B:E,4,FALSE)</f>
        <v>22.00000</v>
      </c>
      <c r="J589" s="17" t="str">
        <f>VLOOKUP(A589,'productSKU-New'!B:N,13,FALSE)</f>
        <v>Decorative Objects</v>
      </c>
      <c r="K589" s="21">
        <f t="shared" si="45"/>
        <v>40.479999999999997</v>
      </c>
      <c r="L589" s="23">
        <f t="shared" si="46"/>
        <v>18.479999999999997</v>
      </c>
      <c r="M589" s="37">
        <f t="shared" si="47"/>
        <v>18.479999999999997</v>
      </c>
      <c r="N589" s="42">
        <f t="shared" si="48"/>
        <v>0.45652173913043476</v>
      </c>
      <c r="O589" s="39">
        <f t="shared" si="49"/>
        <v>0.26400000000000007</v>
      </c>
    </row>
    <row r="590" spans="1:15" customFormat="1" hidden="1">
      <c r="A590" s="2" t="s">
        <v>195</v>
      </c>
      <c r="B590" s="2">
        <v>141850</v>
      </c>
      <c r="C590" s="2" t="s">
        <v>29</v>
      </c>
      <c r="D590" s="2">
        <v>2</v>
      </c>
      <c r="E590" s="2">
        <v>225</v>
      </c>
      <c r="F590" s="2">
        <v>191.25</v>
      </c>
      <c r="G590" s="2">
        <v>382.5</v>
      </c>
      <c r="H590" s="2" t="s">
        <v>30</v>
      </c>
      <c r="I590" s="19" t="str">
        <f>VLOOKUP(A590,productSKU!B:E,4,FALSE)</f>
        <v>49.00000</v>
      </c>
      <c r="J590" s="17" t="str">
        <f>VLOOKUP(A590,'productSKU-New'!B:N,13,FALSE)</f>
        <v>Vases</v>
      </c>
      <c r="K590" s="21">
        <f t="shared" si="45"/>
        <v>382.5</v>
      </c>
      <c r="L590" s="23">
        <f t="shared" si="46"/>
        <v>142.25</v>
      </c>
      <c r="M590" s="37">
        <f t="shared" si="47"/>
        <v>284.5</v>
      </c>
      <c r="N590" s="42">
        <f t="shared" si="48"/>
        <v>0.74379084967320264</v>
      </c>
      <c r="O590" s="39">
        <f t="shared" si="49"/>
        <v>0.15</v>
      </c>
    </row>
    <row r="591" spans="1:15" customFormat="1" hidden="1">
      <c r="A591" s="2" t="s">
        <v>346</v>
      </c>
      <c r="B591" s="2">
        <v>141851</v>
      </c>
      <c r="C591" s="2" t="s">
        <v>29</v>
      </c>
      <c r="D591" s="2">
        <v>1</v>
      </c>
      <c r="E591" s="5">
        <v>1765</v>
      </c>
      <c r="F591" s="5">
        <v>1500.25</v>
      </c>
      <c r="G591" s="2">
        <v>1500.25</v>
      </c>
      <c r="H591" s="2" t="s">
        <v>33</v>
      </c>
      <c r="I591" s="19" t="str">
        <f>VLOOKUP(A591,productSKU!B:E,4,FALSE)</f>
        <v>441.00000</v>
      </c>
      <c r="J591" s="17" t="str">
        <f>VLOOKUP(A591,'productSKU-New'!B:N,13,FALSE)</f>
        <v>Filing | Shelving</v>
      </c>
      <c r="K591" s="21">
        <f t="shared" si="45"/>
        <v>1500.25</v>
      </c>
      <c r="L591" s="23">
        <f t="shared" si="46"/>
        <v>1059.25</v>
      </c>
      <c r="M591" s="37">
        <f t="shared" si="47"/>
        <v>1059.25</v>
      </c>
      <c r="N591" s="42">
        <f t="shared" si="48"/>
        <v>0.70604899183469427</v>
      </c>
      <c r="O591" s="39">
        <f t="shared" si="49"/>
        <v>0.15</v>
      </c>
    </row>
    <row r="592" spans="1:15" customFormat="1" hidden="1">
      <c r="A592" s="2" t="s">
        <v>115</v>
      </c>
      <c r="B592" s="2">
        <v>141852</v>
      </c>
      <c r="C592" s="2" t="s">
        <v>29</v>
      </c>
      <c r="D592" s="2">
        <v>4</v>
      </c>
      <c r="E592" s="2">
        <v>325</v>
      </c>
      <c r="F592" s="2">
        <v>276.25</v>
      </c>
      <c r="G592" s="2">
        <v>1105</v>
      </c>
      <c r="H592" s="2" t="s">
        <v>30</v>
      </c>
      <c r="I592" s="19" t="str">
        <f>VLOOKUP(A592,productSKU!B:E,4,FALSE)</f>
        <v>72.15000</v>
      </c>
      <c r="J592" s="17" t="str">
        <f>VLOOKUP(A592,'productSKU-New'!B:N,13,FALSE)</f>
        <v>Lounge Chairs</v>
      </c>
      <c r="K592" s="21">
        <f t="shared" si="45"/>
        <v>1105</v>
      </c>
      <c r="L592" s="23">
        <f t="shared" si="46"/>
        <v>204.1</v>
      </c>
      <c r="M592" s="37">
        <f t="shared" si="47"/>
        <v>816.4</v>
      </c>
      <c r="N592" s="42">
        <f t="shared" si="48"/>
        <v>0.73882352941176466</v>
      </c>
      <c r="O592" s="39">
        <f t="shared" si="49"/>
        <v>0.15</v>
      </c>
    </row>
    <row r="593" spans="1:15" customFormat="1">
      <c r="A593" s="2" t="s">
        <v>171</v>
      </c>
      <c r="B593" s="2">
        <v>141853</v>
      </c>
      <c r="C593" s="2" t="s">
        <v>29</v>
      </c>
      <c r="D593" s="2">
        <v>1</v>
      </c>
      <c r="E593" s="2">
        <v>625</v>
      </c>
      <c r="F593" s="2">
        <v>531.25</v>
      </c>
      <c r="G593" s="2">
        <v>531.25</v>
      </c>
      <c r="H593" s="2" t="s">
        <v>30</v>
      </c>
      <c r="I593" s="19" t="str">
        <f>VLOOKUP(A593,productSKU!B:E,4,FALSE)</f>
        <v>125.00000</v>
      </c>
      <c r="J593" s="17" t="str">
        <f>VLOOKUP(A593,'productSKU-New'!B:N,13,FALSE)</f>
        <v>Coffee Tables</v>
      </c>
      <c r="K593" s="21">
        <f t="shared" si="45"/>
        <v>531.25</v>
      </c>
      <c r="L593" s="23">
        <f t="shared" si="46"/>
        <v>406.25</v>
      </c>
      <c r="M593" s="37">
        <f t="shared" si="47"/>
        <v>406.25</v>
      </c>
      <c r="N593" s="42">
        <f t="shared" si="48"/>
        <v>0.76470588235294112</v>
      </c>
      <c r="O593" s="39">
        <f t="shared" si="49"/>
        <v>0.15</v>
      </c>
    </row>
    <row r="594" spans="1:15" customFormat="1" hidden="1">
      <c r="A594" s="2" t="s">
        <v>347</v>
      </c>
      <c r="B594" s="2">
        <v>141854</v>
      </c>
      <c r="C594" s="2" t="s">
        <v>29</v>
      </c>
      <c r="D594" s="2">
        <v>1</v>
      </c>
      <c r="E594" s="5">
        <v>1660</v>
      </c>
      <c r="F594" s="5">
        <v>1411</v>
      </c>
      <c r="G594" s="2">
        <v>1411</v>
      </c>
      <c r="H594" s="2" t="s">
        <v>30</v>
      </c>
      <c r="I594" s="19" t="str">
        <f>VLOOKUP(A594,productSKU!B:E,4,FALSE)</f>
        <v>386.00000</v>
      </c>
      <c r="J594" s="17" t="str">
        <f>VLOOKUP(A594,'productSKU-New'!B:N,13,FALSE)</f>
        <v>Beds</v>
      </c>
      <c r="K594" s="21">
        <f t="shared" si="45"/>
        <v>1411</v>
      </c>
      <c r="L594" s="23">
        <f t="shared" si="46"/>
        <v>1025</v>
      </c>
      <c r="M594" s="37">
        <f t="shared" si="47"/>
        <v>1025</v>
      </c>
      <c r="N594" s="42">
        <f t="shared" si="48"/>
        <v>0.72643515237420264</v>
      </c>
      <c r="O594" s="39">
        <f t="shared" si="49"/>
        <v>0.15</v>
      </c>
    </row>
    <row r="595" spans="1:15" customFormat="1" hidden="1">
      <c r="A595" s="2" t="s">
        <v>94</v>
      </c>
      <c r="B595" s="2">
        <v>141855</v>
      </c>
      <c r="C595" s="2" t="s">
        <v>32</v>
      </c>
      <c r="D595" s="2">
        <v>1</v>
      </c>
      <c r="E595" s="5">
        <v>1125</v>
      </c>
      <c r="F595" s="2">
        <v>828</v>
      </c>
      <c r="G595" s="2">
        <v>828</v>
      </c>
      <c r="H595" s="2" t="s">
        <v>65</v>
      </c>
      <c r="I595" s="19" t="str">
        <f>VLOOKUP(A595,productSKU!B:E,4,FALSE)</f>
        <v>249.00000</v>
      </c>
      <c r="J595" s="17" t="str">
        <f>VLOOKUP(A595,'productSKU-New'!B:N,13,FALSE)</f>
        <v>Tables</v>
      </c>
      <c r="K595" s="21">
        <f t="shared" si="45"/>
        <v>828</v>
      </c>
      <c r="L595" s="23">
        <f t="shared" si="46"/>
        <v>579</v>
      </c>
      <c r="M595" s="37">
        <f t="shared" si="47"/>
        <v>579</v>
      </c>
      <c r="N595" s="42">
        <f t="shared" si="48"/>
        <v>0.69927536231884058</v>
      </c>
      <c r="O595" s="39">
        <f t="shared" si="49"/>
        <v>0.26400000000000001</v>
      </c>
    </row>
    <row r="596" spans="1:15" customFormat="1" hidden="1">
      <c r="A596" s="2" t="s">
        <v>348</v>
      </c>
      <c r="B596" s="2">
        <v>141856</v>
      </c>
      <c r="C596" s="2" t="s">
        <v>32</v>
      </c>
      <c r="D596" s="2">
        <v>2</v>
      </c>
      <c r="E596" s="2">
        <v>335</v>
      </c>
      <c r="F596" s="2">
        <v>246.56</v>
      </c>
      <c r="G596" s="2">
        <v>493.12</v>
      </c>
      <c r="H596" s="2" t="s">
        <v>33</v>
      </c>
      <c r="I596" s="19" t="str">
        <f>VLOOKUP(A596,productSKU!B:E,4,FALSE)</f>
        <v>75.00000</v>
      </c>
      <c r="J596" s="17" t="str">
        <f>VLOOKUP(A596,'productSKU-New'!B:N,13,FALSE)</f>
        <v>Lounge Chairs</v>
      </c>
      <c r="K596" s="21">
        <f t="shared" si="45"/>
        <v>493.12</v>
      </c>
      <c r="L596" s="23">
        <f t="shared" si="46"/>
        <v>171.56</v>
      </c>
      <c r="M596" s="37">
        <f t="shared" si="47"/>
        <v>343.12</v>
      </c>
      <c r="N596" s="42">
        <f t="shared" si="48"/>
        <v>0.69581440622972102</v>
      </c>
      <c r="O596" s="39">
        <f t="shared" si="49"/>
        <v>0.26400000000000001</v>
      </c>
    </row>
    <row r="597" spans="1:15" customFormat="1" hidden="1">
      <c r="A597" s="2" t="s">
        <v>237</v>
      </c>
      <c r="B597" s="2">
        <v>141856</v>
      </c>
      <c r="C597" s="2" t="s">
        <v>32</v>
      </c>
      <c r="D597" s="2">
        <v>2</v>
      </c>
      <c r="E597" s="2">
        <v>75</v>
      </c>
      <c r="F597" s="2">
        <v>55.2</v>
      </c>
      <c r="G597" s="2">
        <v>110.4</v>
      </c>
      <c r="H597" s="2" t="s">
        <v>33</v>
      </c>
      <c r="I597" s="19" t="str">
        <f>VLOOKUP(A597,productSKU!B:E,4,FALSE)</f>
        <v>32.00000</v>
      </c>
      <c r="J597" s="17" t="str">
        <f>VLOOKUP(A597,'productSKU-New'!B:N,13,FALSE)</f>
        <v>Pillows</v>
      </c>
      <c r="K597" s="21">
        <f t="shared" si="45"/>
        <v>110.4</v>
      </c>
      <c r="L597" s="23">
        <f t="shared" si="46"/>
        <v>23.200000000000003</v>
      </c>
      <c r="M597" s="37">
        <f t="shared" si="47"/>
        <v>46.400000000000006</v>
      </c>
      <c r="N597" s="42">
        <f t="shared" si="48"/>
        <v>0.4202898550724638</v>
      </c>
      <c r="O597" s="39">
        <f t="shared" si="49"/>
        <v>0.26399999999999996</v>
      </c>
    </row>
    <row r="598" spans="1:15" customFormat="1" hidden="1">
      <c r="A598" s="2" t="s">
        <v>349</v>
      </c>
      <c r="B598" s="2">
        <v>141857</v>
      </c>
      <c r="C598" s="2" t="s">
        <v>32</v>
      </c>
      <c r="D598" s="2">
        <v>2</v>
      </c>
      <c r="E598" s="2">
        <v>75</v>
      </c>
      <c r="F598" s="2">
        <v>55.2</v>
      </c>
      <c r="G598" s="2">
        <v>110.4</v>
      </c>
      <c r="H598" s="2" t="s">
        <v>42</v>
      </c>
      <c r="I598" s="19" t="str">
        <f>VLOOKUP(A598,productSKU!B:E,4,FALSE)</f>
        <v>32.00000</v>
      </c>
      <c r="J598" s="17" t="str">
        <f>VLOOKUP(A598,'productSKU-New'!B:N,13,FALSE)</f>
        <v>Pillows</v>
      </c>
      <c r="K598" s="21">
        <f t="shared" si="45"/>
        <v>110.4</v>
      </c>
      <c r="L598" s="23">
        <f t="shared" si="46"/>
        <v>23.200000000000003</v>
      </c>
      <c r="M598" s="37">
        <f t="shared" si="47"/>
        <v>46.400000000000006</v>
      </c>
      <c r="N598" s="42">
        <f t="shared" si="48"/>
        <v>0.4202898550724638</v>
      </c>
      <c r="O598" s="39">
        <f t="shared" si="49"/>
        <v>0.26399999999999996</v>
      </c>
    </row>
    <row r="599" spans="1:15" customFormat="1">
      <c r="A599" s="2" t="s">
        <v>350</v>
      </c>
      <c r="B599" s="2">
        <v>141858</v>
      </c>
      <c r="C599" s="2" t="s">
        <v>32</v>
      </c>
      <c r="D599" s="2">
        <v>1</v>
      </c>
      <c r="E599" s="2">
        <v>415</v>
      </c>
      <c r="F599" s="2">
        <v>305.44</v>
      </c>
      <c r="G599" s="2">
        <v>305.44</v>
      </c>
      <c r="H599" s="2" t="s">
        <v>33</v>
      </c>
      <c r="I599" s="19" t="str">
        <f>VLOOKUP(A599,productSKU!B:E,4,FALSE)</f>
        <v>127.00000</v>
      </c>
      <c r="J599" s="17" t="str">
        <f>VLOOKUP(A599,'productSKU-New'!B:N,13,FALSE)</f>
        <v>Coffee Tables</v>
      </c>
      <c r="K599" s="21">
        <f t="shared" si="45"/>
        <v>305.44</v>
      </c>
      <c r="L599" s="23">
        <f t="shared" si="46"/>
        <v>178.44</v>
      </c>
      <c r="M599" s="37">
        <f t="shared" si="47"/>
        <v>178.44</v>
      </c>
      <c r="N599" s="42">
        <f t="shared" si="48"/>
        <v>0.5842063907805134</v>
      </c>
      <c r="O599" s="39">
        <f t="shared" si="49"/>
        <v>0.26400000000000001</v>
      </c>
    </row>
    <row r="600" spans="1:15" customFormat="1" hidden="1">
      <c r="A600" s="2" t="s">
        <v>76</v>
      </c>
      <c r="B600" s="2">
        <v>141859</v>
      </c>
      <c r="C600" s="2" t="s">
        <v>29</v>
      </c>
      <c r="D600" s="2">
        <v>3</v>
      </c>
      <c r="E600" s="2">
        <v>215</v>
      </c>
      <c r="F600" s="2">
        <v>182.75</v>
      </c>
      <c r="G600" s="2">
        <v>548.25</v>
      </c>
      <c r="H600" s="2" t="s">
        <v>30</v>
      </c>
      <c r="I600" s="19" t="str">
        <f>VLOOKUP(A600,productSKU!B:E,4,FALSE)</f>
        <v>47.00000</v>
      </c>
      <c r="J600" s="17" t="str">
        <f>VLOOKUP(A600,'productSKU-New'!B:N,13,FALSE)</f>
        <v>Vases</v>
      </c>
      <c r="K600" s="21">
        <f t="shared" si="45"/>
        <v>548.25</v>
      </c>
      <c r="L600" s="23">
        <f t="shared" si="46"/>
        <v>135.75</v>
      </c>
      <c r="M600" s="37">
        <f t="shared" si="47"/>
        <v>407.25</v>
      </c>
      <c r="N600" s="42">
        <f t="shared" si="48"/>
        <v>0.7428180574555403</v>
      </c>
      <c r="O600" s="39">
        <f t="shared" si="49"/>
        <v>0.15</v>
      </c>
    </row>
    <row r="601" spans="1:15" customFormat="1" hidden="1">
      <c r="A601" s="2" t="s">
        <v>248</v>
      </c>
      <c r="B601" s="2">
        <v>141860</v>
      </c>
      <c r="C601" s="2" t="s">
        <v>29</v>
      </c>
      <c r="D601" s="2">
        <v>6</v>
      </c>
      <c r="E601" s="2">
        <v>255</v>
      </c>
      <c r="F601" s="2">
        <v>216.75</v>
      </c>
      <c r="G601" s="2">
        <v>1300.5</v>
      </c>
      <c r="H601" s="2" t="s">
        <v>30</v>
      </c>
      <c r="I601" s="19" t="str">
        <f>VLOOKUP(A601,productSKU!B:E,4,FALSE)</f>
        <v>56.00000</v>
      </c>
      <c r="J601" s="17" t="str">
        <f>VLOOKUP(A601,'productSKU-New'!B:N,13,FALSE)</f>
        <v>Vases</v>
      </c>
      <c r="K601" s="21">
        <f t="shared" si="45"/>
        <v>1300.5</v>
      </c>
      <c r="L601" s="23">
        <f t="shared" si="46"/>
        <v>160.75</v>
      </c>
      <c r="M601" s="37">
        <f t="shared" si="47"/>
        <v>964.5</v>
      </c>
      <c r="N601" s="42">
        <f t="shared" si="48"/>
        <v>0.74163783160322949</v>
      </c>
      <c r="O601" s="39">
        <f t="shared" si="49"/>
        <v>0.15</v>
      </c>
    </row>
    <row r="602" spans="1:15" customFormat="1" hidden="1">
      <c r="A602" s="2" t="s">
        <v>59</v>
      </c>
      <c r="B602" s="2">
        <v>141861</v>
      </c>
      <c r="C602" s="2" t="s">
        <v>29</v>
      </c>
      <c r="D602" s="2">
        <v>4</v>
      </c>
      <c r="E602" s="2">
        <v>225</v>
      </c>
      <c r="F602" s="2">
        <v>191.25</v>
      </c>
      <c r="G602" s="2">
        <v>765</v>
      </c>
      <c r="H602" s="2" t="s">
        <v>30</v>
      </c>
      <c r="I602" s="19" t="str">
        <f>VLOOKUP(A602,productSKU!B:E,4,FALSE)</f>
        <v>50.00000</v>
      </c>
      <c r="J602" s="17" t="str">
        <f>VLOOKUP(A602,'productSKU-New'!B:N,13,FALSE)</f>
        <v>Vases</v>
      </c>
      <c r="K602" s="21">
        <f t="shared" si="45"/>
        <v>765</v>
      </c>
      <c r="L602" s="23">
        <f t="shared" si="46"/>
        <v>141.25</v>
      </c>
      <c r="M602" s="37">
        <f t="shared" si="47"/>
        <v>565</v>
      </c>
      <c r="N602" s="42">
        <f t="shared" si="48"/>
        <v>0.73856209150326801</v>
      </c>
      <c r="O602" s="39">
        <f t="shared" si="49"/>
        <v>0.15</v>
      </c>
    </row>
    <row r="603" spans="1:15" customFormat="1" hidden="1">
      <c r="A603" s="2" t="s">
        <v>218</v>
      </c>
      <c r="B603" s="2">
        <v>141862</v>
      </c>
      <c r="C603" s="2" t="s">
        <v>45</v>
      </c>
      <c r="D603" s="2">
        <v>1</v>
      </c>
      <c r="E603" s="2">
        <v>597</v>
      </c>
      <c r="F603" s="2">
        <v>350</v>
      </c>
      <c r="G603" s="2">
        <v>350</v>
      </c>
      <c r="H603" s="2" t="s">
        <v>30</v>
      </c>
      <c r="I603" s="19" t="str">
        <f>VLOOKUP(A603,productSKU!B:E,4,FALSE)</f>
        <v>181.00000</v>
      </c>
      <c r="J603" s="17" t="str">
        <f>VLOOKUP(A603,'productSKU-New'!B:N,13,FALSE)</f>
        <v>Office | Task Chairs</v>
      </c>
      <c r="K603" s="21">
        <f t="shared" si="45"/>
        <v>350</v>
      </c>
      <c r="L603" s="23">
        <f t="shared" si="46"/>
        <v>169</v>
      </c>
      <c r="M603" s="37">
        <f t="shared" si="47"/>
        <v>169</v>
      </c>
      <c r="N603" s="42">
        <f t="shared" si="48"/>
        <v>0.48285714285714287</v>
      </c>
      <c r="O603" s="39">
        <f t="shared" si="49"/>
        <v>0.41373534338358459</v>
      </c>
    </row>
    <row r="604" spans="1:15" customFormat="1" hidden="1">
      <c r="A604" s="2" t="s">
        <v>59</v>
      </c>
      <c r="B604" s="2">
        <v>141863</v>
      </c>
      <c r="C604" s="2" t="s">
        <v>29</v>
      </c>
      <c r="D604" s="2">
        <v>1</v>
      </c>
      <c r="E604" s="2">
        <v>225</v>
      </c>
      <c r="F604" s="2">
        <v>191.25</v>
      </c>
      <c r="G604" s="2">
        <v>191.25</v>
      </c>
      <c r="H604" s="2" t="s">
        <v>30</v>
      </c>
      <c r="I604" s="19" t="str">
        <f>VLOOKUP(A604,productSKU!B:E,4,FALSE)</f>
        <v>50.00000</v>
      </c>
      <c r="J604" s="17" t="str">
        <f>VLOOKUP(A604,'productSKU-New'!B:N,13,FALSE)</f>
        <v>Vases</v>
      </c>
      <c r="K604" s="21">
        <f t="shared" si="45"/>
        <v>191.25</v>
      </c>
      <c r="L604" s="23">
        <f t="shared" si="46"/>
        <v>141.25</v>
      </c>
      <c r="M604" s="37">
        <f t="shared" si="47"/>
        <v>141.25</v>
      </c>
      <c r="N604" s="42">
        <f t="shared" si="48"/>
        <v>0.73856209150326801</v>
      </c>
      <c r="O604" s="39">
        <f t="shared" si="49"/>
        <v>0.15</v>
      </c>
    </row>
    <row r="605" spans="1:15" customFormat="1">
      <c r="A605" s="2" t="s">
        <v>350</v>
      </c>
      <c r="B605" s="2">
        <v>141864</v>
      </c>
      <c r="C605" s="2" t="s">
        <v>29</v>
      </c>
      <c r="D605" s="2">
        <v>1</v>
      </c>
      <c r="E605" s="2">
        <v>610</v>
      </c>
      <c r="F605" s="2">
        <v>518.5</v>
      </c>
      <c r="G605" s="2">
        <v>518.5</v>
      </c>
      <c r="H605" s="2" t="s">
        <v>30</v>
      </c>
      <c r="I605" s="19" t="str">
        <f>VLOOKUP(A605,productSKU!B:E,4,FALSE)</f>
        <v>127.00000</v>
      </c>
      <c r="J605" s="17" t="str">
        <f>VLOOKUP(A605,'productSKU-New'!B:N,13,FALSE)</f>
        <v>Coffee Tables</v>
      </c>
      <c r="K605" s="21">
        <f t="shared" si="45"/>
        <v>518.5</v>
      </c>
      <c r="L605" s="23">
        <f t="shared" si="46"/>
        <v>391.5</v>
      </c>
      <c r="M605" s="37">
        <f t="shared" si="47"/>
        <v>391.5</v>
      </c>
      <c r="N605" s="42">
        <f t="shared" si="48"/>
        <v>0.75506268081002892</v>
      </c>
      <c r="O605" s="39">
        <f t="shared" si="49"/>
        <v>0.15</v>
      </c>
    </row>
    <row r="606" spans="1:15" customFormat="1" hidden="1">
      <c r="A606" s="2" t="s">
        <v>180</v>
      </c>
      <c r="B606" s="2">
        <v>141864</v>
      </c>
      <c r="C606" s="2" t="s">
        <v>29</v>
      </c>
      <c r="D606" s="2">
        <v>1</v>
      </c>
      <c r="E606" s="2">
        <v>485</v>
      </c>
      <c r="F606" s="2">
        <v>412.25</v>
      </c>
      <c r="G606" s="2">
        <v>412.25</v>
      </c>
      <c r="H606" s="2" t="s">
        <v>30</v>
      </c>
      <c r="I606" s="19" t="str">
        <f>VLOOKUP(A606,productSKU!B:E,4,FALSE)</f>
        <v>101.00000</v>
      </c>
      <c r="J606" s="17" t="str">
        <f>VLOOKUP(A606,'productSKU-New'!B:N,13,FALSE)</f>
        <v>End Tables</v>
      </c>
      <c r="K606" s="21">
        <f t="shared" si="45"/>
        <v>412.25</v>
      </c>
      <c r="L606" s="23">
        <f t="shared" si="46"/>
        <v>311.25</v>
      </c>
      <c r="M606" s="37">
        <f t="shared" si="47"/>
        <v>311.25</v>
      </c>
      <c r="N606" s="42">
        <f t="shared" si="48"/>
        <v>0.75500303214069131</v>
      </c>
      <c r="O606" s="39">
        <f t="shared" si="49"/>
        <v>0.15</v>
      </c>
    </row>
    <row r="607" spans="1:15" customFormat="1" hidden="1">
      <c r="A607" s="2" t="s">
        <v>145</v>
      </c>
      <c r="B607" s="2">
        <v>141865</v>
      </c>
      <c r="C607" s="2" t="s">
        <v>29</v>
      </c>
      <c r="D607" s="2">
        <v>1</v>
      </c>
      <c r="E607" s="5">
        <v>1415</v>
      </c>
      <c r="F607" s="5">
        <v>1273.5</v>
      </c>
      <c r="G607" s="2">
        <v>1273.5</v>
      </c>
      <c r="H607" s="2" t="s">
        <v>46</v>
      </c>
      <c r="I607" s="19" t="str">
        <f>VLOOKUP(A607,productSKU!B:E,4,FALSE)</f>
        <v>267.00000</v>
      </c>
      <c r="J607" s="17" t="str">
        <f>VLOOKUP(A607,'productSKU-New'!B:N,13,FALSE)</f>
        <v>Bars</v>
      </c>
      <c r="K607" s="21">
        <f t="shared" si="45"/>
        <v>1273.5</v>
      </c>
      <c r="L607" s="23">
        <f t="shared" si="46"/>
        <v>1006.5</v>
      </c>
      <c r="M607" s="37">
        <f t="shared" si="47"/>
        <v>1006.5</v>
      </c>
      <c r="N607" s="42">
        <f t="shared" si="48"/>
        <v>0.79034157832744401</v>
      </c>
      <c r="O607" s="39">
        <f t="shared" si="49"/>
        <v>0.1</v>
      </c>
    </row>
    <row r="608" spans="1:15" customFormat="1" hidden="1">
      <c r="A608" s="2" t="s">
        <v>181</v>
      </c>
      <c r="B608" s="2">
        <v>141866</v>
      </c>
      <c r="C608" s="2" t="s">
        <v>32</v>
      </c>
      <c r="D608" s="2">
        <v>1</v>
      </c>
      <c r="E608" s="5">
        <v>1345</v>
      </c>
      <c r="F608" s="2">
        <v>989.92</v>
      </c>
      <c r="G608" s="2">
        <v>989.92</v>
      </c>
      <c r="H608" s="2" t="s">
        <v>65</v>
      </c>
      <c r="I608" s="19" t="str">
        <f>VLOOKUP(A608,productSKU!B:E,4,FALSE)</f>
        <v>298.00000</v>
      </c>
      <c r="J608" s="17" t="str">
        <f>VLOOKUP(A608,'productSKU-New'!B:N,13,FALSE)</f>
        <v>Tables</v>
      </c>
      <c r="K608" s="21">
        <f t="shared" si="45"/>
        <v>989.92</v>
      </c>
      <c r="L608" s="23">
        <f t="shared" si="46"/>
        <v>691.92</v>
      </c>
      <c r="M608" s="37">
        <f t="shared" si="47"/>
        <v>691.92</v>
      </c>
      <c r="N608" s="42">
        <f t="shared" si="48"/>
        <v>0.69896557297559403</v>
      </c>
      <c r="O608" s="39">
        <f t="shared" si="49"/>
        <v>0.26400000000000001</v>
      </c>
    </row>
    <row r="609" spans="1:15" customFormat="1" hidden="1">
      <c r="A609" s="2" t="s">
        <v>73</v>
      </c>
      <c r="B609" s="2">
        <v>141866</v>
      </c>
      <c r="C609" s="2" t="s">
        <v>32</v>
      </c>
      <c r="D609" s="2">
        <v>1</v>
      </c>
      <c r="E609" s="2">
        <v>100</v>
      </c>
      <c r="F609" s="2">
        <v>134</v>
      </c>
      <c r="G609" s="2">
        <v>134</v>
      </c>
      <c r="H609" s="2" t="s">
        <v>65</v>
      </c>
      <c r="I609" s="19" t="str">
        <f>VLOOKUP(A609,productSKU!B:E,4,FALSE)</f>
        <v>50.00000</v>
      </c>
      <c r="J609" s="17" t="str">
        <f>IF(VLOOKUP(A609,'productSKU-New'!B:N,13,FALSE)=0,"Uncategorized Items",VLOOKUP(A609,'productSKU-New'!B:N,13,FALSE))</f>
        <v>Uncategorized Items</v>
      </c>
      <c r="K609" s="21">
        <f t="shared" si="45"/>
        <v>134</v>
      </c>
      <c r="L609" s="23">
        <f t="shared" si="46"/>
        <v>84</v>
      </c>
      <c r="M609" s="37">
        <f t="shared" si="47"/>
        <v>84</v>
      </c>
      <c r="N609" s="42">
        <f t="shared" si="48"/>
        <v>0.62686567164179108</v>
      </c>
      <c r="O609" s="39">
        <f t="shared" si="49"/>
        <v>-0.34</v>
      </c>
    </row>
    <row r="610" spans="1:15" customFormat="1" hidden="1">
      <c r="A610" s="2" t="s">
        <v>270</v>
      </c>
      <c r="B610" s="2">
        <v>141867</v>
      </c>
      <c r="C610" s="2" t="s">
        <v>29</v>
      </c>
      <c r="D610" s="2">
        <v>2</v>
      </c>
      <c r="E610" s="2">
        <v>215</v>
      </c>
      <c r="F610" s="2">
        <v>182.75</v>
      </c>
      <c r="G610" s="2">
        <v>365.5</v>
      </c>
      <c r="H610" s="2" t="s">
        <v>30</v>
      </c>
      <c r="I610" s="19" t="str">
        <f>VLOOKUP(A610,productSKU!B:E,4,FALSE)</f>
        <v>47.00000</v>
      </c>
      <c r="J610" s="17" t="str">
        <f>VLOOKUP(A610,'productSKU-New'!B:N,13,FALSE)</f>
        <v>Vases</v>
      </c>
      <c r="K610" s="21">
        <f t="shared" si="45"/>
        <v>365.5</v>
      </c>
      <c r="L610" s="23">
        <f t="shared" si="46"/>
        <v>135.75</v>
      </c>
      <c r="M610" s="37">
        <f t="shared" si="47"/>
        <v>271.5</v>
      </c>
      <c r="N610" s="42">
        <f t="shared" si="48"/>
        <v>0.7428180574555403</v>
      </c>
      <c r="O610" s="39">
        <f t="shared" si="49"/>
        <v>0.15</v>
      </c>
    </row>
    <row r="611" spans="1:15" customFormat="1" hidden="1">
      <c r="A611" s="2" t="s">
        <v>270</v>
      </c>
      <c r="B611" s="2">
        <v>141868</v>
      </c>
      <c r="C611" s="2" t="s">
        <v>29</v>
      </c>
      <c r="D611" s="2">
        <v>3</v>
      </c>
      <c r="E611" s="2">
        <v>215</v>
      </c>
      <c r="F611" s="2">
        <v>182.75</v>
      </c>
      <c r="G611" s="2">
        <v>548.25</v>
      </c>
      <c r="H611" s="2" t="s">
        <v>30</v>
      </c>
      <c r="I611" s="19" t="str">
        <f>VLOOKUP(A611,productSKU!B:E,4,FALSE)</f>
        <v>47.00000</v>
      </c>
      <c r="J611" s="17" t="str">
        <f>VLOOKUP(A611,'productSKU-New'!B:N,13,FALSE)</f>
        <v>Vases</v>
      </c>
      <c r="K611" s="21">
        <f t="shared" si="45"/>
        <v>548.25</v>
      </c>
      <c r="L611" s="23">
        <f t="shared" si="46"/>
        <v>135.75</v>
      </c>
      <c r="M611" s="37">
        <f t="shared" si="47"/>
        <v>407.25</v>
      </c>
      <c r="N611" s="42">
        <f t="shared" si="48"/>
        <v>0.7428180574555403</v>
      </c>
      <c r="O611" s="39">
        <f t="shared" si="49"/>
        <v>0.15</v>
      </c>
    </row>
    <row r="612" spans="1:15" customFormat="1" hidden="1">
      <c r="A612" s="2" t="s">
        <v>270</v>
      </c>
      <c r="B612" s="2">
        <v>141868</v>
      </c>
      <c r="C612" s="2" t="s">
        <v>29</v>
      </c>
      <c r="D612" s="2">
        <v>3</v>
      </c>
      <c r="E612" s="2">
        <v>215</v>
      </c>
      <c r="F612" s="2">
        <v>182.75</v>
      </c>
      <c r="G612" s="2">
        <v>548.25</v>
      </c>
      <c r="H612" s="2" t="s">
        <v>30</v>
      </c>
      <c r="I612" s="19" t="str">
        <f>VLOOKUP(A612,productSKU!B:E,4,FALSE)</f>
        <v>47.00000</v>
      </c>
      <c r="J612" s="17" t="str">
        <f>VLOOKUP(A612,'productSKU-New'!B:N,13,FALSE)</f>
        <v>Vases</v>
      </c>
      <c r="K612" s="21">
        <f t="shared" si="45"/>
        <v>548.25</v>
      </c>
      <c r="L612" s="23">
        <f t="shared" si="46"/>
        <v>135.75</v>
      </c>
      <c r="M612" s="37">
        <f t="shared" si="47"/>
        <v>407.25</v>
      </c>
      <c r="N612" s="42">
        <f t="shared" si="48"/>
        <v>0.7428180574555403</v>
      </c>
      <c r="O612" s="39">
        <f t="shared" si="49"/>
        <v>0.15</v>
      </c>
    </row>
    <row r="613" spans="1:15" customFormat="1" hidden="1">
      <c r="A613" s="2" t="s">
        <v>351</v>
      </c>
      <c r="B613" s="2">
        <v>141868</v>
      </c>
      <c r="C613" s="2" t="s">
        <v>29</v>
      </c>
      <c r="D613" s="2">
        <v>1</v>
      </c>
      <c r="E613" s="2">
        <v>625</v>
      </c>
      <c r="F613" s="2">
        <v>531.25</v>
      </c>
      <c r="G613" s="2">
        <v>531.25</v>
      </c>
      <c r="H613" s="2" t="s">
        <v>30</v>
      </c>
      <c r="I613" s="19" t="str">
        <f>VLOOKUP(A613,productSKU!B:E,4,FALSE)</f>
        <v>249.00000</v>
      </c>
      <c r="J613" s="17" t="str">
        <f>VLOOKUP(A613,'productSKU-New'!B:N,13,FALSE)</f>
        <v>Bars</v>
      </c>
      <c r="K613" s="21">
        <f t="shared" si="45"/>
        <v>531.25</v>
      </c>
      <c r="L613" s="23">
        <f t="shared" si="46"/>
        <v>282.25</v>
      </c>
      <c r="M613" s="37">
        <f t="shared" si="47"/>
        <v>282.25</v>
      </c>
      <c r="N613" s="42">
        <f t="shared" si="48"/>
        <v>0.53129411764705881</v>
      </c>
      <c r="O613" s="39">
        <f t="shared" si="49"/>
        <v>0.15</v>
      </c>
    </row>
    <row r="614" spans="1:15" customFormat="1" hidden="1">
      <c r="A614" s="2" t="s">
        <v>352</v>
      </c>
      <c r="B614" s="2">
        <v>141868</v>
      </c>
      <c r="C614" s="2" t="s">
        <v>29</v>
      </c>
      <c r="D614" s="2">
        <v>1</v>
      </c>
      <c r="E614" s="2">
        <v>627</v>
      </c>
      <c r="F614" s="2">
        <v>454.58</v>
      </c>
      <c r="G614" s="2">
        <v>454.58</v>
      </c>
      <c r="H614" s="2" t="s">
        <v>30</v>
      </c>
      <c r="I614" s="19" t="str">
        <f>VLOOKUP(A614,productSKU!B:E,4,FALSE)</f>
        <v>219.00000</v>
      </c>
      <c r="J614" s="17" t="str">
        <f>VLOOKUP(A614,'productSKU-New'!B:N,13,FALSE)</f>
        <v>Bars</v>
      </c>
      <c r="K614" s="21">
        <f t="shared" si="45"/>
        <v>454.58</v>
      </c>
      <c r="L614" s="23">
        <f t="shared" si="46"/>
        <v>235.57999999999998</v>
      </c>
      <c r="M614" s="37">
        <f t="shared" si="47"/>
        <v>235.57999999999998</v>
      </c>
      <c r="N614" s="42">
        <f t="shared" si="48"/>
        <v>0.51823661401733467</v>
      </c>
      <c r="O614" s="39">
        <f t="shared" si="49"/>
        <v>0.27499202551834134</v>
      </c>
    </row>
    <row r="615" spans="1:15" customFormat="1" hidden="1">
      <c r="A615" s="2" t="s">
        <v>61</v>
      </c>
      <c r="B615" s="2">
        <v>141869</v>
      </c>
      <c r="C615" s="2" t="s">
        <v>32</v>
      </c>
      <c r="D615" s="2">
        <v>1</v>
      </c>
      <c r="E615" s="2">
        <v>10</v>
      </c>
      <c r="F615" s="2">
        <v>137.5</v>
      </c>
      <c r="G615" s="2">
        <v>137.5</v>
      </c>
      <c r="H615" s="2" t="s">
        <v>42</v>
      </c>
      <c r="I615" s="19" t="str">
        <f>VLOOKUP(A615,productSKU!B:E,4,FALSE)</f>
        <v>1.00000</v>
      </c>
      <c r="J615" s="17" t="str">
        <f>IF(VLOOKUP(A615,'productSKU-New'!B:N,13,FALSE)=0,"Uncategorized Items",VLOOKUP(A615,'productSKU-New'!B:N,13,FALSE))</f>
        <v>Uncategorized Items</v>
      </c>
      <c r="K615" s="21">
        <f t="shared" si="45"/>
        <v>137.5</v>
      </c>
      <c r="L615" s="23">
        <f t="shared" si="46"/>
        <v>136.5</v>
      </c>
      <c r="M615" s="37">
        <f t="shared" si="47"/>
        <v>136.5</v>
      </c>
      <c r="N615" s="42">
        <f t="shared" si="48"/>
        <v>0.99272727272727268</v>
      </c>
      <c r="O615" s="39">
        <f t="shared" si="49"/>
        <v>-12.75</v>
      </c>
    </row>
    <row r="616" spans="1:15" customFormat="1" hidden="1">
      <c r="A616" s="2" t="s">
        <v>282</v>
      </c>
      <c r="B616" s="2">
        <v>141870</v>
      </c>
      <c r="C616" s="2" t="s">
        <v>29</v>
      </c>
      <c r="D616" s="2">
        <v>1</v>
      </c>
      <c r="E616" s="5">
        <v>1045</v>
      </c>
      <c r="F616" s="2">
        <v>888.25</v>
      </c>
      <c r="G616" s="2">
        <v>888.25</v>
      </c>
      <c r="H616" s="2" t="s">
        <v>30</v>
      </c>
      <c r="I616" s="19" t="str">
        <f>VLOOKUP(A616,productSKU!B:E,4,FALSE)</f>
        <v>209.00000</v>
      </c>
      <c r="J616" s="17" t="str">
        <f>VLOOKUP(A616,'productSKU-New'!B:N,13,FALSE)</f>
        <v>Dressers | Chests</v>
      </c>
      <c r="K616" s="21">
        <f t="shared" si="45"/>
        <v>888.25</v>
      </c>
      <c r="L616" s="23">
        <f t="shared" si="46"/>
        <v>679.25</v>
      </c>
      <c r="M616" s="37">
        <f t="shared" si="47"/>
        <v>679.25</v>
      </c>
      <c r="N616" s="42">
        <f t="shared" si="48"/>
        <v>0.76470588235294112</v>
      </c>
      <c r="O616" s="39">
        <f t="shared" si="49"/>
        <v>0.15</v>
      </c>
    </row>
    <row r="617" spans="1:15" customFormat="1" hidden="1">
      <c r="A617" s="2" t="s">
        <v>252</v>
      </c>
      <c r="B617" s="2">
        <v>141871</v>
      </c>
      <c r="C617" s="2" t="s">
        <v>38</v>
      </c>
      <c r="D617" s="2">
        <v>1</v>
      </c>
      <c r="E617" s="2">
        <v>535</v>
      </c>
      <c r="F617" s="2">
        <v>393.76</v>
      </c>
      <c r="G617" s="2">
        <v>393.76</v>
      </c>
      <c r="H617" s="2" t="s">
        <v>42</v>
      </c>
      <c r="I617" s="19" t="str">
        <f>VLOOKUP(A617,productSKU!B:E,4,FALSE)</f>
        <v>119.00000</v>
      </c>
      <c r="J617" s="17" t="str">
        <f>VLOOKUP(A617,'productSKU-New'!B:N,13,FALSE)</f>
        <v>Tables</v>
      </c>
      <c r="K617" s="21">
        <f t="shared" si="45"/>
        <v>393.76</v>
      </c>
      <c r="L617" s="23">
        <f t="shared" si="46"/>
        <v>274.76</v>
      </c>
      <c r="M617" s="37">
        <f t="shared" si="47"/>
        <v>274.76</v>
      </c>
      <c r="N617" s="42">
        <f t="shared" si="48"/>
        <v>0.69778545306785855</v>
      </c>
      <c r="O617" s="39">
        <f t="shared" si="49"/>
        <v>0.26400000000000001</v>
      </c>
    </row>
    <row r="618" spans="1:15" customFormat="1" hidden="1">
      <c r="A618" s="2" t="s">
        <v>125</v>
      </c>
      <c r="B618" s="2">
        <v>141872</v>
      </c>
      <c r="C618" s="2" t="s">
        <v>32</v>
      </c>
      <c r="D618" s="2">
        <v>2</v>
      </c>
      <c r="E618" s="2">
        <v>255</v>
      </c>
      <c r="F618" s="2">
        <v>187.68</v>
      </c>
      <c r="G618" s="2">
        <v>375.36</v>
      </c>
      <c r="H618" s="2" t="s">
        <v>33</v>
      </c>
      <c r="I618" s="19" t="str">
        <f>VLOOKUP(A618,productSKU!B:E,4,FALSE)</f>
        <v>57.00000</v>
      </c>
      <c r="J618" s="17" t="str">
        <f>VLOOKUP(A618,'productSKU-New'!B:N,13,FALSE)</f>
        <v>Vases</v>
      </c>
      <c r="K618" s="21">
        <f t="shared" si="45"/>
        <v>375.36</v>
      </c>
      <c r="L618" s="23">
        <f t="shared" si="46"/>
        <v>130.68</v>
      </c>
      <c r="M618" s="37">
        <f t="shared" si="47"/>
        <v>261.36</v>
      </c>
      <c r="N618" s="42">
        <f t="shared" si="48"/>
        <v>0.69629156010230175</v>
      </c>
      <c r="O618" s="39">
        <f t="shared" si="49"/>
        <v>0.26399999999999996</v>
      </c>
    </row>
    <row r="619" spans="1:15" customFormat="1" hidden="1">
      <c r="A619" s="2" t="s">
        <v>352</v>
      </c>
      <c r="B619" s="2">
        <v>141873</v>
      </c>
      <c r="C619" s="2" t="s">
        <v>32</v>
      </c>
      <c r="D619" s="2">
        <v>1</v>
      </c>
      <c r="E619" s="5">
        <v>2275</v>
      </c>
      <c r="F619" s="5">
        <v>1674.4</v>
      </c>
      <c r="G619" s="2">
        <v>1674.4</v>
      </c>
      <c r="H619" s="2" t="s">
        <v>65</v>
      </c>
      <c r="I619" s="19" t="str">
        <f>VLOOKUP(A619,productSKU!B:E,4,FALSE)</f>
        <v>219.00000</v>
      </c>
      <c r="J619" s="17" t="str">
        <f>VLOOKUP(A619,'productSKU-New'!B:N,13,FALSE)</f>
        <v>Bars</v>
      </c>
      <c r="K619" s="21">
        <f t="shared" si="45"/>
        <v>1674.4</v>
      </c>
      <c r="L619" s="23">
        <f t="shared" si="46"/>
        <v>1455.4</v>
      </c>
      <c r="M619" s="37">
        <f t="shared" si="47"/>
        <v>1455.4</v>
      </c>
      <c r="N619" s="42">
        <f t="shared" si="48"/>
        <v>0.86920688007644531</v>
      </c>
      <c r="O619" s="39">
        <f t="shared" si="49"/>
        <v>0.26399999999999996</v>
      </c>
    </row>
    <row r="620" spans="1:15" customFormat="1" hidden="1">
      <c r="A620" s="2" t="s">
        <v>37</v>
      </c>
      <c r="B620" s="2">
        <v>141874</v>
      </c>
      <c r="C620" s="2" t="s">
        <v>38</v>
      </c>
      <c r="D620" s="2">
        <v>1</v>
      </c>
      <c r="E620" s="2">
        <v>445</v>
      </c>
      <c r="F620" s="2">
        <v>327.52</v>
      </c>
      <c r="G620" s="2">
        <v>327.52</v>
      </c>
      <c r="H620" s="2" t="s">
        <v>33</v>
      </c>
      <c r="I620" s="19" t="str">
        <f>VLOOKUP(A620,productSKU!B:E,4,FALSE)</f>
        <v>99.00000</v>
      </c>
      <c r="J620" s="17" t="str">
        <f>VLOOKUP(A620,'productSKU-New'!B:N,13,FALSE)</f>
        <v>Lounge Chairs</v>
      </c>
      <c r="K620" s="21">
        <f t="shared" si="45"/>
        <v>327.52</v>
      </c>
      <c r="L620" s="23">
        <f t="shared" si="46"/>
        <v>228.51999999999998</v>
      </c>
      <c r="M620" s="37">
        <f t="shared" si="47"/>
        <v>228.51999999999998</v>
      </c>
      <c r="N620" s="42">
        <f t="shared" si="48"/>
        <v>0.69772838299951145</v>
      </c>
      <c r="O620" s="39">
        <f t="shared" si="49"/>
        <v>0.26400000000000007</v>
      </c>
    </row>
    <row r="621" spans="1:15" customFormat="1" hidden="1">
      <c r="A621" s="2" t="s">
        <v>158</v>
      </c>
      <c r="B621" s="2">
        <v>141874</v>
      </c>
      <c r="C621" s="2" t="s">
        <v>38</v>
      </c>
      <c r="D621" s="2">
        <v>1</v>
      </c>
      <c r="E621" s="5">
        <v>3545</v>
      </c>
      <c r="F621" s="5">
        <v>2609.12</v>
      </c>
      <c r="G621" s="2">
        <v>2609.12</v>
      </c>
      <c r="H621" s="2" t="s">
        <v>65</v>
      </c>
      <c r="I621" s="19" t="str">
        <f>VLOOKUP(A621,productSKU!B:E,4,FALSE)</f>
        <v>787.00000</v>
      </c>
      <c r="J621" s="17" t="str">
        <f>VLOOKUP(A621,'productSKU-New'!B:N,13,FALSE)</f>
        <v>Sofas</v>
      </c>
      <c r="K621" s="21">
        <f t="shared" si="45"/>
        <v>2609.12</v>
      </c>
      <c r="L621" s="23">
        <f t="shared" si="46"/>
        <v>1822.12</v>
      </c>
      <c r="M621" s="37">
        <f t="shared" si="47"/>
        <v>1822.12</v>
      </c>
      <c r="N621" s="42">
        <f t="shared" si="48"/>
        <v>0.6983657325075121</v>
      </c>
      <c r="O621" s="39">
        <f t="shared" si="49"/>
        <v>0.26400000000000001</v>
      </c>
    </row>
    <row r="622" spans="1:15" customFormat="1" hidden="1">
      <c r="A622" s="2" t="s">
        <v>59</v>
      </c>
      <c r="B622" s="2">
        <v>141875</v>
      </c>
      <c r="C622" s="2" t="s">
        <v>29</v>
      </c>
      <c r="D622" s="2">
        <v>1</v>
      </c>
      <c r="E622" s="2">
        <v>225</v>
      </c>
      <c r="F622" s="2">
        <v>191.25</v>
      </c>
      <c r="G622" s="2">
        <v>191.25</v>
      </c>
      <c r="H622" s="2" t="s">
        <v>30</v>
      </c>
      <c r="I622" s="19" t="str">
        <f>VLOOKUP(A622,productSKU!B:E,4,FALSE)</f>
        <v>50.00000</v>
      </c>
      <c r="J622" s="17" t="str">
        <f>VLOOKUP(A622,'productSKU-New'!B:N,13,FALSE)</f>
        <v>Vases</v>
      </c>
      <c r="K622" s="21">
        <f t="shared" si="45"/>
        <v>191.25</v>
      </c>
      <c r="L622" s="23">
        <f t="shared" si="46"/>
        <v>141.25</v>
      </c>
      <c r="M622" s="37">
        <f t="shared" si="47"/>
        <v>141.25</v>
      </c>
      <c r="N622" s="42">
        <f t="shared" si="48"/>
        <v>0.73856209150326801</v>
      </c>
      <c r="O622" s="39">
        <f t="shared" si="49"/>
        <v>0.15</v>
      </c>
    </row>
    <row r="623" spans="1:15" customFormat="1" hidden="1">
      <c r="A623" s="2" t="s">
        <v>281</v>
      </c>
      <c r="B623" s="2">
        <v>141876</v>
      </c>
      <c r="C623" s="2" t="s">
        <v>29</v>
      </c>
      <c r="D623" s="2">
        <v>1</v>
      </c>
      <c r="E623" s="5">
        <v>2138</v>
      </c>
      <c r="F623" s="5">
        <v>1817.3</v>
      </c>
      <c r="G623" s="2">
        <v>1817.3</v>
      </c>
      <c r="H623" s="2" t="s">
        <v>30</v>
      </c>
      <c r="I623" s="19" t="str">
        <f>VLOOKUP(A623,productSKU!B:E,4,FALSE)</f>
        <v>475.00000</v>
      </c>
      <c r="J623" s="17" t="str">
        <f>VLOOKUP(A623,'productSKU-New'!B:N,13,FALSE)</f>
        <v>Sofas</v>
      </c>
      <c r="K623" s="21">
        <f t="shared" si="45"/>
        <v>1817.3</v>
      </c>
      <c r="L623" s="23">
        <f t="shared" si="46"/>
        <v>1342.3</v>
      </c>
      <c r="M623" s="37">
        <f t="shared" si="47"/>
        <v>1342.3</v>
      </c>
      <c r="N623" s="42">
        <f t="shared" si="48"/>
        <v>0.73862323226764981</v>
      </c>
      <c r="O623" s="39">
        <f t="shared" si="49"/>
        <v>0.15000000000000002</v>
      </c>
    </row>
    <row r="624" spans="1:15" customFormat="1" hidden="1">
      <c r="A624" s="2" t="s">
        <v>86</v>
      </c>
      <c r="B624" s="2">
        <v>141877</v>
      </c>
      <c r="C624" s="2" t="s">
        <v>29</v>
      </c>
      <c r="D624" s="2">
        <v>1</v>
      </c>
      <c r="E624" s="2">
        <v>285</v>
      </c>
      <c r="F624" s="2">
        <v>242.25</v>
      </c>
      <c r="G624" s="2">
        <v>242.25</v>
      </c>
      <c r="H624" s="2" t="s">
        <v>30</v>
      </c>
      <c r="I624" s="19" t="str">
        <f>VLOOKUP(A624,productSKU!B:E,4,FALSE)</f>
        <v>64.50000</v>
      </c>
      <c r="J624" s="17" t="str">
        <f>VLOOKUP(A624,'productSKU-New'!B:N,13,FALSE)</f>
        <v>Vases</v>
      </c>
      <c r="K624" s="21">
        <f t="shared" si="45"/>
        <v>242.25</v>
      </c>
      <c r="L624" s="23">
        <f t="shared" si="46"/>
        <v>177.75</v>
      </c>
      <c r="M624" s="37">
        <f t="shared" si="47"/>
        <v>177.75</v>
      </c>
      <c r="N624" s="42">
        <f t="shared" si="48"/>
        <v>0.73374613003095979</v>
      </c>
      <c r="O624" s="39">
        <f t="shared" si="49"/>
        <v>0.15</v>
      </c>
    </row>
    <row r="625" spans="1:15" customFormat="1" hidden="1">
      <c r="A625" s="2" t="s">
        <v>268</v>
      </c>
      <c r="B625" s="2">
        <v>141878</v>
      </c>
      <c r="C625" s="2" t="s">
        <v>29</v>
      </c>
      <c r="D625" s="2">
        <v>1</v>
      </c>
      <c r="E625" s="2">
        <v>865</v>
      </c>
      <c r="F625" s="2">
        <v>735.25</v>
      </c>
      <c r="G625" s="2">
        <v>735.25</v>
      </c>
      <c r="H625" s="2" t="s">
        <v>30</v>
      </c>
      <c r="I625" s="19" t="str">
        <f>VLOOKUP(A625,productSKU!B:E,4,FALSE)</f>
        <v>192.00000</v>
      </c>
      <c r="J625" s="17" t="str">
        <f>VLOOKUP(A625,'productSKU-New'!B:N,13,FALSE)</f>
        <v>Media | Shelving</v>
      </c>
      <c r="K625" s="21">
        <f t="shared" si="45"/>
        <v>735.25</v>
      </c>
      <c r="L625" s="23">
        <f t="shared" si="46"/>
        <v>543.25</v>
      </c>
      <c r="M625" s="37">
        <f t="shared" si="47"/>
        <v>543.25</v>
      </c>
      <c r="N625" s="42">
        <f t="shared" si="48"/>
        <v>0.73886433185991163</v>
      </c>
      <c r="O625" s="39">
        <f t="shared" si="49"/>
        <v>0.15</v>
      </c>
    </row>
    <row r="626" spans="1:15" customFormat="1" hidden="1">
      <c r="A626" s="2" t="s">
        <v>353</v>
      </c>
      <c r="B626" s="2">
        <v>141879</v>
      </c>
      <c r="C626" s="2" t="s">
        <v>32</v>
      </c>
      <c r="D626" s="2">
        <v>1</v>
      </c>
      <c r="E626" s="5">
        <v>1265</v>
      </c>
      <c r="F626" s="2">
        <v>931.04</v>
      </c>
      <c r="G626" s="2">
        <v>931.04</v>
      </c>
      <c r="H626" s="2" t="s">
        <v>65</v>
      </c>
      <c r="I626" s="19" t="str">
        <f>VLOOKUP(A626,productSKU!B:E,4,FALSE)</f>
        <v>297.00000</v>
      </c>
      <c r="J626" s="17" t="str">
        <f>VLOOKUP(A626,'productSKU-New'!B:N,13,FALSE)</f>
        <v>Lounge Chairs</v>
      </c>
      <c r="K626" s="21">
        <f t="shared" si="45"/>
        <v>931.04</v>
      </c>
      <c r="L626" s="23">
        <f t="shared" si="46"/>
        <v>634.04</v>
      </c>
      <c r="M626" s="37">
        <f t="shared" si="47"/>
        <v>634.04</v>
      </c>
      <c r="N626" s="42">
        <f t="shared" si="48"/>
        <v>0.68100189035916825</v>
      </c>
      <c r="O626" s="39">
        <f t="shared" si="49"/>
        <v>0.26400000000000001</v>
      </c>
    </row>
    <row r="627" spans="1:15" customFormat="1" hidden="1">
      <c r="A627" s="2" t="s">
        <v>354</v>
      </c>
      <c r="B627" s="2">
        <v>141880</v>
      </c>
      <c r="C627" s="2" t="s">
        <v>32</v>
      </c>
      <c r="D627" s="2">
        <v>1</v>
      </c>
      <c r="E627" s="5">
        <v>1661</v>
      </c>
      <c r="F627" s="5">
        <v>1222.49</v>
      </c>
      <c r="G627" s="2">
        <v>1222.49</v>
      </c>
      <c r="H627" s="2" t="s">
        <v>33</v>
      </c>
      <c r="I627" s="19" t="str">
        <f>VLOOKUP(A627,productSKU!B:E,4,FALSE)</f>
        <v>369.00000</v>
      </c>
      <c r="J627" s="17" t="str">
        <f>VLOOKUP(A627,'productSKU-New'!B:N,13,FALSE)</f>
        <v>Sofas</v>
      </c>
      <c r="K627" s="21">
        <f t="shared" si="45"/>
        <v>1222.49</v>
      </c>
      <c r="L627" s="23">
        <f t="shared" si="46"/>
        <v>853.49</v>
      </c>
      <c r="M627" s="37">
        <f t="shared" si="47"/>
        <v>853.49</v>
      </c>
      <c r="N627" s="42">
        <f t="shared" si="48"/>
        <v>0.69815704013938762</v>
      </c>
      <c r="O627" s="39">
        <f t="shared" si="49"/>
        <v>0.26400361228175795</v>
      </c>
    </row>
    <row r="628" spans="1:15" customFormat="1" hidden="1">
      <c r="A628" s="2" t="s">
        <v>301</v>
      </c>
      <c r="B628" s="2">
        <v>141881</v>
      </c>
      <c r="C628" s="2" t="s">
        <v>38</v>
      </c>
      <c r="D628" s="2">
        <v>1</v>
      </c>
      <c r="E628" s="2">
        <v>995</v>
      </c>
      <c r="F628" s="2">
        <v>732.32</v>
      </c>
      <c r="G628" s="2">
        <v>732.32</v>
      </c>
      <c r="H628" s="2" t="s">
        <v>33</v>
      </c>
      <c r="I628" s="19" t="str">
        <f>VLOOKUP(A628,productSKU!B:E,4,FALSE)</f>
        <v>282.00000</v>
      </c>
      <c r="J628" s="17" t="str">
        <f>VLOOKUP(A628,'productSKU-New'!B:N,13,FALSE)</f>
        <v>Lounge Chairs</v>
      </c>
      <c r="K628" s="21">
        <f t="shared" si="45"/>
        <v>732.32</v>
      </c>
      <c r="L628" s="23">
        <f t="shared" si="46"/>
        <v>450.32000000000005</v>
      </c>
      <c r="M628" s="37">
        <f t="shared" si="47"/>
        <v>450.32000000000005</v>
      </c>
      <c r="N628" s="42">
        <f t="shared" si="48"/>
        <v>0.61492243827834825</v>
      </c>
      <c r="O628" s="39">
        <f t="shared" si="49"/>
        <v>0.26399999999999996</v>
      </c>
    </row>
    <row r="629" spans="1:15" customFormat="1" hidden="1">
      <c r="A629" s="2" t="s">
        <v>316</v>
      </c>
      <c r="B629" s="2">
        <v>141882</v>
      </c>
      <c r="C629" s="2" t="s">
        <v>29</v>
      </c>
      <c r="D629" s="2">
        <v>2</v>
      </c>
      <c r="E629" s="2">
        <v>425</v>
      </c>
      <c r="F629" s="2">
        <v>361.25</v>
      </c>
      <c r="G629" s="2">
        <v>722.5</v>
      </c>
      <c r="H629" s="2" t="s">
        <v>30</v>
      </c>
      <c r="I629" s="19" t="str">
        <f>VLOOKUP(A629,productSKU!B:E,4,FALSE)</f>
        <v>84.00000</v>
      </c>
      <c r="J629" s="17" t="str">
        <f>VLOOKUP(A629,'productSKU-New'!B:N,13,FALSE)</f>
        <v>Night Stands</v>
      </c>
      <c r="K629" s="21">
        <f t="shared" si="45"/>
        <v>722.5</v>
      </c>
      <c r="L629" s="23">
        <f t="shared" si="46"/>
        <v>277.25</v>
      </c>
      <c r="M629" s="37">
        <f t="shared" si="47"/>
        <v>554.5</v>
      </c>
      <c r="N629" s="42">
        <f t="shared" si="48"/>
        <v>0.76747404844290656</v>
      </c>
      <c r="O629" s="39">
        <f t="shared" si="49"/>
        <v>0.15</v>
      </c>
    </row>
    <row r="630" spans="1:15" customFormat="1" hidden="1">
      <c r="A630" s="2" t="s">
        <v>355</v>
      </c>
      <c r="B630" s="2">
        <v>141883</v>
      </c>
      <c r="C630" s="2" t="s">
        <v>29</v>
      </c>
      <c r="D630" s="2">
        <v>1</v>
      </c>
      <c r="E630" s="2">
        <v>64</v>
      </c>
      <c r="F630" s="2">
        <v>54.4</v>
      </c>
      <c r="G630" s="2">
        <v>54.4</v>
      </c>
      <c r="H630" s="2" t="s">
        <v>30</v>
      </c>
      <c r="I630" s="19" t="str">
        <f>VLOOKUP(A630,productSKU!B:E,4,FALSE)</f>
        <v>25.50000</v>
      </c>
      <c r="J630" s="17" t="str">
        <f>VLOOKUP(A630,'productSKU-New'!B:N,13,FALSE)</f>
        <v>Vases</v>
      </c>
      <c r="K630" s="21">
        <f t="shared" si="45"/>
        <v>54.4</v>
      </c>
      <c r="L630" s="23">
        <f t="shared" si="46"/>
        <v>28.9</v>
      </c>
      <c r="M630" s="37">
        <f t="shared" si="47"/>
        <v>28.9</v>
      </c>
      <c r="N630" s="42">
        <f t="shared" si="48"/>
        <v>0.53125</v>
      </c>
      <c r="O630" s="39">
        <f t="shared" si="49"/>
        <v>0.15000000000000002</v>
      </c>
    </row>
    <row r="631" spans="1:15" customFormat="1" hidden="1">
      <c r="A631" s="2" t="s">
        <v>177</v>
      </c>
      <c r="B631" s="2">
        <v>141884</v>
      </c>
      <c r="C631" s="2" t="s">
        <v>32</v>
      </c>
      <c r="D631" s="2">
        <v>1</v>
      </c>
      <c r="E631" s="5">
        <v>1625</v>
      </c>
      <c r="F631" s="5">
        <v>1196</v>
      </c>
      <c r="G631" s="2">
        <v>1196</v>
      </c>
      <c r="H631" s="2" t="s">
        <v>65</v>
      </c>
      <c r="I631" s="19" t="str">
        <f>VLOOKUP(A631,productSKU!B:E,4,FALSE)</f>
        <v>338.00000</v>
      </c>
      <c r="J631" s="17" t="str">
        <f>VLOOKUP(A631,'productSKU-New'!B:N,13,FALSE)</f>
        <v>Tables</v>
      </c>
      <c r="K631" s="21">
        <f t="shared" si="45"/>
        <v>1196</v>
      </c>
      <c r="L631" s="23">
        <f t="shared" si="46"/>
        <v>858</v>
      </c>
      <c r="M631" s="37">
        <f t="shared" si="47"/>
        <v>858</v>
      </c>
      <c r="N631" s="42">
        <f t="shared" si="48"/>
        <v>0.71739130434782605</v>
      </c>
      <c r="O631" s="39">
        <f t="shared" si="49"/>
        <v>0.26400000000000001</v>
      </c>
    </row>
    <row r="632" spans="1:15" customFormat="1" hidden="1">
      <c r="A632" s="2" t="s">
        <v>356</v>
      </c>
      <c r="B632" s="2">
        <v>141885</v>
      </c>
      <c r="C632" s="2" t="s">
        <v>32</v>
      </c>
      <c r="D632" s="2">
        <v>1</v>
      </c>
      <c r="E632" s="5">
        <v>2605</v>
      </c>
      <c r="F632" s="5">
        <v>1917.29</v>
      </c>
      <c r="G632" s="2">
        <v>1917.29</v>
      </c>
      <c r="H632" s="2" t="s">
        <v>65</v>
      </c>
      <c r="I632" s="19" t="str">
        <f>VLOOKUP(A632,productSKU!B:E,4,FALSE)</f>
        <v>1211.00000</v>
      </c>
      <c r="J632" s="17" t="str">
        <f>VLOOKUP(A632,'productSKU-New'!B:N,13,FALSE)</f>
        <v>Outdoor Furniture</v>
      </c>
      <c r="K632" s="21">
        <f t="shared" si="45"/>
        <v>1917.29</v>
      </c>
      <c r="L632" s="23">
        <f t="shared" si="46"/>
        <v>706.29</v>
      </c>
      <c r="M632" s="37">
        <f t="shared" si="47"/>
        <v>706.29</v>
      </c>
      <c r="N632" s="42">
        <f t="shared" si="48"/>
        <v>0.36837932707102211</v>
      </c>
      <c r="O632" s="39">
        <f t="shared" si="49"/>
        <v>0.26399616122840691</v>
      </c>
    </row>
    <row r="633" spans="1:15" customFormat="1" hidden="1">
      <c r="A633" s="2" t="s">
        <v>351</v>
      </c>
      <c r="B633" s="2">
        <v>141886</v>
      </c>
      <c r="C633" s="2" t="s">
        <v>32</v>
      </c>
      <c r="D633" s="2">
        <v>1</v>
      </c>
      <c r="E633" s="2">
        <v>625</v>
      </c>
      <c r="F633" s="2">
        <v>460</v>
      </c>
      <c r="G633" s="2">
        <v>460</v>
      </c>
      <c r="H633" s="2" t="s">
        <v>33</v>
      </c>
      <c r="I633" s="19" t="str">
        <f>VLOOKUP(A633,productSKU!B:E,4,FALSE)</f>
        <v>249.00000</v>
      </c>
      <c r="J633" s="17" t="str">
        <f>VLOOKUP(A633,'productSKU-New'!B:N,13,FALSE)</f>
        <v>Bars</v>
      </c>
      <c r="K633" s="21">
        <f t="shared" si="45"/>
        <v>460</v>
      </c>
      <c r="L633" s="23">
        <f t="shared" si="46"/>
        <v>211</v>
      </c>
      <c r="M633" s="37">
        <f t="shared" si="47"/>
        <v>211</v>
      </c>
      <c r="N633" s="42">
        <f t="shared" si="48"/>
        <v>0.45869565217391306</v>
      </c>
      <c r="O633" s="39">
        <f t="shared" si="49"/>
        <v>0.26400000000000001</v>
      </c>
    </row>
    <row r="634" spans="1:15" customFormat="1" hidden="1">
      <c r="A634" s="2" t="s">
        <v>333</v>
      </c>
      <c r="B634" s="2">
        <v>141887</v>
      </c>
      <c r="C634" s="2" t="s">
        <v>29</v>
      </c>
      <c r="D634" s="2">
        <v>1</v>
      </c>
      <c r="E634" s="2">
        <v>845</v>
      </c>
      <c r="F634" s="2">
        <v>718.25</v>
      </c>
      <c r="G634" s="2">
        <v>718.25</v>
      </c>
      <c r="H634" s="2" t="s">
        <v>30</v>
      </c>
      <c r="I634" s="19" t="str">
        <f>VLOOKUP(A634,productSKU!B:E,4,FALSE)</f>
        <v>187.00000</v>
      </c>
      <c r="J634" s="17" t="str">
        <f>VLOOKUP(A634,'productSKU-New'!B:N,13,FALSE)</f>
        <v>Media | Shelving</v>
      </c>
      <c r="K634" s="21">
        <f t="shared" si="45"/>
        <v>718.25</v>
      </c>
      <c r="L634" s="23">
        <f t="shared" si="46"/>
        <v>531.25</v>
      </c>
      <c r="M634" s="37">
        <f t="shared" si="47"/>
        <v>531.25</v>
      </c>
      <c r="N634" s="42">
        <f t="shared" si="48"/>
        <v>0.73964497041420119</v>
      </c>
      <c r="O634" s="39">
        <f t="shared" si="49"/>
        <v>0.15</v>
      </c>
    </row>
    <row r="635" spans="1:15" customFormat="1" hidden="1">
      <c r="A635" s="2" t="s">
        <v>357</v>
      </c>
      <c r="B635" s="2">
        <v>141888</v>
      </c>
      <c r="C635" s="2" t="s">
        <v>29</v>
      </c>
      <c r="D635" s="2">
        <v>1</v>
      </c>
      <c r="E635" s="5">
        <v>1344</v>
      </c>
      <c r="F635" s="5">
        <v>1022.79</v>
      </c>
      <c r="G635" s="2">
        <v>1022.79</v>
      </c>
      <c r="H635" s="2" t="s">
        <v>30</v>
      </c>
      <c r="I635" s="19" t="str">
        <f>VLOOKUP(A635,productSKU!B:E,4,FALSE)</f>
        <v>258.00000</v>
      </c>
      <c r="J635" s="17" t="str">
        <f>VLOOKUP(A635,'productSKU-New'!B:N,13,FALSE)</f>
        <v>Bars</v>
      </c>
      <c r="K635" s="21">
        <f t="shared" si="45"/>
        <v>1022.79</v>
      </c>
      <c r="L635" s="23">
        <f t="shared" si="46"/>
        <v>764.79</v>
      </c>
      <c r="M635" s="37">
        <f t="shared" si="47"/>
        <v>764.79</v>
      </c>
      <c r="N635" s="42">
        <f t="shared" si="48"/>
        <v>0.74774880473997596</v>
      </c>
      <c r="O635" s="39">
        <f t="shared" si="49"/>
        <v>0.23899553571428575</v>
      </c>
    </row>
    <row r="636" spans="1:15" customFormat="1">
      <c r="A636" s="2" t="s">
        <v>53</v>
      </c>
      <c r="B636" s="2">
        <v>141889</v>
      </c>
      <c r="C636" s="2" t="s">
        <v>117</v>
      </c>
      <c r="D636" s="2">
        <v>1</v>
      </c>
      <c r="E636" s="2">
        <v>355.5</v>
      </c>
      <c r="F636" s="2">
        <v>355.5</v>
      </c>
      <c r="G636" s="2">
        <v>355.5</v>
      </c>
      <c r="H636" s="2" t="s">
        <v>118</v>
      </c>
      <c r="I636" s="19" t="str">
        <f>VLOOKUP(A636,productSKU!B:E,4,FALSE)</f>
        <v>88.00000</v>
      </c>
      <c r="J636" s="17" t="str">
        <f>VLOOKUP(A636,'productSKU-New'!B:N,13,FALSE)</f>
        <v>Coffee Tables</v>
      </c>
      <c r="K636" s="21">
        <f t="shared" si="45"/>
        <v>355.5</v>
      </c>
      <c r="L636" s="23">
        <f t="shared" si="46"/>
        <v>267.5</v>
      </c>
      <c r="M636" s="37">
        <f t="shared" si="47"/>
        <v>267.5</v>
      </c>
      <c r="N636" s="42">
        <f t="shared" si="48"/>
        <v>0.75246132208157523</v>
      </c>
      <c r="O636" s="39">
        <f t="shared" si="49"/>
        <v>0</v>
      </c>
    </row>
    <row r="637" spans="1:15" customFormat="1" hidden="1">
      <c r="A637" s="2" t="s">
        <v>291</v>
      </c>
      <c r="B637" s="2">
        <v>141890</v>
      </c>
      <c r="C637" s="2" t="s">
        <v>29</v>
      </c>
      <c r="D637" s="2">
        <v>1</v>
      </c>
      <c r="E637" s="2">
        <v>605</v>
      </c>
      <c r="F637" s="2">
        <v>514.25</v>
      </c>
      <c r="G637" s="2">
        <v>514.25</v>
      </c>
      <c r="H637" s="2" t="s">
        <v>30</v>
      </c>
      <c r="I637" s="19" t="str">
        <f>VLOOKUP(A637,productSKU!B:E,4,FALSE)</f>
        <v>155.00000</v>
      </c>
      <c r="J637" s="17" t="str">
        <f>VLOOKUP(A637,'productSKU-New'!B:N,13,FALSE)</f>
        <v>Office | Task Chairs</v>
      </c>
      <c r="K637" s="21">
        <f t="shared" si="45"/>
        <v>514.25</v>
      </c>
      <c r="L637" s="23">
        <f t="shared" si="46"/>
        <v>359.25</v>
      </c>
      <c r="M637" s="37">
        <f t="shared" si="47"/>
        <v>359.25</v>
      </c>
      <c r="N637" s="42">
        <f t="shared" si="48"/>
        <v>0.69859017987360228</v>
      </c>
      <c r="O637" s="39">
        <f t="shared" si="49"/>
        <v>0.15</v>
      </c>
    </row>
    <row r="638" spans="1:15" customFormat="1" hidden="1">
      <c r="A638" s="2" t="s">
        <v>59</v>
      </c>
      <c r="B638" s="2">
        <v>141891</v>
      </c>
      <c r="C638" s="2" t="s">
        <v>29</v>
      </c>
      <c r="D638" s="2">
        <v>1</v>
      </c>
      <c r="E638" s="2">
        <v>225</v>
      </c>
      <c r="F638" s="2">
        <v>191.25</v>
      </c>
      <c r="G638" s="2">
        <v>191.25</v>
      </c>
      <c r="H638" s="2" t="s">
        <v>30</v>
      </c>
      <c r="I638" s="19" t="str">
        <f>VLOOKUP(A638,productSKU!B:E,4,FALSE)</f>
        <v>50.00000</v>
      </c>
      <c r="J638" s="17" t="str">
        <f>VLOOKUP(A638,'productSKU-New'!B:N,13,FALSE)</f>
        <v>Vases</v>
      </c>
      <c r="K638" s="21">
        <f t="shared" si="45"/>
        <v>191.25</v>
      </c>
      <c r="L638" s="23">
        <f t="shared" si="46"/>
        <v>141.25</v>
      </c>
      <c r="M638" s="37">
        <f t="shared" si="47"/>
        <v>141.25</v>
      </c>
      <c r="N638" s="42">
        <f t="shared" si="48"/>
        <v>0.73856209150326801</v>
      </c>
      <c r="O638" s="39">
        <f t="shared" si="49"/>
        <v>0.15</v>
      </c>
    </row>
    <row r="639" spans="1:15" customFormat="1" hidden="1">
      <c r="A639" s="2" t="s">
        <v>347</v>
      </c>
      <c r="B639" s="2">
        <v>141892</v>
      </c>
      <c r="C639" s="2" t="s">
        <v>29</v>
      </c>
      <c r="D639" s="2">
        <v>1</v>
      </c>
      <c r="E639" s="5">
        <v>1660</v>
      </c>
      <c r="F639" s="5">
        <v>1411</v>
      </c>
      <c r="G639" s="2">
        <v>1411</v>
      </c>
      <c r="H639" s="2" t="s">
        <v>46</v>
      </c>
      <c r="I639" s="19" t="str">
        <f>VLOOKUP(A639,productSKU!B:E,4,FALSE)</f>
        <v>386.00000</v>
      </c>
      <c r="J639" s="17" t="str">
        <f>VLOOKUP(A639,'productSKU-New'!B:N,13,FALSE)</f>
        <v>Beds</v>
      </c>
      <c r="K639" s="21">
        <f t="shared" si="45"/>
        <v>1411</v>
      </c>
      <c r="L639" s="23">
        <f t="shared" si="46"/>
        <v>1025</v>
      </c>
      <c r="M639" s="37">
        <f t="shared" si="47"/>
        <v>1025</v>
      </c>
      <c r="N639" s="42">
        <f t="shared" si="48"/>
        <v>0.72643515237420264</v>
      </c>
      <c r="O639" s="39">
        <f t="shared" si="49"/>
        <v>0.15</v>
      </c>
    </row>
    <row r="640" spans="1:15" customFormat="1" hidden="1">
      <c r="A640" s="2" t="s">
        <v>135</v>
      </c>
      <c r="B640" s="2">
        <v>141892</v>
      </c>
      <c r="C640" s="2" t="s">
        <v>29</v>
      </c>
      <c r="D640" s="2">
        <v>2</v>
      </c>
      <c r="E640" s="2">
        <v>666</v>
      </c>
      <c r="F640" s="2">
        <v>506.83</v>
      </c>
      <c r="G640" s="2">
        <v>1013.66</v>
      </c>
      <c r="H640" s="2" t="s">
        <v>46</v>
      </c>
      <c r="I640" s="19" t="str">
        <f>VLOOKUP(A640,productSKU!B:E,4,FALSE)</f>
        <v>202.00000</v>
      </c>
      <c r="J640" s="17" t="str">
        <f>VLOOKUP(A640,'productSKU-New'!B:N,13,FALSE)</f>
        <v>Bars</v>
      </c>
      <c r="K640" s="21">
        <f t="shared" si="45"/>
        <v>1013.66</v>
      </c>
      <c r="L640" s="23">
        <f t="shared" si="46"/>
        <v>304.83</v>
      </c>
      <c r="M640" s="37">
        <f t="shared" si="47"/>
        <v>609.66</v>
      </c>
      <c r="N640" s="42">
        <f t="shared" si="48"/>
        <v>0.60144427125466127</v>
      </c>
      <c r="O640" s="39">
        <f t="shared" si="49"/>
        <v>0.23899399399399401</v>
      </c>
    </row>
    <row r="641" spans="1:15" customFormat="1" hidden="1">
      <c r="A641" s="2" t="s">
        <v>243</v>
      </c>
      <c r="B641" s="2">
        <v>141892</v>
      </c>
      <c r="C641" s="2" t="s">
        <v>29</v>
      </c>
      <c r="D641" s="2">
        <v>2</v>
      </c>
      <c r="E641" s="2">
        <v>425</v>
      </c>
      <c r="F641" s="2">
        <v>340</v>
      </c>
      <c r="G641" s="2">
        <v>680</v>
      </c>
      <c r="H641" s="2" t="s">
        <v>46</v>
      </c>
      <c r="I641" s="19" t="str">
        <f>VLOOKUP(A641,productSKU!B:E,4,FALSE)</f>
        <v>84.00000</v>
      </c>
      <c r="J641" s="17" t="str">
        <f>VLOOKUP(A641,'productSKU-New'!B:N,13,FALSE)</f>
        <v>Night Stands</v>
      </c>
      <c r="K641" s="21">
        <f t="shared" si="45"/>
        <v>680</v>
      </c>
      <c r="L641" s="23">
        <f t="shared" si="46"/>
        <v>256</v>
      </c>
      <c r="M641" s="37">
        <f t="shared" si="47"/>
        <v>512</v>
      </c>
      <c r="N641" s="42">
        <f t="shared" si="48"/>
        <v>0.75294117647058822</v>
      </c>
      <c r="O641" s="39">
        <f t="shared" si="49"/>
        <v>0.2</v>
      </c>
    </row>
    <row r="642" spans="1:15" customFormat="1" hidden="1">
      <c r="A642" s="2" t="s">
        <v>51</v>
      </c>
      <c r="B642" s="2">
        <v>141892</v>
      </c>
      <c r="C642" s="2" t="s">
        <v>29</v>
      </c>
      <c r="D642" s="2">
        <v>2</v>
      </c>
      <c r="E642" s="2">
        <v>665</v>
      </c>
      <c r="F642" s="2">
        <v>565.25</v>
      </c>
      <c r="G642" s="2">
        <v>1130.5</v>
      </c>
      <c r="H642" s="2" t="s">
        <v>46</v>
      </c>
      <c r="I642" s="19" t="str">
        <f>VLOOKUP(A642,productSKU!B:E,4,FALSE)</f>
        <v>133.00000</v>
      </c>
      <c r="J642" s="17" t="str">
        <f>VLOOKUP(A642,'productSKU-New'!B:N,13,FALSE)</f>
        <v>Dressers | Chests</v>
      </c>
      <c r="K642" s="21">
        <f t="shared" si="45"/>
        <v>1130.5</v>
      </c>
      <c r="L642" s="23">
        <f t="shared" si="46"/>
        <v>432.25</v>
      </c>
      <c r="M642" s="37">
        <f t="shared" si="47"/>
        <v>864.5</v>
      </c>
      <c r="N642" s="42">
        <f t="shared" si="48"/>
        <v>0.76470588235294112</v>
      </c>
      <c r="O642" s="39">
        <f t="shared" si="49"/>
        <v>0.15</v>
      </c>
    </row>
    <row r="643" spans="1:15" customFormat="1" hidden="1">
      <c r="A643" s="2" t="s">
        <v>195</v>
      </c>
      <c r="B643" s="2">
        <v>141893</v>
      </c>
      <c r="C643" s="2" t="s">
        <v>38</v>
      </c>
      <c r="D643" s="2">
        <v>3</v>
      </c>
      <c r="E643" s="2">
        <v>225</v>
      </c>
      <c r="F643" s="2">
        <v>165.6</v>
      </c>
      <c r="G643" s="2">
        <v>496.8</v>
      </c>
      <c r="H643" s="2" t="s">
        <v>63</v>
      </c>
      <c r="I643" s="19" t="str">
        <f>VLOOKUP(A643,productSKU!B:E,4,FALSE)</f>
        <v>49.00000</v>
      </c>
      <c r="J643" s="17" t="str">
        <f>VLOOKUP(A643,'productSKU-New'!B:N,13,FALSE)</f>
        <v>Vases</v>
      </c>
      <c r="K643" s="21">
        <f t="shared" ref="K643:K706" si="50">F643*D643</f>
        <v>496.79999999999995</v>
      </c>
      <c r="L643" s="23">
        <f t="shared" ref="L643:L706" si="51">F643-I643</f>
        <v>116.6</v>
      </c>
      <c r="M643" s="37">
        <f t="shared" ref="M643:M706" si="52">L643*D643</f>
        <v>349.79999999999995</v>
      </c>
      <c r="N643" s="42">
        <f t="shared" ref="N643:N706" si="53">M643/K643</f>
        <v>0.70410628019323673</v>
      </c>
      <c r="O643" s="39">
        <f t="shared" ref="O643:O706" si="54">(E643-F643)/E643</f>
        <v>0.26400000000000001</v>
      </c>
    </row>
    <row r="644" spans="1:15" customFormat="1" hidden="1">
      <c r="A644" s="2" t="s">
        <v>358</v>
      </c>
      <c r="B644" s="2">
        <v>141894</v>
      </c>
      <c r="C644" s="2" t="s">
        <v>38</v>
      </c>
      <c r="D644" s="2">
        <v>1</v>
      </c>
      <c r="E644" s="5">
        <v>1645</v>
      </c>
      <c r="F644" s="5">
        <v>1210.72</v>
      </c>
      <c r="G644" s="2">
        <v>1210.72</v>
      </c>
      <c r="H644" s="2" t="s">
        <v>65</v>
      </c>
      <c r="I644" s="19" t="str">
        <f>VLOOKUP(A644,productSKU!B:E,4,FALSE)</f>
        <v>329.00000</v>
      </c>
      <c r="J644" s="17" t="str">
        <f>VLOOKUP(A644,'productSKU-New'!B:N,13,FALSE)</f>
        <v>Sofas</v>
      </c>
      <c r="K644" s="21">
        <f t="shared" si="50"/>
        <v>1210.72</v>
      </c>
      <c r="L644" s="23">
        <f t="shared" si="51"/>
        <v>881.72</v>
      </c>
      <c r="M644" s="37">
        <f t="shared" si="52"/>
        <v>881.72</v>
      </c>
      <c r="N644" s="42">
        <f t="shared" si="53"/>
        <v>0.72826086956521741</v>
      </c>
      <c r="O644" s="39">
        <f t="shared" si="54"/>
        <v>0.26399999999999996</v>
      </c>
    </row>
    <row r="645" spans="1:15" customFormat="1" hidden="1">
      <c r="A645" s="2" t="s">
        <v>359</v>
      </c>
      <c r="B645" s="2">
        <v>141895</v>
      </c>
      <c r="C645" s="2" t="s">
        <v>32</v>
      </c>
      <c r="D645" s="2">
        <v>4</v>
      </c>
      <c r="E645" s="5">
        <v>1875</v>
      </c>
      <c r="F645" s="5">
        <v>1380</v>
      </c>
      <c r="G645" s="2">
        <v>5520</v>
      </c>
      <c r="H645" s="2" t="s">
        <v>65</v>
      </c>
      <c r="I645" s="19" t="str">
        <f>VLOOKUP(A645,productSKU!B:E,4,FALSE)</f>
        <v>417.00000</v>
      </c>
      <c r="J645" s="17" t="str">
        <f>VLOOKUP(A645,'productSKU-New'!B:N,13,FALSE)</f>
        <v>Sectionals</v>
      </c>
      <c r="K645" s="21">
        <f t="shared" si="50"/>
        <v>5520</v>
      </c>
      <c r="L645" s="23">
        <f t="shared" si="51"/>
        <v>963</v>
      </c>
      <c r="M645" s="37">
        <f t="shared" si="52"/>
        <v>3852</v>
      </c>
      <c r="N645" s="42">
        <f t="shared" si="53"/>
        <v>0.69782608695652171</v>
      </c>
      <c r="O645" s="39">
        <f t="shared" si="54"/>
        <v>0.26400000000000001</v>
      </c>
    </row>
    <row r="646" spans="1:15" customFormat="1" hidden="1">
      <c r="A646" s="2" t="s">
        <v>239</v>
      </c>
      <c r="B646" s="2">
        <v>141896</v>
      </c>
      <c r="C646" s="2" t="s">
        <v>32</v>
      </c>
      <c r="D646" s="2">
        <v>2</v>
      </c>
      <c r="E646" s="2">
        <v>245</v>
      </c>
      <c r="F646" s="2">
        <v>180.32</v>
      </c>
      <c r="G646" s="2">
        <v>360.64</v>
      </c>
      <c r="H646" s="2" t="s">
        <v>33</v>
      </c>
      <c r="I646" s="19" t="str">
        <f>VLOOKUP(A646,productSKU!B:E,4,FALSE)</f>
        <v>54.00000</v>
      </c>
      <c r="J646" s="17" t="str">
        <f>VLOOKUP(A646,'productSKU-New'!B:N,13,FALSE)</f>
        <v>Vases</v>
      </c>
      <c r="K646" s="21">
        <f t="shared" si="50"/>
        <v>360.64</v>
      </c>
      <c r="L646" s="23">
        <f t="shared" si="51"/>
        <v>126.32</v>
      </c>
      <c r="M646" s="37">
        <f t="shared" si="52"/>
        <v>252.64</v>
      </c>
      <c r="N646" s="42">
        <f t="shared" si="53"/>
        <v>0.70053238686779062</v>
      </c>
      <c r="O646" s="39">
        <f t="shared" si="54"/>
        <v>0.26400000000000001</v>
      </c>
    </row>
    <row r="647" spans="1:15" customFormat="1">
      <c r="A647" s="2" t="s">
        <v>331</v>
      </c>
      <c r="B647" s="2">
        <v>141897</v>
      </c>
      <c r="C647" s="2" t="s">
        <v>32</v>
      </c>
      <c r="D647" s="2">
        <v>1</v>
      </c>
      <c r="E647" s="2">
        <v>385</v>
      </c>
      <c r="F647" s="2">
        <v>283.36</v>
      </c>
      <c r="G647" s="2">
        <v>283.36</v>
      </c>
      <c r="H647" s="2" t="s">
        <v>33</v>
      </c>
      <c r="I647" s="19" t="str">
        <f>VLOOKUP(A647,productSKU!B:E,4,FALSE)</f>
        <v>86.00000</v>
      </c>
      <c r="J647" s="17" t="str">
        <f>VLOOKUP(A647,'productSKU-New'!B:N,13,FALSE)</f>
        <v>Coffee Tables</v>
      </c>
      <c r="K647" s="21">
        <f t="shared" si="50"/>
        <v>283.36</v>
      </c>
      <c r="L647" s="23">
        <f t="shared" si="51"/>
        <v>197.36</v>
      </c>
      <c r="M647" s="37">
        <f t="shared" si="52"/>
        <v>197.36</v>
      </c>
      <c r="N647" s="42">
        <f t="shared" si="53"/>
        <v>0.69649915302089216</v>
      </c>
      <c r="O647" s="39">
        <f t="shared" si="54"/>
        <v>0.26399999999999996</v>
      </c>
    </row>
    <row r="648" spans="1:15" customFormat="1" hidden="1">
      <c r="A648" s="2" t="s">
        <v>86</v>
      </c>
      <c r="B648" s="2">
        <v>141898</v>
      </c>
      <c r="C648" s="2" t="s">
        <v>29</v>
      </c>
      <c r="D648" s="2">
        <v>3</v>
      </c>
      <c r="E648" s="2">
        <v>285</v>
      </c>
      <c r="F648" s="2">
        <v>242.25</v>
      </c>
      <c r="G648" s="2">
        <v>726.75</v>
      </c>
      <c r="H648" s="2" t="s">
        <v>30</v>
      </c>
      <c r="I648" s="19" t="str">
        <f>VLOOKUP(A648,productSKU!B:E,4,FALSE)</f>
        <v>64.50000</v>
      </c>
      <c r="J648" s="17" t="str">
        <f>VLOOKUP(A648,'productSKU-New'!B:N,13,FALSE)</f>
        <v>Vases</v>
      </c>
      <c r="K648" s="21">
        <f t="shared" si="50"/>
        <v>726.75</v>
      </c>
      <c r="L648" s="23">
        <f t="shared" si="51"/>
        <v>177.75</v>
      </c>
      <c r="M648" s="37">
        <f t="shared" si="52"/>
        <v>533.25</v>
      </c>
      <c r="N648" s="42">
        <f t="shared" si="53"/>
        <v>0.73374613003095979</v>
      </c>
      <c r="O648" s="39">
        <f t="shared" si="54"/>
        <v>0.15</v>
      </c>
    </row>
    <row r="649" spans="1:15" customFormat="1" hidden="1">
      <c r="A649" s="2" t="s">
        <v>112</v>
      </c>
      <c r="B649" s="2">
        <v>141899</v>
      </c>
      <c r="C649" s="2" t="s">
        <v>29</v>
      </c>
      <c r="D649" s="2">
        <v>3</v>
      </c>
      <c r="E649" s="2">
        <v>315</v>
      </c>
      <c r="F649" s="2">
        <v>267.75</v>
      </c>
      <c r="G649" s="2">
        <v>803.25</v>
      </c>
      <c r="H649" s="2" t="s">
        <v>30</v>
      </c>
      <c r="I649" s="19" t="str">
        <f>VLOOKUP(A649,productSKU!B:E,4,FALSE)</f>
        <v>70.00000</v>
      </c>
      <c r="J649" s="17" t="str">
        <f>VLOOKUP(A649,'productSKU-New'!B:N,13,FALSE)</f>
        <v>Vases</v>
      </c>
      <c r="K649" s="21">
        <f t="shared" si="50"/>
        <v>803.25</v>
      </c>
      <c r="L649" s="23">
        <f t="shared" si="51"/>
        <v>197.75</v>
      </c>
      <c r="M649" s="37">
        <f t="shared" si="52"/>
        <v>593.25</v>
      </c>
      <c r="N649" s="42">
        <f t="shared" si="53"/>
        <v>0.73856209150326801</v>
      </c>
      <c r="O649" s="39">
        <f t="shared" si="54"/>
        <v>0.15</v>
      </c>
    </row>
    <row r="650" spans="1:15" customFormat="1" hidden="1">
      <c r="A650" s="2" t="s">
        <v>124</v>
      </c>
      <c r="B650" s="2">
        <v>141900</v>
      </c>
      <c r="C650" s="2" t="s">
        <v>38</v>
      </c>
      <c r="D650" s="2">
        <v>1</v>
      </c>
      <c r="E650" s="5">
        <v>2015</v>
      </c>
      <c r="F650" s="5">
        <v>1483.04</v>
      </c>
      <c r="G650" s="2">
        <v>1483.04</v>
      </c>
      <c r="H650" s="2" t="s">
        <v>65</v>
      </c>
      <c r="I650" s="19" t="str">
        <f>VLOOKUP(A650,productSKU!B:E,4,FALSE)</f>
        <v>448.00000</v>
      </c>
      <c r="J650" s="17" t="str">
        <f>VLOOKUP(A650,'productSKU-New'!B:N,13,FALSE)</f>
        <v>Beds</v>
      </c>
      <c r="K650" s="21">
        <f t="shared" si="50"/>
        <v>1483.04</v>
      </c>
      <c r="L650" s="23">
        <f t="shared" si="51"/>
        <v>1035.04</v>
      </c>
      <c r="M650" s="37">
        <f t="shared" si="52"/>
        <v>1035.04</v>
      </c>
      <c r="N650" s="42">
        <f t="shared" si="53"/>
        <v>0.69791779048441038</v>
      </c>
      <c r="O650" s="39">
        <f t="shared" si="54"/>
        <v>0.26400000000000001</v>
      </c>
    </row>
    <row r="651" spans="1:15" customFormat="1" hidden="1">
      <c r="A651" s="2" t="s">
        <v>340</v>
      </c>
      <c r="B651" s="2">
        <v>141900</v>
      </c>
      <c r="C651" s="2" t="s">
        <v>38</v>
      </c>
      <c r="D651" s="2">
        <v>2</v>
      </c>
      <c r="E651" s="2">
        <v>445</v>
      </c>
      <c r="F651" s="2">
        <v>327.52</v>
      </c>
      <c r="G651" s="2">
        <v>655.04</v>
      </c>
      <c r="H651" s="2" t="s">
        <v>65</v>
      </c>
      <c r="I651" s="19" t="str">
        <f>VLOOKUP(A651,productSKU!B:E,4,FALSE)</f>
        <v>89.00000</v>
      </c>
      <c r="J651" s="17" t="str">
        <f>VLOOKUP(A651,'productSKU-New'!B:N,13,FALSE)</f>
        <v>Night Stands</v>
      </c>
      <c r="K651" s="21">
        <f t="shared" si="50"/>
        <v>655.04</v>
      </c>
      <c r="L651" s="23">
        <f t="shared" si="51"/>
        <v>238.51999999999998</v>
      </c>
      <c r="M651" s="37">
        <f t="shared" si="52"/>
        <v>477.03999999999996</v>
      </c>
      <c r="N651" s="42">
        <f t="shared" si="53"/>
        <v>0.72826086956521741</v>
      </c>
      <c r="O651" s="39">
        <f t="shared" si="54"/>
        <v>0.26400000000000007</v>
      </c>
    </row>
    <row r="652" spans="1:15" customFormat="1" hidden="1">
      <c r="A652" s="2" t="s">
        <v>360</v>
      </c>
      <c r="B652" s="2">
        <v>141900</v>
      </c>
      <c r="C652" s="2" t="s">
        <v>38</v>
      </c>
      <c r="D652" s="2">
        <v>1</v>
      </c>
      <c r="E652" s="2">
        <v>925</v>
      </c>
      <c r="F652" s="2">
        <v>680.8</v>
      </c>
      <c r="G652" s="2">
        <v>680.8</v>
      </c>
      <c r="H652" s="2" t="s">
        <v>65</v>
      </c>
      <c r="I652" s="19" t="str">
        <f>VLOOKUP(A652,productSKU!B:E,4,FALSE)</f>
        <v>369.00000</v>
      </c>
      <c r="J652" s="17" t="str">
        <f>VLOOKUP(A652,'productSKU-New'!B:N,13,FALSE)</f>
        <v>Art</v>
      </c>
      <c r="K652" s="21">
        <f t="shared" si="50"/>
        <v>680.8</v>
      </c>
      <c r="L652" s="23">
        <f t="shared" si="51"/>
        <v>311.79999999999995</v>
      </c>
      <c r="M652" s="37">
        <f t="shared" si="52"/>
        <v>311.79999999999995</v>
      </c>
      <c r="N652" s="42">
        <f t="shared" si="53"/>
        <v>0.45799059929494707</v>
      </c>
      <c r="O652" s="39">
        <f t="shared" si="54"/>
        <v>0.26400000000000007</v>
      </c>
    </row>
    <row r="653" spans="1:15" customFormat="1" hidden="1">
      <c r="A653" s="2" t="s">
        <v>361</v>
      </c>
      <c r="B653" s="2">
        <v>141900</v>
      </c>
      <c r="C653" s="2" t="s">
        <v>38</v>
      </c>
      <c r="D653" s="2">
        <v>1</v>
      </c>
      <c r="E653" s="2">
        <v>495</v>
      </c>
      <c r="F653" s="2">
        <v>364.32</v>
      </c>
      <c r="G653" s="2">
        <v>364.32</v>
      </c>
      <c r="H653" s="2" t="s">
        <v>65</v>
      </c>
      <c r="I653" s="19" t="str">
        <f>VLOOKUP(A653,productSKU!B:E,4,FALSE)</f>
        <v>165.00000</v>
      </c>
      <c r="J653" s="17" t="str">
        <f>VLOOKUP(A653,'productSKU-New'!B:N,13,FALSE)</f>
        <v>Lighting</v>
      </c>
      <c r="K653" s="21">
        <f t="shared" si="50"/>
        <v>364.32</v>
      </c>
      <c r="L653" s="23">
        <f t="shared" si="51"/>
        <v>199.32</v>
      </c>
      <c r="M653" s="37">
        <f t="shared" si="52"/>
        <v>199.32</v>
      </c>
      <c r="N653" s="42">
        <f t="shared" si="53"/>
        <v>0.54710144927536231</v>
      </c>
      <c r="O653" s="39">
        <f t="shared" si="54"/>
        <v>0.26400000000000001</v>
      </c>
    </row>
    <row r="654" spans="1:15" customFormat="1" hidden="1">
      <c r="A654" s="2" t="s">
        <v>362</v>
      </c>
      <c r="B654" s="2">
        <v>141900</v>
      </c>
      <c r="C654" s="2" t="s">
        <v>38</v>
      </c>
      <c r="D654" s="2">
        <v>1</v>
      </c>
      <c r="E654" s="2">
        <v>180</v>
      </c>
      <c r="F654" s="2">
        <v>132.47999999999999</v>
      </c>
      <c r="G654" s="2">
        <v>132.47999999999999</v>
      </c>
      <c r="H654" s="2" t="s">
        <v>65</v>
      </c>
      <c r="I654" s="19" t="str">
        <f>VLOOKUP(A654,productSKU!B:E,4,FALSE)</f>
        <v>60.00000</v>
      </c>
      <c r="J654" s="17" t="str">
        <f>IF(VLOOKUP(A654,'productSKU-New'!B:N,13,FALSE)=0,"Uncategorized Items",VLOOKUP(A654,'productSKU-New'!B:N,13,FALSE))</f>
        <v>Uncategorized Items</v>
      </c>
      <c r="K654" s="21">
        <f t="shared" si="50"/>
        <v>132.47999999999999</v>
      </c>
      <c r="L654" s="23">
        <f t="shared" si="51"/>
        <v>72.47999999999999</v>
      </c>
      <c r="M654" s="37">
        <f t="shared" si="52"/>
        <v>72.47999999999999</v>
      </c>
      <c r="N654" s="42">
        <f t="shared" si="53"/>
        <v>0.54710144927536231</v>
      </c>
      <c r="O654" s="39">
        <f t="shared" si="54"/>
        <v>0.26400000000000007</v>
      </c>
    </row>
    <row r="655" spans="1:15" customFormat="1" hidden="1">
      <c r="A655" s="2" t="s">
        <v>220</v>
      </c>
      <c r="B655" s="2">
        <v>141901</v>
      </c>
      <c r="C655" s="2" t="s">
        <v>32</v>
      </c>
      <c r="D655" s="2">
        <v>2</v>
      </c>
      <c r="E655" s="2">
        <v>335</v>
      </c>
      <c r="F655" s="2">
        <v>246.56</v>
      </c>
      <c r="G655" s="2">
        <v>493.12</v>
      </c>
      <c r="H655" s="2" t="s">
        <v>33</v>
      </c>
      <c r="I655" s="19" t="str">
        <f>VLOOKUP(A655,productSKU!B:E,4,FALSE)</f>
        <v>75.00000</v>
      </c>
      <c r="J655" s="17" t="str">
        <f>VLOOKUP(A655,'productSKU-New'!B:N,13,FALSE)</f>
        <v>Lounge Chairs</v>
      </c>
      <c r="K655" s="21">
        <f t="shared" si="50"/>
        <v>493.12</v>
      </c>
      <c r="L655" s="23">
        <f t="shared" si="51"/>
        <v>171.56</v>
      </c>
      <c r="M655" s="37">
        <f t="shared" si="52"/>
        <v>343.12</v>
      </c>
      <c r="N655" s="42">
        <f t="shared" si="53"/>
        <v>0.69581440622972102</v>
      </c>
      <c r="O655" s="39">
        <f t="shared" si="54"/>
        <v>0.26400000000000001</v>
      </c>
    </row>
    <row r="656" spans="1:15" customFormat="1" hidden="1">
      <c r="A656" s="2" t="s">
        <v>158</v>
      </c>
      <c r="B656" s="2">
        <v>141902</v>
      </c>
      <c r="C656" s="2" t="s">
        <v>38</v>
      </c>
      <c r="D656" s="2">
        <v>1</v>
      </c>
      <c r="E656" s="5">
        <v>3545</v>
      </c>
      <c r="F656" s="5">
        <v>2609.12</v>
      </c>
      <c r="G656" s="2">
        <v>2609.12</v>
      </c>
      <c r="H656" s="2" t="s">
        <v>65</v>
      </c>
      <c r="I656" s="19" t="str">
        <f>VLOOKUP(A656,productSKU!B:E,4,FALSE)</f>
        <v>787.00000</v>
      </c>
      <c r="J656" s="17" t="str">
        <f>VLOOKUP(A656,'productSKU-New'!B:N,13,FALSE)</f>
        <v>Sofas</v>
      </c>
      <c r="K656" s="21">
        <f t="shared" si="50"/>
        <v>2609.12</v>
      </c>
      <c r="L656" s="23">
        <f t="shared" si="51"/>
        <v>1822.12</v>
      </c>
      <c r="M656" s="37">
        <f t="shared" si="52"/>
        <v>1822.12</v>
      </c>
      <c r="N656" s="42">
        <f t="shared" si="53"/>
        <v>0.6983657325075121</v>
      </c>
      <c r="O656" s="39">
        <f t="shared" si="54"/>
        <v>0.26400000000000001</v>
      </c>
    </row>
    <row r="657" spans="1:15" customFormat="1" hidden="1">
      <c r="A657" s="2" t="s">
        <v>363</v>
      </c>
      <c r="B657" s="2">
        <v>141903</v>
      </c>
      <c r="C657" s="2" t="s">
        <v>32</v>
      </c>
      <c r="D657" s="2">
        <v>1</v>
      </c>
      <c r="E657" s="2">
        <v>44</v>
      </c>
      <c r="F657" s="2">
        <v>25.76</v>
      </c>
      <c r="G657" s="2">
        <v>25.76</v>
      </c>
      <c r="H657" s="2" t="s">
        <v>33</v>
      </c>
      <c r="I657" s="19" t="str">
        <f>VLOOKUP(A657,productSKU!B:E,4,FALSE)</f>
        <v>12.00000</v>
      </c>
      <c r="J657" s="17" t="str">
        <f>VLOOKUP(A657,'productSKU-New'!B:N,13,FALSE)</f>
        <v>Decorative Objects</v>
      </c>
      <c r="K657" s="21">
        <f t="shared" si="50"/>
        <v>25.76</v>
      </c>
      <c r="L657" s="23">
        <f t="shared" si="51"/>
        <v>13.760000000000002</v>
      </c>
      <c r="M657" s="37">
        <f t="shared" si="52"/>
        <v>13.760000000000002</v>
      </c>
      <c r="N657" s="42">
        <f t="shared" si="53"/>
        <v>0.53416149068322982</v>
      </c>
      <c r="O657" s="39">
        <f t="shared" si="54"/>
        <v>0.41454545454545449</v>
      </c>
    </row>
    <row r="658" spans="1:15" customFormat="1" hidden="1">
      <c r="A658" s="2" t="s">
        <v>309</v>
      </c>
      <c r="B658" s="2">
        <v>141904</v>
      </c>
      <c r="C658" s="2" t="s">
        <v>29</v>
      </c>
      <c r="D658" s="2">
        <v>1</v>
      </c>
      <c r="E658" s="5">
        <v>1425</v>
      </c>
      <c r="F658" s="5">
        <v>1282.5</v>
      </c>
      <c r="G658" s="2">
        <v>1282.5</v>
      </c>
      <c r="H658" s="2" t="s">
        <v>30</v>
      </c>
      <c r="I658" s="19" t="str">
        <f>VLOOKUP(A658,productSKU!B:E,4,FALSE)</f>
        <v>248.00000</v>
      </c>
      <c r="J658" s="17" t="str">
        <f>VLOOKUP(A658,'productSKU-New'!B:N,13,FALSE)</f>
        <v>Filing | Shelving</v>
      </c>
      <c r="K658" s="21">
        <f t="shared" si="50"/>
        <v>1282.5</v>
      </c>
      <c r="L658" s="23">
        <f t="shared" si="51"/>
        <v>1034.5</v>
      </c>
      <c r="M658" s="37">
        <f t="shared" si="52"/>
        <v>1034.5</v>
      </c>
      <c r="N658" s="42">
        <f t="shared" si="53"/>
        <v>0.8066276803118908</v>
      </c>
      <c r="O658" s="39">
        <f t="shared" si="54"/>
        <v>0.1</v>
      </c>
    </row>
    <row r="659" spans="1:15" customFormat="1" hidden="1">
      <c r="A659" s="2" t="s">
        <v>364</v>
      </c>
      <c r="B659" s="2">
        <v>141905</v>
      </c>
      <c r="C659" s="2" t="s">
        <v>38</v>
      </c>
      <c r="D659" s="2">
        <v>1</v>
      </c>
      <c r="E659" s="5">
        <v>2015</v>
      </c>
      <c r="F659" s="5">
        <v>1483.04</v>
      </c>
      <c r="G659" s="2">
        <v>1483.04</v>
      </c>
      <c r="H659" s="2" t="s">
        <v>65</v>
      </c>
      <c r="I659" s="19" t="str">
        <f>VLOOKUP(A659,productSKU!B:E,4,FALSE)</f>
        <v>353.00000</v>
      </c>
      <c r="J659" s="17" t="str">
        <f>VLOOKUP(A659,'productSKU-New'!B:N,13,FALSE)</f>
        <v>Beds</v>
      </c>
      <c r="K659" s="21">
        <f t="shared" si="50"/>
        <v>1483.04</v>
      </c>
      <c r="L659" s="23">
        <f t="shared" si="51"/>
        <v>1130.04</v>
      </c>
      <c r="M659" s="37">
        <f t="shared" si="52"/>
        <v>1130.04</v>
      </c>
      <c r="N659" s="42">
        <f t="shared" si="53"/>
        <v>0.76197540187722512</v>
      </c>
      <c r="O659" s="39">
        <f t="shared" si="54"/>
        <v>0.26400000000000001</v>
      </c>
    </row>
    <row r="660" spans="1:15" customFormat="1">
      <c r="A660" s="2" t="s">
        <v>172</v>
      </c>
      <c r="B660" s="2">
        <v>141906</v>
      </c>
      <c r="C660" s="2" t="s">
        <v>32</v>
      </c>
      <c r="D660" s="2">
        <v>1</v>
      </c>
      <c r="E660" s="2">
        <v>557</v>
      </c>
      <c r="F660" s="2">
        <v>409.95</v>
      </c>
      <c r="G660" s="2">
        <v>409.95</v>
      </c>
      <c r="H660" s="2" t="s">
        <v>46</v>
      </c>
      <c r="I660" s="19" t="str">
        <f>VLOOKUP(A660,productSKU!B:E,4,FALSE)</f>
        <v>116.00000</v>
      </c>
      <c r="J660" s="17" t="str">
        <f>VLOOKUP(A660,'productSKU-New'!B:N,13,FALSE)</f>
        <v>Coffee Tables</v>
      </c>
      <c r="K660" s="21">
        <f t="shared" si="50"/>
        <v>409.95</v>
      </c>
      <c r="L660" s="23">
        <f t="shared" si="51"/>
        <v>293.95</v>
      </c>
      <c r="M660" s="37">
        <f t="shared" si="52"/>
        <v>293.95</v>
      </c>
      <c r="N660" s="42">
        <f t="shared" si="53"/>
        <v>0.71703866325161603</v>
      </c>
      <c r="O660" s="39">
        <f t="shared" si="54"/>
        <v>0.26400359066427292</v>
      </c>
    </row>
    <row r="661" spans="1:15" customFormat="1" hidden="1">
      <c r="A661" s="2" t="s">
        <v>365</v>
      </c>
      <c r="B661" s="2">
        <v>141906</v>
      </c>
      <c r="C661" s="2" t="s">
        <v>32</v>
      </c>
      <c r="D661" s="2">
        <v>1</v>
      </c>
      <c r="E661" s="2">
        <v>785</v>
      </c>
      <c r="F661" s="2">
        <v>576.04</v>
      </c>
      <c r="G661" s="2">
        <v>576.04</v>
      </c>
      <c r="H661" s="2" t="s">
        <v>46</v>
      </c>
      <c r="I661" s="19" t="str">
        <f>VLOOKUP(A661,productSKU!B:E,4,FALSE)</f>
        <v>175.00000</v>
      </c>
      <c r="J661" s="17" t="str">
        <f>VLOOKUP(A661,'productSKU-New'!B:N,13,FALSE)</f>
        <v>Tables</v>
      </c>
      <c r="K661" s="21">
        <f t="shared" si="50"/>
        <v>576.04</v>
      </c>
      <c r="L661" s="23">
        <f t="shared" si="51"/>
        <v>401.03999999999996</v>
      </c>
      <c r="M661" s="37">
        <f t="shared" si="52"/>
        <v>401.03999999999996</v>
      </c>
      <c r="N661" s="42">
        <f t="shared" si="53"/>
        <v>0.69620165266300948</v>
      </c>
      <c r="O661" s="39">
        <f t="shared" si="54"/>
        <v>0.26619108280254783</v>
      </c>
    </row>
    <row r="662" spans="1:15" customFormat="1" hidden="1">
      <c r="A662" s="2" t="s">
        <v>263</v>
      </c>
      <c r="B662" s="2">
        <v>141907</v>
      </c>
      <c r="C662" s="2" t="s">
        <v>38</v>
      </c>
      <c r="D662" s="2">
        <v>1</v>
      </c>
      <c r="E662" s="5">
        <v>1545</v>
      </c>
      <c r="F662" s="5">
        <v>1137.1199999999999</v>
      </c>
      <c r="G662" s="2">
        <v>1137.1199999999999</v>
      </c>
      <c r="H662" s="2" t="s">
        <v>65</v>
      </c>
      <c r="I662" s="19" t="str">
        <f>VLOOKUP(A662,productSKU!B:E,4,FALSE)</f>
        <v>309.00000</v>
      </c>
      <c r="J662" s="17" t="str">
        <f>VLOOKUP(A662,'productSKU-New'!B:N,13,FALSE)</f>
        <v>Sofas</v>
      </c>
      <c r="K662" s="21">
        <f t="shared" si="50"/>
        <v>1137.1199999999999</v>
      </c>
      <c r="L662" s="23">
        <f t="shared" si="51"/>
        <v>828.11999999999989</v>
      </c>
      <c r="M662" s="37">
        <f t="shared" si="52"/>
        <v>828.11999999999989</v>
      </c>
      <c r="N662" s="42">
        <f t="shared" si="53"/>
        <v>0.72826086956521741</v>
      </c>
      <c r="O662" s="39">
        <f t="shared" si="54"/>
        <v>0.26400000000000007</v>
      </c>
    </row>
    <row r="663" spans="1:15" customFormat="1" hidden="1">
      <c r="A663" s="2" t="s">
        <v>61</v>
      </c>
      <c r="B663" s="2">
        <v>141908</v>
      </c>
      <c r="C663" s="2" t="s">
        <v>32</v>
      </c>
      <c r="D663" s="2">
        <v>1</v>
      </c>
      <c r="E663" s="2">
        <v>10</v>
      </c>
      <c r="F663" s="2">
        <v>315.74</v>
      </c>
      <c r="G663" s="2">
        <v>315.74</v>
      </c>
      <c r="H663" s="2" t="s">
        <v>33</v>
      </c>
      <c r="I663" s="19" t="str">
        <f>VLOOKUP(A663,productSKU!B:E,4,FALSE)</f>
        <v>1.00000</v>
      </c>
      <c r="J663" s="17" t="str">
        <f>IF(VLOOKUP(A663,'productSKU-New'!B:N,13,FALSE)=0,"Uncategorized Items",VLOOKUP(A663,'productSKU-New'!B:N,13,FALSE))</f>
        <v>Uncategorized Items</v>
      </c>
      <c r="K663" s="21">
        <f t="shared" si="50"/>
        <v>315.74</v>
      </c>
      <c r="L663" s="23">
        <f t="shared" si="51"/>
        <v>314.74</v>
      </c>
      <c r="M663" s="37">
        <f t="shared" si="52"/>
        <v>314.74</v>
      </c>
      <c r="N663" s="42">
        <f t="shared" si="53"/>
        <v>0.99683283714448601</v>
      </c>
      <c r="O663" s="39">
        <f t="shared" si="54"/>
        <v>-30.574000000000002</v>
      </c>
    </row>
    <row r="664" spans="1:15" customFormat="1" hidden="1">
      <c r="A664" s="2" t="s">
        <v>366</v>
      </c>
      <c r="B664" s="2">
        <v>141909</v>
      </c>
      <c r="C664" s="2" t="s">
        <v>32</v>
      </c>
      <c r="D664" s="2">
        <v>1</v>
      </c>
      <c r="E664" s="2">
        <v>295</v>
      </c>
      <c r="F664" s="2">
        <v>217.12</v>
      </c>
      <c r="G664" s="2">
        <v>217.12</v>
      </c>
      <c r="H664" s="2" t="s">
        <v>42</v>
      </c>
      <c r="I664" s="19" t="str">
        <f>VLOOKUP(A664,productSKU!B:E,4,FALSE)</f>
        <v>98.50000</v>
      </c>
      <c r="J664" s="17" t="str">
        <f>VLOOKUP(A664,'productSKU-New'!B:N,13,FALSE)</f>
        <v>Lighting</v>
      </c>
      <c r="K664" s="21">
        <f t="shared" si="50"/>
        <v>217.12</v>
      </c>
      <c r="L664" s="23">
        <f t="shared" si="51"/>
        <v>118.62</v>
      </c>
      <c r="M664" s="37">
        <f t="shared" si="52"/>
        <v>118.62</v>
      </c>
      <c r="N664" s="42">
        <f t="shared" si="53"/>
        <v>0.54633382461311719</v>
      </c>
      <c r="O664" s="39">
        <f t="shared" si="54"/>
        <v>0.26399999999999996</v>
      </c>
    </row>
    <row r="665" spans="1:15" customFormat="1" hidden="1">
      <c r="A665" s="2" t="s">
        <v>367</v>
      </c>
      <c r="B665" s="2">
        <v>141910</v>
      </c>
      <c r="C665" s="2" t="s">
        <v>38</v>
      </c>
      <c r="D665" s="2">
        <v>1</v>
      </c>
      <c r="E665" s="5">
        <v>3245</v>
      </c>
      <c r="F665" s="5">
        <v>2388.3200000000002</v>
      </c>
      <c r="G665" s="2">
        <v>2388.3200000000002</v>
      </c>
      <c r="H665" s="2" t="s">
        <v>46</v>
      </c>
      <c r="I665" s="19" t="str">
        <f>VLOOKUP(A665,productSKU!B:E,4,FALSE)</f>
        <v>787.00000</v>
      </c>
      <c r="J665" s="17" t="str">
        <f>VLOOKUP(A665,'productSKU-New'!B:N,13,FALSE)</f>
        <v>Sectionals</v>
      </c>
      <c r="K665" s="21">
        <f t="shared" si="50"/>
        <v>2388.3200000000002</v>
      </c>
      <c r="L665" s="23">
        <f t="shared" si="51"/>
        <v>1601.3200000000002</v>
      </c>
      <c r="M665" s="37">
        <f t="shared" si="52"/>
        <v>1601.3200000000002</v>
      </c>
      <c r="N665" s="42">
        <f t="shared" si="53"/>
        <v>0.67047966771621892</v>
      </c>
      <c r="O665" s="39">
        <f t="shared" si="54"/>
        <v>0.26399999999999996</v>
      </c>
    </row>
    <row r="666" spans="1:15" customFormat="1" hidden="1">
      <c r="A666" s="2" t="s">
        <v>368</v>
      </c>
      <c r="B666" s="2">
        <v>141911</v>
      </c>
      <c r="C666" s="2" t="s">
        <v>38</v>
      </c>
      <c r="D666" s="2">
        <v>2</v>
      </c>
      <c r="E666" s="2">
        <v>105</v>
      </c>
      <c r="F666" s="2">
        <v>77.28</v>
      </c>
      <c r="G666" s="2">
        <v>154.56</v>
      </c>
      <c r="H666" s="2" t="s">
        <v>33</v>
      </c>
      <c r="I666" s="19" t="str">
        <f>VLOOKUP(A666,productSKU!B:E,4,FALSE)</f>
        <v>45.00000</v>
      </c>
      <c r="J666" s="17" t="str">
        <f>VLOOKUP(A666,'productSKU-New'!B:N,13,FALSE)</f>
        <v>Pillows</v>
      </c>
      <c r="K666" s="21">
        <f t="shared" si="50"/>
        <v>154.56</v>
      </c>
      <c r="L666" s="23">
        <f t="shared" si="51"/>
        <v>32.28</v>
      </c>
      <c r="M666" s="37">
        <f t="shared" si="52"/>
        <v>64.56</v>
      </c>
      <c r="N666" s="42">
        <f t="shared" si="53"/>
        <v>0.41770186335403725</v>
      </c>
      <c r="O666" s="39">
        <f t="shared" si="54"/>
        <v>0.26400000000000001</v>
      </c>
    </row>
    <row r="667" spans="1:15" customFormat="1" hidden="1">
      <c r="A667" s="2" t="s">
        <v>369</v>
      </c>
      <c r="B667" s="2">
        <v>141911</v>
      </c>
      <c r="C667" s="2" t="s">
        <v>38</v>
      </c>
      <c r="D667" s="2">
        <v>2</v>
      </c>
      <c r="E667" s="2">
        <v>775</v>
      </c>
      <c r="F667" s="2">
        <v>422.36</v>
      </c>
      <c r="G667" s="2">
        <v>844.72</v>
      </c>
      <c r="H667" s="2" t="s">
        <v>370</v>
      </c>
      <c r="I667" s="19" t="str">
        <f>VLOOKUP(A667,productSKU!B:E,4,FALSE)</f>
        <v>267.00000</v>
      </c>
      <c r="J667" s="17" t="str">
        <f>VLOOKUP(A667,'productSKU-New'!B:N,13,FALSE)</f>
        <v>Rugs</v>
      </c>
      <c r="K667" s="21">
        <f t="shared" si="50"/>
        <v>844.72</v>
      </c>
      <c r="L667" s="23">
        <f t="shared" si="51"/>
        <v>155.36000000000001</v>
      </c>
      <c r="M667" s="37">
        <f t="shared" si="52"/>
        <v>310.72000000000003</v>
      </c>
      <c r="N667" s="42">
        <f t="shared" si="53"/>
        <v>0.36783786343403735</v>
      </c>
      <c r="O667" s="39">
        <f t="shared" si="54"/>
        <v>0.45501935483870964</v>
      </c>
    </row>
    <row r="668" spans="1:15" customFormat="1">
      <c r="A668" s="2" t="s">
        <v>40</v>
      </c>
      <c r="B668" s="2">
        <v>141912</v>
      </c>
      <c r="C668" s="2" t="s">
        <v>29</v>
      </c>
      <c r="D668" s="2">
        <v>1</v>
      </c>
      <c r="E668" s="2">
        <v>605</v>
      </c>
      <c r="F668" s="2">
        <v>514.25</v>
      </c>
      <c r="G668" s="2">
        <v>514.25</v>
      </c>
      <c r="H668" s="2" t="s">
        <v>30</v>
      </c>
      <c r="I668" s="19" t="str">
        <f>VLOOKUP(A668,productSKU!B:E,4,FALSE)</f>
        <v>121.00000</v>
      </c>
      <c r="J668" s="17" t="str">
        <f>VLOOKUP(A668,'productSKU-New'!B:N,13,FALSE)</f>
        <v>Console Tables</v>
      </c>
      <c r="K668" s="21">
        <f t="shared" si="50"/>
        <v>514.25</v>
      </c>
      <c r="L668" s="23">
        <f t="shared" si="51"/>
        <v>393.25</v>
      </c>
      <c r="M668" s="37">
        <f t="shared" si="52"/>
        <v>393.25</v>
      </c>
      <c r="N668" s="42">
        <f t="shared" si="53"/>
        <v>0.76470588235294112</v>
      </c>
      <c r="O668" s="39">
        <f t="shared" si="54"/>
        <v>0.15</v>
      </c>
    </row>
    <row r="669" spans="1:15" customFormat="1" hidden="1">
      <c r="A669" s="2" t="s">
        <v>73</v>
      </c>
      <c r="B669" s="2">
        <v>141913</v>
      </c>
      <c r="C669" s="2" t="s">
        <v>32</v>
      </c>
      <c r="D669" s="2">
        <v>1</v>
      </c>
      <c r="E669" s="2">
        <v>100</v>
      </c>
      <c r="F669" s="2">
        <v>155</v>
      </c>
      <c r="G669" s="2">
        <v>155</v>
      </c>
      <c r="H669" s="2" t="s">
        <v>33</v>
      </c>
      <c r="I669" s="19" t="str">
        <f>VLOOKUP(A669,productSKU!B:E,4,FALSE)</f>
        <v>50.00000</v>
      </c>
      <c r="J669" s="17" t="str">
        <f>IF(VLOOKUP(A669,'productSKU-New'!B:N,13,FALSE)=0,"Uncategorized Items",VLOOKUP(A669,'productSKU-New'!B:N,13,FALSE))</f>
        <v>Uncategorized Items</v>
      </c>
      <c r="K669" s="21">
        <f t="shared" si="50"/>
        <v>155</v>
      </c>
      <c r="L669" s="23">
        <f t="shared" si="51"/>
        <v>105</v>
      </c>
      <c r="M669" s="37">
        <f t="shared" si="52"/>
        <v>105</v>
      </c>
      <c r="N669" s="42">
        <f t="shared" si="53"/>
        <v>0.67741935483870963</v>
      </c>
      <c r="O669" s="39">
        <f t="shared" si="54"/>
        <v>-0.55000000000000004</v>
      </c>
    </row>
    <row r="670" spans="1:15" customFormat="1" hidden="1">
      <c r="A670" s="2" t="s">
        <v>371</v>
      </c>
      <c r="B670" s="2">
        <v>141913</v>
      </c>
      <c r="C670" s="2" t="s">
        <v>32</v>
      </c>
      <c r="D670" s="2">
        <v>6</v>
      </c>
      <c r="E670" s="2">
        <v>351</v>
      </c>
      <c r="F670" s="2">
        <v>258.33999999999997</v>
      </c>
      <c r="G670" s="2">
        <v>1550.04</v>
      </c>
      <c r="H670" s="2" t="s">
        <v>33</v>
      </c>
      <c r="I670" s="19" t="str">
        <f>VLOOKUP(A670,productSKU!B:E,4,FALSE)</f>
        <v>107.00000</v>
      </c>
      <c r="J670" s="17" t="str">
        <f>IF(VLOOKUP(A670,'productSKU-New'!B:N,13,FALSE)=0,"Uncategorized Items",VLOOKUP(A670,'productSKU-New'!B:N,13,FALSE))</f>
        <v>Uncategorized Items</v>
      </c>
      <c r="K670" s="21">
        <f t="shared" si="50"/>
        <v>1550.04</v>
      </c>
      <c r="L670" s="23">
        <f t="shared" si="51"/>
        <v>151.33999999999997</v>
      </c>
      <c r="M670" s="37">
        <f t="shared" si="52"/>
        <v>908.03999999999985</v>
      </c>
      <c r="N670" s="42">
        <f t="shared" si="53"/>
        <v>0.58581714020283338</v>
      </c>
      <c r="O670" s="39">
        <f t="shared" si="54"/>
        <v>0.26398860398860408</v>
      </c>
    </row>
    <row r="671" spans="1:15" customFormat="1" hidden="1">
      <c r="A671" s="2" t="s">
        <v>183</v>
      </c>
      <c r="B671" s="2">
        <v>141914</v>
      </c>
      <c r="C671" s="2" t="s">
        <v>38</v>
      </c>
      <c r="D671" s="2">
        <v>1</v>
      </c>
      <c r="E671" s="2">
        <v>989</v>
      </c>
      <c r="F671" s="2">
        <v>727.9</v>
      </c>
      <c r="G671" s="2">
        <v>727.9</v>
      </c>
      <c r="H671" s="2" t="s">
        <v>33</v>
      </c>
      <c r="I671" s="19" t="str">
        <f>VLOOKUP(A671,productSKU!B:E,4,FALSE)</f>
        <v>329.00000</v>
      </c>
      <c r="J671" s="17" t="str">
        <f>VLOOKUP(A671,'productSKU-New'!B:N,13,FALSE)</f>
        <v>Rugs</v>
      </c>
      <c r="K671" s="21">
        <f t="shared" si="50"/>
        <v>727.9</v>
      </c>
      <c r="L671" s="23">
        <f t="shared" si="51"/>
        <v>398.9</v>
      </c>
      <c r="M671" s="37">
        <f t="shared" si="52"/>
        <v>398.9</v>
      </c>
      <c r="N671" s="42">
        <f t="shared" si="53"/>
        <v>0.54801483720291244</v>
      </c>
      <c r="O671" s="39">
        <f t="shared" si="54"/>
        <v>0.26400404448938325</v>
      </c>
    </row>
    <row r="672" spans="1:15" customFormat="1" hidden="1">
      <c r="A672" s="2" t="s">
        <v>372</v>
      </c>
      <c r="B672" s="2">
        <v>141915</v>
      </c>
      <c r="C672" s="2" t="s">
        <v>32</v>
      </c>
      <c r="D672" s="2">
        <v>2</v>
      </c>
      <c r="E672" s="2">
        <v>315</v>
      </c>
      <c r="F672" s="2">
        <v>231.84</v>
      </c>
      <c r="G672" s="2">
        <v>463.68</v>
      </c>
      <c r="H672" s="2" t="s">
        <v>65</v>
      </c>
      <c r="I672" s="19" t="str">
        <f>VLOOKUP(A672,productSKU!B:E,4,FALSE)</f>
        <v>69.00000</v>
      </c>
      <c r="J672" s="17" t="str">
        <f>VLOOKUP(A672,'productSKU-New'!B:N,13,FALSE)</f>
        <v>End Tables</v>
      </c>
      <c r="K672" s="21">
        <f t="shared" si="50"/>
        <v>463.68</v>
      </c>
      <c r="L672" s="23">
        <f t="shared" si="51"/>
        <v>162.84</v>
      </c>
      <c r="M672" s="37">
        <f t="shared" si="52"/>
        <v>325.68</v>
      </c>
      <c r="N672" s="42">
        <f t="shared" si="53"/>
        <v>0.70238095238095244</v>
      </c>
      <c r="O672" s="39">
        <f t="shared" si="54"/>
        <v>0.26400000000000001</v>
      </c>
    </row>
    <row r="673" spans="1:15" customFormat="1" hidden="1">
      <c r="A673" s="2" t="s">
        <v>54</v>
      </c>
      <c r="B673" s="2">
        <v>141916</v>
      </c>
      <c r="C673" s="2" t="s">
        <v>32</v>
      </c>
      <c r="D673" s="2">
        <v>2</v>
      </c>
      <c r="E673" s="2">
        <v>75</v>
      </c>
      <c r="F673" s="2">
        <v>55.2</v>
      </c>
      <c r="G673" s="2">
        <v>110.4</v>
      </c>
      <c r="H673" s="2" t="s">
        <v>42</v>
      </c>
      <c r="I673" s="19" t="str">
        <f>VLOOKUP(A673,productSKU!B:E,4,FALSE)</f>
        <v>32.00000</v>
      </c>
      <c r="J673" s="17" t="str">
        <f>VLOOKUP(A673,'productSKU-New'!B:N,13,FALSE)</f>
        <v>Pillows</v>
      </c>
      <c r="K673" s="21">
        <f t="shared" si="50"/>
        <v>110.4</v>
      </c>
      <c r="L673" s="23">
        <f t="shared" si="51"/>
        <v>23.200000000000003</v>
      </c>
      <c r="M673" s="37">
        <f t="shared" si="52"/>
        <v>46.400000000000006</v>
      </c>
      <c r="N673" s="42">
        <f t="shared" si="53"/>
        <v>0.4202898550724638</v>
      </c>
      <c r="O673" s="39">
        <f t="shared" si="54"/>
        <v>0.26399999999999996</v>
      </c>
    </row>
    <row r="674" spans="1:15" customFormat="1" hidden="1">
      <c r="A674" s="2" t="s">
        <v>61</v>
      </c>
      <c r="B674" s="2">
        <v>141917</v>
      </c>
      <c r="C674" s="2" t="s">
        <v>38</v>
      </c>
      <c r="D674" s="2">
        <v>1</v>
      </c>
      <c r="E674" s="2">
        <v>10</v>
      </c>
      <c r="F674" s="2">
        <v>97.36</v>
      </c>
      <c r="G674" s="2">
        <v>97.36</v>
      </c>
      <c r="H674" s="2" t="s">
        <v>42</v>
      </c>
      <c r="I674" s="19" t="str">
        <f>VLOOKUP(A674,productSKU!B:E,4,FALSE)</f>
        <v>1.00000</v>
      </c>
      <c r="J674" s="17" t="str">
        <f>IF(VLOOKUP(A674,'productSKU-New'!B:N,13,FALSE)=0,"Uncategorized Items",VLOOKUP(A674,'productSKU-New'!B:N,13,FALSE))</f>
        <v>Uncategorized Items</v>
      </c>
      <c r="K674" s="21">
        <f t="shared" si="50"/>
        <v>97.36</v>
      </c>
      <c r="L674" s="23">
        <f t="shared" si="51"/>
        <v>96.36</v>
      </c>
      <c r="M674" s="37">
        <f t="shared" si="52"/>
        <v>96.36</v>
      </c>
      <c r="N674" s="42">
        <f t="shared" si="53"/>
        <v>0.98972884141331141</v>
      </c>
      <c r="O674" s="39">
        <f t="shared" si="54"/>
        <v>-8.7360000000000007</v>
      </c>
    </row>
    <row r="675" spans="1:15" customFormat="1" hidden="1">
      <c r="A675" s="2" t="s">
        <v>200</v>
      </c>
      <c r="B675" s="2">
        <v>141918</v>
      </c>
      <c r="C675" s="2" t="s">
        <v>32</v>
      </c>
      <c r="D675" s="2">
        <v>1</v>
      </c>
      <c r="E675" s="5">
        <v>1605</v>
      </c>
      <c r="F675" s="5">
        <v>1181.28</v>
      </c>
      <c r="G675" s="2">
        <v>1181.28</v>
      </c>
      <c r="H675" s="2" t="s">
        <v>65</v>
      </c>
      <c r="I675" s="19" t="str">
        <f>VLOOKUP(A675,productSKU!B:E,4,FALSE)</f>
        <v>299.00000</v>
      </c>
      <c r="J675" s="17" t="str">
        <f>VLOOKUP(A675,'productSKU-New'!B:N,13,FALSE)</f>
        <v>Sectionals</v>
      </c>
      <c r="K675" s="21">
        <f t="shared" si="50"/>
        <v>1181.28</v>
      </c>
      <c r="L675" s="23">
        <f t="shared" si="51"/>
        <v>882.28</v>
      </c>
      <c r="M675" s="37">
        <f t="shared" si="52"/>
        <v>882.28</v>
      </c>
      <c r="N675" s="42">
        <f t="shared" si="53"/>
        <v>0.74688473520249221</v>
      </c>
      <c r="O675" s="39">
        <f t="shared" si="54"/>
        <v>0.26400000000000001</v>
      </c>
    </row>
    <row r="676" spans="1:15" customFormat="1" hidden="1">
      <c r="A676" s="2" t="s">
        <v>106</v>
      </c>
      <c r="B676" s="2">
        <v>141918</v>
      </c>
      <c r="C676" s="2" t="s">
        <v>32</v>
      </c>
      <c r="D676" s="2">
        <v>1</v>
      </c>
      <c r="E676" s="2">
        <v>255</v>
      </c>
      <c r="F676" s="2">
        <v>187.68</v>
      </c>
      <c r="G676" s="2">
        <v>187.68</v>
      </c>
      <c r="H676" s="2" t="s">
        <v>65</v>
      </c>
      <c r="I676" s="19" t="str">
        <f>VLOOKUP(A676,productSKU!B:E,4,FALSE)</f>
        <v>50.00000</v>
      </c>
      <c r="J676" s="17" t="str">
        <f>VLOOKUP(A676,'productSKU-New'!B:N,13,FALSE)</f>
        <v>Ottomans</v>
      </c>
      <c r="K676" s="21">
        <f t="shared" si="50"/>
        <v>187.68</v>
      </c>
      <c r="L676" s="23">
        <f t="shared" si="51"/>
        <v>137.68</v>
      </c>
      <c r="M676" s="37">
        <f t="shared" si="52"/>
        <v>137.68</v>
      </c>
      <c r="N676" s="42">
        <f t="shared" si="53"/>
        <v>0.73358908780903664</v>
      </c>
      <c r="O676" s="39">
        <f t="shared" si="54"/>
        <v>0.26399999999999996</v>
      </c>
    </row>
    <row r="677" spans="1:15" customFormat="1" hidden="1">
      <c r="A677" s="2" t="s">
        <v>299</v>
      </c>
      <c r="B677" s="2">
        <v>141919</v>
      </c>
      <c r="C677" s="2" t="s">
        <v>32</v>
      </c>
      <c r="D677" s="2">
        <v>1</v>
      </c>
      <c r="E677" s="2">
        <v>985</v>
      </c>
      <c r="F677" s="2">
        <v>724.96</v>
      </c>
      <c r="G677" s="2">
        <v>724.96</v>
      </c>
      <c r="H677" s="2" t="s">
        <v>33</v>
      </c>
      <c r="I677" s="19" t="str">
        <f>VLOOKUP(A677,productSKU!B:E,4,FALSE)</f>
        <v>950.00000</v>
      </c>
      <c r="J677" s="17" t="str">
        <f>VLOOKUP(A677,'productSKU-New'!B:N,13,FALSE)</f>
        <v>Sleepers</v>
      </c>
      <c r="K677" s="21">
        <f t="shared" si="50"/>
        <v>724.96</v>
      </c>
      <c r="L677" s="23">
        <f t="shared" si="51"/>
        <v>-225.03999999999996</v>
      </c>
      <c r="M677" s="37">
        <f t="shared" si="52"/>
        <v>-225.03999999999996</v>
      </c>
      <c r="N677" s="42">
        <f t="shared" si="53"/>
        <v>-0.31041712646214958</v>
      </c>
      <c r="O677" s="39">
        <f t="shared" si="54"/>
        <v>0.26399999999999996</v>
      </c>
    </row>
    <row r="678" spans="1:15" customFormat="1" hidden="1">
      <c r="A678" s="2" t="s">
        <v>239</v>
      </c>
      <c r="B678" s="2">
        <v>141919</v>
      </c>
      <c r="C678" s="2" t="s">
        <v>32</v>
      </c>
      <c r="D678" s="2">
        <v>2</v>
      </c>
      <c r="E678" s="2">
        <v>245</v>
      </c>
      <c r="F678" s="2">
        <v>180.32</v>
      </c>
      <c r="G678" s="2">
        <v>360.64</v>
      </c>
      <c r="H678" s="2" t="s">
        <v>33</v>
      </c>
      <c r="I678" s="19" t="str">
        <f>VLOOKUP(A678,productSKU!B:E,4,FALSE)</f>
        <v>54.00000</v>
      </c>
      <c r="J678" s="17" t="str">
        <f>VLOOKUP(A678,'productSKU-New'!B:N,13,FALSE)</f>
        <v>Vases</v>
      </c>
      <c r="K678" s="21">
        <f t="shared" si="50"/>
        <v>360.64</v>
      </c>
      <c r="L678" s="23">
        <f t="shared" si="51"/>
        <v>126.32</v>
      </c>
      <c r="M678" s="37">
        <f t="shared" si="52"/>
        <v>252.64</v>
      </c>
      <c r="N678" s="42">
        <f t="shared" si="53"/>
        <v>0.70053238686779062</v>
      </c>
      <c r="O678" s="39">
        <f t="shared" si="54"/>
        <v>0.26400000000000001</v>
      </c>
    </row>
    <row r="679" spans="1:15" customFormat="1" hidden="1">
      <c r="A679" s="2" t="s">
        <v>373</v>
      </c>
      <c r="B679" s="2">
        <v>141919</v>
      </c>
      <c r="C679" s="2" t="s">
        <v>32</v>
      </c>
      <c r="D679" s="2">
        <v>1</v>
      </c>
      <c r="E679" s="2">
        <v>82</v>
      </c>
      <c r="F679" s="2">
        <v>45.35</v>
      </c>
      <c r="G679" s="2">
        <v>45.35</v>
      </c>
      <c r="H679" s="2" t="s">
        <v>42</v>
      </c>
      <c r="I679" s="19" t="str">
        <f>VLOOKUP(A679,productSKU!B:E,4,FALSE)</f>
        <v>21.50000</v>
      </c>
      <c r="J679" s="17" t="str">
        <f>VLOOKUP(A679,'productSKU-New'!B:N,13,FALSE)</f>
        <v>Decorative Objects</v>
      </c>
      <c r="K679" s="21">
        <f t="shared" si="50"/>
        <v>45.35</v>
      </c>
      <c r="L679" s="23">
        <f t="shared" si="51"/>
        <v>23.85</v>
      </c>
      <c r="M679" s="37">
        <f t="shared" si="52"/>
        <v>23.85</v>
      </c>
      <c r="N679" s="42">
        <f t="shared" si="53"/>
        <v>0.52590959206174204</v>
      </c>
      <c r="O679" s="39">
        <f t="shared" si="54"/>
        <v>0.44695121951219513</v>
      </c>
    </row>
    <row r="680" spans="1:15" customFormat="1" hidden="1">
      <c r="A680" s="2" t="s">
        <v>374</v>
      </c>
      <c r="B680" s="2">
        <v>141919</v>
      </c>
      <c r="C680" s="2" t="s">
        <v>32</v>
      </c>
      <c r="D680" s="2">
        <v>1</v>
      </c>
      <c r="E680" s="2">
        <v>82</v>
      </c>
      <c r="F680" s="2">
        <v>45.35</v>
      </c>
      <c r="G680" s="2">
        <v>45.35</v>
      </c>
      <c r="H680" s="2" t="s">
        <v>42</v>
      </c>
      <c r="I680" s="19" t="str">
        <f>VLOOKUP(A680,productSKU!B:E,4,FALSE)</f>
        <v>21.00000</v>
      </c>
      <c r="J680" s="17" t="str">
        <f>VLOOKUP(A680,'productSKU-New'!B:N,13,FALSE)</f>
        <v>Decorative Objects</v>
      </c>
      <c r="K680" s="21">
        <f t="shared" si="50"/>
        <v>45.35</v>
      </c>
      <c r="L680" s="23">
        <f t="shared" si="51"/>
        <v>24.35</v>
      </c>
      <c r="M680" s="37">
        <f t="shared" si="52"/>
        <v>24.35</v>
      </c>
      <c r="N680" s="42">
        <f t="shared" si="53"/>
        <v>0.53693495038588757</v>
      </c>
      <c r="O680" s="39">
        <f t="shared" si="54"/>
        <v>0.44695121951219513</v>
      </c>
    </row>
    <row r="681" spans="1:15" customFormat="1" hidden="1">
      <c r="A681" s="2" t="s">
        <v>145</v>
      </c>
      <c r="B681" s="2">
        <v>141920</v>
      </c>
      <c r="C681" s="2" t="s">
        <v>32</v>
      </c>
      <c r="D681" s="2">
        <v>1</v>
      </c>
      <c r="E681" s="5">
        <v>1415</v>
      </c>
      <c r="F681" s="5">
        <v>1041.44</v>
      </c>
      <c r="G681" s="2">
        <v>1041.44</v>
      </c>
      <c r="H681" s="2" t="s">
        <v>65</v>
      </c>
      <c r="I681" s="19" t="str">
        <f>VLOOKUP(A681,productSKU!B:E,4,FALSE)</f>
        <v>267.00000</v>
      </c>
      <c r="J681" s="17" t="str">
        <f>VLOOKUP(A681,'productSKU-New'!B:N,13,FALSE)</f>
        <v>Bars</v>
      </c>
      <c r="K681" s="21">
        <f t="shared" si="50"/>
        <v>1041.44</v>
      </c>
      <c r="L681" s="23">
        <f t="shared" si="51"/>
        <v>774.44</v>
      </c>
      <c r="M681" s="37">
        <f t="shared" si="52"/>
        <v>774.44</v>
      </c>
      <c r="N681" s="42">
        <f t="shared" si="53"/>
        <v>0.74362421262866796</v>
      </c>
      <c r="O681" s="39">
        <f t="shared" si="54"/>
        <v>0.26399999999999996</v>
      </c>
    </row>
    <row r="682" spans="1:15" customFormat="1" hidden="1">
      <c r="A682" s="2" t="s">
        <v>375</v>
      </c>
      <c r="B682" s="2">
        <v>141921</v>
      </c>
      <c r="C682" s="2" t="s">
        <v>38</v>
      </c>
      <c r="D682" s="2">
        <v>1</v>
      </c>
      <c r="E682" s="5">
        <v>3595</v>
      </c>
      <c r="F682" s="5">
        <v>2645.92</v>
      </c>
      <c r="G682" s="2">
        <v>2645.92</v>
      </c>
      <c r="H682" s="2" t="s">
        <v>46</v>
      </c>
      <c r="I682" s="19" t="str">
        <f>VLOOKUP(A682,productSKU!B:E,4,FALSE)</f>
        <v>945.00000</v>
      </c>
      <c r="J682" s="17" t="str">
        <f>VLOOKUP(A682,'productSKU-New'!B:N,13,FALSE)</f>
        <v>Sectionals</v>
      </c>
      <c r="K682" s="21">
        <f t="shared" si="50"/>
        <v>2645.92</v>
      </c>
      <c r="L682" s="23">
        <f t="shared" si="51"/>
        <v>1700.92</v>
      </c>
      <c r="M682" s="37">
        <f t="shared" si="52"/>
        <v>1700.92</v>
      </c>
      <c r="N682" s="42">
        <f t="shared" si="53"/>
        <v>0.64284634456068213</v>
      </c>
      <c r="O682" s="39">
        <f t="shared" si="54"/>
        <v>0.26399999999999996</v>
      </c>
    </row>
    <row r="683" spans="1:15" customFormat="1" hidden="1">
      <c r="A683" s="2" t="s">
        <v>188</v>
      </c>
      <c r="B683" s="2">
        <v>141921</v>
      </c>
      <c r="C683" s="2" t="s">
        <v>38</v>
      </c>
      <c r="D683" s="2">
        <v>1</v>
      </c>
      <c r="E683" s="2">
        <v>725</v>
      </c>
      <c r="F683" s="2">
        <v>533.6</v>
      </c>
      <c r="G683" s="2">
        <v>533.6</v>
      </c>
      <c r="H683" s="2" t="s">
        <v>46</v>
      </c>
      <c r="I683" s="19" t="str">
        <f>VLOOKUP(A683,productSKU!B:E,4,FALSE)</f>
        <v>161.00000</v>
      </c>
      <c r="J683" s="17" t="str">
        <f>VLOOKUP(A683,'productSKU-New'!B:N,13,FALSE)</f>
        <v>Lounge Chairs</v>
      </c>
      <c r="K683" s="21">
        <f t="shared" si="50"/>
        <v>533.6</v>
      </c>
      <c r="L683" s="23">
        <f t="shared" si="51"/>
        <v>372.6</v>
      </c>
      <c r="M683" s="37">
        <f t="shared" si="52"/>
        <v>372.6</v>
      </c>
      <c r="N683" s="42">
        <f t="shared" si="53"/>
        <v>0.69827586206896552</v>
      </c>
      <c r="O683" s="39">
        <f t="shared" si="54"/>
        <v>0.26399999999999996</v>
      </c>
    </row>
    <row r="684" spans="1:15" customFormat="1" hidden="1">
      <c r="A684" s="2" t="s">
        <v>89</v>
      </c>
      <c r="B684" s="2">
        <v>141922</v>
      </c>
      <c r="C684" s="2" t="s">
        <v>32</v>
      </c>
      <c r="D684" s="2">
        <v>2</v>
      </c>
      <c r="E684" s="2">
        <v>455</v>
      </c>
      <c r="F684" s="2">
        <v>334.88</v>
      </c>
      <c r="G684" s="2">
        <v>669.76</v>
      </c>
      <c r="H684" s="2" t="s">
        <v>33</v>
      </c>
      <c r="I684" s="19" t="str">
        <f>VLOOKUP(A684,productSKU!B:E,4,FALSE)</f>
        <v>90.00000</v>
      </c>
      <c r="J684" s="17" t="str">
        <f>VLOOKUP(A684,'productSKU-New'!B:N,13,FALSE)</f>
        <v>Night Stands</v>
      </c>
      <c r="K684" s="21">
        <f t="shared" si="50"/>
        <v>669.76</v>
      </c>
      <c r="L684" s="23">
        <f t="shared" si="51"/>
        <v>244.88</v>
      </c>
      <c r="M684" s="37">
        <f t="shared" si="52"/>
        <v>489.76</v>
      </c>
      <c r="N684" s="42">
        <f t="shared" si="53"/>
        <v>0.73124701385570945</v>
      </c>
      <c r="O684" s="39">
        <f t="shared" si="54"/>
        <v>0.26400000000000001</v>
      </c>
    </row>
    <row r="685" spans="1:15" customFormat="1" hidden="1">
      <c r="A685" s="2" t="s">
        <v>324</v>
      </c>
      <c r="B685" s="2">
        <v>141922</v>
      </c>
      <c r="C685" s="2" t="s">
        <v>32</v>
      </c>
      <c r="D685" s="2">
        <v>1</v>
      </c>
      <c r="E685" s="2">
        <v>865</v>
      </c>
      <c r="F685" s="2">
        <v>636.64</v>
      </c>
      <c r="G685" s="2">
        <v>636.64</v>
      </c>
      <c r="H685" s="2" t="s">
        <v>33</v>
      </c>
      <c r="I685" s="19" t="str">
        <f>VLOOKUP(A685,productSKU!B:E,4,FALSE)</f>
        <v>173.00000</v>
      </c>
      <c r="J685" s="17" t="str">
        <f>VLOOKUP(A685,'productSKU-New'!B:N,13,FALSE)</f>
        <v>Dressers | Chests</v>
      </c>
      <c r="K685" s="21">
        <f t="shared" si="50"/>
        <v>636.64</v>
      </c>
      <c r="L685" s="23">
        <f t="shared" si="51"/>
        <v>463.64</v>
      </c>
      <c r="M685" s="37">
        <f t="shared" si="52"/>
        <v>463.64</v>
      </c>
      <c r="N685" s="42">
        <f t="shared" si="53"/>
        <v>0.72826086956521741</v>
      </c>
      <c r="O685" s="39">
        <f t="shared" si="54"/>
        <v>0.26400000000000001</v>
      </c>
    </row>
    <row r="686" spans="1:15" customFormat="1" hidden="1">
      <c r="A686" s="2" t="s">
        <v>376</v>
      </c>
      <c r="B686" s="2">
        <v>141923</v>
      </c>
      <c r="C686" s="2" t="s">
        <v>32</v>
      </c>
      <c r="D686" s="2">
        <v>1</v>
      </c>
      <c r="E686" s="5">
        <v>7975</v>
      </c>
      <c r="F686" s="5">
        <v>5869.6</v>
      </c>
      <c r="G686" s="2">
        <v>5869.6</v>
      </c>
      <c r="H686" s="2" t="s">
        <v>65</v>
      </c>
      <c r="I686" s="19" t="str">
        <f>VLOOKUP(A686,productSKU!B:E,4,FALSE)</f>
        <v>1993.00000</v>
      </c>
      <c r="J686" s="17" t="str">
        <f>VLOOKUP(A686,'productSKU-New'!B:N,13,FALSE)</f>
        <v>Sectionals</v>
      </c>
      <c r="K686" s="21">
        <f t="shared" si="50"/>
        <v>5869.6</v>
      </c>
      <c r="L686" s="23">
        <f t="shared" si="51"/>
        <v>3876.6000000000004</v>
      </c>
      <c r="M686" s="37">
        <f t="shared" si="52"/>
        <v>3876.6000000000004</v>
      </c>
      <c r="N686" s="42">
        <f t="shared" si="53"/>
        <v>0.66045386397710237</v>
      </c>
      <c r="O686" s="39">
        <f t="shared" si="54"/>
        <v>0.26399999999999996</v>
      </c>
    </row>
    <row r="687" spans="1:15" customFormat="1" hidden="1">
      <c r="A687" s="2" t="s">
        <v>73</v>
      </c>
      <c r="B687" s="2">
        <v>141923</v>
      </c>
      <c r="C687" s="2" t="s">
        <v>32</v>
      </c>
      <c r="D687" s="2">
        <v>1</v>
      </c>
      <c r="E687" s="2">
        <v>100</v>
      </c>
      <c r="F687" s="2">
        <v>400</v>
      </c>
      <c r="G687" s="2">
        <v>400</v>
      </c>
      <c r="H687" s="2" t="s">
        <v>65</v>
      </c>
      <c r="I687" s="19" t="str">
        <f>VLOOKUP(A687,productSKU!B:E,4,FALSE)</f>
        <v>50.00000</v>
      </c>
      <c r="J687" s="17" t="str">
        <f>IF(VLOOKUP(A687,'productSKU-New'!B:N,13,FALSE)=0,"Uncategorized Items",VLOOKUP(A687,'productSKU-New'!B:N,13,FALSE))</f>
        <v>Uncategorized Items</v>
      </c>
      <c r="K687" s="21">
        <f t="shared" si="50"/>
        <v>400</v>
      </c>
      <c r="L687" s="23">
        <f t="shared" si="51"/>
        <v>350</v>
      </c>
      <c r="M687" s="37">
        <f t="shared" si="52"/>
        <v>350</v>
      </c>
      <c r="N687" s="42">
        <f t="shared" si="53"/>
        <v>0.875</v>
      </c>
      <c r="O687" s="39">
        <f t="shared" si="54"/>
        <v>-3</v>
      </c>
    </row>
    <row r="688" spans="1:15" customFormat="1" hidden="1">
      <c r="A688" s="2" t="s">
        <v>278</v>
      </c>
      <c r="B688" s="2">
        <v>141923</v>
      </c>
      <c r="C688" s="2" t="s">
        <v>32</v>
      </c>
      <c r="D688" s="2">
        <v>1</v>
      </c>
      <c r="E688" s="2">
        <v>605</v>
      </c>
      <c r="F688" s="2">
        <v>445.28</v>
      </c>
      <c r="G688" s="2">
        <v>445.28</v>
      </c>
      <c r="H688" s="2" t="s">
        <v>65</v>
      </c>
      <c r="I688" s="19" t="str">
        <f>VLOOKUP(A688,productSKU!B:E,4,FALSE)</f>
        <v>120.00000</v>
      </c>
      <c r="J688" s="17" t="str">
        <f>VLOOKUP(A688,'productSKU-New'!B:N,13,FALSE)</f>
        <v>Lounge Chairs</v>
      </c>
      <c r="K688" s="21">
        <f t="shared" si="50"/>
        <v>445.28</v>
      </c>
      <c r="L688" s="23">
        <f t="shared" si="51"/>
        <v>325.27999999999997</v>
      </c>
      <c r="M688" s="37">
        <f t="shared" si="52"/>
        <v>325.27999999999997</v>
      </c>
      <c r="N688" s="42">
        <f t="shared" si="53"/>
        <v>0.73050664750269489</v>
      </c>
      <c r="O688" s="39">
        <f t="shared" si="54"/>
        <v>0.26400000000000007</v>
      </c>
    </row>
    <row r="689" spans="1:15" customFormat="1" hidden="1">
      <c r="A689" s="2" t="s">
        <v>125</v>
      </c>
      <c r="B689" s="2">
        <v>141923</v>
      </c>
      <c r="C689" s="2" t="s">
        <v>32</v>
      </c>
      <c r="D689" s="2">
        <v>5</v>
      </c>
      <c r="E689" s="2">
        <v>255</v>
      </c>
      <c r="F689" s="2">
        <v>187.68</v>
      </c>
      <c r="G689" s="2">
        <v>938.4</v>
      </c>
      <c r="H689" s="2" t="s">
        <v>65</v>
      </c>
      <c r="I689" s="19" t="str">
        <f>VLOOKUP(A689,productSKU!B:E,4,FALSE)</f>
        <v>57.00000</v>
      </c>
      <c r="J689" s="17" t="str">
        <f>VLOOKUP(A689,'productSKU-New'!B:N,13,FALSE)</f>
        <v>Vases</v>
      </c>
      <c r="K689" s="21">
        <f t="shared" si="50"/>
        <v>938.40000000000009</v>
      </c>
      <c r="L689" s="23">
        <f t="shared" si="51"/>
        <v>130.68</v>
      </c>
      <c r="M689" s="37">
        <f t="shared" si="52"/>
        <v>653.40000000000009</v>
      </c>
      <c r="N689" s="42">
        <f t="shared" si="53"/>
        <v>0.69629156010230187</v>
      </c>
      <c r="O689" s="39">
        <f t="shared" si="54"/>
        <v>0.26399999999999996</v>
      </c>
    </row>
    <row r="690" spans="1:15" customFormat="1" hidden="1">
      <c r="A690" s="2" t="s">
        <v>76</v>
      </c>
      <c r="B690" s="2">
        <v>141924</v>
      </c>
      <c r="C690" s="2" t="s">
        <v>29</v>
      </c>
      <c r="D690" s="2">
        <v>2</v>
      </c>
      <c r="E690" s="2">
        <v>215</v>
      </c>
      <c r="F690" s="2">
        <v>182.75</v>
      </c>
      <c r="G690" s="2">
        <v>365.5</v>
      </c>
      <c r="H690" s="2" t="s">
        <v>30</v>
      </c>
      <c r="I690" s="19" t="str">
        <f>VLOOKUP(A690,productSKU!B:E,4,FALSE)</f>
        <v>47.00000</v>
      </c>
      <c r="J690" s="17" t="str">
        <f>VLOOKUP(A690,'productSKU-New'!B:N,13,FALSE)</f>
        <v>Vases</v>
      </c>
      <c r="K690" s="21">
        <f t="shared" si="50"/>
        <v>365.5</v>
      </c>
      <c r="L690" s="23">
        <f t="shared" si="51"/>
        <v>135.75</v>
      </c>
      <c r="M690" s="37">
        <f t="shared" si="52"/>
        <v>271.5</v>
      </c>
      <c r="N690" s="42">
        <f t="shared" si="53"/>
        <v>0.7428180574555403</v>
      </c>
      <c r="O690" s="39">
        <f t="shared" si="54"/>
        <v>0.15</v>
      </c>
    </row>
    <row r="691" spans="1:15" customFormat="1" hidden="1">
      <c r="A691" s="2" t="s">
        <v>377</v>
      </c>
      <c r="B691" s="2">
        <v>141925</v>
      </c>
      <c r="C691" s="2" t="s">
        <v>32</v>
      </c>
      <c r="D691" s="2">
        <v>1</v>
      </c>
      <c r="E691" s="5">
        <v>1661</v>
      </c>
      <c r="F691" s="2">
        <v>830</v>
      </c>
      <c r="G691" s="2">
        <v>830</v>
      </c>
      <c r="H691" s="2" t="s">
        <v>42</v>
      </c>
      <c r="I691" s="19" t="str">
        <f>VLOOKUP(A691,productSKU!B:E,4,FALSE)</f>
        <v>369.00000</v>
      </c>
      <c r="J691" s="17" t="str">
        <f>VLOOKUP(A691,'productSKU-New'!B:N,13,FALSE)</f>
        <v>Sofas</v>
      </c>
      <c r="K691" s="21">
        <f t="shared" si="50"/>
        <v>830</v>
      </c>
      <c r="L691" s="23">
        <f t="shared" si="51"/>
        <v>461</v>
      </c>
      <c r="M691" s="37">
        <f t="shared" si="52"/>
        <v>461</v>
      </c>
      <c r="N691" s="42">
        <f t="shared" si="53"/>
        <v>0.555421686746988</v>
      </c>
      <c r="O691" s="39">
        <f t="shared" si="54"/>
        <v>0.50030102347983141</v>
      </c>
    </row>
    <row r="692" spans="1:15" customFormat="1" hidden="1">
      <c r="A692" s="2" t="s">
        <v>283</v>
      </c>
      <c r="B692" s="2">
        <v>141925</v>
      </c>
      <c r="C692" s="2" t="s">
        <v>32</v>
      </c>
      <c r="D692" s="2">
        <v>1</v>
      </c>
      <c r="E692" s="2">
        <v>955</v>
      </c>
      <c r="F692" s="2">
        <v>573</v>
      </c>
      <c r="G692" s="2">
        <v>573</v>
      </c>
      <c r="H692" s="2" t="s">
        <v>42</v>
      </c>
      <c r="I692" s="19" t="str">
        <f>VLOOKUP(A692,productSKU!B:E,4,FALSE)</f>
        <v>213.00000</v>
      </c>
      <c r="J692" s="17" t="str">
        <f>VLOOKUP(A692,'productSKU-New'!B:N,13,FALSE)</f>
        <v>Tables</v>
      </c>
      <c r="K692" s="21">
        <f t="shared" si="50"/>
        <v>573</v>
      </c>
      <c r="L692" s="23">
        <f t="shared" si="51"/>
        <v>360</v>
      </c>
      <c r="M692" s="37">
        <f t="shared" si="52"/>
        <v>360</v>
      </c>
      <c r="N692" s="42">
        <f t="shared" si="53"/>
        <v>0.62827225130890052</v>
      </c>
      <c r="O692" s="39">
        <f t="shared" si="54"/>
        <v>0.4</v>
      </c>
    </row>
    <row r="693" spans="1:15" customFormat="1">
      <c r="A693" s="2" t="s">
        <v>178</v>
      </c>
      <c r="B693" s="2">
        <v>141925</v>
      </c>
      <c r="C693" s="2" t="s">
        <v>32</v>
      </c>
      <c r="D693" s="2">
        <v>6</v>
      </c>
      <c r="E693" s="2">
        <v>225</v>
      </c>
      <c r="F693" s="2">
        <v>135</v>
      </c>
      <c r="G693" s="2">
        <v>810</v>
      </c>
      <c r="H693" s="2" t="s">
        <v>42</v>
      </c>
      <c r="I693" s="19" t="str">
        <f>VLOOKUP(A693,productSKU!B:E,4,FALSE)</f>
        <v>49.00000</v>
      </c>
      <c r="J693" s="17" t="str">
        <f>VLOOKUP(A693,'productSKU-New'!B:N,13,FALSE)</f>
        <v>Chairs</v>
      </c>
      <c r="K693" s="21">
        <f t="shared" si="50"/>
        <v>810</v>
      </c>
      <c r="L693" s="23">
        <f t="shared" si="51"/>
        <v>86</v>
      </c>
      <c r="M693" s="37">
        <f t="shared" si="52"/>
        <v>516</v>
      </c>
      <c r="N693" s="42">
        <f t="shared" si="53"/>
        <v>0.63703703703703707</v>
      </c>
      <c r="O693" s="39">
        <f t="shared" si="54"/>
        <v>0.4</v>
      </c>
    </row>
    <row r="694" spans="1:15" customFormat="1" hidden="1">
      <c r="A694" s="2" t="s">
        <v>378</v>
      </c>
      <c r="B694" s="2">
        <v>141926</v>
      </c>
      <c r="C694" s="2" t="s">
        <v>38</v>
      </c>
      <c r="D694" s="2">
        <v>1</v>
      </c>
      <c r="E694" s="2">
        <v>645</v>
      </c>
      <c r="F694" s="2">
        <v>386.4</v>
      </c>
      <c r="G694" s="2">
        <v>386.4</v>
      </c>
      <c r="H694" s="2" t="s">
        <v>33</v>
      </c>
      <c r="I694" s="19" t="str">
        <f>VLOOKUP(A694,productSKU!B:E,4,FALSE)</f>
        <v>196.00000</v>
      </c>
      <c r="J694" s="17" t="str">
        <f>VLOOKUP(A694,'productSKU-New'!B:N,13,FALSE)</f>
        <v>Office | Task Chairs</v>
      </c>
      <c r="K694" s="21">
        <f t="shared" si="50"/>
        <v>386.4</v>
      </c>
      <c r="L694" s="23">
        <f t="shared" si="51"/>
        <v>190.39999999999998</v>
      </c>
      <c r="M694" s="37">
        <f t="shared" si="52"/>
        <v>190.39999999999998</v>
      </c>
      <c r="N694" s="42">
        <f t="shared" si="53"/>
        <v>0.49275362318840576</v>
      </c>
      <c r="O694" s="39">
        <f t="shared" si="54"/>
        <v>0.40093023255813959</v>
      </c>
    </row>
    <row r="695" spans="1:15" customFormat="1" hidden="1">
      <c r="A695" s="2" t="s">
        <v>59</v>
      </c>
      <c r="B695" s="2">
        <v>141927</v>
      </c>
      <c r="C695" s="2" t="s">
        <v>32</v>
      </c>
      <c r="D695" s="2">
        <v>4</v>
      </c>
      <c r="E695" s="2">
        <v>225</v>
      </c>
      <c r="F695" s="2">
        <v>165.6</v>
      </c>
      <c r="G695" s="2">
        <v>662.4</v>
      </c>
      <c r="H695" s="2" t="s">
        <v>42</v>
      </c>
      <c r="I695" s="19" t="str">
        <f>VLOOKUP(A695,productSKU!B:E,4,FALSE)</f>
        <v>50.00000</v>
      </c>
      <c r="J695" s="17" t="str">
        <f>VLOOKUP(A695,'productSKU-New'!B:N,13,FALSE)</f>
        <v>Vases</v>
      </c>
      <c r="K695" s="21">
        <f t="shared" si="50"/>
        <v>662.4</v>
      </c>
      <c r="L695" s="23">
        <f t="shared" si="51"/>
        <v>115.6</v>
      </c>
      <c r="M695" s="37">
        <f t="shared" si="52"/>
        <v>462.4</v>
      </c>
      <c r="N695" s="42">
        <f t="shared" si="53"/>
        <v>0.69806763285024154</v>
      </c>
      <c r="O695" s="39">
        <f t="shared" si="54"/>
        <v>0.26400000000000001</v>
      </c>
    </row>
    <row r="696" spans="1:15" customFormat="1" hidden="1">
      <c r="A696" s="2" t="s">
        <v>144</v>
      </c>
      <c r="B696" s="2">
        <v>141928</v>
      </c>
      <c r="C696" s="2" t="s">
        <v>45</v>
      </c>
      <c r="D696" s="2">
        <v>1</v>
      </c>
      <c r="E696" s="5">
        <v>1735</v>
      </c>
      <c r="F696" s="5">
        <v>1474.75</v>
      </c>
      <c r="G696" s="2">
        <v>1474.75</v>
      </c>
      <c r="H696" s="2" t="s">
        <v>65</v>
      </c>
      <c r="I696" s="19" t="str">
        <f>VLOOKUP(A696,productSKU!B:E,4,FALSE)</f>
        <v>439.00000</v>
      </c>
      <c r="J696" s="17" t="str">
        <f>VLOOKUP(A696,'productSKU-New'!B:N,13,FALSE)</f>
        <v>Beds</v>
      </c>
      <c r="K696" s="21">
        <f t="shared" si="50"/>
        <v>1474.75</v>
      </c>
      <c r="L696" s="23">
        <f t="shared" si="51"/>
        <v>1035.75</v>
      </c>
      <c r="M696" s="37">
        <f t="shared" si="52"/>
        <v>1035.75</v>
      </c>
      <c r="N696" s="42">
        <f t="shared" si="53"/>
        <v>0.70232242753008989</v>
      </c>
      <c r="O696" s="39">
        <f t="shared" si="54"/>
        <v>0.15</v>
      </c>
    </row>
    <row r="697" spans="1:15" customFormat="1" hidden="1">
      <c r="A697" s="2" t="s">
        <v>89</v>
      </c>
      <c r="B697" s="2">
        <v>141928</v>
      </c>
      <c r="C697" s="2" t="s">
        <v>45</v>
      </c>
      <c r="D697" s="2">
        <v>2</v>
      </c>
      <c r="E697" s="2">
        <v>455</v>
      </c>
      <c r="F697" s="2">
        <v>386.75</v>
      </c>
      <c r="G697" s="2">
        <v>773.5</v>
      </c>
      <c r="H697" s="2" t="s">
        <v>65</v>
      </c>
      <c r="I697" s="19" t="str">
        <f>VLOOKUP(A697,productSKU!B:E,4,FALSE)</f>
        <v>90.00000</v>
      </c>
      <c r="J697" s="17" t="str">
        <f>VLOOKUP(A697,'productSKU-New'!B:N,13,FALSE)</f>
        <v>Night Stands</v>
      </c>
      <c r="K697" s="21">
        <f t="shared" si="50"/>
        <v>773.5</v>
      </c>
      <c r="L697" s="23">
        <f t="shared" si="51"/>
        <v>296.75</v>
      </c>
      <c r="M697" s="37">
        <f t="shared" si="52"/>
        <v>593.5</v>
      </c>
      <c r="N697" s="42">
        <f t="shared" si="53"/>
        <v>0.7672915319974144</v>
      </c>
      <c r="O697" s="39">
        <f t="shared" si="54"/>
        <v>0.15</v>
      </c>
    </row>
    <row r="698" spans="1:15" customFormat="1" hidden="1">
      <c r="A698" s="2" t="s">
        <v>76</v>
      </c>
      <c r="B698" s="2">
        <v>141929</v>
      </c>
      <c r="C698" s="2" t="s">
        <v>29</v>
      </c>
      <c r="D698" s="2">
        <v>3</v>
      </c>
      <c r="E698" s="2">
        <v>215</v>
      </c>
      <c r="F698" s="2">
        <v>182.75</v>
      </c>
      <c r="G698" s="2">
        <v>548.25</v>
      </c>
      <c r="H698" s="2" t="s">
        <v>30</v>
      </c>
      <c r="I698" s="19" t="str">
        <f>VLOOKUP(A698,productSKU!B:E,4,FALSE)</f>
        <v>47.00000</v>
      </c>
      <c r="J698" s="17" t="str">
        <f>VLOOKUP(A698,'productSKU-New'!B:N,13,FALSE)</f>
        <v>Vases</v>
      </c>
      <c r="K698" s="21">
        <f t="shared" si="50"/>
        <v>548.25</v>
      </c>
      <c r="L698" s="23">
        <f t="shared" si="51"/>
        <v>135.75</v>
      </c>
      <c r="M698" s="37">
        <f t="shared" si="52"/>
        <v>407.25</v>
      </c>
      <c r="N698" s="42">
        <f t="shared" si="53"/>
        <v>0.7428180574555403</v>
      </c>
      <c r="O698" s="39">
        <f t="shared" si="54"/>
        <v>0.15</v>
      </c>
    </row>
    <row r="699" spans="1:15" customFormat="1" hidden="1">
      <c r="A699" s="2" t="s">
        <v>83</v>
      </c>
      <c r="B699" s="2">
        <v>141930</v>
      </c>
      <c r="C699" s="2" t="s">
        <v>38</v>
      </c>
      <c r="D699" s="2">
        <v>1</v>
      </c>
      <c r="E699" s="2">
        <v>255</v>
      </c>
      <c r="F699" s="2">
        <v>187.68</v>
      </c>
      <c r="G699" s="2">
        <v>187.68</v>
      </c>
      <c r="H699" s="2" t="s">
        <v>33</v>
      </c>
      <c r="I699" s="19" t="str">
        <f>VLOOKUP(A699,productSKU!B:E,4,FALSE)</f>
        <v>56.00000</v>
      </c>
      <c r="J699" s="17" t="str">
        <f>VLOOKUP(A699,'productSKU-New'!B:N,13,FALSE)</f>
        <v>End Tables</v>
      </c>
      <c r="K699" s="21">
        <f t="shared" si="50"/>
        <v>187.68</v>
      </c>
      <c r="L699" s="23">
        <f t="shared" si="51"/>
        <v>131.68</v>
      </c>
      <c r="M699" s="37">
        <f t="shared" si="52"/>
        <v>131.68</v>
      </c>
      <c r="N699" s="42">
        <f t="shared" si="53"/>
        <v>0.7016197783461211</v>
      </c>
      <c r="O699" s="39">
        <f t="shared" si="54"/>
        <v>0.26399999999999996</v>
      </c>
    </row>
    <row r="700" spans="1:15" customFormat="1">
      <c r="A700" s="2" t="s">
        <v>53</v>
      </c>
      <c r="B700" s="2">
        <v>141930</v>
      </c>
      <c r="C700" s="2" t="s">
        <v>38</v>
      </c>
      <c r="D700" s="2">
        <v>1</v>
      </c>
      <c r="E700" s="2">
        <v>395</v>
      </c>
      <c r="F700" s="2">
        <v>290.72000000000003</v>
      </c>
      <c r="G700" s="2">
        <v>290.72000000000003</v>
      </c>
      <c r="H700" s="2" t="s">
        <v>33</v>
      </c>
      <c r="I700" s="19" t="str">
        <f>VLOOKUP(A700,productSKU!B:E,4,FALSE)</f>
        <v>88.00000</v>
      </c>
      <c r="J700" s="17" t="str">
        <f>VLOOKUP(A700,'productSKU-New'!B:N,13,FALSE)</f>
        <v>Coffee Tables</v>
      </c>
      <c r="K700" s="21">
        <f t="shared" si="50"/>
        <v>290.72000000000003</v>
      </c>
      <c r="L700" s="23">
        <f t="shared" si="51"/>
        <v>202.72000000000003</v>
      </c>
      <c r="M700" s="37">
        <f t="shared" si="52"/>
        <v>202.72000000000003</v>
      </c>
      <c r="N700" s="42">
        <f t="shared" si="53"/>
        <v>0.69730324711062197</v>
      </c>
      <c r="O700" s="39">
        <f t="shared" si="54"/>
        <v>0.26399999999999996</v>
      </c>
    </row>
    <row r="701" spans="1:15" customFormat="1" hidden="1">
      <c r="A701" s="2" t="s">
        <v>379</v>
      </c>
      <c r="B701" s="2">
        <v>141931</v>
      </c>
      <c r="C701" s="2" t="s">
        <v>38</v>
      </c>
      <c r="D701" s="2">
        <v>1</v>
      </c>
      <c r="E701" s="2">
        <v>295</v>
      </c>
      <c r="F701" s="2">
        <v>217.12</v>
      </c>
      <c r="G701" s="2">
        <v>217.12</v>
      </c>
      <c r="H701" s="2" t="s">
        <v>33</v>
      </c>
      <c r="I701" s="19" t="str">
        <f>VLOOKUP(A701,productSKU!B:E,4,FALSE)</f>
        <v>66.00000</v>
      </c>
      <c r="J701" s="17" t="str">
        <f>VLOOKUP(A701,'productSKU-New'!B:N,13,FALSE)</f>
        <v>Lounge Chairs</v>
      </c>
      <c r="K701" s="21">
        <f t="shared" si="50"/>
        <v>217.12</v>
      </c>
      <c r="L701" s="23">
        <f t="shared" si="51"/>
        <v>151.12</v>
      </c>
      <c r="M701" s="37">
        <f t="shared" si="52"/>
        <v>151.12</v>
      </c>
      <c r="N701" s="42">
        <f t="shared" si="53"/>
        <v>0.69602063375092116</v>
      </c>
      <c r="O701" s="39">
        <f t="shared" si="54"/>
        <v>0.26399999999999996</v>
      </c>
    </row>
    <row r="702" spans="1:15" customFormat="1" hidden="1">
      <c r="A702" s="2" t="s">
        <v>126</v>
      </c>
      <c r="B702" s="2">
        <v>141932</v>
      </c>
      <c r="C702" s="2" t="s">
        <v>38</v>
      </c>
      <c r="D702" s="2">
        <v>1</v>
      </c>
      <c r="E702" s="5">
        <v>1455</v>
      </c>
      <c r="F702" s="5">
        <v>1070.8800000000001</v>
      </c>
      <c r="G702" s="2">
        <v>1070.8800000000001</v>
      </c>
      <c r="H702" s="2" t="s">
        <v>65</v>
      </c>
      <c r="I702" s="19" t="str">
        <f>VLOOKUP(A702,productSKU!B:E,4,FALSE)</f>
        <v>323.00000</v>
      </c>
      <c r="J702" s="17" t="str">
        <f>VLOOKUP(A702,'productSKU-New'!B:N,13,FALSE)</f>
        <v>Beds</v>
      </c>
      <c r="K702" s="21">
        <f t="shared" si="50"/>
        <v>1070.8800000000001</v>
      </c>
      <c r="L702" s="23">
        <f t="shared" si="51"/>
        <v>747.88000000000011</v>
      </c>
      <c r="M702" s="37">
        <f t="shared" si="52"/>
        <v>747.88000000000011</v>
      </c>
      <c r="N702" s="42">
        <f t="shared" si="53"/>
        <v>0.69837890333183927</v>
      </c>
      <c r="O702" s="39">
        <f t="shared" si="54"/>
        <v>0.2639999999999999</v>
      </c>
    </row>
    <row r="703" spans="1:15" customFormat="1" hidden="1">
      <c r="A703" s="2" t="s">
        <v>380</v>
      </c>
      <c r="B703" s="2">
        <v>141932</v>
      </c>
      <c r="C703" s="2" t="s">
        <v>38</v>
      </c>
      <c r="D703" s="2">
        <v>1</v>
      </c>
      <c r="E703" s="2">
        <v>415</v>
      </c>
      <c r="F703" s="2">
        <v>305.44</v>
      </c>
      <c r="G703" s="2">
        <v>305.44</v>
      </c>
      <c r="H703" s="2" t="s">
        <v>65</v>
      </c>
      <c r="I703" s="19" t="str">
        <f>VLOOKUP(A703,productSKU!B:E,4,FALSE)</f>
        <v>82.00000</v>
      </c>
      <c r="J703" s="17" t="str">
        <f>VLOOKUP(A703,'productSKU-New'!B:N,13,FALSE)</f>
        <v>Mirrors</v>
      </c>
      <c r="K703" s="21">
        <f t="shared" si="50"/>
        <v>305.44</v>
      </c>
      <c r="L703" s="23">
        <f t="shared" si="51"/>
        <v>223.44</v>
      </c>
      <c r="M703" s="37">
        <f t="shared" si="52"/>
        <v>223.44</v>
      </c>
      <c r="N703" s="42">
        <f t="shared" si="53"/>
        <v>0.73153483499214245</v>
      </c>
      <c r="O703" s="39">
        <f t="shared" si="54"/>
        <v>0.26400000000000001</v>
      </c>
    </row>
    <row r="704" spans="1:15" customFormat="1">
      <c r="A704" s="2" t="s">
        <v>251</v>
      </c>
      <c r="B704" s="2">
        <v>141932</v>
      </c>
      <c r="C704" s="2" t="s">
        <v>38</v>
      </c>
      <c r="D704" s="2">
        <v>1</v>
      </c>
      <c r="E704" s="2">
        <v>425</v>
      </c>
      <c r="F704" s="2">
        <v>244.4</v>
      </c>
      <c r="G704" s="2">
        <v>244.4</v>
      </c>
      <c r="H704" s="2" t="s">
        <v>65</v>
      </c>
      <c r="I704" s="19" t="str">
        <f>VLOOKUP(A704,productSKU!B:E,4,FALSE)</f>
        <v>78.00000</v>
      </c>
      <c r="J704" s="17" t="str">
        <f>VLOOKUP(A704,'productSKU-New'!B:N,13,FALSE)</f>
        <v>Console Tables</v>
      </c>
      <c r="K704" s="21">
        <f t="shared" si="50"/>
        <v>244.4</v>
      </c>
      <c r="L704" s="23">
        <f t="shared" si="51"/>
        <v>166.4</v>
      </c>
      <c r="M704" s="37">
        <f t="shared" si="52"/>
        <v>166.4</v>
      </c>
      <c r="N704" s="42">
        <f t="shared" si="53"/>
        <v>0.68085106382978722</v>
      </c>
      <c r="O704" s="39">
        <f t="shared" si="54"/>
        <v>0.42494117647058821</v>
      </c>
    </row>
    <row r="705" spans="1:15" customFormat="1" hidden="1">
      <c r="A705" s="2" t="s">
        <v>381</v>
      </c>
      <c r="B705" s="2">
        <v>141933</v>
      </c>
      <c r="C705" s="2" t="s">
        <v>32</v>
      </c>
      <c r="D705" s="2">
        <v>1</v>
      </c>
      <c r="E705" s="5">
        <v>1175</v>
      </c>
      <c r="F705" s="2">
        <v>864.8</v>
      </c>
      <c r="G705" s="2">
        <v>864.8</v>
      </c>
      <c r="H705" s="2" t="s">
        <v>65</v>
      </c>
      <c r="I705" s="19" t="str">
        <f>VLOOKUP(A705,productSKU!B:E,4,FALSE)</f>
        <v>259.00000</v>
      </c>
      <c r="J705" s="17" t="str">
        <f>VLOOKUP(A705,'productSKU-New'!B:N,13,FALSE)</f>
        <v>Sofas</v>
      </c>
      <c r="K705" s="21">
        <f t="shared" si="50"/>
        <v>864.8</v>
      </c>
      <c r="L705" s="23">
        <f t="shared" si="51"/>
        <v>605.79999999999995</v>
      </c>
      <c r="M705" s="37">
        <f t="shared" si="52"/>
        <v>605.79999999999995</v>
      </c>
      <c r="N705" s="42">
        <f t="shared" si="53"/>
        <v>0.70050878815911188</v>
      </c>
      <c r="O705" s="39">
        <f t="shared" si="54"/>
        <v>0.26400000000000001</v>
      </c>
    </row>
    <row r="706" spans="1:15" customFormat="1" hidden="1">
      <c r="A706" s="2" t="s">
        <v>128</v>
      </c>
      <c r="B706" s="2">
        <v>141934</v>
      </c>
      <c r="C706" s="2" t="s">
        <v>32</v>
      </c>
      <c r="D706" s="2">
        <v>1</v>
      </c>
      <c r="E706" s="5">
        <v>1335</v>
      </c>
      <c r="F706" s="2">
        <v>982.56</v>
      </c>
      <c r="G706" s="2">
        <v>982.56</v>
      </c>
      <c r="H706" s="2" t="s">
        <v>33</v>
      </c>
      <c r="I706" s="19" t="str">
        <f>VLOOKUP(A706,productSKU!B:E,4,FALSE)</f>
        <v>323.00000</v>
      </c>
      <c r="J706" s="17" t="str">
        <f>VLOOKUP(A706,'productSKU-New'!B:N,13,FALSE)</f>
        <v>Beds</v>
      </c>
      <c r="K706" s="21">
        <f t="shared" si="50"/>
        <v>982.56</v>
      </c>
      <c r="L706" s="23">
        <f t="shared" si="51"/>
        <v>659.56</v>
      </c>
      <c r="M706" s="37">
        <f t="shared" si="52"/>
        <v>659.56</v>
      </c>
      <c r="N706" s="42">
        <f t="shared" si="53"/>
        <v>0.67126689464256639</v>
      </c>
      <c r="O706" s="39">
        <f t="shared" si="54"/>
        <v>0.26400000000000007</v>
      </c>
    </row>
    <row r="707" spans="1:15" customFormat="1" hidden="1">
      <c r="A707" s="2" t="s">
        <v>340</v>
      </c>
      <c r="B707" s="2">
        <v>141934</v>
      </c>
      <c r="C707" s="2" t="s">
        <v>32</v>
      </c>
      <c r="D707" s="2">
        <v>1</v>
      </c>
      <c r="E707" s="2">
        <v>445</v>
      </c>
      <c r="F707" s="2">
        <v>327.52</v>
      </c>
      <c r="G707" s="2">
        <v>327.52</v>
      </c>
      <c r="H707" s="2" t="s">
        <v>33</v>
      </c>
      <c r="I707" s="19" t="str">
        <f>VLOOKUP(A707,productSKU!B:E,4,FALSE)</f>
        <v>89.00000</v>
      </c>
      <c r="J707" s="17" t="str">
        <f>VLOOKUP(A707,'productSKU-New'!B:N,13,FALSE)</f>
        <v>Night Stands</v>
      </c>
      <c r="K707" s="21">
        <f t="shared" ref="K707:K770" si="55">F707*D707</f>
        <v>327.52</v>
      </c>
      <c r="L707" s="23">
        <f t="shared" ref="L707:L770" si="56">F707-I707</f>
        <v>238.51999999999998</v>
      </c>
      <c r="M707" s="37">
        <f t="shared" ref="M707:M770" si="57">L707*D707</f>
        <v>238.51999999999998</v>
      </c>
      <c r="N707" s="42">
        <f t="shared" ref="N707:N770" si="58">M707/K707</f>
        <v>0.72826086956521741</v>
      </c>
      <c r="O707" s="39">
        <f t="shared" ref="O707:O770" si="59">(E707-F707)/E707</f>
        <v>0.26400000000000007</v>
      </c>
    </row>
    <row r="708" spans="1:15" customFormat="1" hidden="1">
      <c r="A708" s="2" t="s">
        <v>204</v>
      </c>
      <c r="B708" s="2">
        <v>141935</v>
      </c>
      <c r="C708" s="2" t="s">
        <v>29</v>
      </c>
      <c r="D708" s="2">
        <v>1</v>
      </c>
      <c r="E708" s="2">
        <v>445</v>
      </c>
      <c r="F708" s="2">
        <v>356</v>
      </c>
      <c r="G708" s="2">
        <v>356</v>
      </c>
      <c r="H708" s="2" t="s">
        <v>33</v>
      </c>
      <c r="I708" s="19" t="str">
        <f>VLOOKUP(A708,productSKU!B:E,4,FALSE)</f>
        <v>99.00000</v>
      </c>
      <c r="J708" s="17" t="str">
        <f>VLOOKUP(A708,'productSKU-New'!B:N,13,FALSE)</f>
        <v>Lounge Chairs</v>
      </c>
      <c r="K708" s="21">
        <f t="shared" si="55"/>
        <v>356</v>
      </c>
      <c r="L708" s="23">
        <f t="shared" si="56"/>
        <v>257</v>
      </c>
      <c r="M708" s="37">
        <f t="shared" si="57"/>
        <v>257</v>
      </c>
      <c r="N708" s="42">
        <f t="shared" si="58"/>
        <v>0.7219101123595506</v>
      </c>
      <c r="O708" s="39">
        <f t="shared" si="59"/>
        <v>0.2</v>
      </c>
    </row>
    <row r="709" spans="1:15" customFormat="1" hidden="1">
      <c r="A709" s="2" t="s">
        <v>299</v>
      </c>
      <c r="B709" s="2">
        <v>141936</v>
      </c>
      <c r="C709" s="2" t="s">
        <v>32</v>
      </c>
      <c r="D709" s="2">
        <v>1</v>
      </c>
      <c r="E709" s="2">
        <v>985</v>
      </c>
      <c r="F709" s="2">
        <v>724.96</v>
      </c>
      <c r="G709" s="2">
        <v>724.96</v>
      </c>
      <c r="H709" s="2" t="s">
        <v>33</v>
      </c>
      <c r="I709" s="19" t="str">
        <f>VLOOKUP(A709,productSKU!B:E,4,FALSE)</f>
        <v>950.00000</v>
      </c>
      <c r="J709" s="17" t="str">
        <f>VLOOKUP(A709,'productSKU-New'!B:N,13,FALSE)</f>
        <v>Sleepers</v>
      </c>
      <c r="K709" s="21">
        <f t="shared" si="55"/>
        <v>724.96</v>
      </c>
      <c r="L709" s="23">
        <f t="shared" si="56"/>
        <v>-225.03999999999996</v>
      </c>
      <c r="M709" s="37">
        <f t="shared" si="57"/>
        <v>-225.03999999999996</v>
      </c>
      <c r="N709" s="42">
        <f t="shared" si="58"/>
        <v>-0.31041712646214958</v>
      </c>
      <c r="O709" s="39">
        <f t="shared" si="59"/>
        <v>0.26399999999999996</v>
      </c>
    </row>
    <row r="710" spans="1:15" customFormat="1" hidden="1">
      <c r="A710" s="2" t="s">
        <v>382</v>
      </c>
      <c r="B710" s="2">
        <v>141937</v>
      </c>
      <c r="C710" s="2" t="s">
        <v>38</v>
      </c>
      <c r="D710" s="2">
        <v>2</v>
      </c>
      <c r="E710" s="2">
        <v>945</v>
      </c>
      <c r="F710" s="2">
        <v>695.52</v>
      </c>
      <c r="G710" s="2">
        <v>1391.04</v>
      </c>
      <c r="H710" s="2" t="s">
        <v>33</v>
      </c>
      <c r="I710" s="19" t="str">
        <f>VLOOKUP(A710,productSKU!B:E,4,FALSE)</f>
        <v>212.00000</v>
      </c>
      <c r="J710" s="17" t="str">
        <f>VLOOKUP(A710,'productSKU-New'!B:N,13,FALSE)</f>
        <v>Lounge Chairs</v>
      </c>
      <c r="K710" s="21">
        <f t="shared" si="55"/>
        <v>1391.04</v>
      </c>
      <c r="L710" s="23">
        <f t="shared" si="56"/>
        <v>483.52</v>
      </c>
      <c r="M710" s="37">
        <f t="shared" si="57"/>
        <v>967.04</v>
      </c>
      <c r="N710" s="42">
        <f t="shared" si="58"/>
        <v>0.69519208649643427</v>
      </c>
      <c r="O710" s="39">
        <f t="shared" si="59"/>
        <v>0.26400000000000001</v>
      </c>
    </row>
    <row r="711" spans="1:15" customFormat="1" hidden="1">
      <c r="A711" s="2" t="s">
        <v>383</v>
      </c>
      <c r="B711" s="2">
        <v>141937</v>
      </c>
      <c r="C711" s="2" t="s">
        <v>38</v>
      </c>
      <c r="D711" s="2">
        <v>2</v>
      </c>
      <c r="E711" s="2">
        <v>435</v>
      </c>
      <c r="F711" s="2">
        <v>320.16000000000003</v>
      </c>
      <c r="G711" s="2">
        <v>640.32000000000005</v>
      </c>
      <c r="H711" s="2" t="s">
        <v>33</v>
      </c>
      <c r="I711" s="19" t="str">
        <f>VLOOKUP(A711,productSKU!B:E,4,FALSE)</f>
        <v>114.00000</v>
      </c>
      <c r="J711" s="17" t="str">
        <f>VLOOKUP(A711,'productSKU-New'!B:N,13,FALSE)</f>
        <v>Ottomans</v>
      </c>
      <c r="K711" s="21">
        <f t="shared" si="55"/>
        <v>640.32000000000005</v>
      </c>
      <c r="L711" s="23">
        <f t="shared" si="56"/>
        <v>206.16000000000003</v>
      </c>
      <c r="M711" s="37">
        <f t="shared" si="57"/>
        <v>412.32000000000005</v>
      </c>
      <c r="N711" s="42">
        <f t="shared" si="58"/>
        <v>0.64392803598200898</v>
      </c>
      <c r="O711" s="39">
        <f t="shared" si="59"/>
        <v>0.26399999999999996</v>
      </c>
    </row>
    <row r="712" spans="1:15" customFormat="1" hidden="1">
      <c r="A712" s="2" t="s">
        <v>380</v>
      </c>
      <c r="B712" s="2">
        <v>141938</v>
      </c>
      <c r="C712" s="2" t="s">
        <v>38</v>
      </c>
      <c r="D712" s="2">
        <v>1</v>
      </c>
      <c r="E712" s="2">
        <v>415</v>
      </c>
      <c r="F712" s="2">
        <v>305.44</v>
      </c>
      <c r="G712" s="2">
        <v>305.44</v>
      </c>
      <c r="H712" s="2" t="s">
        <v>33</v>
      </c>
      <c r="I712" s="19" t="str">
        <f>VLOOKUP(A712,productSKU!B:E,4,FALSE)</f>
        <v>82.00000</v>
      </c>
      <c r="J712" s="17" t="str">
        <f>VLOOKUP(A712,'productSKU-New'!B:N,13,FALSE)</f>
        <v>Mirrors</v>
      </c>
      <c r="K712" s="21">
        <f t="shared" si="55"/>
        <v>305.44</v>
      </c>
      <c r="L712" s="23">
        <f t="shared" si="56"/>
        <v>223.44</v>
      </c>
      <c r="M712" s="37">
        <f t="shared" si="57"/>
        <v>223.44</v>
      </c>
      <c r="N712" s="42">
        <f t="shared" si="58"/>
        <v>0.73153483499214245</v>
      </c>
      <c r="O712" s="39">
        <f t="shared" si="59"/>
        <v>0.26400000000000001</v>
      </c>
    </row>
    <row r="713" spans="1:15" customFormat="1" hidden="1">
      <c r="A713" s="2" t="s">
        <v>157</v>
      </c>
      <c r="B713" s="2">
        <v>141938</v>
      </c>
      <c r="C713" s="2" t="s">
        <v>38</v>
      </c>
      <c r="D713" s="2">
        <v>1</v>
      </c>
      <c r="E713" s="5">
        <v>1055</v>
      </c>
      <c r="F713" s="2">
        <v>776.48</v>
      </c>
      <c r="G713" s="2">
        <v>776.48</v>
      </c>
      <c r="H713" s="2" t="s">
        <v>33</v>
      </c>
      <c r="I713" s="19" t="str">
        <f>VLOOKUP(A713,productSKU!B:E,4,FALSE)</f>
        <v>235.00000</v>
      </c>
      <c r="J713" s="17" t="str">
        <f>VLOOKUP(A713,'productSKU-New'!B:N,13,FALSE)</f>
        <v>Media | Shelving</v>
      </c>
      <c r="K713" s="21">
        <f t="shared" si="55"/>
        <v>776.48</v>
      </c>
      <c r="L713" s="23">
        <f t="shared" si="56"/>
        <v>541.48</v>
      </c>
      <c r="M713" s="37">
        <f t="shared" si="57"/>
        <v>541.48</v>
      </c>
      <c r="N713" s="42">
        <f t="shared" si="58"/>
        <v>0.69735215330723266</v>
      </c>
      <c r="O713" s="39">
        <f t="shared" si="59"/>
        <v>0.26399999999999996</v>
      </c>
    </row>
    <row r="714" spans="1:15" customFormat="1" hidden="1">
      <c r="A714" s="2" t="s">
        <v>144</v>
      </c>
      <c r="B714" s="2">
        <v>141939</v>
      </c>
      <c r="C714" s="2" t="s">
        <v>38</v>
      </c>
      <c r="D714" s="2">
        <v>1</v>
      </c>
      <c r="E714" s="5">
        <v>1735</v>
      </c>
      <c r="F714" s="2">
        <v>383.09</v>
      </c>
      <c r="G714" s="2">
        <v>383.09</v>
      </c>
      <c r="H714" s="2" t="s">
        <v>65</v>
      </c>
      <c r="I714" s="19" t="str">
        <f>VLOOKUP(A714,productSKU!B:E,4,FALSE)</f>
        <v>439.00000</v>
      </c>
      <c r="J714" s="17" t="str">
        <f>VLOOKUP(A714,'productSKU-New'!B:N,13,FALSE)</f>
        <v>Beds</v>
      </c>
      <c r="K714" s="21">
        <f t="shared" si="55"/>
        <v>383.09</v>
      </c>
      <c r="L714" s="23">
        <f t="shared" si="56"/>
        <v>-55.910000000000025</v>
      </c>
      <c r="M714" s="37">
        <f t="shared" si="57"/>
        <v>-55.910000000000025</v>
      </c>
      <c r="N714" s="42">
        <f t="shared" si="58"/>
        <v>-0.14594481714479635</v>
      </c>
      <c r="O714" s="39">
        <f t="shared" si="59"/>
        <v>0.77919884726224786</v>
      </c>
    </row>
    <row r="715" spans="1:15" customFormat="1" hidden="1">
      <c r="A715" s="2" t="s">
        <v>139</v>
      </c>
      <c r="B715" s="2">
        <v>141939</v>
      </c>
      <c r="C715" s="2" t="s">
        <v>38</v>
      </c>
      <c r="D715" s="2">
        <v>1</v>
      </c>
      <c r="E715" s="5">
        <v>4265</v>
      </c>
      <c r="F715" s="2">
        <v>941.71</v>
      </c>
      <c r="G715" s="2">
        <v>941.71</v>
      </c>
      <c r="H715" s="2" t="s">
        <v>65</v>
      </c>
      <c r="I715" s="19" t="str">
        <f>VLOOKUP(A715,productSKU!B:E,4,FALSE)</f>
        <v>948.00000</v>
      </c>
      <c r="J715" s="17" t="str">
        <f>VLOOKUP(A715,'productSKU-New'!B:N,13,FALSE)</f>
        <v>Sectionals</v>
      </c>
      <c r="K715" s="21">
        <f t="shared" si="55"/>
        <v>941.71</v>
      </c>
      <c r="L715" s="23">
        <f t="shared" si="56"/>
        <v>-6.2899999999999636</v>
      </c>
      <c r="M715" s="37">
        <f t="shared" si="57"/>
        <v>-6.2899999999999636</v>
      </c>
      <c r="N715" s="42">
        <f t="shared" si="58"/>
        <v>-6.6793386499027973E-3</v>
      </c>
      <c r="O715" s="39">
        <f t="shared" si="59"/>
        <v>0.77920046893317696</v>
      </c>
    </row>
    <row r="716" spans="1:15" customFormat="1" hidden="1">
      <c r="A716" s="2" t="s">
        <v>147</v>
      </c>
      <c r="B716" s="2">
        <v>141939</v>
      </c>
      <c r="C716" s="2" t="s">
        <v>38</v>
      </c>
      <c r="D716" s="2">
        <v>1</v>
      </c>
      <c r="E716" s="2">
        <v>885</v>
      </c>
      <c r="F716" s="2">
        <v>195.41</v>
      </c>
      <c r="G716" s="2">
        <v>195.41</v>
      </c>
      <c r="H716" s="2" t="s">
        <v>65</v>
      </c>
      <c r="I716" s="19" t="str">
        <f>VLOOKUP(A716,productSKU!B:E,4,FALSE)</f>
        <v>197.00000</v>
      </c>
      <c r="J716" s="17" t="str">
        <f>VLOOKUP(A716,'productSKU-New'!B:N,13,FALSE)</f>
        <v>Media | Shelving</v>
      </c>
      <c r="K716" s="21">
        <f t="shared" si="55"/>
        <v>195.41</v>
      </c>
      <c r="L716" s="23">
        <f t="shared" si="56"/>
        <v>-1.5900000000000034</v>
      </c>
      <c r="M716" s="37">
        <f t="shared" si="57"/>
        <v>-1.5900000000000034</v>
      </c>
      <c r="N716" s="42">
        <f t="shared" si="58"/>
        <v>-8.1367381403203692E-3</v>
      </c>
      <c r="O716" s="39">
        <f t="shared" si="59"/>
        <v>0.77919774011299436</v>
      </c>
    </row>
    <row r="717" spans="1:15" customFormat="1" hidden="1">
      <c r="A717" s="2" t="s">
        <v>61</v>
      </c>
      <c r="B717" s="2">
        <v>141939</v>
      </c>
      <c r="C717" s="2" t="s">
        <v>38</v>
      </c>
      <c r="D717" s="2">
        <v>1</v>
      </c>
      <c r="E717" s="2">
        <v>10</v>
      </c>
      <c r="F717" s="2">
        <v>0</v>
      </c>
      <c r="G717" s="2">
        <v>0</v>
      </c>
      <c r="H717" s="2" t="s">
        <v>42</v>
      </c>
      <c r="I717" s="19" t="str">
        <f>VLOOKUP(A717,productSKU!B:E,4,FALSE)</f>
        <v>1.00000</v>
      </c>
      <c r="J717" s="17" t="str">
        <f>IF(VLOOKUP(A717,'productSKU-New'!B:N,13,FALSE)=0,"Uncategorized Items",VLOOKUP(A717,'productSKU-New'!B:N,13,FALSE))</f>
        <v>Uncategorized Items</v>
      </c>
      <c r="K717" s="21">
        <f t="shared" si="55"/>
        <v>0</v>
      </c>
      <c r="L717" s="23">
        <f t="shared" si="56"/>
        <v>-1</v>
      </c>
      <c r="M717" s="37">
        <f t="shared" si="57"/>
        <v>-1</v>
      </c>
      <c r="N717" s="42"/>
      <c r="O717" s="39">
        <f t="shared" si="59"/>
        <v>1</v>
      </c>
    </row>
    <row r="718" spans="1:15" customFormat="1" hidden="1">
      <c r="A718" s="2" t="s">
        <v>384</v>
      </c>
      <c r="B718" s="2">
        <v>141940</v>
      </c>
      <c r="C718" s="2" t="s">
        <v>32</v>
      </c>
      <c r="D718" s="2">
        <v>1</v>
      </c>
      <c r="E718" s="5">
        <v>2765</v>
      </c>
      <c r="F718" s="5">
        <v>2035.04</v>
      </c>
      <c r="G718" s="2">
        <v>2035.04</v>
      </c>
      <c r="H718" s="2" t="s">
        <v>65</v>
      </c>
      <c r="I718" s="19" t="str">
        <f>VLOOKUP(A718,productSKU!B:E,4,FALSE)</f>
        <v>614.00000</v>
      </c>
      <c r="J718" s="17" t="str">
        <f>VLOOKUP(A718,'productSKU-New'!B:N,13,FALSE)</f>
        <v>Sectionals</v>
      </c>
      <c r="K718" s="21">
        <f t="shared" si="55"/>
        <v>2035.04</v>
      </c>
      <c r="L718" s="23">
        <f t="shared" si="56"/>
        <v>1421.04</v>
      </c>
      <c r="M718" s="37">
        <f t="shared" si="57"/>
        <v>1421.04</v>
      </c>
      <c r="N718" s="42">
        <f t="shared" si="58"/>
        <v>0.69828602877584711</v>
      </c>
      <c r="O718" s="39">
        <f t="shared" si="59"/>
        <v>0.26400000000000001</v>
      </c>
    </row>
    <row r="719" spans="1:15" customFormat="1" hidden="1">
      <c r="A719" s="2" t="s">
        <v>106</v>
      </c>
      <c r="B719" s="2">
        <v>141940</v>
      </c>
      <c r="C719" s="2" t="s">
        <v>32</v>
      </c>
      <c r="D719" s="2">
        <v>1</v>
      </c>
      <c r="E719" s="2">
        <v>255</v>
      </c>
      <c r="F719" s="2">
        <v>187.68</v>
      </c>
      <c r="G719" s="2">
        <v>187.68</v>
      </c>
      <c r="H719" s="2" t="s">
        <v>65</v>
      </c>
      <c r="I719" s="19" t="str">
        <f>VLOOKUP(A719,productSKU!B:E,4,FALSE)</f>
        <v>50.00000</v>
      </c>
      <c r="J719" s="17" t="str">
        <f>VLOOKUP(A719,'productSKU-New'!B:N,13,FALSE)</f>
        <v>Ottomans</v>
      </c>
      <c r="K719" s="21">
        <f t="shared" si="55"/>
        <v>187.68</v>
      </c>
      <c r="L719" s="23">
        <f t="shared" si="56"/>
        <v>137.68</v>
      </c>
      <c r="M719" s="37">
        <f t="shared" si="57"/>
        <v>137.68</v>
      </c>
      <c r="N719" s="42">
        <f t="shared" si="58"/>
        <v>0.73358908780903664</v>
      </c>
      <c r="O719" s="39">
        <f t="shared" si="59"/>
        <v>0.26399999999999996</v>
      </c>
    </row>
    <row r="720" spans="1:15" customFormat="1" hidden="1">
      <c r="A720" s="2" t="s">
        <v>73</v>
      </c>
      <c r="B720" s="2">
        <v>141940</v>
      </c>
      <c r="C720" s="2" t="s">
        <v>32</v>
      </c>
      <c r="D720" s="2">
        <v>1</v>
      </c>
      <c r="E720" s="2">
        <v>100</v>
      </c>
      <c r="F720" s="2">
        <v>222.27</v>
      </c>
      <c r="G720" s="2">
        <v>222.27</v>
      </c>
      <c r="H720" s="2" t="s">
        <v>65</v>
      </c>
      <c r="I720" s="19" t="str">
        <f>VLOOKUP(A720,productSKU!B:E,4,FALSE)</f>
        <v>50.00000</v>
      </c>
      <c r="J720" s="17" t="str">
        <f>IF(VLOOKUP(A720,'productSKU-New'!B:N,13,FALSE)=0,"Uncategorized Items",VLOOKUP(A720,'productSKU-New'!B:N,13,FALSE))</f>
        <v>Uncategorized Items</v>
      </c>
      <c r="K720" s="21">
        <f t="shared" si="55"/>
        <v>222.27</v>
      </c>
      <c r="L720" s="23">
        <f t="shared" si="56"/>
        <v>172.27</v>
      </c>
      <c r="M720" s="37">
        <f t="shared" si="57"/>
        <v>172.27</v>
      </c>
      <c r="N720" s="42">
        <f t="shared" si="58"/>
        <v>0.77504836460161064</v>
      </c>
      <c r="O720" s="39">
        <f t="shared" si="59"/>
        <v>-1.2227000000000001</v>
      </c>
    </row>
    <row r="721" spans="1:15" customFormat="1" hidden="1">
      <c r="A721" s="2" t="s">
        <v>367</v>
      </c>
      <c r="B721" s="2">
        <v>141941</v>
      </c>
      <c r="C721" s="2" t="s">
        <v>38</v>
      </c>
      <c r="D721" s="2">
        <v>1</v>
      </c>
      <c r="E721" s="5">
        <v>3245</v>
      </c>
      <c r="F721" s="5">
        <v>2388.3200000000002</v>
      </c>
      <c r="G721" s="2">
        <v>2388.3200000000002</v>
      </c>
      <c r="H721" s="2" t="s">
        <v>65</v>
      </c>
      <c r="I721" s="19" t="str">
        <f>VLOOKUP(A721,productSKU!B:E,4,FALSE)</f>
        <v>787.00000</v>
      </c>
      <c r="J721" s="17" t="str">
        <f>VLOOKUP(A721,'productSKU-New'!B:N,13,FALSE)</f>
        <v>Sectionals</v>
      </c>
      <c r="K721" s="21">
        <f t="shared" si="55"/>
        <v>2388.3200000000002</v>
      </c>
      <c r="L721" s="23">
        <f t="shared" si="56"/>
        <v>1601.3200000000002</v>
      </c>
      <c r="M721" s="37">
        <f t="shared" si="57"/>
        <v>1601.3200000000002</v>
      </c>
      <c r="N721" s="42">
        <f t="shared" si="58"/>
        <v>0.67047966771621892</v>
      </c>
      <c r="O721" s="39">
        <f t="shared" si="59"/>
        <v>0.26399999999999996</v>
      </c>
    </row>
    <row r="722" spans="1:15" customFormat="1" hidden="1">
      <c r="A722" s="2" t="s">
        <v>270</v>
      </c>
      <c r="B722" s="2">
        <v>141941</v>
      </c>
      <c r="C722" s="2" t="s">
        <v>38</v>
      </c>
      <c r="D722" s="2">
        <v>2</v>
      </c>
      <c r="E722" s="2">
        <v>215</v>
      </c>
      <c r="F722" s="2">
        <v>158.24</v>
      </c>
      <c r="G722" s="2">
        <v>316.48</v>
      </c>
      <c r="H722" s="2" t="s">
        <v>65</v>
      </c>
      <c r="I722" s="19" t="str">
        <f>VLOOKUP(A722,productSKU!B:E,4,FALSE)</f>
        <v>47.00000</v>
      </c>
      <c r="J722" s="17" t="str">
        <f>VLOOKUP(A722,'productSKU-New'!B:N,13,FALSE)</f>
        <v>Vases</v>
      </c>
      <c r="K722" s="21">
        <f t="shared" si="55"/>
        <v>316.48</v>
      </c>
      <c r="L722" s="23">
        <f t="shared" si="56"/>
        <v>111.24000000000001</v>
      </c>
      <c r="M722" s="37">
        <f t="shared" si="57"/>
        <v>222.48000000000002</v>
      </c>
      <c r="N722" s="42">
        <f t="shared" si="58"/>
        <v>0.70298281092012138</v>
      </c>
      <c r="O722" s="39">
        <f t="shared" si="59"/>
        <v>0.26399999999999996</v>
      </c>
    </row>
    <row r="723" spans="1:15" customFormat="1" hidden="1">
      <c r="A723" s="2" t="s">
        <v>385</v>
      </c>
      <c r="B723" s="2">
        <v>141941</v>
      </c>
      <c r="C723" s="2" t="s">
        <v>38</v>
      </c>
      <c r="D723" s="2">
        <v>1</v>
      </c>
      <c r="E723" s="2">
        <v>525</v>
      </c>
      <c r="F723" s="2">
        <v>386.4</v>
      </c>
      <c r="G723" s="2">
        <v>386.4</v>
      </c>
      <c r="H723" s="2" t="s">
        <v>65</v>
      </c>
      <c r="I723" s="19" t="str">
        <f>VLOOKUP(A723,productSKU!B:E,4,FALSE)</f>
        <v>105.00000</v>
      </c>
      <c r="J723" s="17" t="str">
        <f>VLOOKUP(A723,'productSKU-New'!B:N,13,FALSE)</f>
        <v>Lounge Chairs</v>
      </c>
      <c r="K723" s="21">
        <f t="shared" si="55"/>
        <v>386.4</v>
      </c>
      <c r="L723" s="23">
        <f t="shared" si="56"/>
        <v>281.39999999999998</v>
      </c>
      <c r="M723" s="37">
        <f t="shared" si="57"/>
        <v>281.39999999999998</v>
      </c>
      <c r="N723" s="42">
        <f t="shared" si="58"/>
        <v>0.72826086956521741</v>
      </c>
      <c r="O723" s="39">
        <f t="shared" si="59"/>
        <v>0.26400000000000007</v>
      </c>
    </row>
    <row r="724" spans="1:15" customFormat="1" hidden="1">
      <c r="A724" s="2" t="s">
        <v>386</v>
      </c>
      <c r="B724" s="2">
        <v>141941</v>
      </c>
      <c r="C724" s="2" t="s">
        <v>38</v>
      </c>
      <c r="D724" s="2">
        <v>1</v>
      </c>
      <c r="E724" s="5">
        <v>1159</v>
      </c>
      <c r="F724" s="2">
        <v>853.02</v>
      </c>
      <c r="G724" s="2">
        <v>853.02</v>
      </c>
      <c r="H724" s="2" t="s">
        <v>65</v>
      </c>
      <c r="I724" s="19" t="str">
        <f>VLOOKUP(A724,productSKU!B:E,4,FALSE)</f>
        <v>385.00000</v>
      </c>
      <c r="J724" s="17" t="str">
        <f>VLOOKUP(A724,'productSKU-New'!B:N,13,FALSE)</f>
        <v>Rugs</v>
      </c>
      <c r="K724" s="21">
        <f t="shared" si="55"/>
        <v>853.02</v>
      </c>
      <c r="L724" s="23">
        <f t="shared" si="56"/>
        <v>468.02</v>
      </c>
      <c r="M724" s="37">
        <f t="shared" si="57"/>
        <v>468.02</v>
      </c>
      <c r="N724" s="42">
        <f t="shared" si="58"/>
        <v>0.54866239947480711</v>
      </c>
      <c r="O724" s="39">
        <f t="shared" si="59"/>
        <v>0.26400345125107855</v>
      </c>
    </row>
    <row r="725" spans="1:15" customFormat="1" hidden="1">
      <c r="A725" s="2" t="s">
        <v>387</v>
      </c>
      <c r="B725" s="2">
        <v>141942</v>
      </c>
      <c r="C725" s="2" t="s">
        <v>38</v>
      </c>
      <c r="D725" s="2">
        <v>2</v>
      </c>
      <c r="E725" s="2">
        <v>75</v>
      </c>
      <c r="F725" s="2">
        <v>55.2</v>
      </c>
      <c r="G725" s="2">
        <v>110.4</v>
      </c>
      <c r="H725" s="2" t="s">
        <v>42</v>
      </c>
      <c r="I725" s="19" t="str">
        <f>VLOOKUP(A725,productSKU!B:E,4,FALSE)</f>
        <v>32.00000</v>
      </c>
      <c r="J725" s="17" t="str">
        <f>VLOOKUP(A725,'productSKU-New'!B:N,13,FALSE)</f>
        <v>Pillows</v>
      </c>
      <c r="K725" s="21">
        <f t="shared" si="55"/>
        <v>110.4</v>
      </c>
      <c r="L725" s="23">
        <f t="shared" si="56"/>
        <v>23.200000000000003</v>
      </c>
      <c r="M725" s="37">
        <f t="shared" si="57"/>
        <v>46.400000000000006</v>
      </c>
      <c r="N725" s="42">
        <f t="shared" si="58"/>
        <v>0.4202898550724638</v>
      </c>
      <c r="O725" s="39">
        <f t="shared" si="59"/>
        <v>0.26399999999999996</v>
      </c>
    </row>
    <row r="726" spans="1:15" customFormat="1" hidden="1">
      <c r="A726" s="2" t="s">
        <v>67</v>
      </c>
      <c r="B726" s="2">
        <v>141942</v>
      </c>
      <c r="C726" s="2" t="s">
        <v>38</v>
      </c>
      <c r="D726" s="2">
        <v>2</v>
      </c>
      <c r="E726" s="2">
        <v>75</v>
      </c>
      <c r="F726" s="2">
        <v>55.2</v>
      </c>
      <c r="G726" s="2">
        <v>110.4</v>
      </c>
      <c r="H726" s="2" t="s">
        <v>42</v>
      </c>
      <c r="I726" s="19" t="str">
        <f>VLOOKUP(A726,productSKU!B:E,4,FALSE)</f>
        <v>32.00000</v>
      </c>
      <c r="J726" s="17" t="str">
        <f>VLOOKUP(A726,'productSKU-New'!B:N,13,FALSE)</f>
        <v>Pillows</v>
      </c>
      <c r="K726" s="21">
        <f t="shared" si="55"/>
        <v>110.4</v>
      </c>
      <c r="L726" s="23">
        <f t="shared" si="56"/>
        <v>23.200000000000003</v>
      </c>
      <c r="M726" s="37">
        <f t="shared" si="57"/>
        <v>46.400000000000006</v>
      </c>
      <c r="N726" s="42">
        <f t="shared" si="58"/>
        <v>0.4202898550724638</v>
      </c>
      <c r="O726" s="39">
        <f t="shared" si="59"/>
        <v>0.26399999999999996</v>
      </c>
    </row>
    <row r="727" spans="1:15" customFormat="1" hidden="1">
      <c r="A727" s="2" t="s">
        <v>340</v>
      </c>
      <c r="B727" s="2">
        <v>141943</v>
      </c>
      <c r="C727" s="2" t="s">
        <v>38</v>
      </c>
      <c r="D727" s="2">
        <v>2</v>
      </c>
      <c r="E727" s="2">
        <v>445</v>
      </c>
      <c r="F727" s="2">
        <v>327.52</v>
      </c>
      <c r="G727" s="2">
        <v>655.04</v>
      </c>
      <c r="H727" s="2" t="s">
        <v>33</v>
      </c>
      <c r="I727" s="19" t="str">
        <f>VLOOKUP(A727,productSKU!B:E,4,FALSE)</f>
        <v>89.00000</v>
      </c>
      <c r="J727" s="17" t="str">
        <f>VLOOKUP(A727,'productSKU-New'!B:N,13,FALSE)</f>
        <v>Night Stands</v>
      </c>
      <c r="K727" s="21">
        <f t="shared" si="55"/>
        <v>655.04</v>
      </c>
      <c r="L727" s="23">
        <f t="shared" si="56"/>
        <v>238.51999999999998</v>
      </c>
      <c r="M727" s="37">
        <f t="shared" si="57"/>
        <v>477.03999999999996</v>
      </c>
      <c r="N727" s="42">
        <f t="shared" si="58"/>
        <v>0.72826086956521741</v>
      </c>
      <c r="O727" s="39">
        <f t="shared" si="59"/>
        <v>0.26400000000000007</v>
      </c>
    </row>
    <row r="728" spans="1:15" customFormat="1" hidden="1">
      <c r="A728" s="2" t="s">
        <v>39</v>
      </c>
      <c r="B728" s="2">
        <v>141944</v>
      </c>
      <c r="C728" s="2" t="s">
        <v>29</v>
      </c>
      <c r="D728" s="2">
        <v>2</v>
      </c>
      <c r="E728" s="2">
        <v>147</v>
      </c>
      <c r="F728" s="2">
        <v>111.87</v>
      </c>
      <c r="G728" s="2">
        <v>223.74</v>
      </c>
      <c r="H728" s="2" t="s">
        <v>30</v>
      </c>
      <c r="I728" s="19" t="str">
        <f>VLOOKUP(A728,productSKU!B:E,4,FALSE)</f>
        <v>45.00000</v>
      </c>
      <c r="J728" s="17" t="str">
        <f>VLOOKUP(A728,'productSKU-New'!B:N,13,FALSE)</f>
        <v>End Tables</v>
      </c>
      <c r="K728" s="21">
        <f t="shared" si="55"/>
        <v>223.74</v>
      </c>
      <c r="L728" s="23">
        <f t="shared" si="56"/>
        <v>66.87</v>
      </c>
      <c r="M728" s="37">
        <f t="shared" si="57"/>
        <v>133.74</v>
      </c>
      <c r="N728" s="42">
        <f t="shared" si="58"/>
        <v>0.59774738535800487</v>
      </c>
      <c r="O728" s="39">
        <f t="shared" si="59"/>
        <v>0.23897959183673467</v>
      </c>
    </row>
    <row r="729" spans="1:15" customFormat="1">
      <c r="A729" s="2" t="s">
        <v>256</v>
      </c>
      <c r="B729" s="2">
        <v>141945</v>
      </c>
      <c r="C729" s="2" t="s">
        <v>32</v>
      </c>
      <c r="D729" s="2">
        <v>4</v>
      </c>
      <c r="E729" s="2">
        <v>105</v>
      </c>
      <c r="F729" s="2">
        <v>77.28</v>
      </c>
      <c r="G729" s="2">
        <v>309.12</v>
      </c>
      <c r="H729" s="2" t="s">
        <v>33</v>
      </c>
      <c r="I729" s="19" t="str">
        <f>VLOOKUP(A729,productSKU!B:E,4,FALSE)</f>
        <v>18.50000</v>
      </c>
      <c r="J729" s="17" t="str">
        <f>VLOOKUP(A729,'productSKU-New'!B:N,13,FALSE)</f>
        <v>Chairs</v>
      </c>
      <c r="K729" s="21">
        <f t="shared" si="55"/>
        <v>309.12</v>
      </c>
      <c r="L729" s="23">
        <f t="shared" si="56"/>
        <v>58.78</v>
      </c>
      <c r="M729" s="37">
        <f t="shared" si="57"/>
        <v>235.12</v>
      </c>
      <c r="N729" s="42">
        <f t="shared" si="58"/>
        <v>0.76061076604554867</v>
      </c>
      <c r="O729" s="39">
        <f t="shared" si="59"/>
        <v>0.26400000000000001</v>
      </c>
    </row>
    <row r="730" spans="1:15" customFormat="1">
      <c r="A730" s="2" t="s">
        <v>256</v>
      </c>
      <c r="B730" s="2">
        <v>141945</v>
      </c>
      <c r="C730" s="2" t="s">
        <v>32</v>
      </c>
      <c r="D730" s="2">
        <v>2</v>
      </c>
      <c r="E730" s="2">
        <v>105</v>
      </c>
      <c r="F730" s="2">
        <v>105</v>
      </c>
      <c r="G730" s="2">
        <v>210</v>
      </c>
      <c r="H730" s="2" t="s">
        <v>33</v>
      </c>
      <c r="I730" s="19" t="str">
        <f>VLOOKUP(A730,productSKU!B:E,4,FALSE)</f>
        <v>18.50000</v>
      </c>
      <c r="J730" s="17" t="str">
        <f>VLOOKUP(A730,'productSKU-New'!B:N,13,FALSE)</f>
        <v>Chairs</v>
      </c>
      <c r="K730" s="21">
        <f t="shared" si="55"/>
        <v>210</v>
      </c>
      <c r="L730" s="23">
        <f t="shared" si="56"/>
        <v>86.5</v>
      </c>
      <c r="M730" s="37">
        <f t="shared" si="57"/>
        <v>173</v>
      </c>
      <c r="N730" s="42">
        <f t="shared" si="58"/>
        <v>0.82380952380952377</v>
      </c>
      <c r="O730" s="39">
        <f t="shared" si="59"/>
        <v>0</v>
      </c>
    </row>
    <row r="731" spans="1:15" customFormat="1">
      <c r="A731" s="2" t="s">
        <v>256</v>
      </c>
      <c r="B731" s="2">
        <v>141945</v>
      </c>
      <c r="C731" s="2" t="s">
        <v>32</v>
      </c>
      <c r="D731" s="2">
        <v>2</v>
      </c>
      <c r="E731" s="2">
        <v>105</v>
      </c>
      <c r="F731" s="2">
        <v>77.28</v>
      </c>
      <c r="G731" s="2">
        <v>154.56</v>
      </c>
      <c r="H731" s="2" t="s">
        <v>33</v>
      </c>
      <c r="I731" s="19" t="str">
        <f>VLOOKUP(A731,productSKU!B:E,4,FALSE)</f>
        <v>18.50000</v>
      </c>
      <c r="J731" s="17" t="str">
        <f>VLOOKUP(A731,'productSKU-New'!B:N,13,FALSE)</f>
        <v>Chairs</v>
      </c>
      <c r="K731" s="21">
        <f t="shared" si="55"/>
        <v>154.56</v>
      </c>
      <c r="L731" s="23">
        <f t="shared" si="56"/>
        <v>58.78</v>
      </c>
      <c r="M731" s="37">
        <f t="shared" si="57"/>
        <v>117.56</v>
      </c>
      <c r="N731" s="42">
        <f t="shared" si="58"/>
        <v>0.76061076604554867</v>
      </c>
      <c r="O731" s="39">
        <f t="shared" si="59"/>
        <v>0.26400000000000001</v>
      </c>
    </row>
    <row r="732" spans="1:15" customFormat="1" hidden="1">
      <c r="A732" s="2" t="s">
        <v>388</v>
      </c>
      <c r="B732" s="2">
        <v>141946</v>
      </c>
      <c r="C732" s="2" t="s">
        <v>32</v>
      </c>
      <c r="D732" s="2">
        <v>1</v>
      </c>
      <c r="E732" s="5">
        <v>1925</v>
      </c>
      <c r="F732" s="5">
        <v>1416.8</v>
      </c>
      <c r="G732" s="2">
        <v>1416.8</v>
      </c>
      <c r="H732" s="2" t="s">
        <v>65</v>
      </c>
      <c r="I732" s="19" t="str">
        <f>VLOOKUP(A732,productSKU!B:E,4,FALSE)</f>
        <v>700.00000</v>
      </c>
      <c r="J732" s="17" t="str">
        <f>VLOOKUP(A732,'productSKU-New'!B:N,13,FALSE)</f>
        <v>Buffets | Storage</v>
      </c>
      <c r="K732" s="21">
        <f t="shared" si="55"/>
        <v>1416.8</v>
      </c>
      <c r="L732" s="23">
        <f t="shared" si="56"/>
        <v>716.8</v>
      </c>
      <c r="M732" s="37">
        <f t="shared" si="57"/>
        <v>716.8</v>
      </c>
      <c r="N732" s="42">
        <f t="shared" si="58"/>
        <v>0.50592885375494068</v>
      </c>
      <c r="O732" s="39">
        <f t="shared" si="59"/>
        <v>0.26400000000000001</v>
      </c>
    </row>
    <row r="733" spans="1:15" customFormat="1">
      <c r="A733" s="2" t="s">
        <v>249</v>
      </c>
      <c r="B733" s="2">
        <v>141946</v>
      </c>
      <c r="C733" s="2" t="s">
        <v>32</v>
      </c>
      <c r="D733" s="2">
        <v>8</v>
      </c>
      <c r="E733" s="2">
        <v>225</v>
      </c>
      <c r="F733" s="2">
        <v>165.6</v>
      </c>
      <c r="G733" s="2">
        <v>1324.8</v>
      </c>
      <c r="H733" s="2" t="s">
        <v>65</v>
      </c>
      <c r="I733" s="19" t="str">
        <f>VLOOKUP(A733,productSKU!B:E,4,FALSE)</f>
        <v>44.00000</v>
      </c>
      <c r="J733" s="17" t="str">
        <f>VLOOKUP(A733,'productSKU-New'!B:N,13,FALSE)</f>
        <v>Chairs</v>
      </c>
      <c r="K733" s="21">
        <f t="shared" si="55"/>
        <v>1324.8</v>
      </c>
      <c r="L733" s="23">
        <f t="shared" si="56"/>
        <v>121.6</v>
      </c>
      <c r="M733" s="37">
        <f t="shared" si="57"/>
        <v>972.8</v>
      </c>
      <c r="N733" s="42">
        <f t="shared" si="58"/>
        <v>0.7342995169082126</v>
      </c>
      <c r="O733" s="39">
        <f t="shared" si="59"/>
        <v>0.26400000000000001</v>
      </c>
    </row>
    <row r="734" spans="1:15" customFormat="1" hidden="1">
      <c r="A734" s="2" t="s">
        <v>191</v>
      </c>
      <c r="B734" s="2">
        <v>141946</v>
      </c>
      <c r="C734" s="2" t="s">
        <v>32</v>
      </c>
      <c r="D734" s="2">
        <v>1</v>
      </c>
      <c r="E734" s="5">
        <v>1335</v>
      </c>
      <c r="F734" s="2">
        <v>982.56</v>
      </c>
      <c r="G734" s="2">
        <v>982.56</v>
      </c>
      <c r="H734" s="2" t="s">
        <v>65</v>
      </c>
      <c r="I734" s="19" t="str">
        <f>VLOOKUP(A734,productSKU!B:E,4,FALSE)</f>
        <v>274.00000</v>
      </c>
      <c r="J734" s="17" t="str">
        <f>VLOOKUP(A734,'productSKU-New'!B:N,13,FALSE)</f>
        <v>Tables</v>
      </c>
      <c r="K734" s="21">
        <f t="shared" si="55"/>
        <v>982.56</v>
      </c>
      <c r="L734" s="23">
        <f t="shared" si="56"/>
        <v>708.56</v>
      </c>
      <c r="M734" s="37">
        <f t="shared" si="57"/>
        <v>708.56</v>
      </c>
      <c r="N734" s="42">
        <f t="shared" si="58"/>
        <v>0.72113662269988599</v>
      </c>
      <c r="O734" s="39">
        <f t="shared" si="59"/>
        <v>0.26400000000000007</v>
      </c>
    </row>
    <row r="735" spans="1:15" customFormat="1">
      <c r="A735" s="2" t="s">
        <v>53</v>
      </c>
      <c r="B735" s="2">
        <v>141947</v>
      </c>
      <c r="C735" s="2" t="s">
        <v>32</v>
      </c>
      <c r="D735" s="2">
        <v>1</v>
      </c>
      <c r="E735" s="2">
        <v>395</v>
      </c>
      <c r="F735" s="2">
        <v>290.72000000000003</v>
      </c>
      <c r="G735" s="2">
        <v>290.72000000000003</v>
      </c>
      <c r="H735" s="2" t="s">
        <v>33</v>
      </c>
      <c r="I735" s="19" t="str">
        <f>VLOOKUP(A735,productSKU!B:E,4,FALSE)</f>
        <v>88.00000</v>
      </c>
      <c r="J735" s="17" t="str">
        <f>VLOOKUP(A735,'productSKU-New'!B:N,13,FALSE)</f>
        <v>Coffee Tables</v>
      </c>
      <c r="K735" s="21">
        <f t="shared" si="55"/>
        <v>290.72000000000003</v>
      </c>
      <c r="L735" s="23">
        <f t="shared" si="56"/>
        <v>202.72000000000003</v>
      </c>
      <c r="M735" s="37">
        <f t="shared" si="57"/>
        <v>202.72000000000003</v>
      </c>
      <c r="N735" s="42">
        <f t="shared" si="58"/>
        <v>0.69730324711062197</v>
      </c>
      <c r="O735" s="39">
        <f t="shared" si="59"/>
        <v>0.26399999999999996</v>
      </c>
    </row>
    <row r="736" spans="1:15" customFormat="1" hidden="1">
      <c r="A736" s="2" t="s">
        <v>83</v>
      </c>
      <c r="B736" s="2">
        <v>141947</v>
      </c>
      <c r="C736" s="2" t="s">
        <v>32</v>
      </c>
      <c r="D736" s="2">
        <v>1</v>
      </c>
      <c r="E736" s="2">
        <v>255</v>
      </c>
      <c r="F736" s="2">
        <v>187.68</v>
      </c>
      <c r="G736" s="2">
        <v>187.68</v>
      </c>
      <c r="H736" s="2" t="s">
        <v>33</v>
      </c>
      <c r="I736" s="19" t="str">
        <f>VLOOKUP(A736,productSKU!B:E,4,FALSE)</f>
        <v>56.00000</v>
      </c>
      <c r="J736" s="17" t="str">
        <f>VLOOKUP(A736,'productSKU-New'!B:N,13,FALSE)</f>
        <v>End Tables</v>
      </c>
      <c r="K736" s="21">
        <f t="shared" si="55"/>
        <v>187.68</v>
      </c>
      <c r="L736" s="23">
        <f t="shared" si="56"/>
        <v>131.68</v>
      </c>
      <c r="M736" s="37">
        <f t="shared" si="57"/>
        <v>131.68</v>
      </c>
      <c r="N736" s="42">
        <f t="shared" si="58"/>
        <v>0.7016197783461211</v>
      </c>
      <c r="O736" s="39">
        <f t="shared" si="59"/>
        <v>0.26399999999999996</v>
      </c>
    </row>
    <row r="737" spans="1:15" customFormat="1" hidden="1">
      <c r="A737" s="2" t="s">
        <v>126</v>
      </c>
      <c r="B737" s="2">
        <v>141948</v>
      </c>
      <c r="C737" s="2" t="s">
        <v>29</v>
      </c>
      <c r="D737" s="2">
        <v>1</v>
      </c>
      <c r="E737" s="5">
        <v>1335</v>
      </c>
      <c r="F737" s="5">
        <v>1134.75</v>
      </c>
      <c r="G737" s="2">
        <v>1134.75</v>
      </c>
      <c r="H737" s="2" t="s">
        <v>30</v>
      </c>
      <c r="I737" s="19" t="str">
        <f>VLOOKUP(A737,productSKU!B:E,4,FALSE)</f>
        <v>323.00000</v>
      </c>
      <c r="J737" s="17" t="str">
        <f>VLOOKUP(A737,'productSKU-New'!B:N,13,FALSE)</f>
        <v>Beds</v>
      </c>
      <c r="K737" s="21">
        <f t="shared" si="55"/>
        <v>1134.75</v>
      </c>
      <c r="L737" s="23">
        <f t="shared" si="56"/>
        <v>811.75</v>
      </c>
      <c r="M737" s="37">
        <f t="shared" si="57"/>
        <v>811.75</v>
      </c>
      <c r="N737" s="42">
        <f t="shared" si="58"/>
        <v>0.71535580524344566</v>
      </c>
      <c r="O737" s="39">
        <f t="shared" si="59"/>
        <v>0.15</v>
      </c>
    </row>
    <row r="738" spans="1:15" customFormat="1" hidden="1">
      <c r="A738" s="2" t="s">
        <v>339</v>
      </c>
      <c r="B738" s="2">
        <v>141948</v>
      </c>
      <c r="C738" s="2" t="s">
        <v>29</v>
      </c>
      <c r="D738" s="2">
        <v>1</v>
      </c>
      <c r="E738" s="2">
        <v>495</v>
      </c>
      <c r="F738" s="2">
        <v>358.88</v>
      </c>
      <c r="G738" s="2">
        <v>358.88</v>
      </c>
      <c r="H738" s="2" t="s">
        <v>30</v>
      </c>
      <c r="I738" s="19" t="str">
        <f>VLOOKUP(A738,productSKU!B:E,4,FALSE)</f>
        <v>165.00000</v>
      </c>
      <c r="J738" s="17" t="str">
        <f>VLOOKUP(A738,'productSKU-New'!B:N,13,FALSE)</f>
        <v>Lighting</v>
      </c>
      <c r="K738" s="21">
        <f t="shared" si="55"/>
        <v>358.88</v>
      </c>
      <c r="L738" s="23">
        <f t="shared" si="56"/>
        <v>193.88</v>
      </c>
      <c r="M738" s="37">
        <f t="shared" si="57"/>
        <v>193.88</v>
      </c>
      <c r="N738" s="42">
        <f t="shared" si="58"/>
        <v>0.5402362906821222</v>
      </c>
      <c r="O738" s="39">
        <f t="shared" si="59"/>
        <v>0.27498989898989901</v>
      </c>
    </row>
    <row r="739" spans="1:15" customFormat="1" hidden="1">
      <c r="A739" s="2" t="s">
        <v>61</v>
      </c>
      <c r="B739" s="2">
        <v>141949</v>
      </c>
      <c r="C739" s="2" t="s">
        <v>32</v>
      </c>
      <c r="D739" s="2">
        <v>1</v>
      </c>
      <c r="E739" s="2">
        <v>10</v>
      </c>
      <c r="F739" s="2">
        <v>165.6</v>
      </c>
      <c r="G739" s="2">
        <v>165.6</v>
      </c>
      <c r="H739" s="2" t="s">
        <v>42</v>
      </c>
      <c r="I739" s="19" t="str">
        <f>VLOOKUP(A739,productSKU!B:E,4,FALSE)</f>
        <v>1.00000</v>
      </c>
      <c r="J739" s="17" t="str">
        <f>IF(VLOOKUP(A739,'productSKU-New'!B:N,13,FALSE)=0,"Uncategorized Items",VLOOKUP(A739,'productSKU-New'!B:N,13,FALSE))</f>
        <v>Uncategorized Items</v>
      </c>
      <c r="K739" s="21">
        <f t="shared" si="55"/>
        <v>165.6</v>
      </c>
      <c r="L739" s="23">
        <f t="shared" si="56"/>
        <v>164.6</v>
      </c>
      <c r="M739" s="37">
        <f t="shared" si="57"/>
        <v>164.6</v>
      </c>
      <c r="N739" s="42">
        <f t="shared" si="58"/>
        <v>0.9939613526570048</v>
      </c>
      <c r="O739" s="39">
        <f t="shared" si="59"/>
        <v>-15.559999999999999</v>
      </c>
    </row>
    <row r="740" spans="1:15" customFormat="1" hidden="1">
      <c r="A740" s="2" t="s">
        <v>107</v>
      </c>
      <c r="B740" s="2">
        <v>141950</v>
      </c>
      <c r="C740" s="2" t="s">
        <v>29</v>
      </c>
      <c r="D740" s="2">
        <v>1</v>
      </c>
      <c r="E740" s="5">
        <v>1565</v>
      </c>
      <c r="F740" s="5">
        <v>1330.25</v>
      </c>
      <c r="G740" s="2">
        <v>1330.25</v>
      </c>
      <c r="H740" s="2" t="s">
        <v>30</v>
      </c>
      <c r="I740" s="19" t="str">
        <f>VLOOKUP(A740,productSKU!B:E,4,FALSE)</f>
        <v>0.00000</v>
      </c>
      <c r="J740" s="17" t="str">
        <f>VLOOKUP(A740,'productSKU-New'!B:N,13,FALSE)</f>
        <v>Tables</v>
      </c>
      <c r="K740" s="21">
        <f t="shared" si="55"/>
        <v>1330.25</v>
      </c>
      <c r="L740" s="23">
        <f t="shared" si="56"/>
        <v>1330.25</v>
      </c>
      <c r="M740" s="37">
        <f t="shared" si="57"/>
        <v>1330.25</v>
      </c>
      <c r="N740" s="42">
        <f t="shared" si="58"/>
        <v>1</v>
      </c>
      <c r="O740" s="39">
        <f t="shared" si="59"/>
        <v>0.15</v>
      </c>
    </row>
    <row r="741" spans="1:15" customFormat="1" hidden="1">
      <c r="A741" s="2" t="s">
        <v>108</v>
      </c>
      <c r="B741" s="2">
        <v>141951</v>
      </c>
      <c r="C741" s="2" t="s">
        <v>38</v>
      </c>
      <c r="D741" s="2">
        <v>1</v>
      </c>
      <c r="E741" s="5">
        <v>1460</v>
      </c>
      <c r="F741" s="5">
        <v>1074.56</v>
      </c>
      <c r="G741" s="2">
        <v>1074.56</v>
      </c>
      <c r="H741" s="2" t="s">
        <v>33</v>
      </c>
      <c r="I741" s="19" t="str">
        <f>VLOOKUP(A741,productSKU!B:E,4,FALSE)</f>
        <v>386.00000</v>
      </c>
      <c r="J741" s="17" t="str">
        <f>VLOOKUP(A741,'productSKU-New'!B:N,13,FALSE)</f>
        <v>Beds</v>
      </c>
      <c r="K741" s="21">
        <f t="shared" si="55"/>
        <v>1074.56</v>
      </c>
      <c r="L741" s="23">
        <f t="shared" si="56"/>
        <v>688.56</v>
      </c>
      <c r="M741" s="37">
        <f t="shared" si="57"/>
        <v>688.56</v>
      </c>
      <c r="N741" s="42">
        <f t="shared" si="58"/>
        <v>0.64078320428826685</v>
      </c>
      <c r="O741" s="39">
        <f t="shared" si="59"/>
        <v>0.26400000000000001</v>
      </c>
    </row>
    <row r="742" spans="1:15" customFormat="1" hidden="1">
      <c r="A742" s="2" t="s">
        <v>193</v>
      </c>
      <c r="B742" s="2">
        <v>141951</v>
      </c>
      <c r="C742" s="2" t="s">
        <v>38</v>
      </c>
      <c r="D742" s="2">
        <v>1</v>
      </c>
      <c r="E742" s="5">
        <v>1175</v>
      </c>
      <c r="F742" s="2">
        <v>864.8</v>
      </c>
      <c r="G742" s="2">
        <v>864.8</v>
      </c>
      <c r="H742" s="2" t="s">
        <v>33</v>
      </c>
      <c r="I742" s="19" t="str">
        <f>VLOOKUP(A742,productSKU!B:E,4,FALSE)</f>
        <v>259.00000</v>
      </c>
      <c r="J742" s="17" t="str">
        <f>VLOOKUP(A742,'productSKU-New'!B:N,13,FALSE)</f>
        <v>Sofas</v>
      </c>
      <c r="K742" s="21">
        <f t="shared" si="55"/>
        <v>864.8</v>
      </c>
      <c r="L742" s="23">
        <f t="shared" si="56"/>
        <v>605.79999999999995</v>
      </c>
      <c r="M742" s="37">
        <f t="shared" si="57"/>
        <v>605.79999999999995</v>
      </c>
      <c r="N742" s="42">
        <f t="shared" si="58"/>
        <v>0.70050878815911188</v>
      </c>
      <c r="O742" s="39">
        <f t="shared" si="59"/>
        <v>0.26400000000000001</v>
      </c>
    </row>
    <row r="743" spans="1:15" customFormat="1" hidden="1">
      <c r="A743" s="2" t="s">
        <v>389</v>
      </c>
      <c r="B743" s="2">
        <v>141952</v>
      </c>
      <c r="C743" s="2" t="s">
        <v>38</v>
      </c>
      <c r="D743" s="2">
        <v>1</v>
      </c>
      <c r="E743" s="2">
        <v>83</v>
      </c>
      <c r="F743" s="2">
        <v>43.08</v>
      </c>
      <c r="G743" s="2">
        <v>43.08</v>
      </c>
      <c r="H743" s="2" t="s">
        <v>42</v>
      </c>
      <c r="I743" s="19" t="str">
        <f>VLOOKUP(A743,productSKU!B:E,4,FALSE)</f>
        <v>22.00000</v>
      </c>
      <c r="J743" s="17" t="str">
        <f>IF(VLOOKUP(A743,'productSKU-New'!B:N,13,FALSE)=0,"Uncategorized Items",VLOOKUP(A743,'productSKU-New'!B:N,13,FALSE))</f>
        <v>Uncategorized Items</v>
      </c>
      <c r="K743" s="21">
        <f t="shared" si="55"/>
        <v>43.08</v>
      </c>
      <c r="L743" s="23">
        <f t="shared" si="56"/>
        <v>21.08</v>
      </c>
      <c r="M743" s="37">
        <f t="shared" si="57"/>
        <v>21.08</v>
      </c>
      <c r="N743" s="42">
        <f t="shared" si="58"/>
        <v>0.48932219127205195</v>
      </c>
      <c r="O743" s="39">
        <f t="shared" si="59"/>
        <v>0.48096385542168679</v>
      </c>
    </row>
    <row r="744" spans="1:15" customFormat="1" hidden="1">
      <c r="A744" s="2" t="s">
        <v>390</v>
      </c>
      <c r="B744" s="2">
        <v>141953</v>
      </c>
      <c r="C744" s="2" t="s">
        <v>32</v>
      </c>
      <c r="D744" s="2">
        <v>1</v>
      </c>
      <c r="E744" s="2">
        <v>699</v>
      </c>
      <c r="F744" s="2">
        <v>514.46</v>
      </c>
      <c r="G744" s="2">
        <v>514.46</v>
      </c>
      <c r="H744" s="2" t="s">
        <v>65</v>
      </c>
      <c r="I744" s="19" t="str">
        <f>VLOOKUP(A744,productSKU!B:E,4,FALSE)</f>
        <v>129.00000</v>
      </c>
      <c r="J744" s="17" t="str">
        <f>VLOOKUP(A744,'productSKU-New'!B:N,13,FALSE)</f>
        <v>Swing Chairs</v>
      </c>
      <c r="K744" s="21">
        <f t="shared" si="55"/>
        <v>514.46</v>
      </c>
      <c r="L744" s="23">
        <f t="shared" si="56"/>
        <v>385.46000000000004</v>
      </c>
      <c r="M744" s="37">
        <f t="shared" si="57"/>
        <v>385.46000000000004</v>
      </c>
      <c r="N744" s="42">
        <f t="shared" si="58"/>
        <v>0.74925164249893095</v>
      </c>
      <c r="O744" s="39">
        <f t="shared" si="59"/>
        <v>0.26400572246065801</v>
      </c>
    </row>
    <row r="745" spans="1:15" customFormat="1">
      <c r="A745" s="2" t="s">
        <v>391</v>
      </c>
      <c r="B745" s="2">
        <v>141953</v>
      </c>
      <c r="C745" s="2" t="s">
        <v>32</v>
      </c>
      <c r="D745" s="2">
        <v>1</v>
      </c>
      <c r="E745" s="2">
        <v>625</v>
      </c>
      <c r="F745" s="2">
        <v>460</v>
      </c>
      <c r="G745" s="2">
        <v>460</v>
      </c>
      <c r="H745" s="2" t="s">
        <v>65</v>
      </c>
      <c r="I745" s="19" t="str">
        <f>VLOOKUP(A745,productSKU!B:E,4,FALSE)</f>
        <v>249.00000</v>
      </c>
      <c r="J745" s="17" t="str">
        <f>VLOOKUP(A745,'productSKU-New'!B:N,13,FALSE)</f>
        <v>Console Tables</v>
      </c>
      <c r="K745" s="21">
        <f t="shared" si="55"/>
        <v>460</v>
      </c>
      <c r="L745" s="23">
        <f t="shared" si="56"/>
        <v>211</v>
      </c>
      <c r="M745" s="37">
        <f t="shared" si="57"/>
        <v>211</v>
      </c>
      <c r="N745" s="42">
        <f t="shared" si="58"/>
        <v>0.45869565217391306</v>
      </c>
      <c r="O745" s="39">
        <f t="shared" si="59"/>
        <v>0.26400000000000001</v>
      </c>
    </row>
    <row r="746" spans="1:15" customFormat="1" hidden="1">
      <c r="A746" s="2" t="s">
        <v>95</v>
      </c>
      <c r="B746" s="2">
        <v>141954</v>
      </c>
      <c r="C746" s="2" t="s">
        <v>38</v>
      </c>
      <c r="D746" s="2">
        <v>1</v>
      </c>
      <c r="E746" s="2">
        <v>255</v>
      </c>
      <c r="F746" s="2">
        <v>187.68</v>
      </c>
      <c r="G746" s="2">
        <v>187.68</v>
      </c>
      <c r="H746" s="2" t="s">
        <v>63</v>
      </c>
      <c r="I746" s="19" t="str">
        <f>VLOOKUP(A746,productSKU!B:E,4,FALSE)</f>
        <v>57.00000</v>
      </c>
      <c r="J746" s="17" t="str">
        <f>VLOOKUP(A746,'productSKU-New'!B:N,13,FALSE)</f>
        <v>Vases</v>
      </c>
      <c r="K746" s="21">
        <f t="shared" si="55"/>
        <v>187.68</v>
      </c>
      <c r="L746" s="23">
        <f t="shared" si="56"/>
        <v>130.68</v>
      </c>
      <c r="M746" s="37">
        <f t="shared" si="57"/>
        <v>130.68</v>
      </c>
      <c r="N746" s="42">
        <f t="shared" si="58"/>
        <v>0.69629156010230175</v>
      </c>
      <c r="O746" s="39">
        <f t="shared" si="59"/>
        <v>0.26399999999999996</v>
      </c>
    </row>
    <row r="747" spans="1:15" customFormat="1" hidden="1">
      <c r="A747" s="2" t="s">
        <v>95</v>
      </c>
      <c r="B747" s="2">
        <v>141954</v>
      </c>
      <c r="C747" s="2" t="s">
        <v>38</v>
      </c>
      <c r="D747" s="2">
        <v>1</v>
      </c>
      <c r="E747" s="2">
        <v>255</v>
      </c>
      <c r="F747" s="2">
        <v>187.68</v>
      </c>
      <c r="G747" s="2">
        <v>187.68</v>
      </c>
      <c r="H747" s="2" t="s">
        <v>63</v>
      </c>
      <c r="I747" s="19" t="str">
        <f>VLOOKUP(A747,productSKU!B:E,4,FALSE)</f>
        <v>57.00000</v>
      </c>
      <c r="J747" s="17" t="str">
        <f>VLOOKUP(A747,'productSKU-New'!B:N,13,FALSE)</f>
        <v>Vases</v>
      </c>
      <c r="K747" s="21">
        <f t="shared" si="55"/>
        <v>187.68</v>
      </c>
      <c r="L747" s="23">
        <f t="shared" si="56"/>
        <v>130.68</v>
      </c>
      <c r="M747" s="37">
        <f t="shared" si="57"/>
        <v>130.68</v>
      </c>
      <c r="N747" s="42">
        <f t="shared" si="58"/>
        <v>0.69629156010230175</v>
      </c>
      <c r="O747" s="39">
        <f t="shared" si="59"/>
        <v>0.26399999999999996</v>
      </c>
    </row>
    <row r="748" spans="1:15" customFormat="1" hidden="1">
      <c r="A748" s="2" t="s">
        <v>128</v>
      </c>
      <c r="B748" s="2">
        <v>141955</v>
      </c>
      <c r="C748" s="2" t="s">
        <v>38</v>
      </c>
      <c r="D748" s="2">
        <v>1</v>
      </c>
      <c r="E748" s="5">
        <v>1455</v>
      </c>
      <c r="F748" s="5">
        <v>1070.8800000000001</v>
      </c>
      <c r="G748" s="2">
        <v>1070.8800000000001</v>
      </c>
      <c r="H748" s="2" t="s">
        <v>65</v>
      </c>
      <c r="I748" s="19" t="str">
        <f>VLOOKUP(A748,productSKU!B:E,4,FALSE)</f>
        <v>323.00000</v>
      </c>
      <c r="J748" s="17" t="str">
        <f>VLOOKUP(A748,'productSKU-New'!B:N,13,FALSE)</f>
        <v>Beds</v>
      </c>
      <c r="K748" s="21">
        <f t="shared" si="55"/>
        <v>1070.8800000000001</v>
      </c>
      <c r="L748" s="23">
        <f t="shared" si="56"/>
        <v>747.88000000000011</v>
      </c>
      <c r="M748" s="37">
        <f t="shared" si="57"/>
        <v>747.88000000000011</v>
      </c>
      <c r="N748" s="42">
        <f t="shared" si="58"/>
        <v>0.69837890333183927</v>
      </c>
      <c r="O748" s="39">
        <f t="shared" si="59"/>
        <v>0.2639999999999999</v>
      </c>
    </row>
    <row r="749" spans="1:15" customFormat="1" hidden="1">
      <c r="A749" s="2" t="s">
        <v>73</v>
      </c>
      <c r="B749" s="2">
        <v>141955</v>
      </c>
      <c r="C749" s="2" t="s">
        <v>38</v>
      </c>
      <c r="D749" s="2">
        <v>1</v>
      </c>
      <c r="E749" s="2">
        <v>100</v>
      </c>
      <c r="F749" s="2">
        <v>120</v>
      </c>
      <c r="G749" s="2">
        <v>120</v>
      </c>
      <c r="H749" s="2" t="s">
        <v>65</v>
      </c>
      <c r="I749" s="19" t="str">
        <f>VLOOKUP(A749,productSKU!B:E,4,FALSE)</f>
        <v>50.00000</v>
      </c>
      <c r="J749" s="17" t="str">
        <f>IF(VLOOKUP(A749,'productSKU-New'!B:N,13,FALSE)=0,"Uncategorized Items",VLOOKUP(A749,'productSKU-New'!B:N,13,FALSE))</f>
        <v>Uncategorized Items</v>
      </c>
      <c r="K749" s="21">
        <f t="shared" si="55"/>
        <v>120</v>
      </c>
      <c r="L749" s="23">
        <f t="shared" si="56"/>
        <v>70</v>
      </c>
      <c r="M749" s="37">
        <f t="shared" si="57"/>
        <v>70</v>
      </c>
      <c r="N749" s="42">
        <f t="shared" si="58"/>
        <v>0.58333333333333337</v>
      </c>
      <c r="O749" s="39">
        <f t="shared" si="59"/>
        <v>-0.2</v>
      </c>
    </row>
    <row r="750" spans="1:15" customFormat="1" hidden="1">
      <c r="A750" s="2" t="s">
        <v>264</v>
      </c>
      <c r="B750" s="2">
        <v>141956</v>
      </c>
      <c r="C750" s="2" t="s">
        <v>32</v>
      </c>
      <c r="D750" s="2">
        <v>2</v>
      </c>
      <c r="E750" s="2">
        <v>225</v>
      </c>
      <c r="F750" s="2">
        <v>165.6</v>
      </c>
      <c r="G750" s="2">
        <v>331.2</v>
      </c>
      <c r="H750" s="2" t="s">
        <v>33</v>
      </c>
      <c r="I750" s="19" t="str">
        <f>VLOOKUP(A750,productSKU!B:E,4,FALSE)</f>
        <v>50.00000</v>
      </c>
      <c r="J750" s="17" t="str">
        <f>VLOOKUP(A750,'productSKU-New'!B:N,13,FALSE)</f>
        <v>Vases</v>
      </c>
      <c r="K750" s="21">
        <f t="shared" si="55"/>
        <v>331.2</v>
      </c>
      <c r="L750" s="23">
        <f t="shared" si="56"/>
        <v>115.6</v>
      </c>
      <c r="M750" s="37">
        <f t="shared" si="57"/>
        <v>231.2</v>
      </c>
      <c r="N750" s="42">
        <f t="shared" si="58"/>
        <v>0.69806763285024154</v>
      </c>
      <c r="O750" s="39">
        <f t="shared" si="59"/>
        <v>0.26400000000000001</v>
      </c>
    </row>
    <row r="751" spans="1:15" customFormat="1" hidden="1">
      <c r="A751" s="2" t="s">
        <v>280</v>
      </c>
      <c r="B751" s="2">
        <v>141956</v>
      </c>
      <c r="C751" s="2" t="s">
        <v>32</v>
      </c>
      <c r="D751" s="2">
        <v>1</v>
      </c>
      <c r="E751" s="2">
        <v>315</v>
      </c>
      <c r="F751" s="2">
        <v>231.84</v>
      </c>
      <c r="G751" s="2">
        <v>231.84</v>
      </c>
      <c r="H751" s="2" t="s">
        <v>33</v>
      </c>
      <c r="I751" s="19" t="str">
        <f>VLOOKUP(A751,productSKU!B:E,4,FALSE)</f>
        <v>62.00000</v>
      </c>
      <c r="J751" s="17" t="str">
        <f>VLOOKUP(A751,'productSKU-New'!B:N,13,FALSE)</f>
        <v>End Tables</v>
      </c>
      <c r="K751" s="21">
        <f t="shared" si="55"/>
        <v>231.84</v>
      </c>
      <c r="L751" s="23">
        <f t="shared" si="56"/>
        <v>169.84</v>
      </c>
      <c r="M751" s="37">
        <f t="shared" si="57"/>
        <v>169.84</v>
      </c>
      <c r="N751" s="42">
        <f t="shared" si="58"/>
        <v>0.7325741890959282</v>
      </c>
      <c r="O751" s="39">
        <f t="shared" si="59"/>
        <v>0.26400000000000001</v>
      </c>
    </row>
    <row r="752" spans="1:15" customFormat="1">
      <c r="A752" s="2" t="s">
        <v>40</v>
      </c>
      <c r="B752" s="2">
        <v>141956</v>
      </c>
      <c r="C752" s="2" t="s">
        <v>32</v>
      </c>
      <c r="D752" s="2">
        <v>1</v>
      </c>
      <c r="E752" s="2">
        <v>605</v>
      </c>
      <c r="F752" s="2">
        <v>445.28</v>
      </c>
      <c r="G752" s="2">
        <v>445.28</v>
      </c>
      <c r="H752" s="2" t="s">
        <v>33</v>
      </c>
      <c r="I752" s="19" t="str">
        <f>VLOOKUP(A752,productSKU!B:E,4,FALSE)</f>
        <v>121.00000</v>
      </c>
      <c r="J752" s="17" t="str">
        <f>VLOOKUP(A752,'productSKU-New'!B:N,13,FALSE)</f>
        <v>Console Tables</v>
      </c>
      <c r="K752" s="21">
        <f t="shared" si="55"/>
        <v>445.28</v>
      </c>
      <c r="L752" s="23">
        <f t="shared" si="56"/>
        <v>324.27999999999997</v>
      </c>
      <c r="M752" s="37">
        <f t="shared" si="57"/>
        <v>324.27999999999997</v>
      </c>
      <c r="N752" s="42">
        <f t="shared" si="58"/>
        <v>0.72826086956521741</v>
      </c>
      <c r="O752" s="39">
        <f t="shared" si="59"/>
        <v>0.26400000000000007</v>
      </c>
    </row>
    <row r="753" spans="1:15" customFormat="1">
      <c r="A753" s="2" t="s">
        <v>102</v>
      </c>
      <c r="B753" s="2">
        <v>141956</v>
      </c>
      <c r="C753" s="2" t="s">
        <v>32</v>
      </c>
      <c r="D753" s="2">
        <v>1</v>
      </c>
      <c r="E753" s="2">
        <v>355</v>
      </c>
      <c r="F753" s="2">
        <v>261.27999999999997</v>
      </c>
      <c r="G753" s="2">
        <v>261.27999999999997</v>
      </c>
      <c r="H753" s="2" t="s">
        <v>33</v>
      </c>
      <c r="I753" s="19" t="str">
        <f>VLOOKUP(A753,productSKU!B:E,4,FALSE)</f>
        <v>79.00000</v>
      </c>
      <c r="J753" s="17" t="str">
        <f>VLOOKUP(A753,'productSKU-New'!B:N,13,FALSE)</f>
        <v>Coffee Tables</v>
      </c>
      <c r="K753" s="21">
        <f t="shared" si="55"/>
        <v>261.27999999999997</v>
      </c>
      <c r="L753" s="23">
        <f t="shared" si="56"/>
        <v>182.27999999999997</v>
      </c>
      <c r="M753" s="37">
        <f t="shared" si="57"/>
        <v>182.27999999999997</v>
      </c>
      <c r="N753" s="42">
        <f t="shared" si="58"/>
        <v>0.69764237599510104</v>
      </c>
      <c r="O753" s="39">
        <f t="shared" si="59"/>
        <v>0.26400000000000007</v>
      </c>
    </row>
    <row r="754" spans="1:15" customFormat="1" hidden="1">
      <c r="A754" s="2" t="s">
        <v>255</v>
      </c>
      <c r="B754" s="2">
        <v>141957</v>
      </c>
      <c r="C754" s="2" t="s">
        <v>29</v>
      </c>
      <c r="D754" s="2">
        <v>4</v>
      </c>
      <c r="E754" s="2">
        <v>315</v>
      </c>
      <c r="F754" s="2">
        <v>267.75</v>
      </c>
      <c r="G754" s="2">
        <v>1071</v>
      </c>
      <c r="H754" s="2" t="s">
        <v>30</v>
      </c>
      <c r="I754" s="19" t="str">
        <f>VLOOKUP(A754,productSKU!B:E,4,FALSE)</f>
        <v>70.00000</v>
      </c>
      <c r="J754" s="17" t="str">
        <f>VLOOKUP(A754,'productSKU-New'!B:N,13,FALSE)</f>
        <v>Vases</v>
      </c>
      <c r="K754" s="21">
        <f t="shared" si="55"/>
        <v>1071</v>
      </c>
      <c r="L754" s="23">
        <f t="shared" si="56"/>
        <v>197.75</v>
      </c>
      <c r="M754" s="37">
        <f t="shared" si="57"/>
        <v>791</v>
      </c>
      <c r="N754" s="42">
        <f t="shared" si="58"/>
        <v>0.73856209150326801</v>
      </c>
      <c r="O754" s="39">
        <f t="shared" si="59"/>
        <v>0.15</v>
      </c>
    </row>
    <row r="755" spans="1:15" customFormat="1" hidden="1">
      <c r="A755" s="2" t="s">
        <v>113</v>
      </c>
      <c r="B755" s="2">
        <v>141958</v>
      </c>
      <c r="C755" s="2" t="s">
        <v>38</v>
      </c>
      <c r="D755" s="2">
        <v>1</v>
      </c>
      <c r="E755" s="2">
        <v>935</v>
      </c>
      <c r="F755" s="2">
        <v>688.16</v>
      </c>
      <c r="G755" s="2">
        <v>688.16</v>
      </c>
      <c r="H755" s="2" t="s">
        <v>65</v>
      </c>
      <c r="I755" s="19" t="str">
        <f>VLOOKUP(A755,productSKU!B:E,4,FALSE)</f>
        <v>208.00000</v>
      </c>
      <c r="J755" s="17" t="str">
        <f>VLOOKUP(A755,'productSKU-New'!B:N,13,FALSE)</f>
        <v>Sofas</v>
      </c>
      <c r="K755" s="21">
        <f t="shared" si="55"/>
        <v>688.16</v>
      </c>
      <c r="L755" s="23">
        <f t="shared" si="56"/>
        <v>480.15999999999997</v>
      </c>
      <c r="M755" s="37">
        <f t="shared" si="57"/>
        <v>480.15999999999997</v>
      </c>
      <c r="N755" s="42">
        <f t="shared" si="58"/>
        <v>0.69774471053243425</v>
      </c>
      <c r="O755" s="39">
        <f t="shared" si="59"/>
        <v>0.26400000000000001</v>
      </c>
    </row>
    <row r="756" spans="1:15" customFormat="1" hidden="1">
      <c r="A756" s="2" t="s">
        <v>223</v>
      </c>
      <c r="B756" s="2">
        <v>141958</v>
      </c>
      <c r="C756" s="2" t="s">
        <v>38</v>
      </c>
      <c r="D756" s="2">
        <v>2</v>
      </c>
      <c r="E756" s="2">
        <v>685</v>
      </c>
      <c r="F756" s="2">
        <v>504.16</v>
      </c>
      <c r="G756" s="2">
        <v>1008.32</v>
      </c>
      <c r="H756" s="2" t="s">
        <v>65</v>
      </c>
      <c r="I756" s="19" t="str">
        <f>VLOOKUP(A756,productSKU!B:E,4,FALSE)</f>
        <v>153.00000</v>
      </c>
      <c r="J756" s="17" t="str">
        <f>VLOOKUP(A756,'productSKU-New'!B:N,13,FALSE)</f>
        <v>Lounge Chairs</v>
      </c>
      <c r="K756" s="21">
        <f t="shared" si="55"/>
        <v>1008.32</v>
      </c>
      <c r="L756" s="23">
        <f t="shared" si="56"/>
        <v>351.16</v>
      </c>
      <c r="M756" s="37">
        <f t="shared" si="57"/>
        <v>702.32</v>
      </c>
      <c r="N756" s="42">
        <f t="shared" si="58"/>
        <v>0.69652491272611872</v>
      </c>
      <c r="O756" s="39">
        <f t="shared" si="59"/>
        <v>0.26399999999999996</v>
      </c>
    </row>
    <row r="757" spans="1:15" customFormat="1" hidden="1">
      <c r="A757" s="2" t="s">
        <v>392</v>
      </c>
      <c r="B757" s="2">
        <v>141959</v>
      </c>
      <c r="C757" s="2" t="s">
        <v>38</v>
      </c>
      <c r="D757" s="2">
        <v>1</v>
      </c>
      <c r="E757" s="2">
        <v>775</v>
      </c>
      <c r="F757" s="2">
        <v>570.4</v>
      </c>
      <c r="G757" s="2">
        <v>570.4</v>
      </c>
      <c r="H757" s="2" t="s">
        <v>63</v>
      </c>
      <c r="I757" s="19" t="str">
        <f>VLOOKUP(A757,productSKU!B:E,4,FALSE)</f>
        <v>267.00000</v>
      </c>
      <c r="J757" s="17" t="str">
        <f>VLOOKUP(A757,'productSKU-New'!B:N,13,FALSE)</f>
        <v>Rugs</v>
      </c>
      <c r="K757" s="21">
        <f t="shared" si="55"/>
        <v>570.4</v>
      </c>
      <c r="L757" s="23">
        <f t="shared" si="56"/>
        <v>303.39999999999998</v>
      </c>
      <c r="M757" s="37">
        <f t="shared" si="57"/>
        <v>303.39999999999998</v>
      </c>
      <c r="N757" s="42">
        <f t="shared" si="58"/>
        <v>0.53190743338008417</v>
      </c>
      <c r="O757" s="39">
        <f t="shared" si="59"/>
        <v>0.26400000000000001</v>
      </c>
    </row>
    <row r="758" spans="1:15" customFormat="1" hidden="1">
      <c r="A758" s="2" t="s">
        <v>219</v>
      </c>
      <c r="B758" s="2">
        <v>141959</v>
      </c>
      <c r="C758" s="2" t="s">
        <v>38</v>
      </c>
      <c r="D758" s="2">
        <v>1</v>
      </c>
      <c r="E758" s="2">
        <v>355</v>
      </c>
      <c r="F758" s="2">
        <v>217.12</v>
      </c>
      <c r="G758" s="2">
        <v>217.12</v>
      </c>
      <c r="H758" s="2" t="s">
        <v>42</v>
      </c>
      <c r="I758" s="19" t="str">
        <f>VLOOKUP(A758,productSKU!B:E,4,FALSE)</f>
        <v>65.00000</v>
      </c>
      <c r="J758" s="17" t="str">
        <f>VLOOKUP(A758,'productSKU-New'!B:N,13,FALSE)</f>
        <v>Sculptures</v>
      </c>
      <c r="K758" s="21">
        <f t="shared" si="55"/>
        <v>217.12</v>
      </c>
      <c r="L758" s="23">
        <f t="shared" si="56"/>
        <v>152.12</v>
      </c>
      <c r="M758" s="37">
        <f t="shared" si="57"/>
        <v>152.12</v>
      </c>
      <c r="N758" s="42">
        <f t="shared" si="58"/>
        <v>0.70062638172439207</v>
      </c>
      <c r="O758" s="39">
        <f t="shared" si="59"/>
        <v>0.38839436619718309</v>
      </c>
    </row>
    <row r="759" spans="1:15" customFormat="1" hidden="1">
      <c r="A759" s="2" t="s">
        <v>393</v>
      </c>
      <c r="B759" s="2">
        <v>141960</v>
      </c>
      <c r="C759" s="2" t="s">
        <v>32</v>
      </c>
      <c r="D759" s="2">
        <v>1</v>
      </c>
      <c r="E759" s="2">
        <v>625</v>
      </c>
      <c r="F759" s="2">
        <v>460</v>
      </c>
      <c r="G759" s="2">
        <v>460</v>
      </c>
      <c r="H759" s="2" t="s">
        <v>65</v>
      </c>
      <c r="I759" s="19" t="str">
        <f>VLOOKUP(A759,productSKU!B:E,4,FALSE)</f>
        <v>125.00000</v>
      </c>
      <c r="J759" s="17" t="str">
        <f>VLOOKUP(A759,'productSKU-New'!B:N,13,FALSE)</f>
        <v>Mirrors</v>
      </c>
      <c r="K759" s="21">
        <f t="shared" si="55"/>
        <v>460</v>
      </c>
      <c r="L759" s="23">
        <f t="shared" si="56"/>
        <v>335</v>
      </c>
      <c r="M759" s="37">
        <f t="shared" si="57"/>
        <v>335</v>
      </c>
      <c r="N759" s="42">
        <f t="shared" si="58"/>
        <v>0.72826086956521741</v>
      </c>
      <c r="O759" s="39">
        <f t="shared" si="59"/>
        <v>0.26400000000000001</v>
      </c>
    </row>
    <row r="760" spans="1:15" customFormat="1" hidden="1">
      <c r="A760" s="2" t="s">
        <v>143</v>
      </c>
      <c r="B760" s="2">
        <v>141960</v>
      </c>
      <c r="C760" s="2" t="s">
        <v>32</v>
      </c>
      <c r="D760" s="2">
        <v>1</v>
      </c>
      <c r="E760" s="5">
        <v>1595</v>
      </c>
      <c r="F760" s="5">
        <v>1173.92</v>
      </c>
      <c r="G760" s="2">
        <v>1173.92</v>
      </c>
      <c r="H760" s="2" t="s">
        <v>65</v>
      </c>
      <c r="I760" s="19" t="str">
        <f>VLOOKUP(A760,productSKU!B:E,4,FALSE)</f>
        <v>332.00000</v>
      </c>
      <c r="J760" s="17" t="str">
        <f>VLOOKUP(A760,'productSKU-New'!B:N,13,FALSE)</f>
        <v>Tables</v>
      </c>
      <c r="K760" s="21">
        <f t="shared" si="55"/>
        <v>1173.92</v>
      </c>
      <c r="L760" s="23">
        <f t="shared" si="56"/>
        <v>841.92000000000007</v>
      </c>
      <c r="M760" s="37">
        <f t="shared" si="57"/>
        <v>841.92000000000007</v>
      </c>
      <c r="N760" s="42">
        <f t="shared" si="58"/>
        <v>0.71718686111489716</v>
      </c>
      <c r="O760" s="39">
        <f t="shared" si="59"/>
        <v>0.26399999999999996</v>
      </c>
    </row>
    <row r="761" spans="1:15" customFormat="1">
      <c r="A761" s="2" t="s">
        <v>170</v>
      </c>
      <c r="B761" s="2">
        <v>141960</v>
      </c>
      <c r="C761" s="2" t="s">
        <v>32</v>
      </c>
      <c r="D761" s="2">
        <v>6</v>
      </c>
      <c r="E761" s="2">
        <v>175</v>
      </c>
      <c r="F761" s="2">
        <v>128.80000000000001</v>
      </c>
      <c r="G761" s="2">
        <v>772.8</v>
      </c>
      <c r="H761" s="2" t="s">
        <v>65</v>
      </c>
      <c r="I761" s="19" t="str">
        <f>VLOOKUP(A761,productSKU!B:E,4,FALSE)</f>
        <v>32.00000</v>
      </c>
      <c r="J761" s="17" t="str">
        <f>VLOOKUP(A761,'productSKU-New'!B:N,13,FALSE)</f>
        <v>Chairs</v>
      </c>
      <c r="K761" s="21">
        <f t="shared" si="55"/>
        <v>772.80000000000007</v>
      </c>
      <c r="L761" s="23">
        <f t="shared" si="56"/>
        <v>96.800000000000011</v>
      </c>
      <c r="M761" s="37">
        <f t="shared" si="57"/>
        <v>580.80000000000007</v>
      </c>
      <c r="N761" s="42">
        <f t="shared" si="58"/>
        <v>0.75155279503105588</v>
      </c>
      <c r="O761" s="39">
        <f t="shared" si="59"/>
        <v>0.26399999999999996</v>
      </c>
    </row>
    <row r="762" spans="1:15" customFormat="1" hidden="1">
      <c r="A762" s="2" t="s">
        <v>394</v>
      </c>
      <c r="B762" s="2">
        <v>141960</v>
      </c>
      <c r="C762" s="2" t="s">
        <v>32</v>
      </c>
      <c r="D762" s="2">
        <v>1</v>
      </c>
      <c r="E762" s="2">
        <v>15</v>
      </c>
      <c r="F762" s="2">
        <v>11.04</v>
      </c>
      <c r="G762" s="2">
        <v>11.04</v>
      </c>
      <c r="H762" s="2" t="s">
        <v>65</v>
      </c>
      <c r="I762" s="19" t="str">
        <f>VLOOKUP(A762,productSKU!B:E,4,FALSE)</f>
        <v>5.50000</v>
      </c>
      <c r="J762" s="17" t="str">
        <f>IF(VLOOKUP(A762,'productSKU-New'!B:N,13,FALSE)=0,"Uncategorized Items",VLOOKUP(A762,'productSKU-New'!B:N,13,FALSE))</f>
        <v>Uncategorized Items</v>
      </c>
      <c r="K762" s="21">
        <f t="shared" si="55"/>
        <v>11.04</v>
      </c>
      <c r="L762" s="23">
        <f t="shared" si="56"/>
        <v>5.5399999999999991</v>
      </c>
      <c r="M762" s="37">
        <f t="shared" si="57"/>
        <v>5.5399999999999991</v>
      </c>
      <c r="N762" s="42">
        <f t="shared" si="58"/>
        <v>0.50181159420289856</v>
      </c>
      <c r="O762" s="39">
        <f t="shared" si="59"/>
        <v>0.26400000000000007</v>
      </c>
    </row>
    <row r="763" spans="1:15" customFormat="1" hidden="1">
      <c r="A763" s="2" t="s">
        <v>149</v>
      </c>
      <c r="B763" s="2">
        <v>141960</v>
      </c>
      <c r="C763" s="2" t="s">
        <v>32</v>
      </c>
      <c r="D763" s="2">
        <v>1</v>
      </c>
      <c r="E763" s="2">
        <v>15</v>
      </c>
      <c r="F763" s="2">
        <v>11.04</v>
      </c>
      <c r="G763" s="2">
        <v>11.04</v>
      </c>
      <c r="H763" s="2" t="s">
        <v>65</v>
      </c>
      <c r="I763" s="19" t="str">
        <f>VLOOKUP(A763,productSKU!B:E,4,FALSE)</f>
        <v>5.50000</v>
      </c>
      <c r="J763" s="17" t="str">
        <f>IF(VLOOKUP(A763,'productSKU-New'!B:N,13,FALSE)=0,"Uncategorized Items",VLOOKUP(A763,'productSKU-New'!B:N,13,FALSE))</f>
        <v>Uncategorized Items</v>
      </c>
      <c r="K763" s="21">
        <f t="shared" si="55"/>
        <v>11.04</v>
      </c>
      <c r="L763" s="23">
        <f t="shared" si="56"/>
        <v>5.5399999999999991</v>
      </c>
      <c r="M763" s="37">
        <f t="shared" si="57"/>
        <v>5.5399999999999991</v>
      </c>
      <c r="N763" s="42">
        <f t="shared" si="58"/>
        <v>0.50181159420289856</v>
      </c>
      <c r="O763" s="39">
        <f t="shared" si="59"/>
        <v>0.26400000000000007</v>
      </c>
    </row>
    <row r="764" spans="1:15" customFormat="1" hidden="1">
      <c r="A764" s="2" t="s">
        <v>61</v>
      </c>
      <c r="B764" s="2">
        <v>141960</v>
      </c>
      <c r="C764" s="2" t="s">
        <v>32</v>
      </c>
      <c r="D764" s="2">
        <v>1</v>
      </c>
      <c r="E764" s="2">
        <v>10</v>
      </c>
      <c r="F764" s="2">
        <v>52.58</v>
      </c>
      <c r="G764" s="2">
        <v>52.58</v>
      </c>
      <c r="H764" s="2" t="s">
        <v>65</v>
      </c>
      <c r="I764" s="19" t="str">
        <f>VLOOKUP(A764,productSKU!B:E,4,FALSE)</f>
        <v>1.00000</v>
      </c>
      <c r="J764" s="17" t="str">
        <f>IF(VLOOKUP(A764,'productSKU-New'!B:N,13,FALSE)=0,"Uncategorized Items",VLOOKUP(A764,'productSKU-New'!B:N,13,FALSE))</f>
        <v>Uncategorized Items</v>
      </c>
      <c r="K764" s="21">
        <f t="shared" si="55"/>
        <v>52.58</v>
      </c>
      <c r="L764" s="23">
        <f t="shared" si="56"/>
        <v>51.58</v>
      </c>
      <c r="M764" s="37">
        <f t="shared" si="57"/>
        <v>51.58</v>
      </c>
      <c r="N764" s="42">
        <f t="shared" si="58"/>
        <v>0.98098136173449979</v>
      </c>
      <c r="O764" s="39">
        <f t="shared" si="59"/>
        <v>-4.258</v>
      </c>
    </row>
    <row r="765" spans="1:15" customFormat="1" hidden="1">
      <c r="A765" s="2" t="s">
        <v>341</v>
      </c>
      <c r="B765" s="2">
        <v>141961</v>
      </c>
      <c r="C765" s="2" t="s">
        <v>29</v>
      </c>
      <c r="D765" s="2">
        <v>1</v>
      </c>
      <c r="E765" s="5">
        <v>1605</v>
      </c>
      <c r="F765" s="5">
        <v>1444.5</v>
      </c>
      <c r="G765" s="2">
        <v>1444.5</v>
      </c>
      <c r="H765" s="2" t="s">
        <v>30</v>
      </c>
      <c r="I765" s="19" t="str">
        <f>VLOOKUP(A765,productSKU!B:E,4,FALSE)</f>
        <v>312.00000</v>
      </c>
      <c r="J765" s="17" t="str">
        <f>VLOOKUP(A765,'productSKU-New'!B:N,13,FALSE)</f>
        <v>Bars</v>
      </c>
      <c r="K765" s="21">
        <f t="shared" si="55"/>
        <v>1444.5</v>
      </c>
      <c r="L765" s="23">
        <f t="shared" si="56"/>
        <v>1132.5</v>
      </c>
      <c r="M765" s="37">
        <f t="shared" si="57"/>
        <v>1132.5</v>
      </c>
      <c r="N765" s="42">
        <f t="shared" si="58"/>
        <v>0.78400830737279337</v>
      </c>
      <c r="O765" s="39">
        <f t="shared" si="59"/>
        <v>0.1</v>
      </c>
    </row>
    <row r="766" spans="1:15" customFormat="1" hidden="1">
      <c r="A766" s="2" t="s">
        <v>395</v>
      </c>
      <c r="B766" s="2">
        <v>141962</v>
      </c>
      <c r="C766" s="2" t="s">
        <v>38</v>
      </c>
      <c r="D766" s="2">
        <v>1</v>
      </c>
      <c r="E766" s="2">
        <v>375</v>
      </c>
      <c r="F766" s="2">
        <v>276</v>
      </c>
      <c r="G766" s="2">
        <v>276</v>
      </c>
      <c r="H766" s="2" t="s">
        <v>42</v>
      </c>
      <c r="I766" s="19" t="str">
        <f>VLOOKUP(A766,productSKU!B:E,4,FALSE)</f>
        <v>125.00000</v>
      </c>
      <c r="J766" s="17" t="str">
        <f>IF(VLOOKUP(A766,'productSKU-New'!B:N,13,FALSE)=0,"Uncategorized Items",VLOOKUP(A766,'productSKU-New'!B:N,13,FALSE))</f>
        <v>Uncategorized Items</v>
      </c>
      <c r="K766" s="21">
        <f t="shared" si="55"/>
        <v>276</v>
      </c>
      <c r="L766" s="23">
        <f t="shared" si="56"/>
        <v>151</v>
      </c>
      <c r="M766" s="37">
        <f t="shared" si="57"/>
        <v>151</v>
      </c>
      <c r="N766" s="42">
        <f t="shared" si="58"/>
        <v>0.54710144927536231</v>
      </c>
      <c r="O766" s="39">
        <f t="shared" si="59"/>
        <v>0.26400000000000001</v>
      </c>
    </row>
    <row r="767" spans="1:15" customFormat="1" hidden="1">
      <c r="A767" s="2" t="s">
        <v>144</v>
      </c>
      <c r="B767" s="2">
        <v>141963</v>
      </c>
      <c r="C767" s="2" t="s">
        <v>32</v>
      </c>
      <c r="D767" s="2">
        <v>1</v>
      </c>
      <c r="E767" s="5">
        <v>1735</v>
      </c>
      <c r="F767" s="5">
        <v>1276.96</v>
      </c>
      <c r="G767" s="2">
        <v>1276.96</v>
      </c>
      <c r="H767" s="2" t="s">
        <v>65</v>
      </c>
      <c r="I767" s="19" t="str">
        <f>VLOOKUP(A767,productSKU!B:E,4,FALSE)</f>
        <v>439.00000</v>
      </c>
      <c r="J767" s="17" t="str">
        <f>VLOOKUP(A767,'productSKU-New'!B:N,13,FALSE)</f>
        <v>Beds</v>
      </c>
      <c r="K767" s="21">
        <f t="shared" si="55"/>
        <v>1276.96</v>
      </c>
      <c r="L767" s="23">
        <f t="shared" si="56"/>
        <v>837.96</v>
      </c>
      <c r="M767" s="37">
        <f t="shared" si="57"/>
        <v>837.96</v>
      </c>
      <c r="N767" s="42">
        <f t="shared" si="58"/>
        <v>0.65621476005513091</v>
      </c>
      <c r="O767" s="39">
        <f t="shared" si="59"/>
        <v>0.26399999999999996</v>
      </c>
    </row>
    <row r="768" spans="1:15" customFormat="1" hidden="1">
      <c r="A768" s="2" t="s">
        <v>89</v>
      </c>
      <c r="B768" s="2">
        <v>141963</v>
      </c>
      <c r="C768" s="2" t="s">
        <v>32</v>
      </c>
      <c r="D768" s="2">
        <v>2</v>
      </c>
      <c r="E768" s="2">
        <v>455</v>
      </c>
      <c r="F768" s="2">
        <v>334.88</v>
      </c>
      <c r="G768" s="2">
        <v>669.76</v>
      </c>
      <c r="H768" s="2" t="s">
        <v>65</v>
      </c>
      <c r="I768" s="19" t="str">
        <f>VLOOKUP(A768,productSKU!B:E,4,FALSE)</f>
        <v>90.00000</v>
      </c>
      <c r="J768" s="17" t="str">
        <f>VLOOKUP(A768,'productSKU-New'!B:N,13,FALSE)</f>
        <v>Night Stands</v>
      </c>
      <c r="K768" s="21">
        <f t="shared" si="55"/>
        <v>669.76</v>
      </c>
      <c r="L768" s="23">
        <f t="shared" si="56"/>
        <v>244.88</v>
      </c>
      <c r="M768" s="37">
        <f t="shared" si="57"/>
        <v>489.76</v>
      </c>
      <c r="N768" s="42">
        <f t="shared" si="58"/>
        <v>0.73124701385570945</v>
      </c>
      <c r="O768" s="39">
        <f t="shared" si="59"/>
        <v>0.26400000000000001</v>
      </c>
    </row>
    <row r="769" spans="1:15" customFormat="1" hidden="1">
      <c r="A769" s="2" t="s">
        <v>396</v>
      </c>
      <c r="B769" s="2">
        <v>141964</v>
      </c>
      <c r="C769" s="2" t="s">
        <v>38</v>
      </c>
      <c r="D769" s="2">
        <v>1</v>
      </c>
      <c r="E769" s="2">
        <v>795</v>
      </c>
      <c r="F769" s="2">
        <v>585.12</v>
      </c>
      <c r="G769" s="2">
        <v>585.12</v>
      </c>
      <c r="H769" s="2" t="s">
        <v>33</v>
      </c>
      <c r="I769" s="19" t="str">
        <f>VLOOKUP(A769,productSKU!B:E,4,FALSE)</f>
        <v>158.00000</v>
      </c>
      <c r="J769" s="17" t="str">
        <f>VLOOKUP(A769,'productSKU-New'!B:N,13,FALSE)</f>
        <v>Mirrors</v>
      </c>
      <c r="K769" s="21">
        <f t="shared" si="55"/>
        <v>585.12</v>
      </c>
      <c r="L769" s="23">
        <f t="shared" si="56"/>
        <v>427.12</v>
      </c>
      <c r="M769" s="37">
        <f t="shared" si="57"/>
        <v>427.12</v>
      </c>
      <c r="N769" s="42">
        <f t="shared" si="58"/>
        <v>0.72996992070002731</v>
      </c>
      <c r="O769" s="39">
        <f t="shared" si="59"/>
        <v>0.26400000000000001</v>
      </c>
    </row>
    <row r="770" spans="1:15" customFormat="1" hidden="1">
      <c r="A770" s="2" t="s">
        <v>124</v>
      </c>
      <c r="B770" s="2">
        <v>141965</v>
      </c>
      <c r="C770" s="2" t="s">
        <v>38</v>
      </c>
      <c r="D770" s="2">
        <v>1</v>
      </c>
      <c r="E770" s="5">
        <v>2015</v>
      </c>
      <c r="F770" s="5">
        <v>1483.04</v>
      </c>
      <c r="G770" s="2">
        <v>1483.04</v>
      </c>
      <c r="H770" s="2" t="s">
        <v>65</v>
      </c>
      <c r="I770" s="19" t="str">
        <f>VLOOKUP(A770,productSKU!B:E,4,FALSE)</f>
        <v>448.00000</v>
      </c>
      <c r="J770" s="17" t="str">
        <f>VLOOKUP(A770,'productSKU-New'!B:N,13,FALSE)</f>
        <v>Beds</v>
      </c>
      <c r="K770" s="21">
        <f t="shared" si="55"/>
        <v>1483.04</v>
      </c>
      <c r="L770" s="23">
        <f t="shared" si="56"/>
        <v>1035.04</v>
      </c>
      <c r="M770" s="37">
        <f t="shared" si="57"/>
        <v>1035.04</v>
      </c>
      <c r="N770" s="42">
        <f t="shared" si="58"/>
        <v>0.69791779048441038</v>
      </c>
      <c r="O770" s="39">
        <f t="shared" si="59"/>
        <v>0.26400000000000001</v>
      </c>
    </row>
    <row r="771" spans="1:15" customFormat="1" hidden="1">
      <c r="A771" s="2" t="s">
        <v>270</v>
      </c>
      <c r="B771" s="2">
        <v>141965</v>
      </c>
      <c r="C771" s="2" t="s">
        <v>38</v>
      </c>
      <c r="D771" s="2">
        <v>1</v>
      </c>
      <c r="E771" s="2">
        <v>215</v>
      </c>
      <c r="F771" s="2">
        <v>158.24</v>
      </c>
      <c r="G771" s="2">
        <v>158.24</v>
      </c>
      <c r="H771" s="2" t="s">
        <v>65</v>
      </c>
      <c r="I771" s="19" t="str">
        <f>VLOOKUP(A771,productSKU!B:E,4,FALSE)</f>
        <v>47.00000</v>
      </c>
      <c r="J771" s="17" t="str">
        <f>VLOOKUP(A771,'productSKU-New'!B:N,13,FALSE)</f>
        <v>Vases</v>
      </c>
      <c r="K771" s="21">
        <f t="shared" ref="K771:K834" si="60">F771*D771</f>
        <v>158.24</v>
      </c>
      <c r="L771" s="23">
        <f t="shared" ref="L771:L834" si="61">F771-I771</f>
        <v>111.24000000000001</v>
      </c>
      <c r="M771" s="37">
        <f t="shared" ref="M771:M834" si="62">L771*D771</f>
        <v>111.24000000000001</v>
      </c>
      <c r="N771" s="42">
        <f t="shared" ref="N771:N834" si="63">M771/K771</f>
        <v>0.70298281092012138</v>
      </c>
      <c r="O771" s="39">
        <f t="shared" ref="O771:O834" si="64">(E771-F771)/E771</f>
        <v>0.26399999999999996</v>
      </c>
    </row>
    <row r="772" spans="1:15" customFormat="1" hidden="1">
      <c r="A772" s="2" t="s">
        <v>37</v>
      </c>
      <c r="B772" s="2">
        <v>141965</v>
      </c>
      <c r="C772" s="2" t="s">
        <v>38</v>
      </c>
      <c r="D772" s="2">
        <v>1</v>
      </c>
      <c r="E772" s="2">
        <v>445</v>
      </c>
      <c r="F772" s="2">
        <v>327.52</v>
      </c>
      <c r="G772" s="2">
        <v>327.52</v>
      </c>
      <c r="H772" s="2" t="s">
        <v>65</v>
      </c>
      <c r="I772" s="19" t="str">
        <f>VLOOKUP(A772,productSKU!B:E,4,FALSE)</f>
        <v>99.00000</v>
      </c>
      <c r="J772" s="17" t="str">
        <f>VLOOKUP(A772,'productSKU-New'!B:N,13,FALSE)</f>
        <v>Lounge Chairs</v>
      </c>
      <c r="K772" s="21">
        <f t="shared" si="60"/>
        <v>327.52</v>
      </c>
      <c r="L772" s="23">
        <f t="shared" si="61"/>
        <v>228.51999999999998</v>
      </c>
      <c r="M772" s="37">
        <f t="shared" si="62"/>
        <v>228.51999999999998</v>
      </c>
      <c r="N772" s="42">
        <f t="shared" si="63"/>
        <v>0.69772838299951145</v>
      </c>
      <c r="O772" s="39">
        <f t="shared" si="64"/>
        <v>0.26400000000000007</v>
      </c>
    </row>
    <row r="773" spans="1:15" customFormat="1">
      <c r="A773" s="2" t="s">
        <v>397</v>
      </c>
      <c r="B773" s="2">
        <v>141965</v>
      </c>
      <c r="C773" s="2" t="s">
        <v>38</v>
      </c>
      <c r="D773" s="2">
        <v>1</v>
      </c>
      <c r="E773" s="2">
        <v>875</v>
      </c>
      <c r="F773" s="2">
        <v>644</v>
      </c>
      <c r="G773" s="2">
        <v>644</v>
      </c>
      <c r="H773" s="2" t="s">
        <v>65</v>
      </c>
      <c r="I773" s="19" t="str">
        <f>VLOOKUP(A773,productSKU!B:E,4,FALSE)</f>
        <v>194.00000</v>
      </c>
      <c r="J773" s="17" t="str">
        <f>VLOOKUP(A773,'productSKU-New'!B:N,13,FALSE)</f>
        <v>Coffee Tables</v>
      </c>
      <c r="K773" s="21">
        <f t="shared" si="60"/>
        <v>644</v>
      </c>
      <c r="L773" s="23">
        <f t="shared" si="61"/>
        <v>450</v>
      </c>
      <c r="M773" s="37">
        <f t="shared" si="62"/>
        <v>450</v>
      </c>
      <c r="N773" s="42">
        <f t="shared" si="63"/>
        <v>0.69875776397515532</v>
      </c>
      <c r="O773" s="39">
        <f t="shared" si="64"/>
        <v>0.26400000000000001</v>
      </c>
    </row>
    <row r="774" spans="1:15" customFormat="1" hidden="1">
      <c r="A774" s="2" t="s">
        <v>270</v>
      </c>
      <c r="B774" s="2">
        <v>141965</v>
      </c>
      <c r="C774" s="2" t="s">
        <v>38</v>
      </c>
      <c r="D774" s="2">
        <v>1</v>
      </c>
      <c r="E774" s="2">
        <v>215</v>
      </c>
      <c r="F774" s="2">
        <v>158.24</v>
      </c>
      <c r="G774" s="2">
        <v>158.24</v>
      </c>
      <c r="H774" s="2" t="s">
        <v>65</v>
      </c>
      <c r="I774" s="19" t="str">
        <f>VLOOKUP(A774,productSKU!B:E,4,FALSE)</f>
        <v>47.00000</v>
      </c>
      <c r="J774" s="17" t="str">
        <f>VLOOKUP(A774,'productSKU-New'!B:N,13,FALSE)</f>
        <v>Vases</v>
      </c>
      <c r="K774" s="21">
        <f t="shared" si="60"/>
        <v>158.24</v>
      </c>
      <c r="L774" s="23">
        <f t="shared" si="61"/>
        <v>111.24000000000001</v>
      </c>
      <c r="M774" s="37">
        <f t="shared" si="62"/>
        <v>111.24000000000001</v>
      </c>
      <c r="N774" s="42">
        <f t="shared" si="63"/>
        <v>0.70298281092012138</v>
      </c>
      <c r="O774" s="39">
        <f t="shared" si="64"/>
        <v>0.26399999999999996</v>
      </c>
    </row>
    <row r="775" spans="1:15" customFormat="1" hidden="1">
      <c r="A775" s="2" t="s">
        <v>270</v>
      </c>
      <c r="B775" s="2">
        <v>141965</v>
      </c>
      <c r="C775" s="2" t="s">
        <v>38</v>
      </c>
      <c r="D775" s="2">
        <v>1</v>
      </c>
      <c r="E775" s="2">
        <v>215</v>
      </c>
      <c r="F775" s="2">
        <v>158.24</v>
      </c>
      <c r="G775" s="2">
        <v>158.24</v>
      </c>
      <c r="H775" s="2" t="s">
        <v>65</v>
      </c>
      <c r="I775" s="19" t="str">
        <f>VLOOKUP(A775,productSKU!B:E,4,FALSE)</f>
        <v>47.00000</v>
      </c>
      <c r="J775" s="17" t="str">
        <f>VLOOKUP(A775,'productSKU-New'!B:N,13,FALSE)</f>
        <v>Vases</v>
      </c>
      <c r="K775" s="21">
        <f t="shared" si="60"/>
        <v>158.24</v>
      </c>
      <c r="L775" s="23">
        <f t="shared" si="61"/>
        <v>111.24000000000001</v>
      </c>
      <c r="M775" s="37">
        <f t="shared" si="62"/>
        <v>111.24000000000001</v>
      </c>
      <c r="N775" s="42">
        <f t="shared" si="63"/>
        <v>0.70298281092012138</v>
      </c>
      <c r="O775" s="39">
        <f t="shared" si="64"/>
        <v>0.26399999999999996</v>
      </c>
    </row>
    <row r="776" spans="1:15" customFormat="1" hidden="1">
      <c r="A776" s="2" t="s">
        <v>185</v>
      </c>
      <c r="B776" s="2">
        <v>141966</v>
      </c>
      <c r="C776" s="2" t="s">
        <v>32</v>
      </c>
      <c r="D776" s="2">
        <v>1</v>
      </c>
      <c r="E776" s="2">
        <v>399</v>
      </c>
      <c r="F776" s="2">
        <v>268.64</v>
      </c>
      <c r="G776" s="2">
        <v>268.64</v>
      </c>
      <c r="H776" s="2" t="s">
        <v>42</v>
      </c>
      <c r="I776" s="19" t="str">
        <f>VLOOKUP(A776,productSKU!B:E,4,FALSE)</f>
        <v>159.25000</v>
      </c>
      <c r="J776" s="17" t="str">
        <f>VLOOKUP(A776,'productSKU-New'!B:N,13,FALSE)</f>
        <v>Decorative Objects</v>
      </c>
      <c r="K776" s="21">
        <f t="shared" si="60"/>
        <v>268.64</v>
      </c>
      <c r="L776" s="23">
        <f t="shared" si="61"/>
        <v>109.38999999999999</v>
      </c>
      <c r="M776" s="37">
        <f t="shared" si="62"/>
        <v>109.38999999999999</v>
      </c>
      <c r="N776" s="42">
        <f t="shared" si="63"/>
        <v>0.40719922572960093</v>
      </c>
      <c r="O776" s="39">
        <f t="shared" si="64"/>
        <v>0.32671679197994991</v>
      </c>
    </row>
    <row r="777" spans="1:15" customFormat="1" hidden="1">
      <c r="A777" s="2" t="s">
        <v>398</v>
      </c>
      <c r="B777" s="2">
        <v>141966</v>
      </c>
      <c r="C777" s="2" t="s">
        <v>32</v>
      </c>
      <c r="D777" s="2">
        <v>1</v>
      </c>
      <c r="E777" s="2">
        <v>94</v>
      </c>
      <c r="F777" s="2">
        <v>55.2</v>
      </c>
      <c r="G777" s="2">
        <v>55.2</v>
      </c>
      <c r="H777" s="2" t="s">
        <v>42</v>
      </c>
      <c r="I777" s="19" t="str">
        <f>VLOOKUP(A777,productSKU!B:E,4,FALSE)</f>
        <v>26.00000</v>
      </c>
      <c r="J777" s="17" t="str">
        <f>VLOOKUP(A777,'productSKU-New'!B:N,13,FALSE)</f>
        <v>Decorative Objects</v>
      </c>
      <c r="K777" s="21">
        <f t="shared" si="60"/>
        <v>55.2</v>
      </c>
      <c r="L777" s="23">
        <f t="shared" si="61"/>
        <v>29.200000000000003</v>
      </c>
      <c r="M777" s="37">
        <f t="shared" si="62"/>
        <v>29.200000000000003</v>
      </c>
      <c r="N777" s="42">
        <f t="shared" si="63"/>
        <v>0.52898550724637683</v>
      </c>
      <c r="O777" s="39">
        <f t="shared" si="64"/>
        <v>0.4127659574468085</v>
      </c>
    </row>
    <row r="778" spans="1:15" customFormat="1" hidden="1">
      <c r="A778" s="2" t="s">
        <v>399</v>
      </c>
      <c r="B778" s="2">
        <v>141966</v>
      </c>
      <c r="C778" s="2" t="s">
        <v>32</v>
      </c>
      <c r="D778" s="2">
        <v>1</v>
      </c>
      <c r="E778" s="2">
        <v>119</v>
      </c>
      <c r="F778" s="2">
        <v>69.92</v>
      </c>
      <c r="G778" s="2">
        <v>69.92</v>
      </c>
      <c r="H778" s="2" t="s">
        <v>42</v>
      </c>
      <c r="I778" s="19" t="str">
        <f>VLOOKUP(A778,productSKU!B:E,4,FALSE)</f>
        <v>32.00000</v>
      </c>
      <c r="J778" s="17" t="str">
        <f>VLOOKUP(A778,'productSKU-New'!B:N,13,FALSE)</f>
        <v>Decorative Objects</v>
      </c>
      <c r="K778" s="21">
        <f t="shared" si="60"/>
        <v>69.92</v>
      </c>
      <c r="L778" s="23">
        <f t="shared" si="61"/>
        <v>37.92</v>
      </c>
      <c r="M778" s="37">
        <f t="shared" si="62"/>
        <v>37.92</v>
      </c>
      <c r="N778" s="42">
        <f t="shared" si="63"/>
        <v>0.54233409610983985</v>
      </c>
      <c r="O778" s="39">
        <f t="shared" si="64"/>
        <v>0.41243697478991598</v>
      </c>
    </row>
    <row r="779" spans="1:15" customFormat="1" hidden="1">
      <c r="A779" s="2" t="s">
        <v>106</v>
      </c>
      <c r="B779" s="2">
        <v>141967</v>
      </c>
      <c r="C779" s="2" t="s">
        <v>38</v>
      </c>
      <c r="D779" s="2">
        <v>1</v>
      </c>
      <c r="E779" s="2">
        <v>255</v>
      </c>
      <c r="F779" s="2">
        <v>187.68</v>
      </c>
      <c r="G779" s="2">
        <v>187.68</v>
      </c>
      <c r="H779" s="2" t="s">
        <v>33</v>
      </c>
      <c r="I779" s="19" t="str">
        <f>VLOOKUP(A779,productSKU!B:E,4,FALSE)</f>
        <v>50.00000</v>
      </c>
      <c r="J779" s="17" t="str">
        <f>VLOOKUP(A779,'productSKU-New'!B:N,13,FALSE)</f>
        <v>Ottomans</v>
      </c>
      <c r="K779" s="21">
        <f t="shared" si="60"/>
        <v>187.68</v>
      </c>
      <c r="L779" s="23">
        <f t="shared" si="61"/>
        <v>137.68</v>
      </c>
      <c r="M779" s="37">
        <f t="shared" si="62"/>
        <v>137.68</v>
      </c>
      <c r="N779" s="42">
        <f t="shared" si="63"/>
        <v>0.73358908780903664</v>
      </c>
      <c r="O779" s="39">
        <f t="shared" si="64"/>
        <v>0.26399999999999996</v>
      </c>
    </row>
    <row r="780" spans="1:15" customFormat="1">
      <c r="A780" s="2" t="s">
        <v>62</v>
      </c>
      <c r="B780" s="2">
        <v>141968</v>
      </c>
      <c r="C780" s="2" t="s">
        <v>32</v>
      </c>
      <c r="D780" s="2">
        <v>6</v>
      </c>
      <c r="E780" s="2">
        <v>135</v>
      </c>
      <c r="F780" s="2">
        <v>99.36</v>
      </c>
      <c r="G780" s="2">
        <v>596.16</v>
      </c>
      <c r="H780" s="2" t="s">
        <v>65</v>
      </c>
      <c r="I780" s="19" t="str">
        <f>VLOOKUP(A780,productSKU!B:E,4,FALSE)</f>
        <v>27.20000</v>
      </c>
      <c r="J780" s="17" t="str">
        <f>VLOOKUP(A780,'productSKU-New'!B:N,13,FALSE)</f>
        <v>Chairs</v>
      </c>
      <c r="K780" s="21">
        <f t="shared" si="60"/>
        <v>596.16</v>
      </c>
      <c r="L780" s="23">
        <f t="shared" si="61"/>
        <v>72.16</v>
      </c>
      <c r="M780" s="37">
        <f t="shared" si="62"/>
        <v>432.96</v>
      </c>
      <c r="N780" s="42">
        <f t="shared" si="63"/>
        <v>0.72624798711755234</v>
      </c>
      <c r="O780" s="39">
        <f t="shared" si="64"/>
        <v>0.26400000000000001</v>
      </c>
    </row>
    <row r="781" spans="1:15" customFormat="1" hidden="1">
      <c r="A781" s="2" t="s">
        <v>143</v>
      </c>
      <c r="B781" s="2">
        <v>141968</v>
      </c>
      <c r="C781" s="2" t="s">
        <v>32</v>
      </c>
      <c r="D781" s="2">
        <v>1</v>
      </c>
      <c r="E781" s="5">
        <v>1595</v>
      </c>
      <c r="F781" s="5">
        <v>1173.92</v>
      </c>
      <c r="G781" s="2">
        <v>1173.92</v>
      </c>
      <c r="H781" s="2" t="s">
        <v>65</v>
      </c>
      <c r="I781" s="19" t="str">
        <f>VLOOKUP(A781,productSKU!B:E,4,FALSE)</f>
        <v>332.00000</v>
      </c>
      <c r="J781" s="17" t="str">
        <f>VLOOKUP(A781,'productSKU-New'!B:N,13,FALSE)</f>
        <v>Tables</v>
      </c>
      <c r="K781" s="21">
        <f t="shared" si="60"/>
        <v>1173.92</v>
      </c>
      <c r="L781" s="23">
        <f t="shared" si="61"/>
        <v>841.92000000000007</v>
      </c>
      <c r="M781" s="37">
        <f t="shared" si="62"/>
        <v>841.92000000000007</v>
      </c>
      <c r="N781" s="42">
        <f t="shared" si="63"/>
        <v>0.71718686111489716</v>
      </c>
      <c r="O781" s="39">
        <f t="shared" si="64"/>
        <v>0.26399999999999996</v>
      </c>
    </row>
    <row r="782" spans="1:15" customFormat="1" hidden="1">
      <c r="A782" s="2" t="s">
        <v>268</v>
      </c>
      <c r="B782" s="2">
        <v>141968</v>
      </c>
      <c r="C782" s="2" t="s">
        <v>32</v>
      </c>
      <c r="D782" s="2">
        <v>1</v>
      </c>
      <c r="E782" s="2">
        <v>865</v>
      </c>
      <c r="F782" s="2">
        <v>636.64</v>
      </c>
      <c r="G782" s="2">
        <v>636.64</v>
      </c>
      <c r="H782" s="2" t="s">
        <v>65</v>
      </c>
      <c r="I782" s="19" t="str">
        <f>VLOOKUP(A782,productSKU!B:E,4,FALSE)</f>
        <v>192.00000</v>
      </c>
      <c r="J782" s="17" t="str">
        <f>VLOOKUP(A782,'productSKU-New'!B:N,13,FALSE)</f>
        <v>Media | Shelving</v>
      </c>
      <c r="K782" s="21">
        <f t="shared" si="60"/>
        <v>636.64</v>
      </c>
      <c r="L782" s="23">
        <f t="shared" si="61"/>
        <v>444.64</v>
      </c>
      <c r="M782" s="37">
        <f t="shared" si="62"/>
        <v>444.64</v>
      </c>
      <c r="N782" s="42">
        <f t="shared" si="63"/>
        <v>0.69841668760995224</v>
      </c>
      <c r="O782" s="39">
        <f t="shared" si="64"/>
        <v>0.26400000000000001</v>
      </c>
    </row>
    <row r="783" spans="1:15" customFormat="1">
      <c r="A783" s="2" t="s">
        <v>285</v>
      </c>
      <c r="B783" s="2">
        <v>141968</v>
      </c>
      <c r="C783" s="2" t="s">
        <v>32</v>
      </c>
      <c r="D783" s="2">
        <v>1</v>
      </c>
      <c r="E783" s="2">
        <v>675</v>
      </c>
      <c r="F783" s="2">
        <v>496.8</v>
      </c>
      <c r="G783" s="2">
        <v>496.8</v>
      </c>
      <c r="H783" s="2" t="s">
        <v>65</v>
      </c>
      <c r="I783" s="19" t="str">
        <f>VLOOKUP(A783,productSKU!B:E,4,FALSE)</f>
        <v>150.00000</v>
      </c>
      <c r="J783" s="17" t="str">
        <f>VLOOKUP(A783,'productSKU-New'!B:N,13,FALSE)</f>
        <v>Coffee Tables</v>
      </c>
      <c r="K783" s="21">
        <f t="shared" si="60"/>
        <v>496.8</v>
      </c>
      <c r="L783" s="23">
        <f t="shared" si="61"/>
        <v>346.8</v>
      </c>
      <c r="M783" s="37">
        <f t="shared" si="62"/>
        <v>346.8</v>
      </c>
      <c r="N783" s="42">
        <f t="shared" si="63"/>
        <v>0.69806763285024154</v>
      </c>
      <c r="O783" s="39">
        <f t="shared" si="64"/>
        <v>0.26399999999999996</v>
      </c>
    </row>
    <row r="784" spans="1:15" customFormat="1" hidden="1">
      <c r="A784" s="2" t="s">
        <v>95</v>
      </c>
      <c r="B784" s="2">
        <v>141968</v>
      </c>
      <c r="C784" s="2" t="s">
        <v>32</v>
      </c>
      <c r="D784" s="2">
        <v>3</v>
      </c>
      <c r="E784" s="2">
        <v>255</v>
      </c>
      <c r="F784" s="2">
        <v>187.68</v>
      </c>
      <c r="G784" s="2">
        <v>563.04</v>
      </c>
      <c r="H784" s="2" t="s">
        <v>42</v>
      </c>
      <c r="I784" s="19" t="str">
        <f>VLOOKUP(A784,productSKU!B:E,4,FALSE)</f>
        <v>57.00000</v>
      </c>
      <c r="J784" s="17" t="str">
        <f>VLOOKUP(A784,'productSKU-New'!B:N,13,FALSE)</f>
        <v>Vases</v>
      </c>
      <c r="K784" s="21">
        <f t="shared" si="60"/>
        <v>563.04</v>
      </c>
      <c r="L784" s="23">
        <f t="shared" si="61"/>
        <v>130.68</v>
      </c>
      <c r="M784" s="37">
        <f t="shared" si="62"/>
        <v>392.04</v>
      </c>
      <c r="N784" s="42">
        <f t="shared" si="63"/>
        <v>0.69629156010230187</v>
      </c>
      <c r="O784" s="39">
        <f t="shared" si="64"/>
        <v>0.26399999999999996</v>
      </c>
    </row>
    <row r="785" spans="1:15" customFormat="1" hidden="1">
      <c r="A785" s="2" t="s">
        <v>264</v>
      </c>
      <c r="B785" s="2">
        <v>141969</v>
      </c>
      <c r="C785" s="2" t="s">
        <v>29</v>
      </c>
      <c r="D785" s="2">
        <v>2</v>
      </c>
      <c r="E785" s="2">
        <v>225</v>
      </c>
      <c r="F785" s="2">
        <v>191.25</v>
      </c>
      <c r="G785" s="2">
        <v>382.5</v>
      </c>
      <c r="H785" s="2" t="s">
        <v>30</v>
      </c>
      <c r="I785" s="19" t="str">
        <f>VLOOKUP(A785,productSKU!B:E,4,FALSE)</f>
        <v>50.00000</v>
      </c>
      <c r="J785" s="17" t="str">
        <f>VLOOKUP(A785,'productSKU-New'!B:N,13,FALSE)</f>
        <v>Vases</v>
      </c>
      <c r="K785" s="21">
        <f t="shared" si="60"/>
        <v>382.5</v>
      </c>
      <c r="L785" s="23">
        <f t="shared" si="61"/>
        <v>141.25</v>
      </c>
      <c r="M785" s="37">
        <f t="shared" si="62"/>
        <v>282.5</v>
      </c>
      <c r="N785" s="42">
        <f t="shared" si="63"/>
        <v>0.73856209150326801</v>
      </c>
      <c r="O785" s="39">
        <f t="shared" si="64"/>
        <v>0.15</v>
      </c>
    </row>
    <row r="786" spans="1:15" customFormat="1" hidden="1">
      <c r="A786" s="2" t="s">
        <v>224</v>
      </c>
      <c r="B786" s="2">
        <v>141970</v>
      </c>
      <c r="C786" s="2" t="s">
        <v>29</v>
      </c>
      <c r="D786" s="2">
        <v>1</v>
      </c>
      <c r="E786" s="2">
        <v>415</v>
      </c>
      <c r="F786" s="2">
        <v>352.75</v>
      </c>
      <c r="G786" s="2">
        <v>352.75</v>
      </c>
      <c r="H786" s="2" t="s">
        <v>30</v>
      </c>
      <c r="I786" s="19" t="str">
        <f>VLOOKUP(A786,productSKU!B:E,4,FALSE)</f>
        <v>82.00000</v>
      </c>
      <c r="J786" s="17" t="str">
        <f>VLOOKUP(A786,'productSKU-New'!B:N,13,FALSE)</f>
        <v>Night Stands</v>
      </c>
      <c r="K786" s="21">
        <f t="shared" si="60"/>
        <v>352.75</v>
      </c>
      <c r="L786" s="23">
        <f t="shared" si="61"/>
        <v>270.75</v>
      </c>
      <c r="M786" s="37">
        <f t="shared" si="62"/>
        <v>270.75</v>
      </c>
      <c r="N786" s="42">
        <f t="shared" si="63"/>
        <v>0.76754075124025511</v>
      </c>
      <c r="O786" s="39">
        <f t="shared" si="64"/>
        <v>0.15</v>
      </c>
    </row>
    <row r="787" spans="1:15" customFormat="1" hidden="1">
      <c r="A787" s="2" t="s">
        <v>138</v>
      </c>
      <c r="B787" s="2">
        <v>141971</v>
      </c>
      <c r="C787" s="2" t="s">
        <v>29</v>
      </c>
      <c r="D787" s="2">
        <v>4</v>
      </c>
      <c r="E787" s="2">
        <v>275</v>
      </c>
      <c r="F787" s="2">
        <v>220</v>
      </c>
      <c r="G787" s="2">
        <v>880</v>
      </c>
      <c r="H787" s="2" t="s">
        <v>30</v>
      </c>
      <c r="I787" s="19" t="str">
        <f>VLOOKUP(A787,productSKU!B:E,4,FALSE)</f>
        <v>61.50000</v>
      </c>
      <c r="J787" s="17" t="str">
        <f>VLOOKUP(A787,'productSKU-New'!B:N,13,FALSE)</f>
        <v>Vases</v>
      </c>
      <c r="K787" s="21">
        <f t="shared" si="60"/>
        <v>880</v>
      </c>
      <c r="L787" s="23">
        <f t="shared" si="61"/>
        <v>158.5</v>
      </c>
      <c r="M787" s="37">
        <f t="shared" si="62"/>
        <v>634</v>
      </c>
      <c r="N787" s="42">
        <f t="shared" si="63"/>
        <v>0.72045454545454546</v>
      </c>
      <c r="O787" s="39">
        <f t="shared" si="64"/>
        <v>0.2</v>
      </c>
    </row>
    <row r="788" spans="1:15" customFormat="1" hidden="1">
      <c r="A788" s="2" t="s">
        <v>91</v>
      </c>
      <c r="B788" s="2">
        <v>141972</v>
      </c>
      <c r="C788" s="2" t="s">
        <v>32</v>
      </c>
      <c r="D788" s="2">
        <v>3</v>
      </c>
      <c r="E788" s="2">
        <v>207</v>
      </c>
      <c r="F788" s="2">
        <v>152.35</v>
      </c>
      <c r="G788" s="2">
        <v>457.05</v>
      </c>
      <c r="H788" s="2" t="s">
        <v>33</v>
      </c>
      <c r="I788" s="19" t="str">
        <f>VLOOKUP(A788,productSKU!B:E,4,FALSE)</f>
        <v>69.00000</v>
      </c>
      <c r="J788" s="17" t="str">
        <f>VLOOKUP(A788,'productSKU-New'!B:N,13,FALSE)</f>
        <v>Ottomans</v>
      </c>
      <c r="K788" s="21">
        <f t="shared" si="60"/>
        <v>457.04999999999995</v>
      </c>
      <c r="L788" s="23">
        <f t="shared" si="61"/>
        <v>83.35</v>
      </c>
      <c r="M788" s="37">
        <f t="shared" si="62"/>
        <v>250.04999999999998</v>
      </c>
      <c r="N788" s="42">
        <f t="shared" si="63"/>
        <v>0.54709550377420413</v>
      </c>
      <c r="O788" s="39">
        <f t="shared" si="64"/>
        <v>0.26400966183574881</v>
      </c>
    </row>
    <row r="789" spans="1:15" customFormat="1">
      <c r="A789" s="2" t="s">
        <v>140</v>
      </c>
      <c r="B789" s="2">
        <v>141972</v>
      </c>
      <c r="C789" s="2" t="s">
        <v>32</v>
      </c>
      <c r="D789" s="2">
        <v>1</v>
      </c>
      <c r="E789" s="2">
        <v>495</v>
      </c>
      <c r="F789" s="2">
        <v>364.32</v>
      </c>
      <c r="G789" s="2">
        <v>364.32</v>
      </c>
      <c r="H789" s="2" t="s">
        <v>33</v>
      </c>
      <c r="I789" s="19" t="str">
        <f>VLOOKUP(A789,productSKU!B:E,4,FALSE)</f>
        <v>110.00000</v>
      </c>
      <c r="J789" s="17" t="str">
        <f>VLOOKUP(A789,'productSKU-New'!B:N,13,FALSE)</f>
        <v>Coffee Tables</v>
      </c>
      <c r="K789" s="21">
        <f t="shared" si="60"/>
        <v>364.32</v>
      </c>
      <c r="L789" s="23">
        <f t="shared" si="61"/>
        <v>254.32</v>
      </c>
      <c r="M789" s="37">
        <f t="shared" si="62"/>
        <v>254.32</v>
      </c>
      <c r="N789" s="42">
        <f t="shared" si="63"/>
        <v>0.69806763285024154</v>
      </c>
      <c r="O789" s="39">
        <f t="shared" si="64"/>
        <v>0.26400000000000001</v>
      </c>
    </row>
    <row r="790" spans="1:15" customFormat="1" hidden="1">
      <c r="A790" s="2" t="s">
        <v>64</v>
      </c>
      <c r="B790" s="2">
        <v>141973</v>
      </c>
      <c r="C790" s="2" t="s">
        <v>32</v>
      </c>
      <c r="D790" s="2">
        <v>1</v>
      </c>
      <c r="E790" s="2">
        <v>855</v>
      </c>
      <c r="F790" s="2">
        <v>629.28</v>
      </c>
      <c r="G790" s="2">
        <v>629.28</v>
      </c>
      <c r="H790" s="2" t="s">
        <v>33</v>
      </c>
      <c r="I790" s="19" t="str">
        <f>VLOOKUP(A790,productSKU!B:E,4,FALSE)</f>
        <v>191.00000</v>
      </c>
      <c r="J790" s="17" t="str">
        <f>VLOOKUP(A790,'productSKU-New'!B:N,13,FALSE)</f>
        <v>Sofas</v>
      </c>
      <c r="K790" s="21">
        <f t="shared" si="60"/>
        <v>629.28</v>
      </c>
      <c r="L790" s="23">
        <f t="shared" si="61"/>
        <v>438.28</v>
      </c>
      <c r="M790" s="37">
        <f t="shared" si="62"/>
        <v>438.28</v>
      </c>
      <c r="N790" s="42">
        <f t="shared" si="63"/>
        <v>0.69647851512840064</v>
      </c>
      <c r="O790" s="39">
        <f t="shared" si="64"/>
        <v>0.26400000000000001</v>
      </c>
    </row>
    <row r="791" spans="1:15" customFormat="1" hidden="1">
      <c r="A791" s="2" t="s">
        <v>400</v>
      </c>
      <c r="B791" s="2">
        <v>141973</v>
      </c>
      <c r="C791" s="2" t="s">
        <v>32</v>
      </c>
      <c r="D791" s="2">
        <v>1</v>
      </c>
      <c r="E791" s="2">
        <v>610</v>
      </c>
      <c r="F791" s="2">
        <v>448.96</v>
      </c>
      <c r="G791" s="2">
        <v>448.96</v>
      </c>
      <c r="H791" s="2" t="s">
        <v>33</v>
      </c>
      <c r="I791" s="19" t="str">
        <f>VLOOKUP(A791,productSKU!B:E,4,FALSE)</f>
        <v>129.00000</v>
      </c>
      <c r="J791" s="17" t="str">
        <f>VLOOKUP(A791,'productSKU-New'!B:N,13,FALSE)</f>
        <v>Sectionals</v>
      </c>
      <c r="K791" s="21">
        <f t="shared" si="60"/>
        <v>448.96</v>
      </c>
      <c r="L791" s="23">
        <f t="shared" si="61"/>
        <v>319.95999999999998</v>
      </c>
      <c r="M791" s="37">
        <f t="shared" si="62"/>
        <v>319.95999999999998</v>
      </c>
      <c r="N791" s="42">
        <f t="shared" si="63"/>
        <v>0.71266928011404129</v>
      </c>
      <c r="O791" s="39">
        <f t="shared" si="64"/>
        <v>0.26400000000000001</v>
      </c>
    </row>
    <row r="792" spans="1:15" customFormat="1" hidden="1">
      <c r="A792" s="2" t="s">
        <v>324</v>
      </c>
      <c r="B792" s="2">
        <v>141974</v>
      </c>
      <c r="C792" s="2" t="s">
        <v>32</v>
      </c>
      <c r="D792" s="2">
        <v>1</v>
      </c>
      <c r="E792" s="2">
        <v>865</v>
      </c>
      <c r="F792" s="2">
        <v>636.64</v>
      </c>
      <c r="G792" s="2">
        <v>636.64</v>
      </c>
      <c r="H792" s="2" t="s">
        <v>65</v>
      </c>
      <c r="I792" s="19" t="str">
        <f>VLOOKUP(A792,productSKU!B:E,4,FALSE)</f>
        <v>173.00000</v>
      </c>
      <c r="J792" s="17" t="str">
        <f>VLOOKUP(A792,'productSKU-New'!B:N,13,FALSE)</f>
        <v>Dressers | Chests</v>
      </c>
      <c r="K792" s="21">
        <f t="shared" si="60"/>
        <v>636.64</v>
      </c>
      <c r="L792" s="23">
        <f t="shared" si="61"/>
        <v>463.64</v>
      </c>
      <c r="M792" s="37">
        <f t="shared" si="62"/>
        <v>463.64</v>
      </c>
      <c r="N792" s="42">
        <f t="shared" si="63"/>
        <v>0.72826086956521741</v>
      </c>
      <c r="O792" s="39">
        <f t="shared" si="64"/>
        <v>0.26400000000000001</v>
      </c>
    </row>
    <row r="793" spans="1:15" customFormat="1" hidden="1">
      <c r="A793" s="2" t="s">
        <v>401</v>
      </c>
      <c r="B793" s="2">
        <v>141975</v>
      </c>
      <c r="C793" s="2" t="s">
        <v>45</v>
      </c>
      <c r="D793" s="2">
        <v>5</v>
      </c>
      <c r="E793" s="2">
        <v>699</v>
      </c>
      <c r="F793" s="2">
        <v>244.15</v>
      </c>
      <c r="G793" s="2">
        <v>1220.75</v>
      </c>
      <c r="H793" s="2" t="s">
        <v>33</v>
      </c>
      <c r="I793" s="19" t="str">
        <f>VLOOKUP(A793,productSKU!B:E,4,FALSE)</f>
        <v>129.00000</v>
      </c>
      <c r="J793" s="17" t="str">
        <f>VLOOKUP(A793,'productSKU-New'!B:N,13,FALSE)</f>
        <v>Swing Chairs</v>
      </c>
      <c r="K793" s="21">
        <f t="shared" si="60"/>
        <v>1220.75</v>
      </c>
      <c r="L793" s="23">
        <f t="shared" si="61"/>
        <v>115.15</v>
      </c>
      <c r="M793" s="37">
        <f t="shared" si="62"/>
        <v>575.75</v>
      </c>
      <c r="N793" s="42">
        <f t="shared" si="63"/>
        <v>0.47163628916649603</v>
      </c>
      <c r="O793" s="39">
        <f t="shared" si="64"/>
        <v>0.65071530758226037</v>
      </c>
    </row>
    <row r="794" spans="1:15" customFormat="1" hidden="1">
      <c r="A794" s="2" t="s">
        <v>402</v>
      </c>
      <c r="B794" s="2">
        <v>141975</v>
      </c>
      <c r="C794" s="2" t="s">
        <v>45</v>
      </c>
      <c r="D794" s="2">
        <v>3</v>
      </c>
      <c r="E794" s="2">
        <v>699</v>
      </c>
      <c r="F794" s="2">
        <v>244.15</v>
      </c>
      <c r="G794" s="2">
        <v>732.45</v>
      </c>
      <c r="H794" s="2" t="s">
        <v>33</v>
      </c>
      <c r="I794" s="19" t="str">
        <f>VLOOKUP(A794,productSKU!B:E,4,FALSE)</f>
        <v>129.00000</v>
      </c>
      <c r="J794" s="17" t="str">
        <f>VLOOKUP(A794,'productSKU-New'!B:N,13,FALSE)</f>
        <v>Swing Chairs</v>
      </c>
      <c r="K794" s="21">
        <f t="shared" si="60"/>
        <v>732.45</v>
      </c>
      <c r="L794" s="23">
        <f t="shared" si="61"/>
        <v>115.15</v>
      </c>
      <c r="M794" s="37">
        <f t="shared" si="62"/>
        <v>345.45000000000005</v>
      </c>
      <c r="N794" s="42">
        <f t="shared" si="63"/>
        <v>0.47163628916649603</v>
      </c>
      <c r="O794" s="39">
        <f t="shared" si="64"/>
        <v>0.65071530758226037</v>
      </c>
    </row>
    <row r="795" spans="1:15" customFormat="1" hidden="1">
      <c r="A795" s="2" t="s">
        <v>403</v>
      </c>
      <c r="B795" s="2">
        <v>141975</v>
      </c>
      <c r="C795" s="2" t="s">
        <v>45</v>
      </c>
      <c r="D795" s="2">
        <v>3</v>
      </c>
      <c r="E795" s="2">
        <v>799</v>
      </c>
      <c r="F795" s="2">
        <v>315.14999999999998</v>
      </c>
      <c r="G795" s="2">
        <v>945.45</v>
      </c>
      <c r="H795" s="2" t="s">
        <v>33</v>
      </c>
      <c r="I795" s="19" t="str">
        <f>VLOOKUP(A795,productSKU!B:E,4,FALSE)</f>
        <v>164.00000</v>
      </c>
      <c r="J795" s="17" t="str">
        <f>VLOOKUP(A795,'productSKU-New'!B:N,13,FALSE)</f>
        <v>Swing Chairs</v>
      </c>
      <c r="K795" s="21">
        <f t="shared" si="60"/>
        <v>945.44999999999993</v>
      </c>
      <c r="L795" s="23">
        <f t="shared" si="61"/>
        <v>151.14999999999998</v>
      </c>
      <c r="M795" s="37">
        <f t="shared" si="62"/>
        <v>453.44999999999993</v>
      </c>
      <c r="N795" s="42">
        <f t="shared" si="63"/>
        <v>0.47961288275424396</v>
      </c>
      <c r="O795" s="39">
        <f t="shared" si="64"/>
        <v>0.60556946182728411</v>
      </c>
    </row>
    <row r="796" spans="1:15" customFormat="1" hidden="1">
      <c r="A796" s="2" t="s">
        <v>335</v>
      </c>
      <c r="B796" s="2">
        <v>141975</v>
      </c>
      <c r="C796" s="2" t="s">
        <v>45</v>
      </c>
      <c r="D796" s="2">
        <v>1</v>
      </c>
      <c r="E796" s="2">
        <v>699</v>
      </c>
      <c r="F796" s="2">
        <v>244.15</v>
      </c>
      <c r="G796" s="2">
        <v>244.15</v>
      </c>
      <c r="H796" s="2" t="s">
        <v>33</v>
      </c>
      <c r="I796" s="19" t="str">
        <f>VLOOKUP(A796,productSKU!B:E,4,FALSE)</f>
        <v>129.00000</v>
      </c>
      <c r="J796" s="17" t="str">
        <f>VLOOKUP(A796,'productSKU-New'!B:N,13,FALSE)</f>
        <v>Swing Chairs</v>
      </c>
      <c r="K796" s="21">
        <f t="shared" si="60"/>
        <v>244.15</v>
      </c>
      <c r="L796" s="23">
        <f t="shared" si="61"/>
        <v>115.15</v>
      </c>
      <c r="M796" s="37">
        <f t="shared" si="62"/>
        <v>115.15</v>
      </c>
      <c r="N796" s="42">
        <f t="shared" si="63"/>
        <v>0.47163628916649603</v>
      </c>
      <c r="O796" s="39">
        <f t="shared" si="64"/>
        <v>0.65071530758226037</v>
      </c>
    </row>
    <row r="797" spans="1:15" customFormat="1" hidden="1">
      <c r="A797" s="2" t="s">
        <v>404</v>
      </c>
      <c r="B797" s="2">
        <v>141975</v>
      </c>
      <c r="C797" s="2" t="s">
        <v>45</v>
      </c>
      <c r="D797" s="2">
        <v>2</v>
      </c>
      <c r="E797" s="2">
        <v>699</v>
      </c>
      <c r="F797" s="2">
        <v>699</v>
      </c>
      <c r="G797" s="2">
        <v>1398</v>
      </c>
      <c r="H797" s="2" t="s">
        <v>33</v>
      </c>
      <c r="I797" s="19" t="str">
        <f>VLOOKUP(A797,productSKU!B:E,4,FALSE)</f>
        <v>129.00000</v>
      </c>
      <c r="J797" s="17" t="str">
        <f>VLOOKUP(A797,'productSKU-New'!B:N,13,FALSE)</f>
        <v>Swing Chairs</v>
      </c>
      <c r="K797" s="21">
        <f t="shared" si="60"/>
        <v>1398</v>
      </c>
      <c r="L797" s="23">
        <f t="shared" si="61"/>
        <v>570</v>
      </c>
      <c r="M797" s="37">
        <f t="shared" si="62"/>
        <v>1140</v>
      </c>
      <c r="N797" s="42">
        <f t="shared" si="63"/>
        <v>0.81545064377682408</v>
      </c>
      <c r="O797" s="39">
        <f t="shared" si="64"/>
        <v>0</v>
      </c>
    </row>
    <row r="798" spans="1:15" customFormat="1" hidden="1">
      <c r="A798" s="2" t="s">
        <v>402</v>
      </c>
      <c r="B798" s="2">
        <v>141976</v>
      </c>
      <c r="C798" s="2" t="s">
        <v>45</v>
      </c>
      <c r="D798" s="2">
        <v>1</v>
      </c>
      <c r="E798" s="2">
        <v>699</v>
      </c>
      <c r="F798" s="2">
        <v>594.15</v>
      </c>
      <c r="G798" s="2">
        <v>594.15</v>
      </c>
      <c r="H798" s="2" t="s">
        <v>30</v>
      </c>
      <c r="I798" s="19" t="str">
        <f>VLOOKUP(A798,productSKU!B:E,4,FALSE)</f>
        <v>129.00000</v>
      </c>
      <c r="J798" s="17" t="str">
        <f>VLOOKUP(A798,'productSKU-New'!B:N,13,FALSE)</f>
        <v>Swing Chairs</v>
      </c>
      <c r="K798" s="21">
        <f t="shared" si="60"/>
        <v>594.15</v>
      </c>
      <c r="L798" s="23">
        <f t="shared" si="61"/>
        <v>465.15</v>
      </c>
      <c r="M798" s="37">
        <f t="shared" si="62"/>
        <v>465.15</v>
      </c>
      <c r="N798" s="42">
        <f t="shared" si="63"/>
        <v>0.78288311032567537</v>
      </c>
      <c r="O798" s="39">
        <f t="shared" si="64"/>
        <v>0.15000000000000002</v>
      </c>
    </row>
    <row r="799" spans="1:15" customFormat="1" hidden="1">
      <c r="A799" s="2" t="s">
        <v>198</v>
      </c>
      <c r="B799" s="2">
        <v>141977</v>
      </c>
      <c r="C799" s="2" t="s">
        <v>32</v>
      </c>
      <c r="D799" s="2">
        <v>1</v>
      </c>
      <c r="E799" s="2">
        <v>985</v>
      </c>
      <c r="F799" s="2">
        <v>724.96</v>
      </c>
      <c r="G799" s="2">
        <v>724.96</v>
      </c>
      <c r="H799" s="2" t="s">
        <v>65</v>
      </c>
      <c r="I799" s="19" t="str">
        <f>VLOOKUP(A799,productSKU!B:E,4,FALSE)</f>
        <v>218.00000</v>
      </c>
      <c r="J799" s="17" t="str">
        <f>VLOOKUP(A799,'productSKU-New'!B:N,13,FALSE)</f>
        <v>Filing | Shelving</v>
      </c>
      <c r="K799" s="21">
        <f t="shared" si="60"/>
        <v>724.96</v>
      </c>
      <c r="L799" s="23">
        <f t="shared" si="61"/>
        <v>506.96000000000004</v>
      </c>
      <c r="M799" s="37">
        <f t="shared" si="62"/>
        <v>506.96000000000004</v>
      </c>
      <c r="N799" s="42">
        <f t="shared" si="63"/>
        <v>0.69929375413815931</v>
      </c>
      <c r="O799" s="39">
        <f t="shared" si="64"/>
        <v>0.26399999999999996</v>
      </c>
    </row>
    <row r="800" spans="1:15" customFormat="1">
      <c r="A800" s="2" t="s">
        <v>57</v>
      </c>
      <c r="B800" s="2">
        <v>141977</v>
      </c>
      <c r="C800" s="2" t="s">
        <v>32</v>
      </c>
      <c r="D800" s="2">
        <v>4</v>
      </c>
      <c r="E800" s="2">
        <v>175</v>
      </c>
      <c r="F800" s="2">
        <v>128.80000000000001</v>
      </c>
      <c r="G800" s="2">
        <v>515.20000000000005</v>
      </c>
      <c r="H800" s="2" t="s">
        <v>65</v>
      </c>
      <c r="I800" s="19" t="str">
        <f>VLOOKUP(A800,productSKU!B:E,4,FALSE)</f>
        <v>35.00000</v>
      </c>
      <c r="J800" s="17" t="str">
        <f>VLOOKUP(A800,'productSKU-New'!B:N,13,FALSE)</f>
        <v>Chairs</v>
      </c>
      <c r="K800" s="21">
        <f t="shared" si="60"/>
        <v>515.20000000000005</v>
      </c>
      <c r="L800" s="23">
        <f t="shared" si="61"/>
        <v>93.800000000000011</v>
      </c>
      <c r="M800" s="37">
        <f t="shared" si="62"/>
        <v>375.20000000000005</v>
      </c>
      <c r="N800" s="42">
        <f t="shared" si="63"/>
        <v>0.72826086956521741</v>
      </c>
      <c r="O800" s="39">
        <f t="shared" si="64"/>
        <v>0.26399999999999996</v>
      </c>
    </row>
    <row r="801" spans="1:15" customFormat="1" hidden="1">
      <c r="A801" s="2" t="s">
        <v>214</v>
      </c>
      <c r="B801" s="2">
        <v>141977</v>
      </c>
      <c r="C801" s="2" t="s">
        <v>32</v>
      </c>
      <c r="D801" s="2">
        <v>1</v>
      </c>
      <c r="E801" s="5">
        <v>2795</v>
      </c>
      <c r="F801" s="5">
        <v>2057.12</v>
      </c>
      <c r="G801" s="2">
        <v>2057.12</v>
      </c>
      <c r="H801" s="2" t="s">
        <v>65</v>
      </c>
      <c r="I801" s="19" t="str">
        <f>VLOOKUP(A801,productSKU!B:E,4,FALSE)</f>
        <v>620.00000</v>
      </c>
      <c r="J801" s="17" t="str">
        <f>VLOOKUP(A801,'productSKU-New'!B:N,13,FALSE)</f>
        <v>Sofas</v>
      </c>
      <c r="K801" s="21">
        <f t="shared" si="60"/>
        <v>2057.12</v>
      </c>
      <c r="L801" s="23">
        <f t="shared" si="61"/>
        <v>1437.12</v>
      </c>
      <c r="M801" s="37">
        <f t="shared" si="62"/>
        <v>1437.12</v>
      </c>
      <c r="N801" s="42">
        <f t="shared" si="63"/>
        <v>0.6986077623084701</v>
      </c>
      <c r="O801" s="39">
        <f t="shared" si="64"/>
        <v>0.26400000000000001</v>
      </c>
    </row>
    <row r="802" spans="1:15" customFormat="1">
      <c r="A802" s="2" t="s">
        <v>397</v>
      </c>
      <c r="B802" s="2">
        <v>141977</v>
      </c>
      <c r="C802" s="2" t="s">
        <v>32</v>
      </c>
      <c r="D802" s="2">
        <v>1</v>
      </c>
      <c r="E802" s="2">
        <v>875</v>
      </c>
      <c r="F802" s="2">
        <v>644</v>
      </c>
      <c r="G802" s="2">
        <v>644</v>
      </c>
      <c r="H802" s="2" t="s">
        <v>65</v>
      </c>
      <c r="I802" s="19" t="str">
        <f>VLOOKUP(A802,productSKU!B:E,4,FALSE)</f>
        <v>194.00000</v>
      </c>
      <c r="J802" s="17" t="str">
        <f>VLOOKUP(A802,'productSKU-New'!B:N,13,FALSE)</f>
        <v>Coffee Tables</v>
      </c>
      <c r="K802" s="21">
        <f t="shared" si="60"/>
        <v>644</v>
      </c>
      <c r="L802" s="23">
        <f t="shared" si="61"/>
        <v>450</v>
      </c>
      <c r="M802" s="37">
        <f t="shared" si="62"/>
        <v>450</v>
      </c>
      <c r="N802" s="42">
        <f t="shared" si="63"/>
        <v>0.69875776397515532</v>
      </c>
      <c r="O802" s="39">
        <f t="shared" si="64"/>
        <v>0.26400000000000001</v>
      </c>
    </row>
    <row r="803" spans="1:15" customFormat="1" hidden="1">
      <c r="A803" s="2" t="s">
        <v>298</v>
      </c>
      <c r="B803" s="2">
        <v>141977</v>
      </c>
      <c r="C803" s="2" t="s">
        <v>32</v>
      </c>
      <c r="D803" s="2">
        <v>1</v>
      </c>
      <c r="E803" s="5">
        <v>1035</v>
      </c>
      <c r="F803" s="2">
        <v>761.76</v>
      </c>
      <c r="G803" s="2">
        <v>761.76</v>
      </c>
      <c r="H803" s="2" t="s">
        <v>65</v>
      </c>
      <c r="I803" s="19" t="str">
        <f>VLOOKUP(A803,productSKU!B:E,4,FALSE)</f>
        <v>229.00000</v>
      </c>
      <c r="J803" s="17" t="str">
        <f>VLOOKUP(A803,'productSKU-New'!B:N,13,FALSE)</f>
        <v>Tables</v>
      </c>
      <c r="K803" s="21">
        <f t="shared" si="60"/>
        <v>761.76</v>
      </c>
      <c r="L803" s="23">
        <f t="shared" si="61"/>
        <v>532.76</v>
      </c>
      <c r="M803" s="37">
        <f t="shared" si="62"/>
        <v>532.76</v>
      </c>
      <c r="N803" s="42">
        <f t="shared" si="63"/>
        <v>0.69938038227263177</v>
      </c>
      <c r="O803" s="39">
        <f t="shared" si="64"/>
        <v>0.26400000000000001</v>
      </c>
    </row>
    <row r="804" spans="1:15" customFormat="1" hidden="1">
      <c r="A804" s="2" t="s">
        <v>108</v>
      </c>
      <c r="B804" s="2">
        <v>141977</v>
      </c>
      <c r="C804" s="2" t="s">
        <v>32</v>
      </c>
      <c r="D804" s="2">
        <v>1</v>
      </c>
      <c r="E804" s="5">
        <v>1660</v>
      </c>
      <c r="F804" s="5">
        <v>1221.76</v>
      </c>
      <c r="G804" s="2">
        <v>1221.76</v>
      </c>
      <c r="H804" s="2" t="s">
        <v>65</v>
      </c>
      <c r="I804" s="19" t="str">
        <f>VLOOKUP(A804,productSKU!B:E,4,FALSE)</f>
        <v>386.00000</v>
      </c>
      <c r="J804" s="17" t="str">
        <f>VLOOKUP(A804,'productSKU-New'!B:N,13,FALSE)</f>
        <v>Beds</v>
      </c>
      <c r="K804" s="21">
        <f t="shared" si="60"/>
        <v>1221.76</v>
      </c>
      <c r="L804" s="23">
        <f t="shared" si="61"/>
        <v>835.76</v>
      </c>
      <c r="M804" s="37">
        <f t="shared" si="62"/>
        <v>835.76</v>
      </c>
      <c r="N804" s="42">
        <f t="shared" si="63"/>
        <v>0.68406233630172864</v>
      </c>
      <c r="O804" s="39">
        <f t="shared" si="64"/>
        <v>0.26400000000000001</v>
      </c>
    </row>
    <row r="805" spans="1:15" customFormat="1" hidden="1">
      <c r="A805" s="2" t="s">
        <v>61</v>
      </c>
      <c r="B805" s="2">
        <v>141977</v>
      </c>
      <c r="C805" s="2" t="s">
        <v>32</v>
      </c>
      <c r="D805" s="2">
        <v>1</v>
      </c>
      <c r="E805" s="2">
        <v>10</v>
      </c>
      <c r="F805" s="2">
        <v>50</v>
      </c>
      <c r="G805" s="2">
        <v>50</v>
      </c>
      <c r="H805" s="2" t="s">
        <v>65</v>
      </c>
      <c r="I805" s="19" t="str">
        <f>VLOOKUP(A805,productSKU!B:E,4,FALSE)</f>
        <v>1.00000</v>
      </c>
      <c r="J805" s="17" t="str">
        <f>IF(VLOOKUP(A805,'productSKU-New'!B:N,13,FALSE)=0,"Uncategorized Items",VLOOKUP(A805,'productSKU-New'!B:N,13,FALSE))</f>
        <v>Uncategorized Items</v>
      </c>
      <c r="K805" s="21">
        <f t="shared" si="60"/>
        <v>50</v>
      </c>
      <c r="L805" s="23">
        <f t="shared" si="61"/>
        <v>49</v>
      </c>
      <c r="M805" s="37">
        <f t="shared" si="62"/>
        <v>49</v>
      </c>
      <c r="N805" s="42">
        <f t="shared" si="63"/>
        <v>0.98</v>
      </c>
      <c r="O805" s="39">
        <f t="shared" si="64"/>
        <v>-4</v>
      </c>
    </row>
    <row r="806" spans="1:15" customFormat="1" hidden="1">
      <c r="A806" s="2" t="s">
        <v>86</v>
      </c>
      <c r="B806" s="2">
        <v>141978</v>
      </c>
      <c r="C806" s="2" t="s">
        <v>32</v>
      </c>
      <c r="D806" s="2">
        <v>3</v>
      </c>
      <c r="E806" s="2">
        <v>285</v>
      </c>
      <c r="F806" s="2">
        <v>222.87</v>
      </c>
      <c r="G806" s="2">
        <v>668.61</v>
      </c>
      <c r="H806" s="2" t="s">
        <v>30</v>
      </c>
      <c r="I806" s="19" t="str">
        <f>VLOOKUP(A806,productSKU!B:E,4,FALSE)</f>
        <v>64.50000</v>
      </c>
      <c r="J806" s="17" t="str">
        <f>VLOOKUP(A806,'productSKU-New'!B:N,13,FALSE)</f>
        <v>Vases</v>
      </c>
      <c r="K806" s="21">
        <f t="shared" si="60"/>
        <v>668.61</v>
      </c>
      <c r="L806" s="23">
        <f t="shared" si="61"/>
        <v>158.37</v>
      </c>
      <c r="M806" s="37">
        <f t="shared" si="62"/>
        <v>475.11</v>
      </c>
      <c r="N806" s="42">
        <f t="shared" si="63"/>
        <v>0.71059361959886935</v>
      </c>
      <c r="O806" s="39">
        <f t="shared" si="64"/>
        <v>0.21799999999999997</v>
      </c>
    </row>
    <row r="807" spans="1:15" customFormat="1" hidden="1">
      <c r="A807" s="2" t="s">
        <v>210</v>
      </c>
      <c r="B807" s="2">
        <v>141979</v>
      </c>
      <c r="C807" s="2" t="s">
        <v>29</v>
      </c>
      <c r="D807" s="2">
        <v>1</v>
      </c>
      <c r="E807" s="5">
        <v>1481</v>
      </c>
      <c r="F807" s="5">
        <v>1258.8499999999999</v>
      </c>
      <c r="G807" s="2">
        <v>1258.8499999999999</v>
      </c>
      <c r="H807" s="2" t="s">
        <v>30</v>
      </c>
      <c r="I807" s="19" t="str">
        <f>VLOOKUP(A807,productSKU!B:E,4,FALSE)</f>
        <v>329.00000</v>
      </c>
      <c r="J807" s="17" t="str">
        <f>VLOOKUP(A807,'productSKU-New'!B:N,13,FALSE)</f>
        <v>Sectionals</v>
      </c>
      <c r="K807" s="21">
        <f t="shared" si="60"/>
        <v>1258.8499999999999</v>
      </c>
      <c r="L807" s="23">
        <f t="shared" si="61"/>
        <v>929.84999999999991</v>
      </c>
      <c r="M807" s="37">
        <f t="shared" si="62"/>
        <v>929.84999999999991</v>
      </c>
      <c r="N807" s="42">
        <f t="shared" si="63"/>
        <v>0.73865035548317903</v>
      </c>
      <c r="O807" s="39">
        <f t="shared" si="64"/>
        <v>0.15000000000000005</v>
      </c>
    </row>
    <row r="808" spans="1:15" customFormat="1" hidden="1">
      <c r="A808" s="2" t="s">
        <v>87</v>
      </c>
      <c r="B808" s="2">
        <v>141980</v>
      </c>
      <c r="C808" s="2" t="s">
        <v>38</v>
      </c>
      <c r="D808" s="2">
        <v>1</v>
      </c>
      <c r="E808" s="2">
        <v>15</v>
      </c>
      <c r="F808" s="2">
        <v>11.04</v>
      </c>
      <c r="G808" s="2">
        <v>11.04</v>
      </c>
      <c r="H808" s="2" t="s">
        <v>33</v>
      </c>
      <c r="I808" s="19" t="str">
        <f>VLOOKUP(A808,productSKU!B:E,4,FALSE)</f>
        <v>5.00000</v>
      </c>
      <c r="J808" s="17" t="str">
        <f>IF(VLOOKUP(A808,'productSKU-New'!B:N,13,FALSE)=0,"Uncategorized Items",VLOOKUP(A808,'productSKU-New'!B:N,13,FALSE))</f>
        <v>Uncategorized Items</v>
      </c>
      <c r="K808" s="21">
        <f t="shared" si="60"/>
        <v>11.04</v>
      </c>
      <c r="L808" s="23">
        <f t="shared" si="61"/>
        <v>6.0399999999999991</v>
      </c>
      <c r="M808" s="37">
        <f t="shared" si="62"/>
        <v>6.0399999999999991</v>
      </c>
      <c r="N808" s="42">
        <f t="shared" si="63"/>
        <v>0.54710144927536231</v>
      </c>
      <c r="O808" s="39">
        <f t="shared" si="64"/>
        <v>0.26400000000000007</v>
      </c>
    </row>
    <row r="809" spans="1:15" customFormat="1" hidden="1">
      <c r="A809" s="2" t="s">
        <v>405</v>
      </c>
      <c r="B809" s="2">
        <v>141980</v>
      </c>
      <c r="C809" s="2" t="s">
        <v>38</v>
      </c>
      <c r="D809" s="2">
        <v>1</v>
      </c>
      <c r="E809" s="2">
        <v>194</v>
      </c>
      <c r="F809" s="2">
        <v>96.78</v>
      </c>
      <c r="G809" s="2">
        <v>96.78</v>
      </c>
      <c r="H809" s="2" t="s">
        <v>42</v>
      </c>
      <c r="I809" s="19" t="str">
        <f>VLOOKUP(A809,productSKU!B:E,4,FALSE)</f>
        <v>52.50000</v>
      </c>
      <c r="J809" s="17" t="str">
        <f>IF(VLOOKUP(A809,'productSKU-New'!B:N,13,FALSE)=0,"Uncategorized Items",VLOOKUP(A809,'productSKU-New'!B:N,13,FALSE))</f>
        <v>Uncategorized Items</v>
      </c>
      <c r="K809" s="21">
        <f t="shared" si="60"/>
        <v>96.78</v>
      </c>
      <c r="L809" s="23">
        <f t="shared" si="61"/>
        <v>44.28</v>
      </c>
      <c r="M809" s="37">
        <f t="shared" si="62"/>
        <v>44.28</v>
      </c>
      <c r="N809" s="42">
        <f t="shared" si="63"/>
        <v>0.45753254804711718</v>
      </c>
      <c r="O809" s="39">
        <f t="shared" si="64"/>
        <v>0.50113402061855672</v>
      </c>
    </row>
    <row r="810" spans="1:15" customFormat="1" hidden="1">
      <c r="A810" s="2" t="s">
        <v>406</v>
      </c>
      <c r="B810" s="2">
        <v>141980</v>
      </c>
      <c r="C810" s="2" t="s">
        <v>38</v>
      </c>
      <c r="D810" s="2">
        <v>1</v>
      </c>
      <c r="E810" s="2">
        <v>182</v>
      </c>
      <c r="F810" s="2">
        <v>87.95</v>
      </c>
      <c r="G810" s="2">
        <v>87.95</v>
      </c>
      <c r="H810" s="2" t="s">
        <v>42</v>
      </c>
      <c r="I810" s="19" t="str">
        <f>VLOOKUP(A810,productSKU!B:E,4,FALSE)</f>
        <v>48.00000</v>
      </c>
      <c r="J810" s="17" t="str">
        <f>VLOOKUP(A810,'productSKU-New'!B:N,13,FALSE)</f>
        <v>Decorative Objects</v>
      </c>
      <c r="K810" s="21">
        <f t="shared" si="60"/>
        <v>87.95</v>
      </c>
      <c r="L810" s="23">
        <f t="shared" si="61"/>
        <v>39.950000000000003</v>
      </c>
      <c r="M810" s="37">
        <f t="shared" si="62"/>
        <v>39.950000000000003</v>
      </c>
      <c r="N810" s="42">
        <f t="shared" si="63"/>
        <v>0.45423536100056855</v>
      </c>
      <c r="O810" s="39">
        <f t="shared" si="64"/>
        <v>0.5167582417582417</v>
      </c>
    </row>
    <row r="811" spans="1:15" customFormat="1" hidden="1">
      <c r="A811" s="2" t="s">
        <v>407</v>
      </c>
      <c r="B811" s="2">
        <v>141981</v>
      </c>
      <c r="C811" s="2" t="s">
        <v>29</v>
      </c>
      <c r="D811" s="2">
        <v>1</v>
      </c>
      <c r="E811" s="2">
        <v>186</v>
      </c>
      <c r="F811" s="2">
        <v>141.55000000000001</v>
      </c>
      <c r="G811" s="2">
        <v>141.55000000000001</v>
      </c>
      <c r="H811" s="2" t="s">
        <v>30</v>
      </c>
      <c r="I811" s="19" t="str">
        <f>VLOOKUP(A811,productSKU!B:E,4,FALSE)</f>
        <v>68.00000</v>
      </c>
      <c r="J811" s="17" t="str">
        <f>VLOOKUP(A811,'productSKU-New'!B:N,13,FALSE)</f>
        <v>End Tables</v>
      </c>
      <c r="K811" s="21">
        <f t="shared" si="60"/>
        <v>141.55000000000001</v>
      </c>
      <c r="L811" s="23">
        <f t="shared" si="61"/>
        <v>73.550000000000011</v>
      </c>
      <c r="M811" s="37">
        <f t="shared" si="62"/>
        <v>73.550000000000011</v>
      </c>
      <c r="N811" s="42">
        <f t="shared" si="63"/>
        <v>0.51960438007771115</v>
      </c>
      <c r="O811" s="39">
        <f t="shared" si="64"/>
        <v>0.23897849462365586</v>
      </c>
    </row>
    <row r="812" spans="1:15" customFormat="1" hidden="1">
      <c r="A812" s="2" t="s">
        <v>223</v>
      </c>
      <c r="B812" s="2">
        <v>141982</v>
      </c>
      <c r="C812" s="2" t="s">
        <v>38</v>
      </c>
      <c r="D812" s="2">
        <v>1</v>
      </c>
      <c r="E812" s="2">
        <v>685</v>
      </c>
      <c r="F812" s="2">
        <v>504.16</v>
      </c>
      <c r="G812" s="2">
        <v>504.16</v>
      </c>
      <c r="H812" s="2" t="s">
        <v>65</v>
      </c>
      <c r="I812" s="19" t="str">
        <f>VLOOKUP(A812,productSKU!B:E,4,FALSE)</f>
        <v>153.00000</v>
      </c>
      <c r="J812" s="17" t="str">
        <f>VLOOKUP(A812,'productSKU-New'!B:N,13,FALSE)</f>
        <v>Lounge Chairs</v>
      </c>
      <c r="K812" s="21">
        <f t="shared" si="60"/>
        <v>504.16</v>
      </c>
      <c r="L812" s="23">
        <f t="shared" si="61"/>
        <v>351.16</v>
      </c>
      <c r="M812" s="37">
        <f t="shared" si="62"/>
        <v>351.16</v>
      </c>
      <c r="N812" s="42">
        <f t="shared" si="63"/>
        <v>0.69652491272611872</v>
      </c>
      <c r="O812" s="39">
        <f t="shared" si="64"/>
        <v>0.26399999999999996</v>
      </c>
    </row>
    <row r="813" spans="1:15" customFormat="1" hidden="1">
      <c r="A813" s="2" t="s">
        <v>113</v>
      </c>
      <c r="B813" s="2">
        <v>141982</v>
      </c>
      <c r="C813" s="2" t="s">
        <v>38</v>
      </c>
      <c r="D813" s="2">
        <v>1</v>
      </c>
      <c r="E813" s="2">
        <v>935</v>
      </c>
      <c r="F813" s="2">
        <v>688.16</v>
      </c>
      <c r="G813" s="2">
        <v>688.16</v>
      </c>
      <c r="H813" s="2" t="s">
        <v>65</v>
      </c>
      <c r="I813" s="19" t="str">
        <f>VLOOKUP(A813,productSKU!B:E,4,FALSE)</f>
        <v>208.00000</v>
      </c>
      <c r="J813" s="17" t="str">
        <f>VLOOKUP(A813,'productSKU-New'!B:N,13,FALSE)</f>
        <v>Sofas</v>
      </c>
      <c r="K813" s="21">
        <f t="shared" si="60"/>
        <v>688.16</v>
      </c>
      <c r="L813" s="23">
        <f t="shared" si="61"/>
        <v>480.15999999999997</v>
      </c>
      <c r="M813" s="37">
        <f t="shared" si="62"/>
        <v>480.15999999999997</v>
      </c>
      <c r="N813" s="42">
        <f t="shared" si="63"/>
        <v>0.69774471053243425</v>
      </c>
      <c r="O813" s="39">
        <f t="shared" si="64"/>
        <v>0.26400000000000001</v>
      </c>
    </row>
    <row r="814" spans="1:15" customFormat="1" hidden="1">
      <c r="A814" s="2" t="s">
        <v>193</v>
      </c>
      <c r="B814" s="2">
        <v>141982</v>
      </c>
      <c r="C814" s="2" t="s">
        <v>38</v>
      </c>
      <c r="D814" s="2">
        <v>1</v>
      </c>
      <c r="E814" s="5">
        <v>1175</v>
      </c>
      <c r="F814" s="2">
        <v>864.8</v>
      </c>
      <c r="G814" s="2">
        <v>864.8</v>
      </c>
      <c r="H814" s="2" t="s">
        <v>65</v>
      </c>
      <c r="I814" s="19" t="str">
        <f>VLOOKUP(A814,productSKU!B:E,4,FALSE)</f>
        <v>259.00000</v>
      </c>
      <c r="J814" s="17" t="str">
        <f>VLOOKUP(A814,'productSKU-New'!B:N,13,FALSE)</f>
        <v>Sofas</v>
      </c>
      <c r="K814" s="21">
        <f t="shared" si="60"/>
        <v>864.8</v>
      </c>
      <c r="L814" s="23">
        <f t="shared" si="61"/>
        <v>605.79999999999995</v>
      </c>
      <c r="M814" s="37">
        <f t="shared" si="62"/>
        <v>605.79999999999995</v>
      </c>
      <c r="N814" s="42">
        <f t="shared" si="63"/>
        <v>0.70050878815911188</v>
      </c>
      <c r="O814" s="39">
        <f t="shared" si="64"/>
        <v>0.26400000000000001</v>
      </c>
    </row>
    <row r="815" spans="1:15" customFormat="1" hidden="1">
      <c r="A815" s="2" t="s">
        <v>347</v>
      </c>
      <c r="B815" s="2">
        <v>141982</v>
      </c>
      <c r="C815" s="2" t="s">
        <v>38</v>
      </c>
      <c r="D815" s="2">
        <v>1</v>
      </c>
      <c r="E815" s="5">
        <v>1660</v>
      </c>
      <c r="F815" s="5">
        <v>1221.76</v>
      </c>
      <c r="G815" s="2">
        <v>1221.76</v>
      </c>
      <c r="H815" s="2" t="s">
        <v>65</v>
      </c>
      <c r="I815" s="19" t="str">
        <f>VLOOKUP(A815,productSKU!B:E,4,FALSE)</f>
        <v>386.00000</v>
      </c>
      <c r="J815" s="17" t="str">
        <f>VLOOKUP(A815,'productSKU-New'!B:N,13,FALSE)</f>
        <v>Beds</v>
      </c>
      <c r="K815" s="21">
        <f t="shared" si="60"/>
        <v>1221.76</v>
      </c>
      <c r="L815" s="23">
        <f t="shared" si="61"/>
        <v>835.76</v>
      </c>
      <c r="M815" s="37">
        <f t="shared" si="62"/>
        <v>835.76</v>
      </c>
      <c r="N815" s="42">
        <f t="shared" si="63"/>
        <v>0.68406233630172864</v>
      </c>
      <c r="O815" s="39">
        <f t="shared" si="64"/>
        <v>0.26400000000000001</v>
      </c>
    </row>
    <row r="816" spans="1:15" customFormat="1" hidden="1">
      <c r="A816" s="2" t="s">
        <v>73</v>
      </c>
      <c r="B816" s="2">
        <v>141983</v>
      </c>
      <c r="C816" s="2" t="s">
        <v>38</v>
      </c>
      <c r="D816" s="2">
        <v>1</v>
      </c>
      <c r="E816" s="2">
        <v>100</v>
      </c>
      <c r="F816" s="2">
        <v>260.91000000000003</v>
      </c>
      <c r="G816" s="2">
        <v>260.91000000000003</v>
      </c>
      <c r="H816" s="2" t="s">
        <v>65</v>
      </c>
      <c r="I816" s="19" t="str">
        <f>VLOOKUP(A816,productSKU!B:E,4,FALSE)</f>
        <v>50.00000</v>
      </c>
      <c r="J816" s="17" t="str">
        <f>IF(VLOOKUP(A816,'productSKU-New'!B:N,13,FALSE)=0,"Uncategorized Items",VLOOKUP(A816,'productSKU-New'!B:N,13,FALSE))</f>
        <v>Uncategorized Items</v>
      </c>
      <c r="K816" s="21">
        <f t="shared" si="60"/>
        <v>260.91000000000003</v>
      </c>
      <c r="L816" s="23">
        <f t="shared" si="61"/>
        <v>210.91000000000003</v>
      </c>
      <c r="M816" s="37">
        <f t="shared" si="62"/>
        <v>210.91000000000003</v>
      </c>
      <c r="N816" s="42">
        <f t="shared" si="63"/>
        <v>0.80836303706258861</v>
      </c>
      <c r="O816" s="39">
        <f t="shared" si="64"/>
        <v>-1.6091000000000002</v>
      </c>
    </row>
    <row r="817" spans="1:15" customFormat="1" hidden="1">
      <c r="A817" s="2" t="s">
        <v>408</v>
      </c>
      <c r="B817" s="2">
        <v>141983</v>
      </c>
      <c r="C817" s="2" t="s">
        <v>38</v>
      </c>
      <c r="D817" s="2">
        <v>1</v>
      </c>
      <c r="E817" s="5">
        <v>1495</v>
      </c>
      <c r="F817" s="5">
        <v>1100.32</v>
      </c>
      <c r="G817" s="2">
        <v>1100.32</v>
      </c>
      <c r="H817" s="2" t="s">
        <v>65</v>
      </c>
      <c r="I817" s="19" t="str">
        <f>VLOOKUP(A817,productSKU!B:E,4,FALSE)</f>
        <v>332.00000</v>
      </c>
      <c r="J817" s="17" t="str">
        <f>VLOOKUP(A817,'productSKU-New'!B:N,13,FALSE)</f>
        <v>Sofas</v>
      </c>
      <c r="K817" s="21">
        <f t="shared" si="60"/>
        <v>1100.32</v>
      </c>
      <c r="L817" s="23">
        <f t="shared" si="61"/>
        <v>768.31999999999994</v>
      </c>
      <c r="M817" s="37">
        <f t="shared" si="62"/>
        <v>768.31999999999994</v>
      </c>
      <c r="N817" s="42">
        <f t="shared" si="63"/>
        <v>0.69826959429984004</v>
      </c>
      <c r="O817" s="39">
        <f t="shared" si="64"/>
        <v>0.26400000000000007</v>
      </c>
    </row>
    <row r="818" spans="1:15" customFormat="1" hidden="1">
      <c r="A818" s="2" t="s">
        <v>409</v>
      </c>
      <c r="B818" s="2">
        <v>141983</v>
      </c>
      <c r="C818" s="2" t="s">
        <v>38</v>
      </c>
      <c r="D818" s="2">
        <v>1</v>
      </c>
      <c r="E818" s="5">
        <v>1205</v>
      </c>
      <c r="F818" s="2">
        <v>886.88</v>
      </c>
      <c r="G818" s="2">
        <v>886.88</v>
      </c>
      <c r="H818" s="2" t="s">
        <v>65</v>
      </c>
      <c r="I818" s="19" t="str">
        <f>VLOOKUP(A818,productSKU!B:E,4,FALSE)</f>
        <v>187.00000</v>
      </c>
      <c r="J818" s="17" t="str">
        <f>VLOOKUP(A818,'productSKU-New'!B:N,13,FALSE)</f>
        <v>Sofas</v>
      </c>
      <c r="K818" s="21">
        <f t="shared" si="60"/>
        <v>886.88</v>
      </c>
      <c r="L818" s="23">
        <f t="shared" si="61"/>
        <v>699.88</v>
      </c>
      <c r="M818" s="37">
        <f t="shared" si="62"/>
        <v>699.88</v>
      </c>
      <c r="N818" s="42">
        <f t="shared" si="63"/>
        <v>0.78914847555475376</v>
      </c>
      <c r="O818" s="39">
        <f t="shared" si="64"/>
        <v>0.26400000000000001</v>
      </c>
    </row>
    <row r="819" spans="1:15" customFormat="1" hidden="1">
      <c r="A819" s="2" t="s">
        <v>409</v>
      </c>
      <c r="B819" s="2">
        <v>141983</v>
      </c>
      <c r="C819" s="2" t="s">
        <v>38</v>
      </c>
      <c r="D819" s="2">
        <v>1</v>
      </c>
      <c r="E819" s="2">
        <v>845</v>
      </c>
      <c r="F819" s="2">
        <v>621.91999999999996</v>
      </c>
      <c r="G819" s="2">
        <v>621.91999999999996</v>
      </c>
      <c r="H819" s="2" t="s">
        <v>65</v>
      </c>
      <c r="I819" s="19" t="str">
        <f>VLOOKUP(A819,productSKU!B:E,4,FALSE)</f>
        <v>187.00000</v>
      </c>
      <c r="J819" s="17" t="str">
        <f>VLOOKUP(A819,'productSKU-New'!B:N,13,FALSE)</f>
        <v>Sofas</v>
      </c>
      <c r="K819" s="21">
        <f t="shared" si="60"/>
        <v>621.91999999999996</v>
      </c>
      <c r="L819" s="23">
        <f t="shared" si="61"/>
        <v>434.91999999999996</v>
      </c>
      <c r="M819" s="37">
        <f t="shared" si="62"/>
        <v>434.91999999999996</v>
      </c>
      <c r="N819" s="42">
        <f t="shared" si="63"/>
        <v>0.69931824028813994</v>
      </c>
      <c r="O819" s="39">
        <f t="shared" si="64"/>
        <v>0.26400000000000007</v>
      </c>
    </row>
    <row r="820" spans="1:15" customFormat="1" hidden="1">
      <c r="A820" s="2" t="s">
        <v>131</v>
      </c>
      <c r="B820" s="2">
        <v>141984</v>
      </c>
      <c r="C820" s="2" t="s">
        <v>32</v>
      </c>
      <c r="D820" s="2">
        <v>1</v>
      </c>
      <c r="E820" s="2">
        <v>650</v>
      </c>
      <c r="F820" s="2">
        <v>478.4</v>
      </c>
      <c r="G820" s="2">
        <v>478.4</v>
      </c>
      <c r="H820" s="2" t="s">
        <v>65</v>
      </c>
      <c r="I820" s="19" t="str">
        <f>VLOOKUP(A820,productSKU!B:E,4,FALSE)</f>
        <v>121.00000</v>
      </c>
      <c r="J820" s="17" t="str">
        <f>VLOOKUP(A820,'productSKU-New'!B:N,13,FALSE)</f>
        <v>Lounge Chairs</v>
      </c>
      <c r="K820" s="21">
        <f t="shared" si="60"/>
        <v>478.4</v>
      </c>
      <c r="L820" s="23">
        <f t="shared" si="61"/>
        <v>357.4</v>
      </c>
      <c r="M820" s="37">
        <f t="shared" si="62"/>
        <v>357.4</v>
      </c>
      <c r="N820" s="42">
        <f t="shared" si="63"/>
        <v>0.74707357859531776</v>
      </c>
      <c r="O820" s="39">
        <f t="shared" si="64"/>
        <v>0.26400000000000001</v>
      </c>
    </row>
    <row r="821" spans="1:15" customFormat="1" hidden="1">
      <c r="A821" s="2" t="s">
        <v>382</v>
      </c>
      <c r="B821" s="2">
        <v>141984</v>
      </c>
      <c r="C821" s="2" t="s">
        <v>32</v>
      </c>
      <c r="D821" s="2">
        <v>1</v>
      </c>
      <c r="E821" s="2">
        <v>945</v>
      </c>
      <c r="F821" s="2">
        <v>695.52</v>
      </c>
      <c r="G821" s="2">
        <v>695.52</v>
      </c>
      <c r="H821" s="2" t="s">
        <v>65</v>
      </c>
      <c r="I821" s="19" t="str">
        <f>VLOOKUP(A821,productSKU!B:E,4,FALSE)</f>
        <v>212.00000</v>
      </c>
      <c r="J821" s="17" t="str">
        <f>VLOOKUP(A821,'productSKU-New'!B:N,13,FALSE)</f>
        <v>Lounge Chairs</v>
      </c>
      <c r="K821" s="21">
        <f t="shared" si="60"/>
        <v>695.52</v>
      </c>
      <c r="L821" s="23">
        <f t="shared" si="61"/>
        <v>483.52</v>
      </c>
      <c r="M821" s="37">
        <f t="shared" si="62"/>
        <v>483.52</v>
      </c>
      <c r="N821" s="42">
        <f t="shared" si="63"/>
        <v>0.69519208649643427</v>
      </c>
      <c r="O821" s="39">
        <f t="shared" si="64"/>
        <v>0.26400000000000001</v>
      </c>
    </row>
    <row r="822" spans="1:15" customFormat="1" hidden="1">
      <c r="A822" s="2" t="s">
        <v>39</v>
      </c>
      <c r="B822" s="2">
        <v>141984</v>
      </c>
      <c r="C822" s="2" t="s">
        <v>32</v>
      </c>
      <c r="D822" s="2">
        <v>1</v>
      </c>
      <c r="E822" s="2">
        <v>147</v>
      </c>
      <c r="F822" s="2">
        <v>108.19</v>
      </c>
      <c r="G822" s="2">
        <v>108.19</v>
      </c>
      <c r="H822" s="2" t="s">
        <v>65</v>
      </c>
      <c r="I822" s="19" t="str">
        <f>VLOOKUP(A822,productSKU!B:E,4,FALSE)</f>
        <v>45.00000</v>
      </c>
      <c r="J822" s="17" t="str">
        <f>VLOOKUP(A822,'productSKU-New'!B:N,13,FALSE)</f>
        <v>End Tables</v>
      </c>
      <c r="K822" s="21">
        <f t="shared" si="60"/>
        <v>108.19</v>
      </c>
      <c r="L822" s="23">
        <f t="shared" si="61"/>
        <v>63.19</v>
      </c>
      <c r="M822" s="37">
        <f t="shared" si="62"/>
        <v>63.19</v>
      </c>
      <c r="N822" s="42">
        <f t="shared" si="63"/>
        <v>0.58406507070893798</v>
      </c>
      <c r="O822" s="39">
        <f t="shared" si="64"/>
        <v>0.26401360544217689</v>
      </c>
    </row>
    <row r="823" spans="1:15" customFormat="1" hidden="1">
      <c r="A823" s="2" t="s">
        <v>203</v>
      </c>
      <c r="B823" s="2">
        <v>141985</v>
      </c>
      <c r="C823" s="2" t="s">
        <v>32</v>
      </c>
      <c r="D823" s="2">
        <v>1</v>
      </c>
      <c r="E823" s="2">
        <v>75</v>
      </c>
      <c r="F823" s="2">
        <v>55.2</v>
      </c>
      <c r="G823" s="2">
        <v>55.2</v>
      </c>
      <c r="H823" s="2" t="s">
        <v>33</v>
      </c>
      <c r="I823" s="19" t="str">
        <f>VLOOKUP(A823,productSKU!B:E,4,FALSE)</f>
        <v>32.00000</v>
      </c>
      <c r="J823" s="17" t="str">
        <f>VLOOKUP(A823,'productSKU-New'!B:N,13,FALSE)</f>
        <v>Pillows</v>
      </c>
      <c r="K823" s="21">
        <f t="shared" si="60"/>
        <v>55.2</v>
      </c>
      <c r="L823" s="23">
        <f t="shared" si="61"/>
        <v>23.200000000000003</v>
      </c>
      <c r="M823" s="37">
        <f t="shared" si="62"/>
        <v>23.200000000000003</v>
      </c>
      <c r="N823" s="42">
        <f t="shared" si="63"/>
        <v>0.4202898550724638</v>
      </c>
      <c r="O823" s="39">
        <f t="shared" si="64"/>
        <v>0.26399999999999996</v>
      </c>
    </row>
    <row r="824" spans="1:15" customFormat="1" hidden="1">
      <c r="A824" s="2" t="s">
        <v>410</v>
      </c>
      <c r="B824" s="2">
        <v>141985</v>
      </c>
      <c r="C824" s="2" t="s">
        <v>32</v>
      </c>
      <c r="D824" s="2">
        <v>1</v>
      </c>
      <c r="E824" s="2">
        <v>75</v>
      </c>
      <c r="F824" s="2">
        <v>55.2</v>
      </c>
      <c r="G824" s="2">
        <v>55.2</v>
      </c>
      <c r="H824" s="2" t="s">
        <v>33</v>
      </c>
      <c r="I824" s="19" t="str">
        <f>VLOOKUP(A824,productSKU!B:E,4,FALSE)</f>
        <v>32.00000</v>
      </c>
      <c r="J824" s="17" t="str">
        <f>VLOOKUP(A824,'productSKU-New'!B:N,13,FALSE)</f>
        <v>Pillows</v>
      </c>
      <c r="K824" s="21">
        <f t="shared" si="60"/>
        <v>55.2</v>
      </c>
      <c r="L824" s="23">
        <f t="shared" si="61"/>
        <v>23.200000000000003</v>
      </c>
      <c r="M824" s="37">
        <f t="shared" si="62"/>
        <v>23.200000000000003</v>
      </c>
      <c r="N824" s="42">
        <f t="shared" si="63"/>
        <v>0.4202898550724638</v>
      </c>
      <c r="O824" s="39">
        <f t="shared" si="64"/>
        <v>0.26399999999999996</v>
      </c>
    </row>
    <row r="825" spans="1:15" customFormat="1" hidden="1">
      <c r="A825" s="2" t="s">
        <v>411</v>
      </c>
      <c r="B825" s="2">
        <v>141985</v>
      </c>
      <c r="C825" s="2" t="s">
        <v>32</v>
      </c>
      <c r="D825" s="2">
        <v>1</v>
      </c>
      <c r="E825" s="2">
        <v>75</v>
      </c>
      <c r="F825" s="2">
        <v>55.2</v>
      </c>
      <c r="G825" s="2">
        <v>55.2</v>
      </c>
      <c r="H825" s="2" t="s">
        <v>33</v>
      </c>
      <c r="I825" s="19" t="str">
        <f>VLOOKUP(A825,productSKU!B:E,4,FALSE)</f>
        <v>32.00000</v>
      </c>
      <c r="J825" s="17" t="str">
        <f>IF(VLOOKUP(A825,'productSKU-New'!B:N,13,FALSE)=0,"Uncategorized Items",VLOOKUP(A825,'productSKU-New'!B:N,13,FALSE))</f>
        <v>Uncategorized Items</v>
      </c>
      <c r="K825" s="21">
        <f t="shared" si="60"/>
        <v>55.2</v>
      </c>
      <c r="L825" s="23">
        <f t="shared" si="61"/>
        <v>23.200000000000003</v>
      </c>
      <c r="M825" s="37">
        <f t="shared" si="62"/>
        <v>23.200000000000003</v>
      </c>
      <c r="N825" s="42">
        <f t="shared" si="63"/>
        <v>0.4202898550724638</v>
      </c>
      <c r="O825" s="39">
        <f t="shared" si="64"/>
        <v>0.26399999999999996</v>
      </c>
    </row>
    <row r="826" spans="1:15" customFormat="1" hidden="1">
      <c r="A826" s="2" t="s">
        <v>347</v>
      </c>
      <c r="B826" s="2">
        <v>141986</v>
      </c>
      <c r="C826" s="2" t="s">
        <v>38</v>
      </c>
      <c r="D826" s="2">
        <v>1</v>
      </c>
      <c r="E826" s="5">
        <v>1660</v>
      </c>
      <c r="F826" s="5">
        <v>1221.76</v>
      </c>
      <c r="G826" s="2">
        <v>1221.76</v>
      </c>
      <c r="H826" s="2" t="s">
        <v>65</v>
      </c>
      <c r="I826" s="19" t="str">
        <f>VLOOKUP(A826,productSKU!B:E,4,FALSE)</f>
        <v>386.00000</v>
      </c>
      <c r="J826" s="17" t="str">
        <f>VLOOKUP(A826,'productSKU-New'!B:N,13,FALSE)</f>
        <v>Beds</v>
      </c>
      <c r="K826" s="21">
        <f t="shared" si="60"/>
        <v>1221.76</v>
      </c>
      <c r="L826" s="23">
        <f t="shared" si="61"/>
        <v>835.76</v>
      </c>
      <c r="M826" s="37">
        <f t="shared" si="62"/>
        <v>835.76</v>
      </c>
      <c r="N826" s="42">
        <f t="shared" si="63"/>
        <v>0.68406233630172864</v>
      </c>
      <c r="O826" s="39">
        <f t="shared" si="64"/>
        <v>0.26400000000000001</v>
      </c>
    </row>
    <row r="827" spans="1:15" customFormat="1" hidden="1">
      <c r="A827" s="2" t="s">
        <v>73</v>
      </c>
      <c r="B827" s="2">
        <v>141986</v>
      </c>
      <c r="C827" s="2" t="s">
        <v>38</v>
      </c>
      <c r="D827" s="2">
        <v>1</v>
      </c>
      <c r="E827" s="2">
        <v>100</v>
      </c>
      <c r="F827" s="2">
        <v>122.18</v>
      </c>
      <c r="G827" s="2">
        <v>122.18</v>
      </c>
      <c r="H827" s="2" t="s">
        <v>65</v>
      </c>
      <c r="I827" s="19" t="str">
        <f>VLOOKUP(A827,productSKU!B:E,4,FALSE)</f>
        <v>50.00000</v>
      </c>
      <c r="J827" s="17" t="str">
        <f>IF(VLOOKUP(A827,'productSKU-New'!B:N,13,FALSE)=0,"Uncategorized Items",VLOOKUP(A827,'productSKU-New'!B:N,13,FALSE))</f>
        <v>Uncategorized Items</v>
      </c>
      <c r="K827" s="21">
        <f t="shared" si="60"/>
        <v>122.18</v>
      </c>
      <c r="L827" s="23">
        <f t="shared" si="61"/>
        <v>72.180000000000007</v>
      </c>
      <c r="M827" s="37">
        <f t="shared" si="62"/>
        <v>72.180000000000007</v>
      </c>
      <c r="N827" s="42">
        <f t="shared" si="63"/>
        <v>0.59076771975773457</v>
      </c>
      <c r="O827" s="39">
        <f t="shared" si="64"/>
        <v>-0.22180000000000008</v>
      </c>
    </row>
    <row r="828" spans="1:15" customFormat="1" hidden="1">
      <c r="A828" s="2" t="s">
        <v>407</v>
      </c>
      <c r="B828" s="2">
        <v>141987</v>
      </c>
      <c r="C828" s="2" t="s">
        <v>32</v>
      </c>
      <c r="D828" s="2">
        <v>1</v>
      </c>
      <c r="E828" s="5">
        <v>1835</v>
      </c>
      <c r="F828" s="5">
        <v>1350.56</v>
      </c>
      <c r="G828" s="2">
        <v>1350.56</v>
      </c>
      <c r="H828" s="2" t="s">
        <v>65</v>
      </c>
      <c r="I828" s="19" t="str">
        <f>VLOOKUP(A828,productSKU!B:E,4,FALSE)</f>
        <v>68.00000</v>
      </c>
      <c r="J828" s="17" t="str">
        <f>VLOOKUP(A828,'productSKU-New'!B:N,13,FALSE)</f>
        <v>End Tables</v>
      </c>
      <c r="K828" s="21">
        <f t="shared" si="60"/>
        <v>1350.56</v>
      </c>
      <c r="L828" s="23">
        <f t="shared" si="61"/>
        <v>1282.56</v>
      </c>
      <c r="M828" s="37">
        <f t="shared" si="62"/>
        <v>1282.56</v>
      </c>
      <c r="N828" s="42">
        <f t="shared" si="63"/>
        <v>0.94965051534178413</v>
      </c>
      <c r="O828" s="39">
        <f t="shared" si="64"/>
        <v>0.26400000000000001</v>
      </c>
    </row>
    <row r="829" spans="1:15" customFormat="1" hidden="1">
      <c r="A829" s="2" t="s">
        <v>161</v>
      </c>
      <c r="B829" s="2">
        <v>141988</v>
      </c>
      <c r="C829" s="2" t="s">
        <v>32</v>
      </c>
      <c r="D829" s="2">
        <v>1</v>
      </c>
      <c r="E829" s="5">
        <v>1415</v>
      </c>
      <c r="F829" s="5">
        <v>1041.44</v>
      </c>
      <c r="G829" s="2">
        <v>1041.44</v>
      </c>
      <c r="H829" s="2" t="s">
        <v>33</v>
      </c>
      <c r="I829" s="19" t="str">
        <f>VLOOKUP(A829,productSKU!B:E,4,FALSE)</f>
        <v>267.00000</v>
      </c>
      <c r="J829" s="17" t="str">
        <f>VLOOKUP(A829,'productSKU-New'!B:N,13,FALSE)</f>
        <v>Bars</v>
      </c>
      <c r="K829" s="21">
        <f t="shared" si="60"/>
        <v>1041.44</v>
      </c>
      <c r="L829" s="23">
        <f t="shared" si="61"/>
        <v>774.44</v>
      </c>
      <c r="M829" s="37">
        <f t="shared" si="62"/>
        <v>774.44</v>
      </c>
      <c r="N829" s="42">
        <f t="shared" si="63"/>
        <v>0.74362421262866796</v>
      </c>
      <c r="O829" s="39">
        <f t="shared" si="64"/>
        <v>0.26399999999999996</v>
      </c>
    </row>
    <row r="830" spans="1:15" customFormat="1" hidden="1">
      <c r="A830" s="2" t="s">
        <v>177</v>
      </c>
      <c r="B830" s="2">
        <v>141989</v>
      </c>
      <c r="C830" s="2" t="s">
        <v>29</v>
      </c>
      <c r="D830" s="2">
        <v>1</v>
      </c>
      <c r="E830" s="5">
        <v>1625</v>
      </c>
      <c r="F830" s="5">
        <v>1381.25</v>
      </c>
      <c r="G830" s="2">
        <v>1381.25</v>
      </c>
      <c r="H830" s="2" t="s">
        <v>46</v>
      </c>
      <c r="I830" s="19" t="str">
        <f>VLOOKUP(A830,productSKU!B:E,4,FALSE)</f>
        <v>338.00000</v>
      </c>
      <c r="J830" s="17" t="str">
        <f>VLOOKUP(A830,'productSKU-New'!B:N,13,FALSE)</f>
        <v>Tables</v>
      </c>
      <c r="K830" s="21">
        <f t="shared" si="60"/>
        <v>1381.25</v>
      </c>
      <c r="L830" s="23">
        <f t="shared" si="61"/>
        <v>1043.25</v>
      </c>
      <c r="M830" s="37">
        <f t="shared" si="62"/>
        <v>1043.25</v>
      </c>
      <c r="N830" s="42">
        <f t="shared" si="63"/>
        <v>0.75529411764705878</v>
      </c>
      <c r="O830" s="39">
        <f t="shared" si="64"/>
        <v>0.15</v>
      </c>
    </row>
    <row r="831" spans="1:15" customFormat="1" hidden="1">
      <c r="A831" s="2" t="s">
        <v>412</v>
      </c>
      <c r="B831" s="2">
        <v>141990</v>
      </c>
      <c r="C831" s="2" t="s">
        <v>38</v>
      </c>
      <c r="D831" s="2">
        <v>1</v>
      </c>
      <c r="E831" s="2">
        <v>435</v>
      </c>
      <c r="F831" s="2">
        <v>320.16000000000003</v>
      </c>
      <c r="G831" s="2">
        <v>320.16000000000003</v>
      </c>
      <c r="H831" s="2" t="s">
        <v>63</v>
      </c>
      <c r="I831" s="19" t="str">
        <f>VLOOKUP(A831,productSKU!B:E,4,FALSE)</f>
        <v>96.00000</v>
      </c>
      <c r="J831" s="17" t="str">
        <f>VLOOKUP(A831,'productSKU-New'!B:N,13,FALSE)</f>
        <v>Sculptures</v>
      </c>
      <c r="K831" s="21">
        <f t="shared" si="60"/>
        <v>320.16000000000003</v>
      </c>
      <c r="L831" s="23">
        <f t="shared" si="61"/>
        <v>224.16000000000003</v>
      </c>
      <c r="M831" s="37">
        <f t="shared" si="62"/>
        <v>224.16000000000003</v>
      </c>
      <c r="N831" s="42">
        <f t="shared" si="63"/>
        <v>0.7001499250374813</v>
      </c>
      <c r="O831" s="39">
        <f t="shared" si="64"/>
        <v>0.26399999999999996</v>
      </c>
    </row>
    <row r="832" spans="1:15" customFormat="1" hidden="1">
      <c r="A832" s="2" t="s">
        <v>61</v>
      </c>
      <c r="B832" s="2">
        <v>141991</v>
      </c>
      <c r="C832" s="2" t="s">
        <v>32</v>
      </c>
      <c r="D832" s="2">
        <v>2</v>
      </c>
      <c r="E832" s="2">
        <v>10</v>
      </c>
      <c r="F832" s="2">
        <v>276</v>
      </c>
      <c r="G832" s="2">
        <v>552</v>
      </c>
      <c r="H832" s="2" t="s">
        <v>33</v>
      </c>
      <c r="I832" s="19" t="str">
        <f>VLOOKUP(A832,productSKU!B:E,4,FALSE)</f>
        <v>1.00000</v>
      </c>
      <c r="J832" s="17" t="str">
        <f>IF(VLOOKUP(A832,'productSKU-New'!B:N,13,FALSE)=0,"Uncategorized Items",VLOOKUP(A832,'productSKU-New'!B:N,13,FALSE))</f>
        <v>Uncategorized Items</v>
      </c>
      <c r="K832" s="21">
        <f t="shared" si="60"/>
        <v>552</v>
      </c>
      <c r="L832" s="23">
        <f t="shared" si="61"/>
        <v>275</v>
      </c>
      <c r="M832" s="37">
        <f t="shared" si="62"/>
        <v>550</v>
      </c>
      <c r="N832" s="42">
        <f t="shared" si="63"/>
        <v>0.99637681159420288</v>
      </c>
      <c r="O832" s="39">
        <f t="shared" si="64"/>
        <v>-26.6</v>
      </c>
    </row>
    <row r="833" spans="1:15" customFormat="1" hidden="1">
      <c r="A833" s="2" t="s">
        <v>167</v>
      </c>
      <c r="B833" s="2">
        <v>141992</v>
      </c>
      <c r="C833" s="2" t="s">
        <v>38</v>
      </c>
      <c r="D833" s="2">
        <v>1</v>
      </c>
      <c r="E833" s="5">
        <v>3025</v>
      </c>
      <c r="F833" s="5">
        <v>2226.4</v>
      </c>
      <c r="G833" s="2">
        <v>2226.4</v>
      </c>
      <c r="H833" s="2" t="s">
        <v>46</v>
      </c>
      <c r="I833" s="19" t="str">
        <f>VLOOKUP(A833,productSKU!B:E,4,FALSE)</f>
        <v>657.00000</v>
      </c>
      <c r="J833" s="17" t="str">
        <f>VLOOKUP(A833,'productSKU-New'!B:N,13,FALSE)</f>
        <v>Sectionals</v>
      </c>
      <c r="K833" s="21">
        <f t="shared" si="60"/>
        <v>2226.4</v>
      </c>
      <c r="L833" s="23">
        <f t="shared" si="61"/>
        <v>1569.4</v>
      </c>
      <c r="M833" s="37">
        <f t="shared" si="62"/>
        <v>1569.4</v>
      </c>
      <c r="N833" s="42">
        <f t="shared" si="63"/>
        <v>0.70490477901545101</v>
      </c>
      <c r="O833" s="39">
        <f t="shared" si="64"/>
        <v>0.26399999999999996</v>
      </c>
    </row>
    <row r="834" spans="1:15" customFormat="1" hidden="1">
      <c r="A834" s="2" t="s">
        <v>61</v>
      </c>
      <c r="B834" s="2">
        <v>141993</v>
      </c>
      <c r="C834" s="2" t="s">
        <v>32</v>
      </c>
      <c r="D834" s="2">
        <v>1</v>
      </c>
      <c r="E834" s="2">
        <v>10</v>
      </c>
      <c r="F834" s="2">
        <v>17.66</v>
      </c>
      <c r="G834" s="2">
        <v>17.66</v>
      </c>
      <c r="H834" s="2" t="s">
        <v>33</v>
      </c>
      <c r="I834" s="19" t="str">
        <f>VLOOKUP(A834,productSKU!B:E,4,FALSE)</f>
        <v>1.00000</v>
      </c>
      <c r="J834" s="17" t="str">
        <f>IF(VLOOKUP(A834,'productSKU-New'!B:N,13,FALSE)=0,"Uncategorized Items",VLOOKUP(A834,'productSKU-New'!B:N,13,FALSE))</f>
        <v>Uncategorized Items</v>
      </c>
      <c r="K834" s="21">
        <f t="shared" si="60"/>
        <v>17.66</v>
      </c>
      <c r="L834" s="23">
        <f t="shared" si="61"/>
        <v>16.66</v>
      </c>
      <c r="M834" s="37">
        <f t="shared" si="62"/>
        <v>16.66</v>
      </c>
      <c r="N834" s="42">
        <f t="shared" si="63"/>
        <v>0.94337485843714608</v>
      </c>
      <c r="O834" s="39">
        <f t="shared" si="64"/>
        <v>-0.76600000000000001</v>
      </c>
    </row>
    <row r="835" spans="1:15" customFormat="1" hidden="1">
      <c r="A835" s="2" t="s">
        <v>303</v>
      </c>
      <c r="B835" s="2">
        <v>141994</v>
      </c>
      <c r="C835" s="2" t="s">
        <v>38</v>
      </c>
      <c r="D835" s="2">
        <v>1</v>
      </c>
      <c r="E835" s="5">
        <v>2065</v>
      </c>
      <c r="F835" s="5">
        <v>1519.84</v>
      </c>
      <c r="G835" s="2">
        <v>1519.84</v>
      </c>
      <c r="H835" s="2" t="s">
        <v>65</v>
      </c>
      <c r="I835" s="19" t="str">
        <f>VLOOKUP(A835,productSKU!B:E,4,FALSE)</f>
        <v>515.00000</v>
      </c>
      <c r="J835" s="17" t="str">
        <f>VLOOKUP(A835,'productSKU-New'!B:N,13,FALSE)</f>
        <v>Sectionals</v>
      </c>
      <c r="K835" s="21">
        <f t="shared" ref="K835:K898" si="65">F835*D835</f>
        <v>1519.84</v>
      </c>
      <c r="L835" s="23">
        <f t="shared" ref="L835:L898" si="66">F835-I835</f>
        <v>1004.8399999999999</v>
      </c>
      <c r="M835" s="37">
        <f t="shared" ref="M835:M898" si="67">L835*D835</f>
        <v>1004.8399999999999</v>
      </c>
      <c r="N835" s="42">
        <f t="shared" ref="N835:N898" si="68">M835/K835</f>
        <v>0.66114854195178441</v>
      </c>
      <c r="O835" s="39">
        <f t="shared" ref="O835:O898" si="69">(E835-F835)/E835</f>
        <v>0.26400000000000001</v>
      </c>
    </row>
    <row r="836" spans="1:15" customFormat="1" hidden="1">
      <c r="A836" s="2" t="s">
        <v>186</v>
      </c>
      <c r="B836" s="2">
        <v>141994</v>
      </c>
      <c r="C836" s="2" t="s">
        <v>38</v>
      </c>
      <c r="D836" s="2">
        <v>1</v>
      </c>
      <c r="E836" s="5">
        <v>2365</v>
      </c>
      <c r="F836" s="5">
        <v>1740.64</v>
      </c>
      <c r="G836" s="2">
        <v>1740.64</v>
      </c>
      <c r="H836" s="2" t="s">
        <v>65</v>
      </c>
      <c r="I836" s="19" t="str">
        <f>VLOOKUP(A836,productSKU!B:E,4,FALSE)</f>
        <v>591.00000</v>
      </c>
      <c r="J836" s="17" t="str">
        <f>VLOOKUP(A836,'productSKU-New'!B:N,13,FALSE)</f>
        <v>Sectionals</v>
      </c>
      <c r="K836" s="21">
        <f t="shared" si="65"/>
        <v>1740.64</v>
      </c>
      <c r="L836" s="23">
        <f t="shared" si="66"/>
        <v>1149.6400000000001</v>
      </c>
      <c r="M836" s="37">
        <f t="shared" si="67"/>
        <v>1149.6400000000001</v>
      </c>
      <c r="N836" s="42">
        <f t="shared" si="68"/>
        <v>0.6604697122897325</v>
      </c>
      <c r="O836" s="39">
        <f t="shared" si="69"/>
        <v>0.26399999999999996</v>
      </c>
    </row>
    <row r="837" spans="1:15" customFormat="1" hidden="1">
      <c r="A837" s="2" t="s">
        <v>73</v>
      </c>
      <c r="B837" s="2">
        <v>141994</v>
      </c>
      <c r="C837" s="2" t="s">
        <v>38</v>
      </c>
      <c r="D837" s="2">
        <v>1</v>
      </c>
      <c r="E837" s="2">
        <v>100</v>
      </c>
      <c r="F837" s="2">
        <v>326.05</v>
      </c>
      <c r="G837" s="2">
        <v>326.05</v>
      </c>
      <c r="H837" s="2" t="s">
        <v>65</v>
      </c>
      <c r="I837" s="19" t="str">
        <f>VLOOKUP(A837,productSKU!B:E,4,FALSE)</f>
        <v>50.00000</v>
      </c>
      <c r="J837" s="17" t="str">
        <f>IF(VLOOKUP(A837,'productSKU-New'!B:N,13,FALSE)=0,"Uncategorized Items",VLOOKUP(A837,'productSKU-New'!B:N,13,FALSE))</f>
        <v>Uncategorized Items</v>
      </c>
      <c r="K837" s="21">
        <f t="shared" si="65"/>
        <v>326.05</v>
      </c>
      <c r="L837" s="23">
        <f t="shared" si="66"/>
        <v>276.05</v>
      </c>
      <c r="M837" s="37">
        <f t="shared" si="67"/>
        <v>276.05</v>
      </c>
      <c r="N837" s="42">
        <f t="shared" si="68"/>
        <v>0.84664928691918417</v>
      </c>
      <c r="O837" s="39">
        <f t="shared" si="69"/>
        <v>-2.2605</v>
      </c>
    </row>
    <row r="838" spans="1:15" customFormat="1" hidden="1">
      <c r="A838" s="2" t="s">
        <v>413</v>
      </c>
      <c r="B838" s="2">
        <v>141995</v>
      </c>
      <c r="C838" s="2" t="s">
        <v>32</v>
      </c>
      <c r="D838" s="2">
        <v>1</v>
      </c>
      <c r="E838" s="2">
        <v>995</v>
      </c>
      <c r="F838" s="2">
        <v>732.32</v>
      </c>
      <c r="G838" s="2">
        <v>732.32</v>
      </c>
      <c r="H838" s="2" t="s">
        <v>65</v>
      </c>
      <c r="I838" s="19" t="str">
        <f>VLOOKUP(A838,productSKU!B:E,4,FALSE)</f>
        <v>399.00000</v>
      </c>
      <c r="J838" s="17" t="str">
        <f>VLOOKUP(A838,'productSKU-New'!B:N,13,FALSE)</f>
        <v>Art</v>
      </c>
      <c r="K838" s="21">
        <f t="shared" si="65"/>
        <v>732.32</v>
      </c>
      <c r="L838" s="23">
        <f t="shared" si="66"/>
        <v>333.32000000000005</v>
      </c>
      <c r="M838" s="37">
        <f t="shared" si="67"/>
        <v>333.32000000000005</v>
      </c>
      <c r="N838" s="42">
        <f t="shared" si="68"/>
        <v>0.45515621586191835</v>
      </c>
      <c r="O838" s="39">
        <f t="shared" si="69"/>
        <v>0.26399999999999996</v>
      </c>
    </row>
    <row r="839" spans="1:15" customFormat="1">
      <c r="A839" s="2" t="s">
        <v>57</v>
      </c>
      <c r="B839" s="2">
        <v>141995</v>
      </c>
      <c r="C839" s="2" t="s">
        <v>32</v>
      </c>
      <c r="D839" s="2">
        <v>4</v>
      </c>
      <c r="E839" s="2">
        <v>175</v>
      </c>
      <c r="F839" s="2">
        <v>128.80000000000001</v>
      </c>
      <c r="G839" s="2">
        <v>515.20000000000005</v>
      </c>
      <c r="H839" s="2" t="s">
        <v>65</v>
      </c>
      <c r="I839" s="19" t="str">
        <f>VLOOKUP(A839,productSKU!B:E,4,FALSE)</f>
        <v>35.00000</v>
      </c>
      <c r="J839" s="17" t="str">
        <f>VLOOKUP(A839,'productSKU-New'!B:N,13,FALSE)</f>
        <v>Chairs</v>
      </c>
      <c r="K839" s="21">
        <f t="shared" si="65"/>
        <v>515.20000000000005</v>
      </c>
      <c r="L839" s="23">
        <f t="shared" si="66"/>
        <v>93.800000000000011</v>
      </c>
      <c r="M839" s="37">
        <f t="shared" si="67"/>
        <v>375.20000000000005</v>
      </c>
      <c r="N839" s="42">
        <f t="shared" si="68"/>
        <v>0.72826086956521741</v>
      </c>
      <c r="O839" s="39">
        <f t="shared" si="69"/>
        <v>0.26399999999999996</v>
      </c>
    </row>
    <row r="840" spans="1:15" customFormat="1" hidden="1">
      <c r="A840" s="2" t="s">
        <v>414</v>
      </c>
      <c r="B840" s="2">
        <v>141996</v>
      </c>
      <c r="C840" s="2" t="s">
        <v>29</v>
      </c>
      <c r="D840" s="2">
        <v>1</v>
      </c>
      <c r="E840" s="5">
        <v>2380</v>
      </c>
      <c r="F840" s="5">
        <v>2023</v>
      </c>
      <c r="G840" s="2">
        <v>2023</v>
      </c>
      <c r="H840" s="2" t="s">
        <v>30</v>
      </c>
      <c r="I840" s="19" t="str">
        <f>VLOOKUP(A840,productSKU!B:E,4,FALSE)</f>
        <v>527.00000</v>
      </c>
      <c r="J840" s="17" t="str">
        <f>VLOOKUP(A840,'productSKU-New'!B:N,13,FALSE)</f>
        <v>Beds</v>
      </c>
      <c r="K840" s="21">
        <f t="shared" si="65"/>
        <v>2023</v>
      </c>
      <c r="L840" s="23">
        <f t="shared" si="66"/>
        <v>1496</v>
      </c>
      <c r="M840" s="37">
        <f t="shared" si="67"/>
        <v>1496</v>
      </c>
      <c r="N840" s="42">
        <f t="shared" si="68"/>
        <v>0.73949579831932777</v>
      </c>
      <c r="O840" s="39">
        <f t="shared" si="69"/>
        <v>0.15</v>
      </c>
    </row>
    <row r="841" spans="1:15" customFormat="1" hidden="1">
      <c r="A841" s="2" t="s">
        <v>415</v>
      </c>
      <c r="B841" s="2">
        <v>141997</v>
      </c>
      <c r="C841" s="2" t="s">
        <v>32</v>
      </c>
      <c r="D841" s="2">
        <v>1</v>
      </c>
      <c r="E841" s="5">
        <v>2105</v>
      </c>
      <c r="F841" s="5">
        <v>1549.28</v>
      </c>
      <c r="G841" s="2">
        <v>1549.28</v>
      </c>
      <c r="H841" s="2" t="s">
        <v>65</v>
      </c>
      <c r="I841" s="19" t="str">
        <f>VLOOKUP(A841,productSKU!B:E,4,FALSE)</f>
        <v>476.00000</v>
      </c>
      <c r="J841" s="17" t="str">
        <f>VLOOKUP(A841,'productSKU-New'!B:N,13,FALSE)</f>
        <v>Bars</v>
      </c>
      <c r="K841" s="21">
        <f t="shared" si="65"/>
        <v>1549.28</v>
      </c>
      <c r="L841" s="23">
        <f t="shared" si="66"/>
        <v>1073.28</v>
      </c>
      <c r="M841" s="37">
        <f t="shared" si="67"/>
        <v>1073.28</v>
      </c>
      <c r="N841" s="42">
        <f t="shared" si="68"/>
        <v>0.69276050810699163</v>
      </c>
      <c r="O841" s="39">
        <f t="shared" si="69"/>
        <v>0.26400000000000001</v>
      </c>
    </row>
    <row r="842" spans="1:15" customFormat="1" hidden="1">
      <c r="A842" s="2" t="s">
        <v>390</v>
      </c>
      <c r="B842" s="2">
        <v>141997</v>
      </c>
      <c r="C842" s="2" t="s">
        <v>32</v>
      </c>
      <c r="D842" s="2">
        <v>1</v>
      </c>
      <c r="E842" s="2">
        <v>699</v>
      </c>
      <c r="F842" s="2">
        <v>514.46</v>
      </c>
      <c r="G842" s="2">
        <v>514.46</v>
      </c>
      <c r="H842" s="2" t="s">
        <v>65</v>
      </c>
      <c r="I842" s="19" t="str">
        <f>VLOOKUP(A842,productSKU!B:E,4,FALSE)</f>
        <v>129.00000</v>
      </c>
      <c r="J842" s="17" t="str">
        <f>VLOOKUP(A842,'productSKU-New'!B:N,13,FALSE)</f>
        <v>Swing Chairs</v>
      </c>
      <c r="K842" s="21">
        <f t="shared" si="65"/>
        <v>514.46</v>
      </c>
      <c r="L842" s="23">
        <f t="shared" si="66"/>
        <v>385.46000000000004</v>
      </c>
      <c r="M842" s="37">
        <f t="shared" si="67"/>
        <v>385.46000000000004</v>
      </c>
      <c r="N842" s="42">
        <f t="shared" si="68"/>
        <v>0.74925164249893095</v>
      </c>
      <c r="O842" s="39">
        <f t="shared" si="69"/>
        <v>0.26400572246065801</v>
      </c>
    </row>
    <row r="843" spans="1:15" customFormat="1" hidden="1">
      <c r="A843" s="2" t="s">
        <v>193</v>
      </c>
      <c r="B843" s="2">
        <v>141998</v>
      </c>
      <c r="C843" s="2" t="s">
        <v>38</v>
      </c>
      <c r="D843" s="2">
        <v>1</v>
      </c>
      <c r="E843" s="5">
        <v>1175</v>
      </c>
      <c r="F843" s="2">
        <v>864.8</v>
      </c>
      <c r="G843" s="2">
        <v>864.8</v>
      </c>
      <c r="H843" s="2" t="s">
        <v>65</v>
      </c>
      <c r="I843" s="19" t="str">
        <f>VLOOKUP(A843,productSKU!B:E,4,FALSE)</f>
        <v>259.00000</v>
      </c>
      <c r="J843" s="17" t="str">
        <f>VLOOKUP(A843,'productSKU-New'!B:N,13,FALSE)</f>
        <v>Sofas</v>
      </c>
      <c r="K843" s="21">
        <f t="shared" si="65"/>
        <v>864.8</v>
      </c>
      <c r="L843" s="23">
        <f t="shared" si="66"/>
        <v>605.79999999999995</v>
      </c>
      <c r="M843" s="37">
        <f t="shared" si="67"/>
        <v>605.79999999999995</v>
      </c>
      <c r="N843" s="42">
        <f t="shared" si="68"/>
        <v>0.70050878815911188</v>
      </c>
      <c r="O843" s="39">
        <f t="shared" si="69"/>
        <v>0.26400000000000001</v>
      </c>
    </row>
    <row r="844" spans="1:15" customFormat="1" hidden="1">
      <c r="A844" s="2" t="s">
        <v>113</v>
      </c>
      <c r="B844" s="2">
        <v>141998</v>
      </c>
      <c r="C844" s="2" t="s">
        <v>38</v>
      </c>
      <c r="D844" s="2">
        <v>1</v>
      </c>
      <c r="E844" s="2">
        <v>935</v>
      </c>
      <c r="F844" s="2">
        <v>688.16</v>
      </c>
      <c r="G844" s="2">
        <v>688.16</v>
      </c>
      <c r="H844" s="2" t="s">
        <v>65</v>
      </c>
      <c r="I844" s="19" t="str">
        <f>VLOOKUP(A844,productSKU!B:E,4,FALSE)</f>
        <v>208.00000</v>
      </c>
      <c r="J844" s="17" t="str">
        <f>VLOOKUP(A844,'productSKU-New'!B:N,13,FALSE)</f>
        <v>Sofas</v>
      </c>
      <c r="K844" s="21">
        <f t="shared" si="65"/>
        <v>688.16</v>
      </c>
      <c r="L844" s="23">
        <f t="shared" si="66"/>
        <v>480.15999999999997</v>
      </c>
      <c r="M844" s="37">
        <f t="shared" si="67"/>
        <v>480.15999999999997</v>
      </c>
      <c r="N844" s="42">
        <f t="shared" si="68"/>
        <v>0.69774471053243425</v>
      </c>
      <c r="O844" s="39">
        <f t="shared" si="69"/>
        <v>0.26400000000000001</v>
      </c>
    </row>
    <row r="845" spans="1:15" customFormat="1" hidden="1">
      <c r="A845" s="2" t="s">
        <v>223</v>
      </c>
      <c r="B845" s="2">
        <v>141998</v>
      </c>
      <c r="C845" s="2" t="s">
        <v>38</v>
      </c>
      <c r="D845" s="2">
        <v>1</v>
      </c>
      <c r="E845" s="2">
        <v>685</v>
      </c>
      <c r="F845" s="2">
        <v>504.16</v>
      </c>
      <c r="G845" s="2">
        <v>504.16</v>
      </c>
      <c r="H845" s="2" t="s">
        <v>65</v>
      </c>
      <c r="I845" s="19" t="str">
        <f>VLOOKUP(A845,productSKU!B:E,4,FALSE)</f>
        <v>153.00000</v>
      </c>
      <c r="J845" s="17" t="str">
        <f>VLOOKUP(A845,'productSKU-New'!B:N,13,FALSE)</f>
        <v>Lounge Chairs</v>
      </c>
      <c r="K845" s="21">
        <f t="shared" si="65"/>
        <v>504.16</v>
      </c>
      <c r="L845" s="23">
        <f t="shared" si="66"/>
        <v>351.16</v>
      </c>
      <c r="M845" s="37">
        <f t="shared" si="67"/>
        <v>351.16</v>
      </c>
      <c r="N845" s="42">
        <f t="shared" si="68"/>
        <v>0.69652491272611872</v>
      </c>
      <c r="O845" s="39">
        <f t="shared" si="69"/>
        <v>0.26399999999999996</v>
      </c>
    </row>
    <row r="846" spans="1:15" customFormat="1" hidden="1">
      <c r="A846" s="2" t="s">
        <v>126</v>
      </c>
      <c r="B846" s="2">
        <v>141998</v>
      </c>
      <c r="C846" s="2" t="s">
        <v>38</v>
      </c>
      <c r="D846" s="2">
        <v>1</v>
      </c>
      <c r="E846" s="5">
        <v>1455</v>
      </c>
      <c r="F846" s="5">
        <v>1070.8800000000001</v>
      </c>
      <c r="G846" s="2">
        <v>1070.8800000000001</v>
      </c>
      <c r="H846" s="2" t="s">
        <v>65</v>
      </c>
      <c r="I846" s="19" t="str">
        <f>VLOOKUP(A846,productSKU!B:E,4,FALSE)</f>
        <v>323.00000</v>
      </c>
      <c r="J846" s="17" t="str">
        <f>VLOOKUP(A846,'productSKU-New'!B:N,13,FALSE)</f>
        <v>Beds</v>
      </c>
      <c r="K846" s="21">
        <f t="shared" si="65"/>
        <v>1070.8800000000001</v>
      </c>
      <c r="L846" s="23">
        <f t="shared" si="66"/>
        <v>747.88000000000011</v>
      </c>
      <c r="M846" s="37">
        <f t="shared" si="67"/>
        <v>747.88000000000011</v>
      </c>
      <c r="N846" s="42">
        <f t="shared" si="68"/>
        <v>0.69837890333183927</v>
      </c>
      <c r="O846" s="39">
        <f t="shared" si="69"/>
        <v>0.2639999999999999</v>
      </c>
    </row>
    <row r="847" spans="1:15" customFormat="1" hidden="1">
      <c r="A847" s="2" t="s">
        <v>86</v>
      </c>
      <c r="B847" s="2">
        <v>141999</v>
      </c>
      <c r="C847" s="2" t="s">
        <v>38</v>
      </c>
      <c r="D847" s="2">
        <v>1</v>
      </c>
      <c r="E847" s="2">
        <v>285</v>
      </c>
      <c r="F847" s="2">
        <v>209.76</v>
      </c>
      <c r="G847" s="2">
        <v>209.76</v>
      </c>
      <c r="H847" s="2" t="s">
        <v>33</v>
      </c>
      <c r="I847" s="19" t="str">
        <f>VLOOKUP(A847,productSKU!B:E,4,FALSE)</f>
        <v>64.50000</v>
      </c>
      <c r="J847" s="17" t="str">
        <f>VLOOKUP(A847,'productSKU-New'!B:N,13,FALSE)</f>
        <v>Vases</v>
      </c>
      <c r="K847" s="21">
        <f t="shared" si="65"/>
        <v>209.76</v>
      </c>
      <c r="L847" s="23">
        <f t="shared" si="66"/>
        <v>145.26</v>
      </c>
      <c r="M847" s="37">
        <f t="shared" si="67"/>
        <v>145.26</v>
      </c>
      <c r="N847" s="42">
        <f t="shared" si="68"/>
        <v>0.69250572082379858</v>
      </c>
      <c r="O847" s="39">
        <f t="shared" si="69"/>
        <v>0.26400000000000001</v>
      </c>
    </row>
    <row r="848" spans="1:15" customFormat="1" hidden="1">
      <c r="A848" s="2" t="s">
        <v>39</v>
      </c>
      <c r="B848" s="2">
        <v>141999</v>
      </c>
      <c r="C848" s="2" t="s">
        <v>38</v>
      </c>
      <c r="D848" s="2">
        <v>1</v>
      </c>
      <c r="E848" s="2">
        <v>147</v>
      </c>
      <c r="F848" s="2">
        <v>108.19</v>
      </c>
      <c r="G848" s="2">
        <v>108.19</v>
      </c>
      <c r="H848" s="2" t="s">
        <v>33</v>
      </c>
      <c r="I848" s="19" t="str">
        <f>VLOOKUP(A848,productSKU!B:E,4,FALSE)</f>
        <v>45.00000</v>
      </c>
      <c r="J848" s="17" t="str">
        <f>VLOOKUP(A848,'productSKU-New'!B:N,13,FALSE)</f>
        <v>End Tables</v>
      </c>
      <c r="K848" s="21">
        <f t="shared" si="65"/>
        <v>108.19</v>
      </c>
      <c r="L848" s="23">
        <f t="shared" si="66"/>
        <v>63.19</v>
      </c>
      <c r="M848" s="37">
        <f t="shared" si="67"/>
        <v>63.19</v>
      </c>
      <c r="N848" s="42">
        <f t="shared" si="68"/>
        <v>0.58406507070893798</v>
      </c>
      <c r="O848" s="39">
        <f t="shared" si="69"/>
        <v>0.26401360544217689</v>
      </c>
    </row>
    <row r="849" spans="1:15" customFormat="1" hidden="1">
      <c r="A849" s="2" t="s">
        <v>39</v>
      </c>
      <c r="B849" s="2">
        <v>141999</v>
      </c>
      <c r="C849" s="2" t="s">
        <v>38</v>
      </c>
      <c r="D849" s="2">
        <v>1</v>
      </c>
      <c r="E849" s="2">
        <v>147</v>
      </c>
      <c r="F849" s="2">
        <v>108.19</v>
      </c>
      <c r="G849" s="2">
        <v>108.19</v>
      </c>
      <c r="H849" s="2" t="s">
        <v>33</v>
      </c>
      <c r="I849" s="19" t="str">
        <f>VLOOKUP(A849,productSKU!B:E,4,FALSE)</f>
        <v>45.00000</v>
      </c>
      <c r="J849" s="17" t="str">
        <f>VLOOKUP(A849,'productSKU-New'!B:N,13,FALSE)</f>
        <v>End Tables</v>
      </c>
      <c r="K849" s="21">
        <f t="shared" si="65"/>
        <v>108.19</v>
      </c>
      <c r="L849" s="23">
        <f t="shared" si="66"/>
        <v>63.19</v>
      </c>
      <c r="M849" s="37">
        <f t="shared" si="67"/>
        <v>63.19</v>
      </c>
      <c r="N849" s="42">
        <f t="shared" si="68"/>
        <v>0.58406507070893798</v>
      </c>
      <c r="O849" s="39">
        <f t="shared" si="69"/>
        <v>0.26401360544217689</v>
      </c>
    </row>
    <row r="850" spans="1:15" customFormat="1" hidden="1">
      <c r="A850" s="2" t="s">
        <v>385</v>
      </c>
      <c r="B850" s="2">
        <v>141999</v>
      </c>
      <c r="C850" s="2" t="s">
        <v>38</v>
      </c>
      <c r="D850" s="2">
        <v>2</v>
      </c>
      <c r="E850" s="2">
        <v>525</v>
      </c>
      <c r="F850" s="2">
        <v>386.4</v>
      </c>
      <c r="G850" s="2">
        <v>772.8</v>
      </c>
      <c r="H850" s="2" t="s">
        <v>33</v>
      </c>
      <c r="I850" s="19" t="str">
        <f>VLOOKUP(A850,productSKU!B:E,4,FALSE)</f>
        <v>105.00000</v>
      </c>
      <c r="J850" s="17" t="str">
        <f>VLOOKUP(A850,'productSKU-New'!B:N,13,FALSE)</f>
        <v>Lounge Chairs</v>
      </c>
      <c r="K850" s="21">
        <f t="shared" si="65"/>
        <v>772.8</v>
      </c>
      <c r="L850" s="23">
        <f t="shared" si="66"/>
        <v>281.39999999999998</v>
      </c>
      <c r="M850" s="37">
        <f t="shared" si="67"/>
        <v>562.79999999999995</v>
      </c>
      <c r="N850" s="42">
        <f t="shared" si="68"/>
        <v>0.72826086956521741</v>
      </c>
      <c r="O850" s="39">
        <f t="shared" si="69"/>
        <v>0.26400000000000007</v>
      </c>
    </row>
    <row r="851" spans="1:15" customFormat="1" hidden="1">
      <c r="A851" s="2" t="s">
        <v>223</v>
      </c>
      <c r="B851" s="2">
        <v>141999</v>
      </c>
      <c r="C851" s="2" t="s">
        <v>38</v>
      </c>
      <c r="D851" s="2">
        <v>1</v>
      </c>
      <c r="E851" s="2">
        <v>685</v>
      </c>
      <c r="F851" s="2">
        <v>504.16</v>
      </c>
      <c r="G851" s="2">
        <v>504.16</v>
      </c>
      <c r="H851" s="2" t="s">
        <v>33</v>
      </c>
      <c r="I851" s="19" t="str">
        <f>VLOOKUP(A851,productSKU!B:E,4,FALSE)</f>
        <v>153.00000</v>
      </c>
      <c r="J851" s="17" t="str">
        <f>VLOOKUP(A851,'productSKU-New'!B:N,13,FALSE)</f>
        <v>Lounge Chairs</v>
      </c>
      <c r="K851" s="21">
        <f t="shared" si="65"/>
        <v>504.16</v>
      </c>
      <c r="L851" s="23">
        <f t="shared" si="66"/>
        <v>351.16</v>
      </c>
      <c r="M851" s="37">
        <f t="shared" si="67"/>
        <v>351.16</v>
      </c>
      <c r="N851" s="42">
        <f t="shared" si="68"/>
        <v>0.69652491272611872</v>
      </c>
      <c r="O851" s="39">
        <f t="shared" si="69"/>
        <v>0.26399999999999996</v>
      </c>
    </row>
    <row r="852" spans="1:15" customFormat="1" hidden="1">
      <c r="A852" s="2" t="s">
        <v>73</v>
      </c>
      <c r="B852" s="2">
        <v>141999</v>
      </c>
      <c r="C852" s="2" t="s">
        <v>38</v>
      </c>
      <c r="D852" s="2">
        <v>1</v>
      </c>
      <c r="E852" s="2">
        <v>100</v>
      </c>
      <c r="F852" s="2">
        <v>199.36</v>
      </c>
      <c r="G852" s="2">
        <v>199.36</v>
      </c>
      <c r="H852" s="2" t="s">
        <v>33</v>
      </c>
      <c r="I852" s="19" t="str">
        <f>VLOOKUP(A852,productSKU!B:E,4,FALSE)</f>
        <v>50.00000</v>
      </c>
      <c r="J852" s="17" t="str">
        <f>IF(VLOOKUP(A852,'productSKU-New'!B:N,13,FALSE)=0,"Uncategorized Items",VLOOKUP(A852,'productSKU-New'!B:N,13,FALSE))</f>
        <v>Uncategorized Items</v>
      </c>
      <c r="K852" s="21">
        <f t="shared" si="65"/>
        <v>199.36</v>
      </c>
      <c r="L852" s="23">
        <f t="shared" si="66"/>
        <v>149.36000000000001</v>
      </c>
      <c r="M852" s="37">
        <f t="shared" si="67"/>
        <v>149.36000000000001</v>
      </c>
      <c r="N852" s="42">
        <f t="shared" si="68"/>
        <v>0.74919743178170151</v>
      </c>
      <c r="O852" s="39">
        <f t="shared" si="69"/>
        <v>-0.99360000000000015</v>
      </c>
    </row>
    <row r="853" spans="1:15" customFormat="1" hidden="1">
      <c r="A853" s="2" t="s">
        <v>416</v>
      </c>
      <c r="B853" s="2">
        <v>142000</v>
      </c>
      <c r="C853" s="2" t="s">
        <v>32</v>
      </c>
      <c r="D853" s="2">
        <v>1</v>
      </c>
      <c r="E853" s="2">
        <v>699</v>
      </c>
      <c r="F853" s="2">
        <v>514.46</v>
      </c>
      <c r="G853" s="2">
        <v>514.46</v>
      </c>
      <c r="H853" s="2" t="s">
        <v>33</v>
      </c>
      <c r="I853" s="19" t="str">
        <f>VLOOKUP(A853,productSKU!B:E,4,FALSE)</f>
        <v>124.00000</v>
      </c>
      <c r="J853" s="17" t="str">
        <f>VLOOKUP(A853,'productSKU-New'!B:N,13,FALSE)</f>
        <v>Swing Chairs</v>
      </c>
      <c r="K853" s="21">
        <f t="shared" si="65"/>
        <v>514.46</v>
      </c>
      <c r="L853" s="23">
        <f t="shared" si="66"/>
        <v>390.46000000000004</v>
      </c>
      <c r="M853" s="37">
        <f t="shared" si="67"/>
        <v>390.46000000000004</v>
      </c>
      <c r="N853" s="42">
        <f t="shared" si="68"/>
        <v>0.75897057108424371</v>
      </c>
      <c r="O853" s="39">
        <f t="shared" si="69"/>
        <v>0.26400572246065801</v>
      </c>
    </row>
    <row r="854" spans="1:15" customFormat="1" hidden="1">
      <c r="A854" s="2" t="s">
        <v>319</v>
      </c>
      <c r="B854" s="2">
        <v>142001</v>
      </c>
      <c r="C854" s="2" t="s">
        <v>32</v>
      </c>
      <c r="D854" s="2">
        <v>1</v>
      </c>
      <c r="E854" s="5">
        <v>1555</v>
      </c>
      <c r="F854" s="5">
        <v>1144.48</v>
      </c>
      <c r="G854" s="2">
        <v>1144.48</v>
      </c>
      <c r="H854" s="2" t="s">
        <v>65</v>
      </c>
      <c r="I854" s="19" t="str">
        <f>VLOOKUP(A854,productSKU!B:E,4,FALSE)</f>
        <v>327.00000</v>
      </c>
      <c r="J854" s="17" t="str">
        <f>IF(VLOOKUP(A854,'productSKU-New'!B:N,13,FALSE)=0,"Uncategorized Items",VLOOKUP(A854,'productSKU-New'!B:N,13,FALSE))</f>
        <v>Uncategorized Items</v>
      </c>
      <c r="K854" s="21">
        <f t="shared" si="65"/>
        <v>1144.48</v>
      </c>
      <c r="L854" s="23">
        <f t="shared" si="66"/>
        <v>817.48</v>
      </c>
      <c r="M854" s="37">
        <f t="shared" si="67"/>
        <v>817.48</v>
      </c>
      <c r="N854" s="42">
        <f t="shared" si="68"/>
        <v>0.71428072137564658</v>
      </c>
      <c r="O854" s="39">
        <f t="shared" si="69"/>
        <v>0.26400000000000001</v>
      </c>
    </row>
    <row r="855" spans="1:15" customFormat="1" hidden="1">
      <c r="A855" s="2" t="s">
        <v>417</v>
      </c>
      <c r="B855" s="2">
        <v>142001</v>
      </c>
      <c r="C855" s="2" t="s">
        <v>32</v>
      </c>
      <c r="D855" s="2">
        <v>1</v>
      </c>
      <c r="E855" s="5">
        <v>1470</v>
      </c>
      <c r="F855" s="5">
        <v>1081.92</v>
      </c>
      <c r="G855" s="2">
        <v>1081.92</v>
      </c>
      <c r="H855" s="2" t="s">
        <v>65</v>
      </c>
      <c r="I855" s="19" t="str">
        <f>VLOOKUP(A855,productSKU!B:E,4,FALSE)</f>
        <v>330.00000</v>
      </c>
      <c r="J855" s="17" t="str">
        <f>IF(VLOOKUP(A855,'productSKU-New'!B:N,13,FALSE)=0,"Uncategorized Items",VLOOKUP(A855,'productSKU-New'!B:N,13,FALSE))</f>
        <v>Uncategorized Items</v>
      </c>
      <c r="K855" s="21">
        <f t="shared" si="65"/>
        <v>1081.92</v>
      </c>
      <c r="L855" s="23">
        <f t="shared" si="66"/>
        <v>751.92000000000007</v>
      </c>
      <c r="M855" s="37">
        <f t="shared" si="67"/>
        <v>751.92000000000007</v>
      </c>
      <c r="N855" s="42">
        <f t="shared" si="68"/>
        <v>0.69498669032830529</v>
      </c>
      <c r="O855" s="39">
        <f t="shared" si="69"/>
        <v>0.26399999999999996</v>
      </c>
    </row>
    <row r="856" spans="1:15" customFormat="1" hidden="1">
      <c r="A856" s="2" t="s">
        <v>319</v>
      </c>
      <c r="B856" s="2">
        <v>142002</v>
      </c>
      <c r="C856" s="2" t="s">
        <v>32</v>
      </c>
      <c r="D856" s="2">
        <v>1</v>
      </c>
      <c r="E856" s="5">
        <v>1555</v>
      </c>
      <c r="F856" s="5">
        <v>1144.48</v>
      </c>
      <c r="G856" s="2">
        <v>1144.48</v>
      </c>
      <c r="H856" s="2" t="s">
        <v>65</v>
      </c>
      <c r="I856" s="19" t="str">
        <f>VLOOKUP(A856,productSKU!B:E,4,FALSE)</f>
        <v>327.00000</v>
      </c>
      <c r="J856" s="17" t="str">
        <f>IF(VLOOKUP(A856,'productSKU-New'!B:N,13,FALSE)=0,"Uncategorized Items",VLOOKUP(A856,'productSKU-New'!B:N,13,FALSE))</f>
        <v>Uncategorized Items</v>
      </c>
      <c r="K856" s="21">
        <f t="shared" si="65"/>
        <v>1144.48</v>
      </c>
      <c r="L856" s="23">
        <f t="shared" si="66"/>
        <v>817.48</v>
      </c>
      <c r="M856" s="37">
        <f t="shared" si="67"/>
        <v>817.48</v>
      </c>
      <c r="N856" s="42">
        <f t="shared" si="68"/>
        <v>0.71428072137564658</v>
      </c>
      <c r="O856" s="39">
        <f t="shared" si="69"/>
        <v>0.26400000000000001</v>
      </c>
    </row>
    <row r="857" spans="1:15" customFormat="1" hidden="1">
      <c r="A857" s="2" t="s">
        <v>417</v>
      </c>
      <c r="B857" s="2">
        <v>142002</v>
      </c>
      <c r="C857" s="2" t="s">
        <v>32</v>
      </c>
      <c r="D857" s="2">
        <v>1</v>
      </c>
      <c r="E857" s="5">
        <v>1470</v>
      </c>
      <c r="F857" s="5">
        <v>1081.92</v>
      </c>
      <c r="G857" s="2">
        <v>1081.92</v>
      </c>
      <c r="H857" s="2" t="s">
        <v>65</v>
      </c>
      <c r="I857" s="19" t="str">
        <f>VLOOKUP(A857,productSKU!B:E,4,FALSE)</f>
        <v>330.00000</v>
      </c>
      <c r="J857" s="17" t="str">
        <f>IF(VLOOKUP(A857,'productSKU-New'!B:N,13,FALSE)=0,"Uncategorized Items",VLOOKUP(A857,'productSKU-New'!B:N,13,FALSE))</f>
        <v>Uncategorized Items</v>
      </c>
      <c r="K857" s="21">
        <f t="shared" si="65"/>
        <v>1081.92</v>
      </c>
      <c r="L857" s="23">
        <f t="shared" si="66"/>
        <v>751.92000000000007</v>
      </c>
      <c r="M857" s="37">
        <f t="shared" si="67"/>
        <v>751.92000000000007</v>
      </c>
      <c r="N857" s="42">
        <f t="shared" si="68"/>
        <v>0.69498669032830529</v>
      </c>
      <c r="O857" s="39">
        <f t="shared" si="69"/>
        <v>0.26399999999999996</v>
      </c>
    </row>
    <row r="858" spans="1:15" customFormat="1">
      <c r="A858" s="2" t="s">
        <v>102</v>
      </c>
      <c r="B858" s="2">
        <v>142003</v>
      </c>
      <c r="C858" s="2" t="s">
        <v>38</v>
      </c>
      <c r="D858" s="2">
        <v>1</v>
      </c>
      <c r="E858" s="2">
        <v>355</v>
      </c>
      <c r="F858" s="2">
        <v>261.27999999999997</v>
      </c>
      <c r="G858" s="2">
        <v>261.27999999999997</v>
      </c>
      <c r="H858" s="2" t="s">
        <v>33</v>
      </c>
      <c r="I858" s="19" t="str">
        <f>VLOOKUP(A858,productSKU!B:E,4,FALSE)</f>
        <v>79.00000</v>
      </c>
      <c r="J858" s="17" t="str">
        <f>VLOOKUP(A858,'productSKU-New'!B:N,13,FALSE)</f>
        <v>Coffee Tables</v>
      </c>
      <c r="K858" s="21">
        <f t="shared" si="65"/>
        <v>261.27999999999997</v>
      </c>
      <c r="L858" s="23">
        <f t="shared" si="66"/>
        <v>182.27999999999997</v>
      </c>
      <c r="M858" s="37">
        <f t="shared" si="67"/>
        <v>182.27999999999997</v>
      </c>
      <c r="N858" s="42">
        <f t="shared" si="68"/>
        <v>0.69764237599510104</v>
      </c>
      <c r="O858" s="39">
        <f t="shared" si="69"/>
        <v>0.26400000000000007</v>
      </c>
    </row>
    <row r="859" spans="1:15" customFormat="1" hidden="1">
      <c r="A859" s="2" t="s">
        <v>59</v>
      </c>
      <c r="B859" s="2">
        <v>142004</v>
      </c>
      <c r="C859" s="2" t="s">
        <v>32</v>
      </c>
      <c r="D859" s="2">
        <v>3</v>
      </c>
      <c r="E859" s="2">
        <v>225</v>
      </c>
      <c r="F859" s="2">
        <v>165.6</v>
      </c>
      <c r="G859" s="2">
        <v>496.8</v>
      </c>
      <c r="H859" s="2" t="s">
        <v>33</v>
      </c>
      <c r="I859" s="19" t="str">
        <f>VLOOKUP(A859,productSKU!B:E,4,FALSE)</f>
        <v>50.00000</v>
      </c>
      <c r="J859" s="17" t="str">
        <f>VLOOKUP(A859,'productSKU-New'!B:N,13,FALSE)</f>
        <v>Vases</v>
      </c>
      <c r="K859" s="21">
        <f t="shared" si="65"/>
        <v>496.79999999999995</v>
      </c>
      <c r="L859" s="23">
        <f t="shared" si="66"/>
        <v>115.6</v>
      </c>
      <c r="M859" s="37">
        <f t="shared" si="67"/>
        <v>346.79999999999995</v>
      </c>
      <c r="N859" s="42">
        <f t="shared" si="68"/>
        <v>0.69806763285024154</v>
      </c>
      <c r="O859" s="39">
        <f t="shared" si="69"/>
        <v>0.26400000000000001</v>
      </c>
    </row>
    <row r="860" spans="1:15" customFormat="1" hidden="1">
      <c r="A860" s="2" t="s">
        <v>418</v>
      </c>
      <c r="B860" s="2">
        <v>142004</v>
      </c>
      <c r="C860" s="2" t="s">
        <v>32</v>
      </c>
      <c r="D860" s="2">
        <v>2</v>
      </c>
      <c r="E860" s="2">
        <v>305</v>
      </c>
      <c r="F860" s="2">
        <v>224.48</v>
      </c>
      <c r="G860" s="2">
        <v>448.96</v>
      </c>
      <c r="H860" s="2" t="s">
        <v>33</v>
      </c>
      <c r="I860" s="19" t="str">
        <f>VLOOKUP(A860,productSKU!B:E,4,FALSE)</f>
        <v>67.00000</v>
      </c>
      <c r="J860" s="17" t="str">
        <f>VLOOKUP(A860,'productSKU-New'!B:N,13,FALSE)</f>
        <v>Night Stands</v>
      </c>
      <c r="K860" s="21">
        <f t="shared" si="65"/>
        <v>448.96</v>
      </c>
      <c r="L860" s="23">
        <f t="shared" si="66"/>
        <v>157.47999999999999</v>
      </c>
      <c r="M860" s="37">
        <f t="shared" si="67"/>
        <v>314.95999999999998</v>
      </c>
      <c r="N860" s="42">
        <f t="shared" si="68"/>
        <v>0.7015324305060584</v>
      </c>
      <c r="O860" s="39">
        <f t="shared" si="69"/>
        <v>0.26400000000000001</v>
      </c>
    </row>
    <row r="861" spans="1:15" customFormat="1" hidden="1">
      <c r="A861" s="2" t="s">
        <v>191</v>
      </c>
      <c r="B861" s="2">
        <v>142005</v>
      </c>
      <c r="C861" s="2" t="s">
        <v>32</v>
      </c>
      <c r="D861" s="2">
        <v>1</v>
      </c>
      <c r="E861" s="5">
        <v>1335</v>
      </c>
      <c r="F861" s="2">
        <v>982.56</v>
      </c>
      <c r="G861" s="2">
        <v>982.56</v>
      </c>
      <c r="H861" s="2" t="s">
        <v>65</v>
      </c>
      <c r="I861" s="19" t="str">
        <f>VLOOKUP(A861,productSKU!B:E,4,FALSE)</f>
        <v>274.00000</v>
      </c>
      <c r="J861" s="17" t="str">
        <f>VLOOKUP(A861,'productSKU-New'!B:N,13,FALSE)</f>
        <v>Tables</v>
      </c>
      <c r="K861" s="21">
        <f t="shared" si="65"/>
        <v>982.56</v>
      </c>
      <c r="L861" s="23">
        <f t="shared" si="66"/>
        <v>708.56</v>
      </c>
      <c r="M861" s="37">
        <f t="shared" si="67"/>
        <v>708.56</v>
      </c>
      <c r="N861" s="42">
        <f t="shared" si="68"/>
        <v>0.72113662269988599</v>
      </c>
      <c r="O861" s="39">
        <f t="shared" si="69"/>
        <v>0.26400000000000007</v>
      </c>
    </row>
    <row r="862" spans="1:15" customFormat="1">
      <c r="A862" s="2" t="s">
        <v>249</v>
      </c>
      <c r="B862" s="2">
        <v>142005</v>
      </c>
      <c r="C862" s="2" t="s">
        <v>32</v>
      </c>
      <c r="D862" s="2">
        <v>4</v>
      </c>
      <c r="E862" s="2">
        <v>225</v>
      </c>
      <c r="F862" s="2">
        <v>165.6</v>
      </c>
      <c r="G862" s="2">
        <v>662.4</v>
      </c>
      <c r="H862" s="2" t="s">
        <v>65</v>
      </c>
      <c r="I862" s="19" t="str">
        <f>VLOOKUP(A862,productSKU!B:E,4,FALSE)</f>
        <v>44.00000</v>
      </c>
      <c r="J862" s="17" t="str">
        <f>VLOOKUP(A862,'productSKU-New'!B:N,13,FALSE)</f>
        <v>Chairs</v>
      </c>
      <c r="K862" s="21">
        <f t="shared" si="65"/>
        <v>662.4</v>
      </c>
      <c r="L862" s="23">
        <f t="shared" si="66"/>
        <v>121.6</v>
      </c>
      <c r="M862" s="37">
        <f t="shared" si="67"/>
        <v>486.4</v>
      </c>
      <c r="N862" s="42">
        <f t="shared" si="68"/>
        <v>0.7342995169082126</v>
      </c>
      <c r="O862" s="39">
        <f t="shared" si="69"/>
        <v>0.26400000000000001</v>
      </c>
    </row>
    <row r="863" spans="1:15" customFormat="1">
      <c r="A863" s="2" t="s">
        <v>256</v>
      </c>
      <c r="B863" s="2">
        <v>142006</v>
      </c>
      <c r="C863" s="2" t="s">
        <v>32</v>
      </c>
      <c r="D863" s="2">
        <v>6</v>
      </c>
      <c r="E863" s="2">
        <v>105</v>
      </c>
      <c r="F863" s="2">
        <v>77.28</v>
      </c>
      <c r="G863" s="2">
        <v>463.68</v>
      </c>
      <c r="H863" s="2" t="s">
        <v>33</v>
      </c>
      <c r="I863" s="19" t="str">
        <f>VLOOKUP(A863,productSKU!B:E,4,FALSE)</f>
        <v>18.50000</v>
      </c>
      <c r="J863" s="17" t="str">
        <f>VLOOKUP(A863,'productSKU-New'!B:N,13,FALSE)</f>
        <v>Chairs</v>
      </c>
      <c r="K863" s="21">
        <f t="shared" si="65"/>
        <v>463.68</v>
      </c>
      <c r="L863" s="23">
        <f t="shared" si="66"/>
        <v>58.78</v>
      </c>
      <c r="M863" s="37">
        <f t="shared" si="67"/>
        <v>352.68</v>
      </c>
      <c r="N863" s="42">
        <f t="shared" si="68"/>
        <v>0.76061076604554867</v>
      </c>
      <c r="O863" s="39">
        <f t="shared" si="69"/>
        <v>0.26400000000000001</v>
      </c>
    </row>
    <row r="864" spans="1:15" customFormat="1" hidden="1">
      <c r="A864" s="2" t="s">
        <v>270</v>
      </c>
      <c r="B864" s="2">
        <v>142007</v>
      </c>
      <c r="C864" s="2" t="s">
        <v>38</v>
      </c>
      <c r="D864" s="2">
        <v>3</v>
      </c>
      <c r="E864" s="2">
        <v>215</v>
      </c>
      <c r="F864" s="2">
        <v>158.24</v>
      </c>
      <c r="G864" s="2">
        <v>474.72</v>
      </c>
      <c r="H864" s="2" t="s">
        <v>63</v>
      </c>
      <c r="I864" s="19" t="str">
        <f>VLOOKUP(A864,productSKU!B:E,4,FALSE)</f>
        <v>47.00000</v>
      </c>
      <c r="J864" s="17" t="str">
        <f>VLOOKUP(A864,'productSKU-New'!B:N,13,FALSE)</f>
        <v>Vases</v>
      </c>
      <c r="K864" s="21">
        <f t="shared" si="65"/>
        <v>474.72</v>
      </c>
      <c r="L864" s="23">
        <f t="shared" si="66"/>
        <v>111.24000000000001</v>
      </c>
      <c r="M864" s="37">
        <f t="shared" si="67"/>
        <v>333.72</v>
      </c>
      <c r="N864" s="42">
        <f t="shared" si="68"/>
        <v>0.70298281092012138</v>
      </c>
      <c r="O864" s="39">
        <f t="shared" si="69"/>
        <v>0.26399999999999996</v>
      </c>
    </row>
    <row r="865" spans="1:15" customFormat="1" hidden="1">
      <c r="A865" s="2" t="s">
        <v>86</v>
      </c>
      <c r="B865" s="2">
        <v>142008</v>
      </c>
      <c r="C865" s="2" t="s">
        <v>38</v>
      </c>
      <c r="D865" s="2">
        <v>2</v>
      </c>
      <c r="E865" s="2">
        <v>285</v>
      </c>
      <c r="F865" s="2">
        <v>209.76</v>
      </c>
      <c r="G865" s="2">
        <v>419.52</v>
      </c>
      <c r="H865" s="2" t="s">
        <v>63</v>
      </c>
      <c r="I865" s="19" t="str">
        <f>VLOOKUP(A865,productSKU!B:E,4,FALSE)</f>
        <v>64.50000</v>
      </c>
      <c r="J865" s="17" t="str">
        <f>VLOOKUP(A865,'productSKU-New'!B:N,13,FALSE)</f>
        <v>Vases</v>
      </c>
      <c r="K865" s="21">
        <f t="shared" si="65"/>
        <v>419.52</v>
      </c>
      <c r="L865" s="23">
        <f t="shared" si="66"/>
        <v>145.26</v>
      </c>
      <c r="M865" s="37">
        <f t="shared" si="67"/>
        <v>290.52</v>
      </c>
      <c r="N865" s="42">
        <f t="shared" si="68"/>
        <v>0.69250572082379858</v>
      </c>
      <c r="O865" s="39">
        <f t="shared" si="69"/>
        <v>0.26400000000000001</v>
      </c>
    </row>
    <row r="866" spans="1:15" customFormat="1" hidden="1">
      <c r="A866" s="2" t="s">
        <v>86</v>
      </c>
      <c r="B866" s="2">
        <v>142008</v>
      </c>
      <c r="C866" s="2" t="s">
        <v>38</v>
      </c>
      <c r="D866" s="2">
        <v>1</v>
      </c>
      <c r="E866" s="2">
        <v>285</v>
      </c>
      <c r="F866" s="2">
        <v>209.76</v>
      </c>
      <c r="G866" s="2">
        <v>209.76</v>
      </c>
      <c r="H866" s="2" t="s">
        <v>63</v>
      </c>
      <c r="I866" s="19" t="str">
        <f>VLOOKUP(A866,productSKU!B:E,4,FALSE)</f>
        <v>64.50000</v>
      </c>
      <c r="J866" s="17" t="str">
        <f>VLOOKUP(A866,'productSKU-New'!B:N,13,FALSE)</f>
        <v>Vases</v>
      </c>
      <c r="K866" s="21">
        <f t="shared" si="65"/>
        <v>209.76</v>
      </c>
      <c r="L866" s="23">
        <f t="shared" si="66"/>
        <v>145.26</v>
      </c>
      <c r="M866" s="37">
        <f t="shared" si="67"/>
        <v>145.26</v>
      </c>
      <c r="N866" s="42">
        <f t="shared" si="68"/>
        <v>0.69250572082379858</v>
      </c>
      <c r="O866" s="39">
        <f t="shared" si="69"/>
        <v>0.26400000000000001</v>
      </c>
    </row>
    <row r="867" spans="1:15" customFormat="1">
      <c r="A867" s="2" t="s">
        <v>111</v>
      </c>
      <c r="B867" s="2">
        <v>142009</v>
      </c>
      <c r="C867" s="2" t="s">
        <v>32</v>
      </c>
      <c r="D867" s="2">
        <v>6</v>
      </c>
      <c r="E867" s="2">
        <v>168</v>
      </c>
      <c r="F867" s="2">
        <v>123.64</v>
      </c>
      <c r="G867" s="2">
        <v>741.84</v>
      </c>
      <c r="H867" s="2" t="s">
        <v>33</v>
      </c>
      <c r="I867" s="19" t="str">
        <f>VLOOKUP(A867,productSKU!B:E,4,FALSE)</f>
        <v>35.00000</v>
      </c>
      <c r="J867" s="17" t="str">
        <f>VLOOKUP(A867,'productSKU-New'!B:N,13,FALSE)</f>
        <v>Chairs</v>
      </c>
      <c r="K867" s="21">
        <f t="shared" si="65"/>
        <v>741.84</v>
      </c>
      <c r="L867" s="23">
        <f t="shared" si="66"/>
        <v>88.64</v>
      </c>
      <c r="M867" s="37">
        <f t="shared" si="67"/>
        <v>531.84</v>
      </c>
      <c r="N867" s="42">
        <f t="shared" si="68"/>
        <v>0.71692009058557105</v>
      </c>
      <c r="O867" s="39">
        <f t="shared" si="69"/>
        <v>0.26404761904761903</v>
      </c>
    </row>
    <row r="868" spans="1:15" customFormat="1" hidden="1">
      <c r="A868" s="2" t="s">
        <v>95</v>
      </c>
      <c r="B868" s="2">
        <v>142010</v>
      </c>
      <c r="C868" s="2" t="s">
        <v>38</v>
      </c>
      <c r="D868" s="2">
        <v>2</v>
      </c>
      <c r="E868" s="2">
        <v>255</v>
      </c>
      <c r="F868" s="2">
        <v>187.68</v>
      </c>
      <c r="G868" s="2">
        <v>375.36</v>
      </c>
      <c r="H868" s="2" t="s">
        <v>63</v>
      </c>
      <c r="I868" s="19" t="str">
        <f>VLOOKUP(A868,productSKU!B:E,4,FALSE)</f>
        <v>57.00000</v>
      </c>
      <c r="J868" s="17" t="str">
        <f>VLOOKUP(A868,'productSKU-New'!B:N,13,FALSE)</f>
        <v>Vases</v>
      </c>
      <c r="K868" s="21">
        <f t="shared" si="65"/>
        <v>375.36</v>
      </c>
      <c r="L868" s="23">
        <f t="shared" si="66"/>
        <v>130.68</v>
      </c>
      <c r="M868" s="37">
        <f t="shared" si="67"/>
        <v>261.36</v>
      </c>
      <c r="N868" s="42">
        <f t="shared" si="68"/>
        <v>0.69629156010230175</v>
      </c>
      <c r="O868" s="39">
        <f t="shared" si="69"/>
        <v>0.26399999999999996</v>
      </c>
    </row>
    <row r="869" spans="1:15" customFormat="1" hidden="1">
      <c r="A869" s="2" t="s">
        <v>161</v>
      </c>
      <c r="B869" s="2">
        <v>142011</v>
      </c>
      <c r="C869" s="2" t="s">
        <v>38</v>
      </c>
      <c r="D869" s="2">
        <v>1</v>
      </c>
      <c r="E869" s="5">
        <v>1415</v>
      </c>
      <c r="F869" s="5">
        <v>1041.44</v>
      </c>
      <c r="G869" s="2">
        <v>1041.44</v>
      </c>
      <c r="H869" s="2" t="s">
        <v>65</v>
      </c>
      <c r="I869" s="19" t="str">
        <f>VLOOKUP(A869,productSKU!B:E,4,FALSE)</f>
        <v>267.00000</v>
      </c>
      <c r="J869" s="17" t="str">
        <f>VLOOKUP(A869,'productSKU-New'!B:N,13,FALSE)</f>
        <v>Bars</v>
      </c>
      <c r="K869" s="21">
        <f t="shared" si="65"/>
        <v>1041.44</v>
      </c>
      <c r="L869" s="23">
        <f t="shared" si="66"/>
        <v>774.44</v>
      </c>
      <c r="M869" s="37">
        <f t="shared" si="67"/>
        <v>774.44</v>
      </c>
      <c r="N869" s="42">
        <f t="shared" si="68"/>
        <v>0.74362421262866796</v>
      </c>
      <c r="O869" s="39">
        <f t="shared" si="69"/>
        <v>0.26399999999999996</v>
      </c>
    </row>
    <row r="870" spans="1:15" customFormat="1" hidden="1">
      <c r="A870" s="2" t="s">
        <v>205</v>
      </c>
      <c r="B870" s="2">
        <v>142011</v>
      </c>
      <c r="C870" s="2" t="s">
        <v>38</v>
      </c>
      <c r="D870" s="2">
        <v>1</v>
      </c>
      <c r="E870" s="2">
        <v>685</v>
      </c>
      <c r="F870" s="2">
        <v>504.16</v>
      </c>
      <c r="G870" s="2">
        <v>504.16</v>
      </c>
      <c r="H870" s="2" t="s">
        <v>65</v>
      </c>
      <c r="I870" s="19" t="str">
        <f>VLOOKUP(A870,productSKU!B:E,4,FALSE)</f>
        <v>124.00000</v>
      </c>
      <c r="J870" s="17" t="str">
        <f>VLOOKUP(A870,'productSKU-New'!B:N,13,FALSE)</f>
        <v>Filing | Shelving</v>
      </c>
      <c r="K870" s="21">
        <f t="shared" si="65"/>
        <v>504.16</v>
      </c>
      <c r="L870" s="23">
        <f t="shared" si="66"/>
        <v>380.16</v>
      </c>
      <c r="M870" s="37">
        <f t="shared" si="67"/>
        <v>380.16</v>
      </c>
      <c r="N870" s="42">
        <f t="shared" si="68"/>
        <v>0.7540463344969851</v>
      </c>
      <c r="O870" s="39">
        <f t="shared" si="69"/>
        <v>0.26399999999999996</v>
      </c>
    </row>
    <row r="871" spans="1:15" customFormat="1" hidden="1">
      <c r="A871" s="2" t="s">
        <v>73</v>
      </c>
      <c r="B871" s="2">
        <v>142011</v>
      </c>
      <c r="C871" s="2" t="s">
        <v>38</v>
      </c>
      <c r="D871" s="2">
        <v>1</v>
      </c>
      <c r="E871" s="2">
        <v>100</v>
      </c>
      <c r="F871" s="2">
        <v>154.56</v>
      </c>
      <c r="G871" s="2">
        <v>154.56</v>
      </c>
      <c r="H871" s="2" t="s">
        <v>65</v>
      </c>
      <c r="I871" s="19" t="str">
        <f>VLOOKUP(A871,productSKU!B:E,4,FALSE)</f>
        <v>50.00000</v>
      </c>
      <c r="J871" s="17" t="str">
        <f>IF(VLOOKUP(A871,'productSKU-New'!B:N,13,FALSE)=0,"Uncategorized Items",VLOOKUP(A871,'productSKU-New'!B:N,13,FALSE))</f>
        <v>Uncategorized Items</v>
      </c>
      <c r="K871" s="21">
        <f t="shared" si="65"/>
        <v>154.56</v>
      </c>
      <c r="L871" s="23">
        <f t="shared" si="66"/>
        <v>104.56</v>
      </c>
      <c r="M871" s="37">
        <f t="shared" si="67"/>
        <v>104.56</v>
      </c>
      <c r="N871" s="42">
        <f t="shared" si="68"/>
        <v>0.67650103519668736</v>
      </c>
      <c r="O871" s="39">
        <f t="shared" si="69"/>
        <v>-0.54559999999999997</v>
      </c>
    </row>
    <row r="872" spans="1:15" customFormat="1" hidden="1">
      <c r="A872" s="2" t="s">
        <v>419</v>
      </c>
      <c r="B872" s="2">
        <v>142012</v>
      </c>
      <c r="C872" s="2" t="s">
        <v>32</v>
      </c>
      <c r="D872" s="2">
        <v>1</v>
      </c>
      <c r="E872" s="5">
        <v>2165</v>
      </c>
      <c r="F872" s="5">
        <v>1593.44</v>
      </c>
      <c r="G872" s="2">
        <v>1593.44</v>
      </c>
      <c r="H872" s="2" t="s">
        <v>65</v>
      </c>
      <c r="I872" s="19" t="str">
        <f>VLOOKUP(A872,productSKU!B:E,4,FALSE)</f>
        <v>365.00000</v>
      </c>
      <c r="J872" s="17" t="str">
        <f>VLOOKUP(A872,'productSKU-New'!B:N,13,FALSE)</f>
        <v>Beds</v>
      </c>
      <c r="K872" s="21">
        <f t="shared" si="65"/>
        <v>1593.44</v>
      </c>
      <c r="L872" s="23">
        <f t="shared" si="66"/>
        <v>1228.44</v>
      </c>
      <c r="M872" s="37">
        <f t="shared" si="67"/>
        <v>1228.44</v>
      </c>
      <c r="N872" s="42">
        <f t="shared" si="68"/>
        <v>0.77093583693141887</v>
      </c>
      <c r="O872" s="39">
        <f t="shared" si="69"/>
        <v>0.26399999999999996</v>
      </c>
    </row>
    <row r="873" spans="1:15" customFormat="1" hidden="1">
      <c r="A873" s="2" t="s">
        <v>76</v>
      </c>
      <c r="B873" s="2">
        <v>142013</v>
      </c>
      <c r="C873" s="2" t="s">
        <v>29</v>
      </c>
      <c r="D873" s="2">
        <v>2</v>
      </c>
      <c r="E873" s="2">
        <v>215</v>
      </c>
      <c r="F873" s="2">
        <v>182.75</v>
      </c>
      <c r="G873" s="2">
        <v>365.5</v>
      </c>
      <c r="H873" s="2" t="s">
        <v>30</v>
      </c>
      <c r="I873" s="19" t="str">
        <f>VLOOKUP(A873,productSKU!B:E,4,FALSE)</f>
        <v>47.00000</v>
      </c>
      <c r="J873" s="17" t="str">
        <f>VLOOKUP(A873,'productSKU-New'!B:N,13,FALSE)</f>
        <v>Vases</v>
      </c>
      <c r="K873" s="21">
        <f t="shared" si="65"/>
        <v>365.5</v>
      </c>
      <c r="L873" s="23">
        <f t="shared" si="66"/>
        <v>135.75</v>
      </c>
      <c r="M873" s="37">
        <f t="shared" si="67"/>
        <v>271.5</v>
      </c>
      <c r="N873" s="42">
        <f t="shared" si="68"/>
        <v>0.7428180574555403</v>
      </c>
      <c r="O873" s="39">
        <f t="shared" si="69"/>
        <v>0.15</v>
      </c>
    </row>
    <row r="874" spans="1:15" customFormat="1" hidden="1">
      <c r="A874" s="2" t="s">
        <v>233</v>
      </c>
      <c r="B874" s="2">
        <v>142014</v>
      </c>
      <c r="C874" s="2" t="s">
        <v>38</v>
      </c>
      <c r="D874" s="2">
        <v>1</v>
      </c>
      <c r="E874" s="2">
        <v>175</v>
      </c>
      <c r="F874" s="2">
        <v>128.80000000000001</v>
      </c>
      <c r="G874" s="2">
        <v>128.80000000000001</v>
      </c>
      <c r="H874" s="2" t="s">
        <v>42</v>
      </c>
      <c r="I874" s="19" t="str">
        <f>VLOOKUP(A874,productSKU!B:E,4,FALSE)</f>
        <v>68.00000</v>
      </c>
      <c r="J874" s="17" t="str">
        <f>VLOOKUP(A874,'productSKU-New'!B:N,13,FALSE)</f>
        <v>Decorative Objects</v>
      </c>
      <c r="K874" s="21">
        <f t="shared" si="65"/>
        <v>128.80000000000001</v>
      </c>
      <c r="L874" s="23">
        <f t="shared" si="66"/>
        <v>60.800000000000011</v>
      </c>
      <c r="M874" s="37">
        <f t="shared" si="67"/>
        <v>60.800000000000011</v>
      </c>
      <c r="N874" s="42">
        <f t="shared" si="68"/>
        <v>0.47204968944099385</v>
      </c>
      <c r="O874" s="39">
        <f t="shared" si="69"/>
        <v>0.26399999999999996</v>
      </c>
    </row>
    <row r="875" spans="1:15" customFormat="1" hidden="1">
      <c r="A875" s="2" t="s">
        <v>73</v>
      </c>
      <c r="B875" s="2">
        <v>142015</v>
      </c>
      <c r="C875" s="2" t="s">
        <v>32</v>
      </c>
      <c r="D875" s="2">
        <v>1</v>
      </c>
      <c r="E875" s="2">
        <v>100</v>
      </c>
      <c r="F875" s="2">
        <v>400</v>
      </c>
      <c r="G875" s="2">
        <v>400</v>
      </c>
      <c r="H875" s="2" t="s">
        <v>65</v>
      </c>
      <c r="I875" s="19" t="str">
        <f>VLOOKUP(A875,productSKU!B:E,4,FALSE)</f>
        <v>50.00000</v>
      </c>
      <c r="J875" s="17" t="str">
        <f>IF(VLOOKUP(A875,'productSKU-New'!B:N,13,FALSE)=0,"Uncategorized Items",VLOOKUP(A875,'productSKU-New'!B:N,13,FALSE))</f>
        <v>Uncategorized Items</v>
      </c>
      <c r="K875" s="21">
        <f t="shared" si="65"/>
        <v>400</v>
      </c>
      <c r="L875" s="23">
        <f t="shared" si="66"/>
        <v>350</v>
      </c>
      <c r="M875" s="37">
        <f t="shared" si="67"/>
        <v>350</v>
      </c>
      <c r="N875" s="42">
        <f t="shared" si="68"/>
        <v>0.875</v>
      </c>
      <c r="O875" s="39">
        <f t="shared" si="69"/>
        <v>-3</v>
      </c>
    </row>
    <row r="876" spans="1:15" customFormat="1" hidden="1">
      <c r="A876" s="2" t="s">
        <v>376</v>
      </c>
      <c r="B876" s="2">
        <v>142015</v>
      </c>
      <c r="C876" s="2" t="s">
        <v>32</v>
      </c>
      <c r="D876" s="2">
        <v>1</v>
      </c>
      <c r="E876" s="5">
        <v>7975</v>
      </c>
      <c r="F876" s="5">
        <v>5869.5</v>
      </c>
      <c r="G876" s="2">
        <v>5869.5</v>
      </c>
      <c r="H876" s="2" t="s">
        <v>65</v>
      </c>
      <c r="I876" s="19" t="str">
        <f>VLOOKUP(A876,productSKU!B:E,4,FALSE)</f>
        <v>1993.00000</v>
      </c>
      <c r="J876" s="17" t="str">
        <f>VLOOKUP(A876,'productSKU-New'!B:N,13,FALSE)</f>
        <v>Sectionals</v>
      </c>
      <c r="K876" s="21">
        <f t="shared" si="65"/>
        <v>5869.5</v>
      </c>
      <c r="L876" s="23">
        <f t="shared" si="66"/>
        <v>3876.5</v>
      </c>
      <c r="M876" s="37">
        <f t="shared" si="67"/>
        <v>3876.5</v>
      </c>
      <c r="N876" s="42">
        <f t="shared" si="68"/>
        <v>0.66044807905273017</v>
      </c>
      <c r="O876" s="39">
        <f t="shared" si="69"/>
        <v>0.26401253918495299</v>
      </c>
    </row>
    <row r="877" spans="1:15" customFormat="1">
      <c r="A877" s="2" t="s">
        <v>79</v>
      </c>
      <c r="B877" s="2">
        <v>142015</v>
      </c>
      <c r="C877" s="2" t="s">
        <v>32</v>
      </c>
      <c r="D877" s="2">
        <v>1</v>
      </c>
      <c r="E877" s="2">
        <v>775</v>
      </c>
      <c r="F877" s="2">
        <v>570.4</v>
      </c>
      <c r="G877" s="2">
        <v>570.4</v>
      </c>
      <c r="H877" s="2" t="s">
        <v>65</v>
      </c>
      <c r="I877" s="19" t="str">
        <f>VLOOKUP(A877,productSKU!B:E,4,FALSE)</f>
        <v>166.00000</v>
      </c>
      <c r="J877" s="17" t="str">
        <f>VLOOKUP(A877,'productSKU-New'!B:N,13,FALSE)</f>
        <v>Coffee Tables</v>
      </c>
      <c r="K877" s="21">
        <f t="shared" si="65"/>
        <v>570.4</v>
      </c>
      <c r="L877" s="23">
        <f t="shared" si="66"/>
        <v>404.4</v>
      </c>
      <c r="M877" s="37">
        <f t="shared" si="67"/>
        <v>404.4</v>
      </c>
      <c r="N877" s="42">
        <f t="shared" si="68"/>
        <v>0.70897615708274897</v>
      </c>
      <c r="O877" s="39">
        <f t="shared" si="69"/>
        <v>0.26400000000000001</v>
      </c>
    </row>
    <row r="878" spans="1:15" customFormat="1" hidden="1">
      <c r="A878" s="2" t="s">
        <v>420</v>
      </c>
      <c r="B878" s="2">
        <v>142015</v>
      </c>
      <c r="C878" s="2" t="s">
        <v>32</v>
      </c>
      <c r="D878" s="2">
        <v>1</v>
      </c>
      <c r="E878" s="2">
        <v>709</v>
      </c>
      <c r="F878" s="2">
        <v>521.82000000000005</v>
      </c>
      <c r="G878" s="2">
        <v>521.82000000000005</v>
      </c>
      <c r="H878" s="2" t="s">
        <v>65</v>
      </c>
      <c r="I878" s="19" t="str">
        <f>VLOOKUP(A878,productSKU!B:E,4,FALSE)</f>
        <v>235.00000</v>
      </c>
      <c r="J878" s="17" t="str">
        <f>VLOOKUP(A878,'productSKU-New'!B:N,13,FALSE)</f>
        <v>Rugs</v>
      </c>
      <c r="K878" s="21">
        <f t="shared" si="65"/>
        <v>521.82000000000005</v>
      </c>
      <c r="L878" s="23">
        <f t="shared" si="66"/>
        <v>286.82000000000005</v>
      </c>
      <c r="M878" s="37">
        <f t="shared" si="67"/>
        <v>286.82000000000005</v>
      </c>
      <c r="N878" s="42">
        <f t="shared" si="68"/>
        <v>0.5496531370970833</v>
      </c>
      <c r="O878" s="39">
        <f t="shared" si="69"/>
        <v>0.26400564174894209</v>
      </c>
    </row>
    <row r="879" spans="1:15" customFormat="1" hidden="1">
      <c r="A879" s="2" t="s">
        <v>160</v>
      </c>
      <c r="B879" s="2">
        <v>142015</v>
      </c>
      <c r="C879" s="2" t="s">
        <v>32</v>
      </c>
      <c r="D879" s="2">
        <v>1</v>
      </c>
      <c r="E879" s="5">
        <v>3605</v>
      </c>
      <c r="F879" s="5">
        <v>2653.28</v>
      </c>
      <c r="G879" s="2">
        <v>2653.28</v>
      </c>
      <c r="H879" s="2" t="s">
        <v>65</v>
      </c>
      <c r="I879" s="19" t="str">
        <f>VLOOKUP(A879,productSKU!B:E,4,FALSE)</f>
        <v>642.00000</v>
      </c>
      <c r="J879" s="17" t="str">
        <f>VLOOKUP(A879,'productSKU-New'!B:N,13,FALSE)</f>
        <v>Bars</v>
      </c>
      <c r="K879" s="21">
        <f t="shared" si="65"/>
        <v>2653.28</v>
      </c>
      <c r="L879" s="23">
        <f t="shared" si="66"/>
        <v>2011.2800000000002</v>
      </c>
      <c r="M879" s="37">
        <f t="shared" si="67"/>
        <v>2011.2800000000002</v>
      </c>
      <c r="N879" s="42">
        <f t="shared" si="68"/>
        <v>0.75803533739371642</v>
      </c>
      <c r="O879" s="39">
        <f t="shared" si="69"/>
        <v>0.26399999999999996</v>
      </c>
    </row>
    <row r="880" spans="1:15" customFormat="1" hidden="1">
      <c r="A880" s="2" t="s">
        <v>329</v>
      </c>
      <c r="B880" s="2">
        <v>142015</v>
      </c>
      <c r="C880" s="2" t="s">
        <v>32</v>
      </c>
      <c r="D880" s="2">
        <v>1</v>
      </c>
      <c r="E880" s="2">
        <v>684</v>
      </c>
      <c r="F880" s="2">
        <v>503.42</v>
      </c>
      <c r="G880" s="2">
        <v>503.42</v>
      </c>
      <c r="H880" s="2" t="s">
        <v>65</v>
      </c>
      <c r="I880" s="19" t="str">
        <f>VLOOKUP(A880,productSKU!B:E,4,FALSE)</f>
        <v>208.00000</v>
      </c>
      <c r="J880" s="17" t="str">
        <f>VLOOKUP(A880,'productSKU-New'!B:N,13,FALSE)</f>
        <v>Office | Task Chairs</v>
      </c>
      <c r="K880" s="21">
        <f t="shared" si="65"/>
        <v>503.42</v>
      </c>
      <c r="L880" s="23">
        <f t="shared" si="66"/>
        <v>295.42</v>
      </c>
      <c r="M880" s="37">
        <f t="shared" si="67"/>
        <v>295.42</v>
      </c>
      <c r="N880" s="42">
        <f t="shared" si="68"/>
        <v>0.5868261094116245</v>
      </c>
      <c r="O880" s="39">
        <f t="shared" si="69"/>
        <v>0.26400584795321635</v>
      </c>
    </row>
    <row r="881" spans="1:15" customFormat="1" hidden="1">
      <c r="A881" s="2" t="s">
        <v>84</v>
      </c>
      <c r="B881" s="2">
        <v>142015</v>
      </c>
      <c r="C881" s="2" t="s">
        <v>32</v>
      </c>
      <c r="D881" s="2">
        <v>1</v>
      </c>
      <c r="E881" s="2">
        <v>561</v>
      </c>
      <c r="F881" s="2">
        <v>412.9</v>
      </c>
      <c r="G881" s="2">
        <v>412.9</v>
      </c>
      <c r="H881" s="2" t="s">
        <v>65</v>
      </c>
      <c r="I881" s="19" t="str">
        <f>VLOOKUP(A881,productSKU!B:E,4,FALSE)</f>
        <v>170.00000</v>
      </c>
      <c r="J881" s="17" t="str">
        <f>VLOOKUP(A881,'productSKU-New'!B:N,13,FALSE)</f>
        <v>Office | Task Chairs</v>
      </c>
      <c r="K881" s="21">
        <f t="shared" si="65"/>
        <v>412.9</v>
      </c>
      <c r="L881" s="23">
        <f t="shared" si="66"/>
        <v>242.89999999999998</v>
      </c>
      <c r="M881" s="37">
        <f t="shared" si="67"/>
        <v>242.89999999999998</v>
      </c>
      <c r="N881" s="42">
        <f t="shared" si="68"/>
        <v>0.58827803342213614</v>
      </c>
      <c r="O881" s="39">
        <f t="shared" si="69"/>
        <v>0.26399286987522286</v>
      </c>
    </row>
    <row r="882" spans="1:15" customFormat="1" hidden="1">
      <c r="A882" s="2" t="s">
        <v>421</v>
      </c>
      <c r="B882" s="2">
        <v>142015</v>
      </c>
      <c r="C882" s="2" t="s">
        <v>32</v>
      </c>
      <c r="D882" s="2">
        <v>1</v>
      </c>
      <c r="E882" s="5">
        <v>3745</v>
      </c>
      <c r="F882" s="5">
        <v>2756.32</v>
      </c>
      <c r="G882" s="2">
        <v>2756.32</v>
      </c>
      <c r="H882" s="2" t="s">
        <v>65</v>
      </c>
      <c r="I882" s="19" t="str">
        <f>VLOOKUP(A882,productSKU!B:E,4,FALSE)</f>
        <v>833.00000</v>
      </c>
      <c r="J882" s="17" t="str">
        <f>VLOOKUP(A882,'productSKU-New'!B:N,13,FALSE)</f>
        <v>Sofas</v>
      </c>
      <c r="K882" s="21">
        <f t="shared" si="65"/>
        <v>2756.32</v>
      </c>
      <c r="L882" s="23">
        <f t="shared" si="66"/>
        <v>1923.3200000000002</v>
      </c>
      <c r="M882" s="37">
        <f t="shared" si="67"/>
        <v>1923.3200000000002</v>
      </c>
      <c r="N882" s="42">
        <f t="shared" si="68"/>
        <v>0.69778545306785866</v>
      </c>
      <c r="O882" s="39">
        <f t="shared" si="69"/>
        <v>0.26399999999999996</v>
      </c>
    </row>
    <row r="883" spans="1:15" customFormat="1">
      <c r="A883" s="2" t="s">
        <v>230</v>
      </c>
      <c r="B883" s="2">
        <v>142015</v>
      </c>
      <c r="C883" s="2" t="s">
        <v>32</v>
      </c>
      <c r="D883" s="2">
        <v>1</v>
      </c>
      <c r="E883" s="2">
        <v>735</v>
      </c>
      <c r="F883" s="2">
        <v>540.96</v>
      </c>
      <c r="G883" s="2">
        <v>540.96</v>
      </c>
      <c r="H883" s="2" t="s">
        <v>65</v>
      </c>
      <c r="I883" s="19" t="str">
        <f>VLOOKUP(A883,productSKU!B:E,4,FALSE)</f>
        <v>184.00000</v>
      </c>
      <c r="J883" s="17" t="str">
        <f>VLOOKUP(A883,'productSKU-New'!B:N,13,FALSE)</f>
        <v>Coffee Tables</v>
      </c>
      <c r="K883" s="21">
        <f t="shared" si="65"/>
        <v>540.96</v>
      </c>
      <c r="L883" s="23">
        <f t="shared" si="66"/>
        <v>356.96000000000004</v>
      </c>
      <c r="M883" s="37">
        <f t="shared" si="67"/>
        <v>356.96000000000004</v>
      </c>
      <c r="N883" s="42">
        <f t="shared" si="68"/>
        <v>0.65986394557823136</v>
      </c>
      <c r="O883" s="39">
        <f t="shared" si="69"/>
        <v>0.26399999999999996</v>
      </c>
    </row>
    <row r="884" spans="1:15" customFormat="1" hidden="1">
      <c r="A884" s="2" t="s">
        <v>422</v>
      </c>
      <c r="B884" s="2">
        <v>142015</v>
      </c>
      <c r="C884" s="2" t="s">
        <v>32</v>
      </c>
      <c r="D884" s="2">
        <v>1</v>
      </c>
      <c r="E884" s="2">
        <v>565</v>
      </c>
      <c r="F884" s="2">
        <v>415.84</v>
      </c>
      <c r="G884" s="2">
        <v>415.84</v>
      </c>
      <c r="H884" s="2" t="s">
        <v>65</v>
      </c>
      <c r="I884" s="19" t="str">
        <f>VLOOKUP(A884,productSKU!B:E,4,FALSE)</f>
        <v>141.00000</v>
      </c>
      <c r="J884" s="17" t="str">
        <f>VLOOKUP(A884,'productSKU-New'!B:N,13,FALSE)</f>
        <v>End Tables</v>
      </c>
      <c r="K884" s="21">
        <f t="shared" si="65"/>
        <v>415.84</v>
      </c>
      <c r="L884" s="23">
        <f t="shared" si="66"/>
        <v>274.83999999999997</v>
      </c>
      <c r="M884" s="37">
        <f t="shared" si="67"/>
        <v>274.83999999999997</v>
      </c>
      <c r="N884" s="42">
        <f t="shared" si="68"/>
        <v>0.66092727972297038</v>
      </c>
      <c r="O884" s="39">
        <f t="shared" si="69"/>
        <v>0.26400000000000007</v>
      </c>
    </row>
    <row r="885" spans="1:15" customFormat="1" hidden="1">
      <c r="A885" s="2" t="s">
        <v>347</v>
      </c>
      <c r="B885" s="2">
        <v>142016</v>
      </c>
      <c r="C885" s="2" t="s">
        <v>38</v>
      </c>
      <c r="D885" s="2">
        <v>1</v>
      </c>
      <c r="E885" s="5">
        <v>1660</v>
      </c>
      <c r="F885" s="5">
        <v>1221.76</v>
      </c>
      <c r="G885" s="2">
        <v>1221.76</v>
      </c>
      <c r="H885" s="2" t="s">
        <v>65</v>
      </c>
      <c r="I885" s="19" t="str">
        <f>VLOOKUP(A885,productSKU!B:E,4,FALSE)</f>
        <v>386.00000</v>
      </c>
      <c r="J885" s="17" t="str">
        <f>VLOOKUP(A885,'productSKU-New'!B:N,13,FALSE)</f>
        <v>Beds</v>
      </c>
      <c r="K885" s="21">
        <f t="shared" si="65"/>
        <v>1221.76</v>
      </c>
      <c r="L885" s="23">
        <f t="shared" si="66"/>
        <v>835.76</v>
      </c>
      <c r="M885" s="37">
        <f t="shared" si="67"/>
        <v>835.76</v>
      </c>
      <c r="N885" s="42">
        <f t="shared" si="68"/>
        <v>0.68406233630172864</v>
      </c>
      <c r="O885" s="39">
        <f t="shared" si="69"/>
        <v>0.26400000000000001</v>
      </c>
    </row>
    <row r="886" spans="1:15" customFormat="1" hidden="1">
      <c r="A886" s="2" t="s">
        <v>73</v>
      </c>
      <c r="B886" s="2">
        <v>142016</v>
      </c>
      <c r="C886" s="2" t="s">
        <v>38</v>
      </c>
      <c r="D886" s="2">
        <v>1</v>
      </c>
      <c r="E886" s="2">
        <v>100</v>
      </c>
      <c r="F886" s="2">
        <v>122.18</v>
      </c>
      <c r="G886" s="2">
        <v>122.18</v>
      </c>
      <c r="H886" s="2" t="s">
        <v>65</v>
      </c>
      <c r="I886" s="19" t="str">
        <f>VLOOKUP(A886,productSKU!B:E,4,FALSE)</f>
        <v>50.00000</v>
      </c>
      <c r="J886" s="17" t="str">
        <f>IF(VLOOKUP(A886,'productSKU-New'!B:N,13,FALSE)=0,"Uncategorized Items",VLOOKUP(A886,'productSKU-New'!B:N,13,FALSE))</f>
        <v>Uncategorized Items</v>
      </c>
      <c r="K886" s="21">
        <f t="shared" si="65"/>
        <v>122.18</v>
      </c>
      <c r="L886" s="23">
        <f t="shared" si="66"/>
        <v>72.180000000000007</v>
      </c>
      <c r="M886" s="37">
        <f t="shared" si="67"/>
        <v>72.180000000000007</v>
      </c>
      <c r="N886" s="42">
        <f t="shared" si="68"/>
        <v>0.59076771975773457</v>
      </c>
      <c r="O886" s="39">
        <f t="shared" si="69"/>
        <v>-0.22180000000000008</v>
      </c>
    </row>
    <row r="887" spans="1:15" customFormat="1" hidden="1">
      <c r="A887" s="2" t="s">
        <v>423</v>
      </c>
      <c r="B887" s="2">
        <v>142017</v>
      </c>
      <c r="C887" s="2" t="s">
        <v>32</v>
      </c>
      <c r="D887" s="2">
        <v>1</v>
      </c>
      <c r="E887" s="5">
        <v>3765</v>
      </c>
      <c r="F887" s="5">
        <v>2771.04</v>
      </c>
      <c r="G887" s="2">
        <v>2771.04</v>
      </c>
      <c r="H887" s="2" t="s">
        <v>65</v>
      </c>
      <c r="I887" s="19" t="str">
        <f>VLOOKUP(A887,productSKU!B:E,4,FALSE)</f>
        <v>837.00000</v>
      </c>
      <c r="J887" s="17" t="str">
        <f>VLOOKUP(A887,'productSKU-New'!B:N,13,FALSE)</f>
        <v>Sectionals</v>
      </c>
      <c r="K887" s="21">
        <f t="shared" si="65"/>
        <v>2771.04</v>
      </c>
      <c r="L887" s="23">
        <f t="shared" si="66"/>
        <v>1934.04</v>
      </c>
      <c r="M887" s="37">
        <f t="shared" si="67"/>
        <v>1934.04</v>
      </c>
      <c r="N887" s="42">
        <f t="shared" si="68"/>
        <v>0.6979473410705006</v>
      </c>
      <c r="O887" s="39">
        <f t="shared" si="69"/>
        <v>0.26400000000000001</v>
      </c>
    </row>
    <row r="888" spans="1:15" customFormat="1" hidden="1">
      <c r="A888" s="2" t="s">
        <v>382</v>
      </c>
      <c r="B888" s="2">
        <v>142017</v>
      </c>
      <c r="C888" s="2" t="s">
        <v>32</v>
      </c>
      <c r="D888" s="2">
        <v>1</v>
      </c>
      <c r="E888" s="2">
        <v>945</v>
      </c>
      <c r="F888" s="2">
        <v>695.52</v>
      </c>
      <c r="G888" s="2">
        <v>695.52</v>
      </c>
      <c r="H888" s="2" t="s">
        <v>65</v>
      </c>
      <c r="I888" s="19" t="str">
        <f>VLOOKUP(A888,productSKU!B:E,4,FALSE)</f>
        <v>212.00000</v>
      </c>
      <c r="J888" s="17" t="str">
        <f>VLOOKUP(A888,'productSKU-New'!B:N,13,FALSE)</f>
        <v>Lounge Chairs</v>
      </c>
      <c r="K888" s="21">
        <f t="shared" si="65"/>
        <v>695.52</v>
      </c>
      <c r="L888" s="23">
        <f t="shared" si="66"/>
        <v>483.52</v>
      </c>
      <c r="M888" s="37">
        <f t="shared" si="67"/>
        <v>483.52</v>
      </c>
      <c r="N888" s="42">
        <f t="shared" si="68"/>
        <v>0.69519208649643427</v>
      </c>
      <c r="O888" s="39">
        <f t="shared" si="69"/>
        <v>0.26400000000000001</v>
      </c>
    </row>
    <row r="889" spans="1:15" customFormat="1" hidden="1">
      <c r="A889" s="2" t="s">
        <v>383</v>
      </c>
      <c r="B889" s="2">
        <v>142017</v>
      </c>
      <c r="C889" s="2" t="s">
        <v>32</v>
      </c>
      <c r="D889" s="2">
        <v>1</v>
      </c>
      <c r="E889" s="2">
        <v>435</v>
      </c>
      <c r="F889" s="2">
        <v>320.16000000000003</v>
      </c>
      <c r="G889" s="2">
        <v>320.16000000000003</v>
      </c>
      <c r="H889" s="2" t="s">
        <v>65</v>
      </c>
      <c r="I889" s="19" t="str">
        <f>VLOOKUP(A889,productSKU!B:E,4,FALSE)</f>
        <v>114.00000</v>
      </c>
      <c r="J889" s="17" t="str">
        <f>VLOOKUP(A889,'productSKU-New'!B:N,13,FALSE)</f>
        <v>Ottomans</v>
      </c>
      <c r="K889" s="21">
        <f t="shared" si="65"/>
        <v>320.16000000000003</v>
      </c>
      <c r="L889" s="23">
        <f t="shared" si="66"/>
        <v>206.16000000000003</v>
      </c>
      <c r="M889" s="37">
        <f t="shared" si="67"/>
        <v>206.16000000000003</v>
      </c>
      <c r="N889" s="42">
        <f t="shared" si="68"/>
        <v>0.64392803598200898</v>
      </c>
      <c r="O889" s="39">
        <f t="shared" si="69"/>
        <v>0.26399999999999996</v>
      </c>
    </row>
    <row r="890" spans="1:15" customFormat="1" hidden="1">
      <c r="A890" s="2" t="s">
        <v>109</v>
      </c>
      <c r="B890" s="2">
        <v>142018</v>
      </c>
      <c r="C890" s="2" t="s">
        <v>32</v>
      </c>
      <c r="D890" s="2">
        <v>1</v>
      </c>
      <c r="E890" s="5">
        <v>1980</v>
      </c>
      <c r="F890" s="5">
        <v>1457.28</v>
      </c>
      <c r="G890" s="2">
        <v>1457.28</v>
      </c>
      <c r="H890" s="2" t="s">
        <v>65</v>
      </c>
      <c r="I890" s="19" t="str">
        <f>VLOOKUP(A890,productSKU!B:E,4,FALSE)</f>
        <v>434.00000</v>
      </c>
      <c r="J890" s="17" t="str">
        <f>VLOOKUP(A890,'productSKU-New'!B:N,13,FALSE)</f>
        <v>Sectionals</v>
      </c>
      <c r="K890" s="21">
        <f t="shared" si="65"/>
        <v>1457.28</v>
      </c>
      <c r="L890" s="23">
        <f t="shared" si="66"/>
        <v>1023.28</v>
      </c>
      <c r="M890" s="37">
        <f t="shared" si="67"/>
        <v>1023.28</v>
      </c>
      <c r="N890" s="42">
        <f t="shared" si="68"/>
        <v>0.70218489240228366</v>
      </c>
      <c r="O890" s="39">
        <f t="shared" si="69"/>
        <v>0.26400000000000001</v>
      </c>
    </row>
    <row r="891" spans="1:15" customFormat="1">
      <c r="A891" s="2" t="s">
        <v>62</v>
      </c>
      <c r="B891" s="2">
        <v>142018</v>
      </c>
      <c r="C891" s="2" t="s">
        <v>32</v>
      </c>
      <c r="D891" s="2">
        <v>4</v>
      </c>
      <c r="E891" s="2">
        <v>135</v>
      </c>
      <c r="F891" s="2">
        <v>99.36</v>
      </c>
      <c r="G891" s="2">
        <v>397.44</v>
      </c>
      <c r="H891" s="2" t="s">
        <v>65</v>
      </c>
      <c r="I891" s="19" t="str">
        <f>VLOOKUP(A891,productSKU!B:E,4,FALSE)</f>
        <v>27.20000</v>
      </c>
      <c r="J891" s="17" t="str">
        <f>VLOOKUP(A891,'productSKU-New'!B:N,13,FALSE)</f>
        <v>Chairs</v>
      </c>
      <c r="K891" s="21">
        <f t="shared" si="65"/>
        <v>397.44</v>
      </c>
      <c r="L891" s="23">
        <f t="shared" si="66"/>
        <v>72.16</v>
      </c>
      <c r="M891" s="37">
        <f t="shared" si="67"/>
        <v>288.64</v>
      </c>
      <c r="N891" s="42">
        <f t="shared" si="68"/>
        <v>0.72624798711755234</v>
      </c>
      <c r="O891" s="39">
        <f t="shared" si="69"/>
        <v>0.26400000000000001</v>
      </c>
    </row>
    <row r="892" spans="1:15" customFormat="1" hidden="1">
      <c r="A892" s="2" t="s">
        <v>193</v>
      </c>
      <c r="B892" s="2">
        <v>142019</v>
      </c>
      <c r="C892" s="2" t="s">
        <v>38</v>
      </c>
      <c r="D892" s="2">
        <v>1</v>
      </c>
      <c r="E892" s="5">
        <v>1175</v>
      </c>
      <c r="F892" s="2">
        <v>864.8</v>
      </c>
      <c r="G892" s="2">
        <v>864.8</v>
      </c>
      <c r="H892" s="2" t="s">
        <v>33</v>
      </c>
      <c r="I892" s="19" t="str">
        <f>VLOOKUP(A892,productSKU!B:E,4,FALSE)</f>
        <v>259.00000</v>
      </c>
      <c r="J892" s="17" t="str">
        <f>VLOOKUP(A892,'productSKU-New'!B:N,13,FALSE)</f>
        <v>Sofas</v>
      </c>
      <c r="K892" s="21">
        <f t="shared" si="65"/>
        <v>864.8</v>
      </c>
      <c r="L892" s="23">
        <f t="shared" si="66"/>
        <v>605.79999999999995</v>
      </c>
      <c r="M892" s="37">
        <f t="shared" si="67"/>
        <v>605.79999999999995</v>
      </c>
      <c r="N892" s="42">
        <f t="shared" si="68"/>
        <v>0.70050878815911188</v>
      </c>
      <c r="O892" s="39">
        <f t="shared" si="69"/>
        <v>0.26400000000000001</v>
      </c>
    </row>
    <row r="893" spans="1:15" customFormat="1" hidden="1">
      <c r="A893" s="2" t="s">
        <v>113</v>
      </c>
      <c r="B893" s="2">
        <v>142019</v>
      </c>
      <c r="C893" s="2" t="s">
        <v>38</v>
      </c>
      <c r="D893" s="2">
        <v>1</v>
      </c>
      <c r="E893" s="2">
        <v>935</v>
      </c>
      <c r="F893" s="2">
        <v>688.16</v>
      </c>
      <c r="G893" s="2">
        <v>688.16</v>
      </c>
      <c r="H893" s="2" t="s">
        <v>33</v>
      </c>
      <c r="I893" s="19" t="str">
        <f>VLOOKUP(A893,productSKU!B:E,4,FALSE)</f>
        <v>208.00000</v>
      </c>
      <c r="J893" s="17" t="str">
        <f>VLOOKUP(A893,'productSKU-New'!B:N,13,FALSE)</f>
        <v>Sofas</v>
      </c>
      <c r="K893" s="21">
        <f t="shared" si="65"/>
        <v>688.16</v>
      </c>
      <c r="L893" s="23">
        <f t="shared" si="66"/>
        <v>480.15999999999997</v>
      </c>
      <c r="M893" s="37">
        <f t="shared" si="67"/>
        <v>480.15999999999997</v>
      </c>
      <c r="N893" s="42">
        <f t="shared" si="68"/>
        <v>0.69774471053243425</v>
      </c>
      <c r="O893" s="39">
        <f t="shared" si="69"/>
        <v>0.26400000000000001</v>
      </c>
    </row>
    <row r="894" spans="1:15" customFormat="1" hidden="1">
      <c r="A894" s="2" t="s">
        <v>128</v>
      </c>
      <c r="B894" s="2">
        <v>142019</v>
      </c>
      <c r="C894" s="2" t="s">
        <v>38</v>
      </c>
      <c r="D894" s="2">
        <v>1</v>
      </c>
      <c r="E894" s="5">
        <v>1455</v>
      </c>
      <c r="F894" s="5">
        <v>1070.8800000000001</v>
      </c>
      <c r="G894" s="2">
        <v>1070.8800000000001</v>
      </c>
      <c r="H894" s="2" t="s">
        <v>65</v>
      </c>
      <c r="I894" s="19" t="str">
        <f>VLOOKUP(A894,productSKU!B:E,4,FALSE)</f>
        <v>323.00000</v>
      </c>
      <c r="J894" s="17" t="str">
        <f>VLOOKUP(A894,'productSKU-New'!B:N,13,FALSE)</f>
        <v>Beds</v>
      </c>
      <c r="K894" s="21">
        <f t="shared" si="65"/>
        <v>1070.8800000000001</v>
      </c>
      <c r="L894" s="23">
        <f t="shared" si="66"/>
        <v>747.88000000000011</v>
      </c>
      <c r="M894" s="37">
        <f t="shared" si="67"/>
        <v>747.88000000000011</v>
      </c>
      <c r="N894" s="42">
        <f t="shared" si="68"/>
        <v>0.69837890333183927</v>
      </c>
      <c r="O894" s="39">
        <f t="shared" si="69"/>
        <v>0.2639999999999999</v>
      </c>
    </row>
    <row r="895" spans="1:15" customFormat="1" hidden="1">
      <c r="A895" s="2" t="s">
        <v>59</v>
      </c>
      <c r="B895" s="2">
        <v>142020</v>
      </c>
      <c r="C895" s="2" t="s">
        <v>29</v>
      </c>
      <c r="D895" s="2">
        <v>3</v>
      </c>
      <c r="E895" s="2">
        <v>225</v>
      </c>
      <c r="F895" s="2">
        <v>191.25</v>
      </c>
      <c r="G895" s="2">
        <v>573.75</v>
      </c>
      <c r="H895" s="2" t="s">
        <v>30</v>
      </c>
      <c r="I895" s="19" t="str">
        <f>VLOOKUP(A895,productSKU!B:E,4,FALSE)</f>
        <v>50.00000</v>
      </c>
      <c r="J895" s="17" t="str">
        <f>VLOOKUP(A895,'productSKU-New'!B:N,13,FALSE)</f>
        <v>Vases</v>
      </c>
      <c r="K895" s="21">
        <f t="shared" si="65"/>
        <v>573.75</v>
      </c>
      <c r="L895" s="23">
        <f t="shared" si="66"/>
        <v>141.25</v>
      </c>
      <c r="M895" s="37">
        <f t="shared" si="67"/>
        <v>423.75</v>
      </c>
      <c r="N895" s="42">
        <f t="shared" si="68"/>
        <v>0.73856209150326801</v>
      </c>
      <c r="O895" s="39">
        <f t="shared" si="69"/>
        <v>0.15</v>
      </c>
    </row>
    <row r="896" spans="1:15" customFormat="1" hidden="1">
      <c r="A896" s="2" t="s">
        <v>424</v>
      </c>
      <c r="B896" s="2">
        <v>142021</v>
      </c>
      <c r="C896" s="2" t="s">
        <v>32</v>
      </c>
      <c r="D896" s="2">
        <v>1</v>
      </c>
      <c r="E896" s="5">
        <v>3720</v>
      </c>
      <c r="F896" s="5">
        <v>2737.92</v>
      </c>
      <c r="G896" s="2">
        <v>2737.92</v>
      </c>
      <c r="H896" s="2" t="s">
        <v>65</v>
      </c>
      <c r="I896" s="19" t="str">
        <f>VLOOKUP(A896,productSKU!B:E,4,FALSE)</f>
        <v>914.00000</v>
      </c>
      <c r="J896" s="17" t="str">
        <f>VLOOKUP(A896,'productSKU-New'!B:N,13,FALSE)</f>
        <v>Sectionals</v>
      </c>
      <c r="K896" s="21">
        <f t="shared" si="65"/>
        <v>2737.92</v>
      </c>
      <c r="L896" s="23">
        <f t="shared" si="66"/>
        <v>1823.92</v>
      </c>
      <c r="M896" s="37">
        <f t="shared" si="67"/>
        <v>1823.92</v>
      </c>
      <c r="N896" s="42">
        <f t="shared" si="68"/>
        <v>0.66616993922393641</v>
      </c>
      <c r="O896" s="39">
        <f t="shared" si="69"/>
        <v>0.26399999999999996</v>
      </c>
    </row>
    <row r="897" spans="1:15" customFormat="1" hidden="1">
      <c r="A897" s="2" t="s">
        <v>73</v>
      </c>
      <c r="B897" s="2">
        <v>142021</v>
      </c>
      <c r="C897" s="2" t="s">
        <v>32</v>
      </c>
      <c r="D897" s="2">
        <v>1</v>
      </c>
      <c r="E897" s="2">
        <v>100</v>
      </c>
      <c r="F897" s="2">
        <v>273.79000000000002</v>
      </c>
      <c r="G897" s="2">
        <v>273.79000000000002</v>
      </c>
      <c r="H897" s="2" t="s">
        <v>65</v>
      </c>
      <c r="I897" s="19" t="str">
        <f>VLOOKUP(A897,productSKU!B:E,4,FALSE)</f>
        <v>50.00000</v>
      </c>
      <c r="J897" s="17" t="str">
        <f>IF(VLOOKUP(A897,'productSKU-New'!B:N,13,FALSE)=0,"Uncategorized Items",VLOOKUP(A897,'productSKU-New'!B:N,13,FALSE))</f>
        <v>Uncategorized Items</v>
      </c>
      <c r="K897" s="21">
        <f t="shared" si="65"/>
        <v>273.79000000000002</v>
      </c>
      <c r="L897" s="23">
        <f t="shared" si="66"/>
        <v>223.79000000000002</v>
      </c>
      <c r="M897" s="37">
        <f t="shared" si="67"/>
        <v>223.79000000000002</v>
      </c>
      <c r="N897" s="42">
        <f t="shared" si="68"/>
        <v>0.81737828262536982</v>
      </c>
      <c r="O897" s="39">
        <f t="shared" si="69"/>
        <v>-1.7379000000000002</v>
      </c>
    </row>
    <row r="898" spans="1:15" customFormat="1" hidden="1">
      <c r="A898" s="2" t="s">
        <v>425</v>
      </c>
      <c r="B898" s="2">
        <v>142022</v>
      </c>
      <c r="C898" s="2" t="s">
        <v>32</v>
      </c>
      <c r="D898" s="2">
        <v>1</v>
      </c>
      <c r="E898" s="5">
        <v>1065</v>
      </c>
      <c r="F898" s="2">
        <v>783.84</v>
      </c>
      <c r="G898" s="2">
        <v>783.84</v>
      </c>
      <c r="H898" s="2" t="s">
        <v>33</v>
      </c>
      <c r="I898" s="19" t="str">
        <f>VLOOKUP(A898,productSKU!B:E,4,FALSE)</f>
        <v>212.00000</v>
      </c>
      <c r="J898" s="17" t="str">
        <f>VLOOKUP(A898,'productSKU-New'!B:N,13,FALSE)</f>
        <v>Mirrors</v>
      </c>
      <c r="K898" s="21">
        <f t="shared" si="65"/>
        <v>783.84</v>
      </c>
      <c r="L898" s="23">
        <f t="shared" si="66"/>
        <v>571.84</v>
      </c>
      <c r="M898" s="37">
        <f t="shared" si="67"/>
        <v>571.84</v>
      </c>
      <c r="N898" s="42">
        <f t="shared" si="68"/>
        <v>0.7295366401306389</v>
      </c>
      <c r="O898" s="39">
        <f t="shared" si="69"/>
        <v>0.26399999999999996</v>
      </c>
    </row>
    <row r="899" spans="1:15" customFormat="1" hidden="1">
      <c r="A899" s="2" t="s">
        <v>113</v>
      </c>
      <c r="B899" s="2">
        <v>142023</v>
      </c>
      <c r="C899" s="2" t="s">
        <v>38</v>
      </c>
      <c r="D899" s="2">
        <v>1</v>
      </c>
      <c r="E899" s="2">
        <v>935</v>
      </c>
      <c r="F899" s="2">
        <v>688.16</v>
      </c>
      <c r="G899" s="2">
        <v>688.16</v>
      </c>
      <c r="H899" s="2" t="s">
        <v>65</v>
      </c>
      <c r="I899" s="19" t="str">
        <f>VLOOKUP(A899,productSKU!B:E,4,FALSE)</f>
        <v>208.00000</v>
      </c>
      <c r="J899" s="17" t="str">
        <f>VLOOKUP(A899,'productSKU-New'!B:N,13,FALSE)</f>
        <v>Sofas</v>
      </c>
      <c r="K899" s="21">
        <f t="shared" ref="K899:K962" si="70">F899*D899</f>
        <v>688.16</v>
      </c>
      <c r="L899" s="23">
        <f t="shared" ref="L899:L962" si="71">F899-I899</f>
        <v>480.15999999999997</v>
      </c>
      <c r="M899" s="37">
        <f t="shared" ref="M899:M962" si="72">L899*D899</f>
        <v>480.15999999999997</v>
      </c>
      <c r="N899" s="42">
        <f t="shared" ref="N899:N962" si="73">M899/K899</f>
        <v>0.69774471053243425</v>
      </c>
      <c r="O899" s="39">
        <f t="shared" ref="O899:O962" si="74">(E899-F899)/E899</f>
        <v>0.26400000000000001</v>
      </c>
    </row>
    <row r="900" spans="1:15" customFormat="1" hidden="1">
      <c r="A900" s="2" t="s">
        <v>193</v>
      </c>
      <c r="B900" s="2">
        <v>142023</v>
      </c>
      <c r="C900" s="2" t="s">
        <v>38</v>
      </c>
      <c r="D900" s="2">
        <v>1</v>
      </c>
      <c r="E900" s="5">
        <v>1175</v>
      </c>
      <c r="F900" s="2">
        <v>864.8</v>
      </c>
      <c r="G900" s="2">
        <v>864.8</v>
      </c>
      <c r="H900" s="2" t="s">
        <v>65</v>
      </c>
      <c r="I900" s="19" t="str">
        <f>VLOOKUP(A900,productSKU!B:E,4,FALSE)</f>
        <v>259.00000</v>
      </c>
      <c r="J900" s="17" t="str">
        <f>VLOOKUP(A900,'productSKU-New'!B:N,13,FALSE)</f>
        <v>Sofas</v>
      </c>
      <c r="K900" s="21">
        <f t="shared" si="70"/>
        <v>864.8</v>
      </c>
      <c r="L900" s="23">
        <f t="shared" si="71"/>
        <v>605.79999999999995</v>
      </c>
      <c r="M900" s="37">
        <f t="shared" si="72"/>
        <v>605.79999999999995</v>
      </c>
      <c r="N900" s="42">
        <f t="shared" si="73"/>
        <v>0.70050878815911188</v>
      </c>
      <c r="O900" s="39">
        <f t="shared" si="74"/>
        <v>0.26400000000000001</v>
      </c>
    </row>
    <row r="901" spans="1:15" customFormat="1">
      <c r="A901" s="2" t="s">
        <v>102</v>
      </c>
      <c r="B901" s="2">
        <v>142023</v>
      </c>
      <c r="C901" s="2" t="s">
        <v>38</v>
      </c>
      <c r="D901" s="2">
        <v>1</v>
      </c>
      <c r="E901" s="2">
        <v>355</v>
      </c>
      <c r="F901" s="2">
        <v>261.27999999999997</v>
      </c>
      <c r="G901" s="2">
        <v>261.27999999999997</v>
      </c>
      <c r="H901" s="2" t="s">
        <v>65</v>
      </c>
      <c r="I901" s="19" t="str">
        <f>VLOOKUP(A901,productSKU!B:E,4,FALSE)</f>
        <v>79.00000</v>
      </c>
      <c r="J901" s="17" t="str">
        <f>VLOOKUP(A901,'productSKU-New'!B:N,13,FALSE)</f>
        <v>Coffee Tables</v>
      </c>
      <c r="K901" s="21">
        <f t="shared" si="70"/>
        <v>261.27999999999997</v>
      </c>
      <c r="L901" s="23">
        <f t="shared" si="71"/>
        <v>182.27999999999997</v>
      </c>
      <c r="M901" s="37">
        <f t="shared" si="72"/>
        <v>182.27999999999997</v>
      </c>
      <c r="N901" s="42">
        <f t="shared" si="73"/>
        <v>0.69764237599510104</v>
      </c>
      <c r="O901" s="39">
        <f t="shared" si="74"/>
        <v>0.26400000000000007</v>
      </c>
    </row>
    <row r="902" spans="1:15" customFormat="1" hidden="1">
      <c r="A902" s="2" t="s">
        <v>97</v>
      </c>
      <c r="B902" s="2">
        <v>142023</v>
      </c>
      <c r="C902" s="2" t="s">
        <v>38</v>
      </c>
      <c r="D902" s="2">
        <v>1</v>
      </c>
      <c r="E902" s="2">
        <v>270</v>
      </c>
      <c r="F902" s="2">
        <v>198.72</v>
      </c>
      <c r="G902" s="2">
        <v>198.72</v>
      </c>
      <c r="H902" s="2" t="s">
        <v>65</v>
      </c>
      <c r="I902" s="19"/>
      <c r="J902" s="17" t="s">
        <v>1054</v>
      </c>
      <c r="K902" s="21">
        <f t="shared" si="70"/>
        <v>198.72</v>
      </c>
      <c r="L902" s="23">
        <f t="shared" si="71"/>
        <v>198.72</v>
      </c>
      <c r="M902" s="37">
        <f t="shared" si="72"/>
        <v>198.72</v>
      </c>
      <c r="N902" s="42">
        <f t="shared" si="73"/>
        <v>1</v>
      </c>
      <c r="O902" s="39">
        <f t="shared" si="74"/>
        <v>0.26400000000000001</v>
      </c>
    </row>
    <row r="903" spans="1:15" customFormat="1" hidden="1">
      <c r="A903" s="2" t="s">
        <v>91</v>
      </c>
      <c r="B903" s="2">
        <v>142023</v>
      </c>
      <c r="C903" s="2" t="s">
        <v>38</v>
      </c>
      <c r="D903" s="2">
        <v>1</v>
      </c>
      <c r="E903" s="2">
        <v>207</v>
      </c>
      <c r="F903" s="2">
        <v>152.35</v>
      </c>
      <c r="G903" s="2">
        <v>152.35</v>
      </c>
      <c r="H903" s="2" t="s">
        <v>65</v>
      </c>
      <c r="I903" s="19" t="str">
        <f>VLOOKUP(A903,productSKU!B:E,4,FALSE)</f>
        <v>69.00000</v>
      </c>
      <c r="J903" s="17" t="str">
        <f>VLOOKUP(A903,'productSKU-New'!B:N,13,FALSE)</f>
        <v>Ottomans</v>
      </c>
      <c r="K903" s="21">
        <f t="shared" si="70"/>
        <v>152.35</v>
      </c>
      <c r="L903" s="23">
        <f t="shared" si="71"/>
        <v>83.35</v>
      </c>
      <c r="M903" s="37">
        <f t="shared" si="72"/>
        <v>83.35</v>
      </c>
      <c r="N903" s="42">
        <f t="shared" si="73"/>
        <v>0.54709550377420413</v>
      </c>
      <c r="O903" s="39">
        <f t="shared" si="74"/>
        <v>0.26400966183574881</v>
      </c>
    </row>
    <row r="904" spans="1:15" customFormat="1" hidden="1">
      <c r="A904" s="2" t="s">
        <v>91</v>
      </c>
      <c r="B904" s="2">
        <v>142023</v>
      </c>
      <c r="C904" s="2" t="s">
        <v>38</v>
      </c>
      <c r="D904" s="2">
        <v>1</v>
      </c>
      <c r="E904" s="2">
        <v>207</v>
      </c>
      <c r="F904" s="2">
        <v>152.35</v>
      </c>
      <c r="G904" s="2">
        <v>152.35</v>
      </c>
      <c r="H904" s="2" t="s">
        <v>65</v>
      </c>
      <c r="I904" s="19" t="str">
        <f>VLOOKUP(A904,productSKU!B:E,4,FALSE)</f>
        <v>69.00000</v>
      </c>
      <c r="J904" s="17" t="str">
        <f>VLOOKUP(A904,'productSKU-New'!B:N,13,FALSE)</f>
        <v>Ottomans</v>
      </c>
      <c r="K904" s="21">
        <f t="shared" si="70"/>
        <v>152.35</v>
      </c>
      <c r="L904" s="23">
        <f t="shared" si="71"/>
        <v>83.35</v>
      </c>
      <c r="M904" s="37">
        <f t="shared" si="72"/>
        <v>83.35</v>
      </c>
      <c r="N904" s="42">
        <f t="shared" si="73"/>
        <v>0.54709550377420413</v>
      </c>
      <c r="O904" s="39">
        <f t="shared" si="74"/>
        <v>0.26400966183574881</v>
      </c>
    </row>
    <row r="905" spans="1:15" customFormat="1" hidden="1">
      <c r="A905" s="2" t="s">
        <v>426</v>
      </c>
      <c r="B905" s="2">
        <v>142023</v>
      </c>
      <c r="C905" s="2" t="s">
        <v>38</v>
      </c>
      <c r="D905" s="2">
        <v>1</v>
      </c>
      <c r="E905" s="2">
        <v>783</v>
      </c>
      <c r="F905" s="2">
        <v>576.28</v>
      </c>
      <c r="G905" s="2">
        <v>576.28</v>
      </c>
      <c r="H905" s="2" t="s">
        <v>65</v>
      </c>
      <c r="I905" s="19" t="str">
        <f>VLOOKUP(A905,productSKU!B:E,4,FALSE)</f>
        <v>255.00000</v>
      </c>
      <c r="J905" s="17" t="str">
        <f>VLOOKUP(A905,'productSKU-New'!B:N,13,FALSE)</f>
        <v>Tables</v>
      </c>
      <c r="K905" s="21">
        <f t="shared" si="70"/>
        <v>576.28</v>
      </c>
      <c r="L905" s="23">
        <f t="shared" si="71"/>
        <v>321.27999999999997</v>
      </c>
      <c r="M905" s="37">
        <f t="shared" si="72"/>
        <v>321.27999999999997</v>
      </c>
      <c r="N905" s="42">
        <f t="shared" si="73"/>
        <v>0.55750676754355522</v>
      </c>
      <c r="O905" s="39">
        <f t="shared" si="74"/>
        <v>0.2640102171136654</v>
      </c>
    </row>
    <row r="906" spans="1:15" customFormat="1">
      <c r="A906" s="2" t="s">
        <v>337</v>
      </c>
      <c r="B906" s="2">
        <v>142023</v>
      </c>
      <c r="C906" s="2" t="s">
        <v>38</v>
      </c>
      <c r="D906" s="2">
        <v>4</v>
      </c>
      <c r="E906" s="2">
        <v>210</v>
      </c>
      <c r="F906" s="2">
        <v>154.56</v>
      </c>
      <c r="G906" s="2">
        <v>618.24</v>
      </c>
      <c r="H906" s="2" t="s">
        <v>65</v>
      </c>
      <c r="I906" s="19" t="str">
        <f>VLOOKUP(A906,productSKU!B:E,4,FALSE)</f>
        <v>42.50000</v>
      </c>
      <c r="J906" s="17" t="str">
        <f>VLOOKUP(A906,'productSKU-New'!B:N,13,FALSE)</f>
        <v>Chairs</v>
      </c>
      <c r="K906" s="21">
        <f t="shared" si="70"/>
        <v>618.24</v>
      </c>
      <c r="L906" s="23">
        <f t="shared" si="71"/>
        <v>112.06</v>
      </c>
      <c r="M906" s="37">
        <f t="shared" si="72"/>
        <v>448.24</v>
      </c>
      <c r="N906" s="42">
        <f t="shared" si="73"/>
        <v>0.72502587991718426</v>
      </c>
      <c r="O906" s="39">
        <f t="shared" si="74"/>
        <v>0.26400000000000001</v>
      </c>
    </row>
    <row r="907" spans="1:15" customFormat="1" hidden="1">
      <c r="A907" s="2" t="s">
        <v>73</v>
      </c>
      <c r="B907" s="2">
        <v>142023</v>
      </c>
      <c r="C907" s="2" t="s">
        <v>38</v>
      </c>
      <c r="D907" s="2">
        <v>1</v>
      </c>
      <c r="E907" s="2">
        <v>100</v>
      </c>
      <c r="F907" s="2">
        <v>400</v>
      </c>
      <c r="G907" s="2">
        <v>400</v>
      </c>
      <c r="H907" s="2" t="s">
        <v>65</v>
      </c>
      <c r="I907" s="19" t="str">
        <f>VLOOKUP(A907,productSKU!B:E,4,FALSE)</f>
        <v>50.00000</v>
      </c>
      <c r="J907" s="17" t="str">
        <f>IF(VLOOKUP(A907,'productSKU-New'!B:N,13,FALSE)=0,"Uncategorized Items",VLOOKUP(A907,'productSKU-New'!B:N,13,FALSE))</f>
        <v>Uncategorized Items</v>
      </c>
      <c r="K907" s="21">
        <f t="shared" si="70"/>
        <v>400</v>
      </c>
      <c r="L907" s="23">
        <f t="shared" si="71"/>
        <v>350</v>
      </c>
      <c r="M907" s="37">
        <f t="shared" si="72"/>
        <v>350</v>
      </c>
      <c r="N907" s="42">
        <f t="shared" si="73"/>
        <v>0.875</v>
      </c>
      <c r="O907" s="39">
        <f t="shared" si="74"/>
        <v>-3</v>
      </c>
    </row>
    <row r="908" spans="1:15" customFormat="1" hidden="1">
      <c r="A908" s="2" t="s">
        <v>427</v>
      </c>
      <c r="B908" s="2">
        <v>142023</v>
      </c>
      <c r="C908" s="2" t="s">
        <v>38</v>
      </c>
      <c r="D908" s="2">
        <v>1</v>
      </c>
      <c r="E908" s="5">
        <v>1065</v>
      </c>
      <c r="F908" s="2">
        <v>783.84</v>
      </c>
      <c r="G908" s="2">
        <v>783.84</v>
      </c>
      <c r="H908" s="2" t="s">
        <v>65</v>
      </c>
      <c r="I908" s="19" t="str">
        <f>VLOOKUP(A908,productSKU!B:E,4,FALSE)</f>
        <v>239.00000</v>
      </c>
      <c r="J908" s="17" t="str">
        <f>VLOOKUP(A908,'productSKU-New'!B:N,13,FALSE)</f>
        <v>Lounge Chairs</v>
      </c>
      <c r="K908" s="21">
        <f t="shared" si="70"/>
        <v>783.84</v>
      </c>
      <c r="L908" s="23">
        <f t="shared" si="71"/>
        <v>544.84</v>
      </c>
      <c r="M908" s="37">
        <f t="shared" si="72"/>
        <v>544.84</v>
      </c>
      <c r="N908" s="42">
        <f t="shared" si="73"/>
        <v>0.69509083486425804</v>
      </c>
      <c r="O908" s="39">
        <f t="shared" si="74"/>
        <v>0.26399999999999996</v>
      </c>
    </row>
    <row r="909" spans="1:15" customFormat="1" hidden="1">
      <c r="A909" s="2" t="s">
        <v>428</v>
      </c>
      <c r="B909" s="2">
        <v>142023</v>
      </c>
      <c r="C909" s="2" t="s">
        <v>38</v>
      </c>
      <c r="D909" s="2">
        <v>1</v>
      </c>
      <c r="E909" s="2">
        <v>95</v>
      </c>
      <c r="F909" s="2">
        <v>69.92</v>
      </c>
      <c r="G909" s="2">
        <v>69.92</v>
      </c>
      <c r="H909" s="2" t="s">
        <v>42</v>
      </c>
      <c r="I909" s="19" t="str">
        <f>VLOOKUP(A909,productSKU!B:E,4,FALSE)</f>
        <v>30.00000</v>
      </c>
      <c r="J909" s="17" t="str">
        <f>VLOOKUP(A909,'productSKU-New'!B:N,13,FALSE)</f>
        <v>Decorative Objects</v>
      </c>
      <c r="K909" s="21">
        <f t="shared" si="70"/>
        <v>69.92</v>
      </c>
      <c r="L909" s="23">
        <f t="shared" si="71"/>
        <v>39.92</v>
      </c>
      <c r="M909" s="37">
        <f t="shared" si="72"/>
        <v>39.92</v>
      </c>
      <c r="N909" s="42">
        <f t="shared" si="73"/>
        <v>0.57093821510297482</v>
      </c>
      <c r="O909" s="39">
        <f t="shared" si="74"/>
        <v>0.26399999999999996</v>
      </c>
    </row>
    <row r="910" spans="1:15" customFormat="1" hidden="1">
      <c r="A910" s="2" t="s">
        <v>429</v>
      </c>
      <c r="B910" s="2">
        <v>142023</v>
      </c>
      <c r="C910" s="2" t="s">
        <v>38</v>
      </c>
      <c r="D910" s="2">
        <v>2</v>
      </c>
      <c r="E910" s="2">
        <v>55</v>
      </c>
      <c r="F910" s="2">
        <v>40.479999999999997</v>
      </c>
      <c r="G910" s="2">
        <v>80.959999999999994</v>
      </c>
      <c r="H910" s="2" t="s">
        <v>42</v>
      </c>
      <c r="I910" s="19" t="str">
        <f>VLOOKUP(A910,productSKU!B:E,4,FALSE)</f>
        <v>17.00000</v>
      </c>
      <c r="J910" s="17" t="str">
        <f>VLOOKUP(A910,'productSKU-New'!B:N,13,FALSE)</f>
        <v>Decorative Objects</v>
      </c>
      <c r="K910" s="21">
        <f t="shared" si="70"/>
        <v>80.959999999999994</v>
      </c>
      <c r="L910" s="23">
        <f t="shared" si="71"/>
        <v>23.479999999999997</v>
      </c>
      <c r="M910" s="37">
        <f t="shared" si="72"/>
        <v>46.959999999999994</v>
      </c>
      <c r="N910" s="42">
        <f t="shared" si="73"/>
        <v>0.58003952569169959</v>
      </c>
      <c r="O910" s="39">
        <f t="shared" si="74"/>
        <v>0.26400000000000007</v>
      </c>
    </row>
    <row r="911" spans="1:15" customFormat="1" hidden="1">
      <c r="A911" s="2" t="s">
        <v>430</v>
      </c>
      <c r="B911" s="2">
        <v>142024</v>
      </c>
      <c r="C911" s="2" t="s">
        <v>29</v>
      </c>
      <c r="D911" s="2">
        <v>1</v>
      </c>
      <c r="E911" s="2">
        <v>699</v>
      </c>
      <c r="F911" s="2">
        <v>594.15</v>
      </c>
      <c r="G911" s="2">
        <v>594.15</v>
      </c>
      <c r="H911" s="2" t="s">
        <v>30</v>
      </c>
      <c r="I911" s="19" t="str">
        <f>VLOOKUP(A911,productSKU!B:E,4,FALSE)</f>
        <v>129.00000</v>
      </c>
      <c r="J911" s="17" t="str">
        <f>VLOOKUP(A911,'productSKU-New'!B:N,13,FALSE)</f>
        <v>Swing Chairs</v>
      </c>
      <c r="K911" s="21">
        <f t="shared" si="70"/>
        <v>594.15</v>
      </c>
      <c r="L911" s="23">
        <f t="shared" si="71"/>
        <v>465.15</v>
      </c>
      <c r="M911" s="37">
        <f t="shared" si="72"/>
        <v>465.15</v>
      </c>
      <c r="N911" s="42">
        <f t="shared" si="73"/>
        <v>0.78288311032567537</v>
      </c>
      <c r="O911" s="39">
        <f t="shared" si="74"/>
        <v>0.15000000000000002</v>
      </c>
    </row>
    <row r="912" spans="1:15" customFormat="1" hidden="1">
      <c r="A912" s="2" t="s">
        <v>425</v>
      </c>
      <c r="B912" s="2">
        <v>142025</v>
      </c>
      <c r="C912" s="2" t="s">
        <v>32</v>
      </c>
      <c r="D912" s="2">
        <v>1</v>
      </c>
      <c r="E912" s="5">
        <v>1065</v>
      </c>
      <c r="F912" s="2">
        <v>726.43</v>
      </c>
      <c r="G912" s="2">
        <v>726.43</v>
      </c>
      <c r="H912" s="2" t="s">
        <v>33</v>
      </c>
      <c r="I912" s="19" t="str">
        <f>VLOOKUP(A912,productSKU!B:E,4,FALSE)</f>
        <v>212.00000</v>
      </c>
      <c r="J912" s="17" t="str">
        <f>VLOOKUP(A912,'productSKU-New'!B:N,13,FALSE)</f>
        <v>Mirrors</v>
      </c>
      <c r="K912" s="21">
        <f t="shared" si="70"/>
        <v>726.43</v>
      </c>
      <c r="L912" s="23">
        <f t="shared" si="71"/>
        <v>514.42999999999995</v>
      </c>
      <c r="M912" s="37">
        <f t="shared" si="72"/>
        <v>514.42999999999995</v>
      </c>
      <c r="N912" s="42">
        <f t="shared" si="73"/>
        <v>0.70816183252343656</v>
      </c>
      <c r="O912" s="39">
        <f t="shared" si="74"/>
        <v>0.31790610328638502</v>
      </c>
    </row>
    <row r="913" spans="1:15" customFormat="1" hidden="1">
      <c r="A913" s="2" t="s">
        <v>126</v>
      </c>
      <c r="B913" s="2">
        <v>142026</v>
      </c>
      <c r="C913" s="2" t="s">
        <v>29</v>
      </c>
      <c r="D913" s="2">
        <v>1</v>
      </c>
      <c r="E913" s="5">
        <v>1455</v>
      </c>
      <c r="F913" s="5">
        <v>1137.81</v>
      </c>
      <c r="G913" s="2">
        <v>1137.81</v>
      </c>
      <c r="H913" s="2" t="s">
        <v>30</v>
      </c>
      <c r="I913" s="19" t="str">
        <f>VLOOKUP(A913,productSKU!B:E,4,FALSE)</f>
        <v>323.00000</v>
      </c>
      <c r="J913" s="17" t="str">
        <f>VLOOKUP(A913,'productSKU-New'!B:N,13,FALSE)</f>
        <v>Beds</v>
      </c>
      <c r="K913" s="21">
        <f t="shared" si="70"/>
        <v>1137.81</v>
      </c>
      <c r="L913" s="23">
        <f t="shared" si="71"/>
        <v>814.81</v>
      </c>
      <c r="M913" s="37">
        <f t="shared" si="72"/>
        <v>814.81</v>
      </c>
      <c r="N913" s="42">
        <f t="shared" si="73"/>
        <v>0.71612132078290747</v>
      </c>
      <c r="O913" s="39">
        <f t="shared" si="74"/>
        <v>0.21800000000000003</v>
      </c>
    </row>
    <row r="914" spans="1:15" customFormat="1" hidden="1">
      <c r="A914" s="2" t="s">
        <v>95</v>
      </c>
      <c r="B914" s="2">
        <v>142027</v>
      </c>
      <c r="C914" s="2" t="s">
        <v>38</v>
      </c>
      <c r="D914" s="2">
        <v>2</v>
      </c>
      <c r="E914" s="2">
        <v>255</v>
      </c>
      <c r="F914" s="2">
        <v>187.68</v>
      </c>
      <c r="G914" s="2">
        <v>375.36</v>
      </c>
      <c r="H914" s="2" t="s">
        <v>33</v>
      </c>
      <c r="I914" s="19" t="str">
        <f>VLOOKUP(A914,productSKU!B:E,4,FALSE)</f>
        <v>57.00000</v>
      </c>
      <c r="J914" s="17" t="str">
        <f>VLOOKUP(A914,'productSKU-New'!B:N,13,FALSE)</f>
        <v>Vases</v>
      </c>
      <c r="K914" s="21">
        <f t="shared" si="70"/>
        <v>375.36</v>
      </c>
      <c r="L914" s="23">
        <f t="shared" si="71"/>
        <v>130.68</v>
      </c>
      <c r="M914" s="37">
        <f t="shared" si="72"/>
        <v>261.36</v>
      </c>
      <c r="N914" s="42">
        <f t="shared" si="73"/>
        <v>0.69629156010230175</v>
      </c>
      <c r="O914" s="39">
        <f t="shared" si="74"/>
        <v>0.26399999999999996</v>
      </c>
    </row>
    <row r="915" spans="1:15" customFormat="1">
      <c r="A915" s="2" t="s">
        <v>431</v>
      </c>
      <c r="B915" s="2">
        <v>142027</v>
      </c>
      <c r="C915" s="2" t="s">
        <v>38</v>
      </c>
      <c r="D915" s="2">
        <v>1</v>
      </c>
      <c r="E915" s="2">
        <v>995</v>
      </c>
      <c r="F915" s="2">
        <v>696.5</v>
      </c>
      <c r="G915" s="2">
        <v>696.5</v>
      </c>
      <c r="H915" s="2" t="s">
        <v>33</v>
      </c>
      <c r="I915" s="19" t="str">
        <f>VLOOKUP(A915,productSKU!B:E,4,FALSE)</f>
        <v>252.00000</v>
      </c>
      <c r="J915" s="17" t="str">
        <f>VLOOKUP(A915,'productSKU-New'!B:N,13,FALSE)</f>
        <v>Coffee Tables</v>
      </c>
      <c r="K915" s="21">
        <f t="shared" si="70"/>
        <v>696.5</v>
      </c>
      <c r="L915" s="23">
        <f t="shared" si="71"/>
        <v>444.5</v>
      </c>
      <c r="M915" s="37">
        <f t="shared" si="72"/>
        <v>444.5</v>
      </c>
      <c r="N915" s="42">
        <f t="shared" si="73"/>
        <v>0.63819095477386933</v>
      </c>
      <c r="O915" s="39">
        <f t="shared" si="74"/>
        <v>0.3</v>
      </c>
    </row>
    <row r="916" spans="1:15" customFormat="1" hidden="1">
      <c r="A916" s="2" t="s">
        <v>126</v>
      </c>
      <c r="B916" s="2">
        <v>142028</v>
      </c>
      <c r="C916" s="2" t="s">
        <v>29</v>
      </c>
      <c r="D916" s="2">
        <v>1</v>
      </c>
      <c r="E916" s="5">
        <v>1455</v>
      </c>
      <c r="F916" s="5">
        <v>1236.75</v>
      </c>
      <c r="G916" s="2">
        <v>1236.75</v>
      </c>
      <c r="H916" s="2" t="s">
        <v>33</v>
      </c>
      <c r="I916" s="19" t="str">
        <f>VLOOKUP(A916,productSKU!B:E,4,FALSE)</f>
        <v>323.00000</v>
      </c>
      <c r="J916" s="17" t="str">
        <f>VLOOKUP(A916,'productSKU-New'!B:N,13,FALSE)</f>
        <v>Beds</v>
      </c>
      <c r="K916" s="21">
        <f t="shared" si="70"/>
        <v>1236.75</v>
      </c>
      <c r="L916" s="23">
        <f t="shared" si="71"/>
        <v>913.75</v>
      </c>
      <c r="M916" s="37">
        <f t="shared" si="72"/>
        <v>913.75</v>
      </c>
      <c r="N916" s="42">
        <f t="shared" si="73"/>
        <v>0.73883161512027495</v>
      </c>
      <c r="O916" s="39">
        <f t="shared" si="74"/>
        <v>0.15</v>
      </c>
    </row>
    <row r="917" spans="1:15" customFormat="1" hidden="1">
      <c r="A917" s="2" t="s">
        <v>64</v>
      </c>
      <c r="B917" s="2">
        <v>142029</v>
      </c>
      <c r="C917" s="2" t="s">
        <v>29</v>
      </c>
      <c r="D917" s="2">
        <v>1</v>
      </c>
      <c r="E917" s="2">
        <v>855</v>
      </c>
      <c r="F917" s="2">
        <v>726.75</v>
      </c>
      <c r="G917" s="2">
        <v>726.75</v>
      </c>
      <c r="H917" s="2" t="s">
        <v>30</v>
      </c>
      <c r="I917" s="19" t="str">
        <f>VLOOKUP(A917,productSKU!B:E,4,FALSE)</f>
        <v>191.00000</v>
      </c>
      <c r="J917" s="17" t="str">
        <f>VLOOKUP(A917,'productSKU-New'!B:N,13,FALSE)</f>
        <v>Sofas</v>
      </c>
      <c r="K917" s="21">
        <f t="shared" si="70"/>
        <v>726.75</v>
      </c>
      <c r="L917" s="23">
        <f t="shared" si="71"/>
        <v>535.75</v>
      </c>
      <c r="M917" s="37">
        <f t="shared" si="72"/>
        <v>535.75</v>
      </c>
      <c r="N917" s="42">
        <f t="shared" si="73"/>
        <v>0.73718610251117989</v>
      </c>
      <c r="O917" s="39">
        <f t="shared" si="74"/>
        <v>0.15</v>
      </c>
    </row>
    <row r="918" spans="1:15" customFormat="1" hidden="1">
      <c r="A918" s="2" t="s">
        <v>400</v>
      </c>
      <c r="B918" s="2">
        <v>142029</v>
      </c>
      <c r="C918" s="2" t="s">
        <v>29</v>
      </c>
      <c r="D918" s="2">
        <v>1</v>
      </c>
      <c r="E918" s="2">
        <v>610</v>
      </c>
      <c r="F918" s="2">
        <v>518.5</v>
      </c>
      <c r="G918" s="2">
        <v>518.5</v>
      </c>
      <c r="H918" s="2" t="s">
        <v>30</v>
      </c>
      <c r="I918" s="19" t="str">
        <f>VLOOKUP(A918,productSKU!B:E,4,FALSE)</f>
        <v>129.00000</v>
      </c>
      <c r="J918" s="17" t="str">
        <f>VLOOKUP(A918,'productSKU-New'!B:N,13,FALSE)</f>
        <v>Sectionals</v>
      </c>
      <c r="K918" s="21">
        <f t="shared" si="70"/>
        <v>518.5</v>
      </c>
      <c r="L918" s="23">
        <f t="shared" si="71"/>
        <v>389.5</v>
      </c>
      <c r="M918" s="37">
        <f t="shared" si="72"/>
        <v>389.5</v>
      </c>
      <c r="N918" s="42">
        <f t="shared" si="73"/>
        <v>0.75120540019286408</v>
      </c>
      <c r="O918" s="39">
        <f t="shared" si="74"/>
        <v>0.15</v>
      </c>
    </row>
    <row r="919" spans="1:15" customFormat="1" hidden="1">
      <c r="A919" s="2" t="s">
        <v>432</v>
      </c>
      <c r="B919" s="2">
        <v>142030</v>
      </c>
      <c r="C919" s="2" t="s">
        <v>29</v>
      </c>
      <c r="D919" s="2">
        <v>1</v>
      </c>
      <c r="E919" s="2">
        <v>995</v>
      </c>
      <c r="F919" s="2">
        <v>845.75</v>
      </c>
      <c r="G919" s="2">
        <v>845.75</v>
      </c>
      <c r="H919" s="2" t="s">
        <v>30</v>
      </c>
      <c r="I919" s="19" t="str">
        <f>VLOOKUP(A919,productSKU!B:E,4,FALSE)</f>
        <v>199.00000</v>
      </c>
      <c r="J919" s="17" t="str">
        <f>VLOOKUP(A919,'productSKU-New'!B:N,13,FALSE)</f>
        <v>Dressers | Chests</v>
      </c>
      <c r="K919" s="21">
        <f t="shared" si="70"/>
        <v>845.75</v>
      </c>
      <c r="L919" s="23">
        <f t="shared" si="71"/>
        <v>646.75</v>
      </c>
      <c r="M919" s="37">
        <f t="shared" si="72"/>
        <v>646.75</v>
      </c>
      <c r="N919" s="42">
        <f t="shared" si="73"/>
        <v>0.76470588235294112</v>
      </c>
      <c r="O919" s="39">
        <f t="shared" si="74"/>
        <v>0.15</v>
      </c>
    </row>
    <row r="920" spans="1:15" customFormat="1" hidden="1">
      <c r="A920" s="2" t="s">
        <v>340</v>
      </c>
      <c r="B920" s="2">
        <v>142030</v>
      </c>
      <c r="C920" s="2" t="s">
        <v>29</v>
      </c>
      <c r="D920" s="2">
        <v>2</v>
      </c>
      <c r="E920" s="2">
        <v>445</v>
      </c>
      <c r="F920" s="2">
        <v>378.25</v>
      </c>
      <c r="G920" s="2">
        <v>756.5</v>
      </c>
      <c r="H920" s="2" t="s">
        <v>30</v>
      </c>
      <c r="I920" s="19" t="str">
        <f>VLOOKUP(A920,productSKU!B:E,4,FALSE)</f>
        <v>89.00000</v>
      </c>
      <c r="J920" s="17" t="str">
        <f>VLOOKUP(A920,'productSKU-New'!B:N,13,FALSE)</f>
        <v>Night Stands</v>
      </c>
      <c r="K920" s="21">
        <f t="shared" si="70"/>
        <v>756.5</v>
      </c>
      <c r="L920" s="23">
        <f t="shared" si="71"/>
        <v>289.25</v>
      </c>
      <c r="M920" s="37">
        <f t="shared" si="72"/>
        <v>578.5</v>
      </c>
      <c r="N920" s="42">
        <f t="shared" si="73"/>
        <v>0.76470588235294112</v>
      </c>
      <c r="O920" s="39">
        <f t="shared" si="74"/>
        <v>0.15</v>
      </c>
    </row>
    <row r="921" spans="1:15" customFormat="1" hidden="1">
      <c r="A921" s="2" t="s">
        <v>280</v>
      </c>
      <c r="B921" s="2">
        <v>142031</v>
      </c>
      <c r="C921" s="2" t="s">
        <v>29</v>
      </c>
      <c r="D921" s="2">
        <v>1</v>
      </c>
      <c r="E921" s="2">
        <v>315</v>
      </c>
      <c r="F921" s="2">
        <v>252</v>
      </c>
      <c r="G921" s="2">
        <v>252</v>
      </c>
      <c r="H921" s="2" t="s">
        <v>30</v>
      </c>
      <c r="I921" s="19" t="str">
        <f>VLOOKUP(A921,productSKU!B:E,4,FALSE)</f>
        <v>62.00000</v>
      </c>
      <c r="J921" s="17" t="str">
        <f>VLOOKUP(A921,'productSKU-New'!B:N,13,FALSE)</f>
        <v>End Tables</v>
      </c>
      <c r="K921" s="21">
        <f t="shared" si="70"/>
        <v>252</v>
      </c>
      <c r="L921" s="23">
        <f t="shared" si="71"/>
        <v>190</v>
      </c>
      <c r="M921" s="37">
        <f t="shared" si="72"/>
        <v>190</v>
      </c>
      <c r="N921" s="42">
        <f t="shared" si="73"/>
        <v>0.75396825396825395</v>
      </c>
      <c r="O921" s="39">
        <f t="shared" si="74"/>
        <v>0.2</v>
      </c>
    </row>
    <row r="922" spans="1:15" customFormat="1" hidden="1">
      <c r="A922" s="2" t="s">
        <v>270</v>
      </c>
      <c r="B922" s="2">
        <v>142031</v>
      </c>
      <c r="C922" s="2" t="s">
        <v>29</v>
      </c>
      <c r="D922" s="2">
        <v>2</v>
      </c>
      <c r="E922" s="2">
        <v>215</v>
      </c>
      <c r="F922" s="2">
        <v>193.5</v>
      </c>
      <c r="G922" s="2">
        <v>387</v>
      </c>
      <c r="H922" s="2" t="s">
        <v>30</v>
      </c>
      <c r="I922" s="19" t="str">
        <f>VLOOKUP(A922,productSKU!B:E,4,FALSE)</f>
        <v>47.00000</v>
      </c>
      <c r="J922" s="17" t="str">
        <f>VLOOKUP(A922,'productSKU-New'!B:N,13,FALSE)</f>
        <v>Vases</v>
      </c>
      <c r="K922" s="21">
        <f t="shared" si="70"/>
        <v>387</v>
      </c>
      <c r="L922" s="23">
        <f t="shared" si="71"/>
        <v>146.5</v>
      </c>
      <c r="M922" s="37">
        <f t="shared" si="72"/>
        <v>293</v>
      </c>
      <c r="N922" s="42">
        <f t="shared" si="73"/>
        <v>0.75710594315245483</v>
      </c>
      <c r="O922" s="39">
        <f t="shared" si="74"/>
        <v>0.1</v>
      </c>
    </row>
    <row r="923" spans="1:15" customFormat="1" hidden="1">
      <c r="A923" s="2" t="s">
        <v>433</v>
      </c>
      <c r="B923" s="2">
        <v>142032</v>
      </c>
      <c r="C923" s="2" t="s">
        <v>29</v>
      </c>
      <c r="D923" s="2">
        <v>1</v>
      </c>
      <c r="E923" s="2">
        <v>805</v>
      </c>
      <c r="F923" s="2">
        <v>724.5</v>
      </c>
      <c r="G923" s="2">
        <v>724.5</v>
      </c>
      <c r="H923" s="2" t="s">
        <v>30</v>
      </c>
      <c r="I923" s="19" t="str">
        <f>VLOOKUP(A923,productSKU!B:E,4,FALSE)</f>
        <v>179.00000</v>
      </c>
      <c r="J923" s="17" t="str">
        <f>VLOOKUP(A923,'productSKU-New'!B:N,13,FALSE)</f>
        <v>Media | Shelving</v>
      </c>
      <c r="K923" s="21">
        <f t="shared" si="70"/>
        <v>724.5</v>
      </c>
      <c r="L923" s="23">
        <f t="shared" si="71"/>
        <v>545.5</v>
      </c>
      <c r="M923" s="37">
        <f t="shared" si="72"/>
        <v>545.5</v>
      </c>
      <c r="N923" s="42">
        <f t="shared" si="73"/>
        <v>0.75293305728088333</v>
      </c>
      <c r="O923" s="39">
        <f t="shared" si="74"/>
        <v>0.1</v>
      </c>
    </row>
    <row r="924" spans="1:15" customFormat="1" hidden="1">
      <c r="A924" s="2" t="s">
        <v>98</v>
      </c>
      <c r="B924" s="2">
        <v>142033</v>
      </c>
      <c r="C924" s="2" t="s">
        <v>29</v>
      </c>
      <c r="D924" s="2">
        <v>4</v>
      </c>
      <c r="E924" s="2">
        <v>255</v>
      </c>
      <c r="F924" s="2">
        <v>229.5</v>
      </c>
      <c r="G924" s="2">
        <v>918</v>
      </c>
      <c r="H924" s="2" t="s">
        <v>30</v>
      </c>
      <c r="I924" s="19" t="str">
        <f>VLOOKUP(A924,productSKU!B:E,4,FALSE)</f>
        <v>56.00000</v>
      </c>
      <c r="J924" s="17" t="str">
        <f>VLOOKUP(A924,'productSKU-New'!B:N,13,FALSE)</f>
        <v>Vases</v>
      </c>
      <c r="K924" s="21">
        <f t="shared" si="70"/>
        <v>918</v>
      </c>
      <c r="L924" s="23">
        <f t="shared" si="71"/>
        <v>173.5</v>
      </c>
      <c r="M924" s="37">
        <f t="shared" si="72"/>
        <v>694</v>
      </c>
      <c r="N924" s="42">
        <f t="shared" si="73"/>
        <v>0.75599128540305016</v>
      </c>
      <c r="O924" s="39">
        <f t="shared" si="74"/>
        <v>0.1</v>
      </c>
    </row>
    <row r="925" spans="1:15" customFormat="1" hidden="1">
      <c r="A925" s="2" t="s">
        <v>375</v>
      </c>
      <c r="B925" s="2">
        <v>142034</v>
      </c>
      <c r="C925" s="2" t="s">
        <v>38</v>
      </c>
      <c r="D925" s="2">
        <v>1</v>
      </c>
      <c r="E925" s="5">
        <v>3595</v>
      </c>
      <c r="F925" s="5">
        <v>2645.92</v>
      </c>
      <c r="G925" s="2">
        <v>2645.92</v>
      </c>
      <c r="H925" s="2" t="s">
        <v>65</v>
      </c>
      <c r="I925" s="19" t="str">
        <f>VLOOKUP(A925,productSKU!B:E,4,FALSE)</f>
        <v>945.00000</v>
      </c>
      <c r="J925" s="17" t="str">
        <f>VLOOKUP(A925,'productSKU-New'!B:N,13,FALSE)</f>
        <v>Sectionals</v>
      </c>
      <c r="K925" s="21">
        <f t="shared" si="70"/>
        <v>2645.92</v>
      </c>
      <c r="L925" s="23">
        <f t="shared" si="71"/>
        <v>1700.92</v>
      </c>
      <c r="M925" s="37">
        <f t="shared" si="72"/>
        <v>1700.92</v>
      </c>
      <c r="N925" s="42">
        <f t="shared" si="73"/>
        <v>0.64284634456068213</v>
      </c>
      <c r="O925" s="39">
        <f t="shared" si="74"/>
        <v>0.26399999999999996</v>
      </c>
    </row>
    <row r="926" spans="1:15" customFormat="1" hidden="1">
      <c r="A926" s="2" t="s">
        <v>73</v>
      </c>
      <c r="B926" s="2">
        <v>142034</v>
      </c>
      <c r="C926" s="2" t="s">
        <v>38</v>
      </c>
      <c r="D926" s="2">
        <v>1</v>
      </c>
      <c r="E926" s="2">
        <v>100</v>
      </c>
      <c r="F926" s="2">
        <v>264.58999999999997</v>
      </c>
      <c r="G926" s="2">
        <v>264.58999999999997</v>
      </c>
      <c r="H926" s="2" t="s">
        <v>65</v>
      </c>
      <c r="I926" s="19" t="str">
        <f>VLOOKUP(A926,productSKU!B:E,4,FALSE)</f>
        <v>50.00000</v>
      </c>
      <c r="J926" s="17" t="str">
        <f>IF(VLOOKUP(A926,'productSKU-New'!B:N,13,FALSE)=0,"Uncategorized Items",VLOOKUP(A926,'productSKU-New'!B:N,13,FALSE))</f>
        <v>Uncategorized Items</v>
      </c>
      <c r="K926" s="21">
        <f t="shared" si="70"/>
        <v>264.58999999999997</v>
      </c>
      <c r="L926" s="23">
        <f t="shared" si="71"/>
        <v>214.58999999999997</v>
      </c>
      <c r="M926" s="37">
        <f t="shared" si="72"/>
        <v>214.58999999999997</v>
      </c>
      <c r="N926" s="42">
        <f t="shared" si="73"/>
        <v>0.81102838353679274</v>
      </c>
      <c r="O926" s="39">
        <f t="shared" si="74"/>
        <v>-1.6458999999999997</v>
      </c>
    </row>
    <row r="927" spans="1:15" customFormat="1">
      <c r="A927" s="2" t="s">
        <v>256</v>
      </c>
      <c r="B927" s="2">
        <v>142035</v>
      </c>
      <c r="C927" s="2" t="s">
        <v>32</v>
      </c>
      <c r="D927" s="2">
        <v>6</v>
      </c>
      <c r="E927" s="2">
        <v>105</v>
      </c>
      <c r="F927" s="2">
        <v>77.28</v>
      </c>
      <c r="G927" s="2">
        <v>463.68</v>
      </c>
      <c r="H927" s="2" t="s">
        <v>33</v>
      </c>
      <c r="I927" s="19" t="str">
        <f>VLOOKUP(A927,productSKU!B:E,4,FALSE)</f>
        <v>18.50000</v>
      </c>
      <c r="J927" s="17" t="str">
        <f>VLOOKUP(A927,'productSKU-New'!B:N,13,FALSE)</f>
        <v>Chairs</v>
      </c>
      <c r="K927" s="21">
        <f t="shared" si="70"/>
        <v>463.68</v>
      </c>
      <c r="L927" s="23">
        <f t="shared" si="71"/>
        <v>58.78</v>
      </c>
      <c r="M927" s="37">
        <f t="shared" si="72"/>
        <v>352.68</v>
      </c>
      <c r="N927" s="42">
        <f t="shared" si="73"/>
        <v>0.76061076604554867</v>
      </c>
      <c r="O927" s="39">
        <f t="shared" si="74"/>
        <v>0.26400000000000001</v>
      </c>
    </row>
    <row r="928" spans="1:15" customFormat="1" hidden="1">
      <c r="A928" s="2" t="s">
        <v>61</v>
      </c>
      <c r="B928" s="2">
        <v>142036</v>
      </c>
      <c r="C928" s="2" t="s">
        <v>32</v>
      </c>
      <c r="D928" s="2">
        <v>3</v>
      </c>
      <c r="E928" s="2">
        <v>10</v>
      </c>
      <c r="F928" s="2">
        <v>10</v>
      </c>
      <c r="G928" s="2">
        <v>30</v>
      </c>
      <c r="H928" s="2" t="s">
        <v>42</v>
      </c>
      <c r="I928" s="19" t="str">
        <f>VLOOKUP(A928,productSKU!B:E,4,FALSE)</f>
        <v>1.00000</v>
      </c>
      <c r="J928" s="17" t="str">
        <f>IF(VLOOKUP(A928,'productSKU-New'!B:N,13,FALSE)=0,"Uncategorized Items",VLOOKUP(A928,'productSKU-New'!B:N,13,FALSE))</f>
        <v>Uncategorized Items</v>
      </c>
      <c r="K928" s="21">
        <f t="shared" si="70"/>
        <v>30</v>
      </c>
      <c r="L928" s="23">
        <f t="shared" si="71"/>
        <v>9</v>
      </c>
      <c r="M928" s="37">
        <f t="shared" si="72"/>
        <v>27</v>
      </c>
      <c r="N928" s="42">
        <f t="shared" si="73"/>
        <v>0.9</v>
      </c>
      <c r="O928" s="39">
        <f t="shared" si="74"/>
        <v>0</v>
      </c>
    </row>
    <row r="929" spans="1:15" customFormat="1" hidden="1">
      <c r="A929" s="2" t="s">
        <v>145</v>
      </c>
      <c r="B929" s="2">
        <v>142037</v>
      </c>
      <c r="C929" s="2" t="s">
        <v>29</v>
      </c>
      <c r="D929" s="2">
        <v>1</v>
      </c>
      <c r="E929" s="5">
        <v>1415</v>
      </c>
      <c r="F929" s="5">
        <v>1273.5</v>
      </c>
      <c r="G929" s="2">
        <v>1273.5</v>
      </c>
      <c r="H929" s="2" t="s">
        <v>46</v>
      </c>
      <c r="I929" s="19" t="str">
        <f>VLOOKUP(A929,productSKU!B:E,4,FALSE)</f>
        <v>267.00000</v>
      </c>
      <c r="J929" s="17" t="str">
        <f>VLOOKUP(A929,'productSKU-New'!B:N,13,FALSE)</f>
        <v>Bars</v>
      </c>
      <c r="K929" s="21">
        <f t="shared" si="70"/>
        <v>1273.5</v>
      </c>
      <c r="L929" s="23">
        <f t="shared" si="71"/>
        <v>1006.5</v>
      </c>
      <c r="M929" s="37">
        <f t="shared" si="72"/>
        <v>1006.5</v>
      </c>
      <c r="N929" s="42">
        <f t="shared" si="73"/>
        <v>0.79034157832744401</v>
      </c>
      <c r="O929" s="39">
        <f t="shared" si="74"/>
        <v>0.1</v>
      </c>
    </row>
    <row r="930" spans="1:15" customFormat="1" hidden="1">
      <c r="A930" s="2" t="s">
        <v>316</v>
      </c>
      <c r="B930" s="2">
        <v>142038</v>
      </c>
      <c r="C930" s="2" t="s">
        <v>29</v>
      </c>
      <c r="D930" s="2">
        <v>2</v>
      </c>
      <c r="E930" s="2">
        <v>425</v>
      </c>
      <c r="F930" s="2">
        <v>382.5</v>
      </c>
      <c r="G930" s="2">
        <v>765</v>
      </c>
      <c r="H930" s="2" t="s">
        <v>30</v>
      </c>
      <c r="I930" s="19" t="str">
        <f>VLOOKUP(A930,productSKU!B:E,4,FALSE)</f>
        <v>84.00000</v>
      </c>
      <c r="J930" s="17" t="str">
        <f>VLOOKUP(A930,'productSKU-New'!B:N,13,FALSE)</f>
        <v>Night Stands</v>
      </c>
      <c r="K930" s="21">
        <f t="shared" si="70"/>
        <v>765</v>
      </c>
      <c r="L930" s="23">
        <f t="shared" si="71"/>
        <v>298.5</v>
      </c>
      <c r="M930" s="37">
        <f t="shared" si="72"/>
        <v>597</v>
      </c>
      <c r="N930" s="42">
        <f t="shared" si="73"/>
        <v>0.7803921568627451</v>
      </c>
      <c r="O930" s="39">
        <f t="shared" si="74"/>
        <v>0.1</v>
      </c>
    </row>
    <row r="931" spans="1:15" customFormat="1" hidden="1">
      <c r="A931" s="2" t="s">
        <v>47</v>
      </c>
      <c r="B931" s="2">
        <v>142039</v>
      </c>
      <c r="C931" s="2" t="s">
        <v>29</v>
      </c>
      <c r="D931" s="2">
        <v>1</v>
      </c>
      <c r="E931" s="5">
        <v>1775</v>
      </c>
      <c r="F931" s="5">
        <v>1597.5</v>
      </c>
      <c r="G931" s="2">
        <v>1597.5</v>
      </c>
      <c r="H931" s="2" t="s">
        <v>30</v>
      </c>
      <c r="I931" s="19" t="str">
        <f>VLOOKUP(A931,productSKU!B:E,4,FALSE)</f>
        <v>355.00000</v>
      </c>
      <c r="J931" s="17" t="str">
        <f>VLOOKUP(A931,'productSKU-New'!B:N,13,FALSE)</f>
        <v>Sofas</v>
      </c>
      <c r="K931" s="21">
        <f t="shared" si="70"/>
        <v>1597.5</v>
      </c>
      <c r="L931" s="23">
        <f t="shared" si="71"/>
        <v>1242.5</v>
      </c>
      <c r="M931" s="37">
        <f t="shared" si="72"/>
        <v>1242.5</v>
      </c>
      <c r="N931" s="42">
        <f t="shared" si="73"/>
        <v>0.77777777777777779</v>
      </c>
      <c r="O931" s="39">
        <f t="shared" si="74"/>
        <v>0.1</v>
      </c>
    </row>
    <row r="932" spans="1:15" customFormat="1" hidden="1">
      <c r="A932" s="2" t="s">
        <v>434</v>
      </c>
      <c r="B932" s="2">
        <v>142039</v>
      </c>
      <c r="C932" s="2" t="s">
        <v>29</v>
      </c>
      <c r="D932" s="2">
        <v>2</v>
      </c>
      <c r="E932" s="2">
        <v>435</v>
      </c>
      <c r="F932" s="2">
        <v>435</v>
      </c>
      <c r="G932" s="2">
        <v>870</v>
      </c>
      <c r="H932" s="2" t="s">
        <v>30</v>
      </c>
      <c r="I932" s="19" t="str">
        <f>VLOOKUP(A932,productSKU!B:E,4,FALSE)</f>
        <v>82.00000</v>
      </c>
      <c r="J932" s="17" t="str">
        <f>VLOOKUP(A932,'productSKU-New'!B:N,13,FALSE)</f>
        <v>Lounge Chairs</v>
      </c>
      <c r="K932" s="21">
        <f t="shared" si="70"/>
        <v>870</v>
      </c>
      <c r="L932" s="23">
        <f t="shared" si="71"/>
        <v>353</v>
      </c>
      <c r="M932" s="37">
        <f t="shared" si="72"/>
        <v>706</v>
      </c>
      <c r="N932" s="42">
        <f t="shared" si="73"/>
        <v>0.81149425287356325</v>
      </c>
      <c r="O932" s="39">
        <f t="shared" si="74"/>
        <v>0</v>
      </c>
    </row>
    <row r="933" spans="1:15" customFormat="1" hidden="1">
      <c r="A933" s="2" t="s">
        <v>59</v>
      </c>
      <c r="B933" s="2">
        <v>142040</v>
      </c>
      <c r="C933" s="2" t="s">
        <v>29</v>
      </c>
      <c r="D933" s="2">
        <v>3</v>
      </c>
      <c r="E933" s="2">
        <v>225</v>
      </c>
      <c r="F933" s="2">
        <v>202.5</v>
      </c>
      <c r="G933" s="2">
        <v>607.5</v>
      </c>
      <c r="H933" s="2" t="s">
        <v>46</v>
      </c>
      <c r="I933" s="19" t="str">
        <f>VLOOKUP(A933,productSKU!B:E,4,FALSE)</f>
        <v>50.00000</v>
      </c>
      <c r="J933" s="17" t="str">
        <f>VLOOKUP(A933,'productSKU-New'!B:N,13,FALSE)</f>
        <v>Vases</v>
      </c>
      <c r="K933" s="21">
        <f t="shared" si="70"/>
        <v>607.5</v>
      </c>
      <c r="L933" s="23">
        <f t="shared" si="71"/>
        <v>152.5</v>
      </c>
      <c r="M933" s="37">
        <f t="shared" si="72"/>
        <v>457.5</v>
      </c>
      <c r="N933" s="42">
        <f t="shared" si="73"/>
        <v>0.75308641975308643</v>
      </c>
      <c r="O933" s="39">
        <f t="shared" si="74"/>
        <v>0.1</v>
      </c>
    </row>
    <row r="934" spans="1:15" customFormat="1" hidden="1">
      <c r="A934" s="2" t="s">
        <v>435</v>
      </c>
      <c r="B934" s="2">
        <v>142040</v>
      </c>
      <c r="C934" s="2" t="s">
        <v>29</v>
      </c>
      <c r="D934" s="2">
        <v>1</v>
      </c>
      <c r="E934" s="2">
        <v>120</v>
      </c>
      <c r="F934" s="2">
        <v>120</v>
      </c>
      <c r="G934" s="2">
        <v>120</v>
      </c>
      <c r="H934" s="2" t="s">
        <v>46</v>
      </c>
      <c r="I934" s="19" t="str">
        <f>VLOOKUP(A934,productSKU!B:E,4,FALSE)</f>
        <v>59.90000</v>
      </c>
      <c r="J934" s="17" t="str">
        <f>IF(VLOOKUP(A934,'productSKU-New'!B:N,13,FALSE)=0,"Uncategorized Items",VLOOKUP(A934,'productSKU-New'!B:N,13,FALSE))</f>
        <v>Uncategorized Items</v>
      </c>
      <c r="K934" s="21">
        <f t="shared" si="70"/>
        <v>120</v>
      </c>
      <c r="L934" s="23">
        <f t="shared" si="71"/>
        <v>60.1</v>
      </c>
      <c r="M934" s="37">
        <f t="shared" si="72"/>
        <v>60.1</v>
      </c>
      <c r="N934" s="42">
        <f t="shared" si="73"/>
        <v>0.50083333333333335</v>
      </c>
      <c r="O934" s="39">
        <f t="shared" si="74"/>
        <v>0</v>
      </c>
    </row>
    <row r="935" spans="1:15" customFormat="1">
      <c r="A935" s="2" t="s">
        <v>114</v>
      </c>
      <c r="B935" s="2">
        <v>142041</v>
      </c>
      <c r="C935" s="2" t="s">
        <v>29</v>
      </c>
      <c r="D935" s="2">
        <v>1</v>
      </c>
      <c r="E935" s="2">
        <v>585</v>
      </c>
      <c r="F935" s="2">
        <v>585</v>
      </c>
      <c r="G935" s="2">
        <v>585</v>
      </c>
      <c r="H935" s="2" t="s">
        <v>30</v>
      </c>
      <c r="I935" s="19" t="str">
        <f>VLOOKUP(A935,productSKU!B:E,4,FALSE)</f>
        <v>130.00000</v>
      </c>
      <c r="J935" s="17" t="str">
        <f>VLOOKUP(A935,'productSKU-New'!B:N,13,FALSE)</f>
        <v>Coffee Tables</v>
      </c>
      <c r="K935" s="21">
        <f t="shared" si="70"/>
        <v>585</v>
      </c>
      <c r="L935" s="23">
        <f t="shared" si="71"/>
        <v>455</v>
      </c>
      <c r="M935" s="37">
        <f t="shared" si="72"/>
        <v>455</v>
      </c>
      <c r="N935" s="42">
        <f t="shared" si="73"/>
        <v>0.77777777777777779</v>
      </c>
      <c r="O935" s="39">
        <f t="shared" si="74"/>
        <v>0</v>
      </c>
    </row>
    <row r="936" spans="1:15" customFormat="1" hidden="1">
      <c r="A936" s="2" t="s">
        <v>59</v>
      </c>
      <c r="B936" s="2">
        <v>142042</v>
      </c>
      <c r="C936" s="2" t="s">
        <v>45</v>
      </c>
      <c r="D936" s="2">
        <v>2</v>
      </c>
      <c r="E936" s="2">
        <v>225</v>
      </c>
      <c r="F936" s="2">
        <v>203</v>
      </c>
      <c r="G936" s="2">
        <v>406</v>
      </c>
      <c r="H936" s="2" t="s">
        <v>30</v>
      </c>
      <c r="I936" s="19" t="str">
        <f>VLOOKUP(A936,productSKU!B:E,4,FALSE)</f>
        <v>50.00000</v>
      </c>
      <c r="J936" s="17" t="str">
        <f>VLOOKUP(A936,'productSKU-New'!B:N,13,FALSE)</f>
        <v>Vases</v>
      </c>
      <c r="K936" s="21">
        <f t="shared" si="70"/>
        <v>406</v>
      </c>
      <c r="L936" s="23">
        <f t="shared" si="71"/>
        <v>153</v>
      </c>
      <c r="M936" s="37">
        <f t="shared" si="72"/>
        <v>306</v>
      </c>
      <c r="N936" s="42">
        <f t="shared" si="73"/>
        <v>0.75369458128078815</v>
      </c>
      <c r="O936" s="39">
        <f t="shared" si="74"/>
        <v>9.7777777777777783E-2</v>
      </c>
    </row>
    <row r="937" spans="1:15" customFormat="1" hidden="1">
      <c r="A937" s="2" t="s">
        <v>91</v>
      </c>
      <c r="B937" s="2">
        <v>142043</v>
      </c>
      <c r="C937" s="2" t="s">
        <v>29</v>
      </c>
      <c r="D937" s="2">
        <v>1</v>
      </c>
      <c r="E937" s="2">
        <v>207</v>
      </c>
      <c r="F937" s="2">
        <v>138.01</v>
      </c>
      <c r="G937" s="2">
        <v>138.01</v>
      </c>
      <c r="H937" s="2" t="s">
        <v>30</v>
      </c>
      <c r="I937" s="19" t="str">
        <f>VLOOKUP(A937,productSKU!B:E,4,FALSE)</f>
        <v>69.00000</v>
      </c>
      <c r="J937" s="17" t="str">
        <f>VLOOKUP(A937,'productSKU-New'!B:N,13,FALSE)</f>
        <v>Ottomans</v>
      </c>
      <c r="K937" s="21">
        <f t="shared" si="70"/>
        <v>138.01</v>
      </c>
      <c r="L937" s="23">
        <f t="shared" si="71"/>
        <v>69.009999999999991</v>
      </c>
      <c r="M937" s="37">
        <f t="shared" si="72"/>
        <v>69.009999999999991</v>
      </c>
      <c r="N937" s="42">
        <f t="shared" si="73"/>
        <v>0.50003622925874935</v>
      </c>
      <c r="O937" s="39">
        <f t="shared" si="74"/>
        <v>0.33328502415458944</v>
      </c>
    </row>
    <row r="938" spans="1:15" customFormat="1" hidden="1">
      <c r="A938" s="2" t="s">
        <v>91</v>
      </c>
      <c r="B938" s="2">
        <v>142043</v>
      </c>
      <c r="C938" s="2" t="s">
        <v>29</v>
      </c>
      <c r="D938" s="2">
        <v>1</v>
      </c>
      <c r="E938" s="2">
        <v>207</v>
      </c>
      <c r="F938" s="2">
        <v>138.01</v>
      </c>
      <c r="G938" s="2">
        <v>138.01</v>
      </c>
      <c r="H938" s="2" t="s">
        <v>30</v>
      </c>
      <c r="I938" s="19" t="str">
        <f>VLOOKUP(A938,productSKU!B:E,4,FALSE)</f>
        <v>69.00000</v>
      </c>
      <c r="J938" s="17" t="str">
        <f>VLOOKUP(A938,'productSKU-New'!B:N,13,FALSE)</f>
        <v>Ottomans</v>
      </c>
      <c r="K938" s="21">
        <f t="shared" si="70"/>
        <v>138.01</v>
      </c>
      <c r="L938" s="23">
        <f t="shared" si="71"/>
        <v>69.009999999999991</v>
      </c>
      <c r="M938" s="37">
        <f t="shared" si="72"/>
        <v>69.009999999999991</v>
      </c>
      <c r="N938" s="42">
        <f t="shared" si="73"/>
        <v>0.50003622925874935</v>
      </c>
      <c r="O938" s="39">
        <f t="shared" si="74"/>
        <v>0.33328502415458944</v>
      </c>
    </row>
    <row r="939" spans="1:15" customFormat="1" hidden="1">
      <c r="A939" s="2" t="s">
        <v>347</v>
      </c>
      <c r="B939" s="2">
        <v>142044</v>
      </c>
      <c r="C939" s="2" t="s">
        <v>45</v>
      </c>
      <c r="D939" s="2">
        <v>1</v>
      </c>
      <c r="E939" s="5">
        <v>1460</v>
      </c>
      <c r="F939" s="5">
        <v>1314</v>
      </c>
      <c r="G939" s="2">
        <v>1314</v>
      </c>
      <c r="H939" s="2" t="s">
        <v>46</v>
      </c>
      <c r="I939" s="19" t="str">
        <f>VLOOKUP(A939,productSKU!B:E,4,FALSE)</f>
        <v>386.00000</v>
      </c>
      <c r="J939" s="17" t="str">
        <f>VLOOKUP(A939,'productSKU-New'!B:N,13,FALSE)</f>
        <v>Beds</v>
      </c>
      <c r="K939" s="21">
        <f t="shared" si="70"/>
        <v>1314</v>
      </c>
      <c r="L939" s="23">
        <f t="shared" si="71"/>
        <v>928</v>
      </c>
      <c r="M939" s="37">
        <f t="shared" si="72"/>
        <v>928</v>
      </c>
      <c r="N939" s="42">
        <f t="shared" si="73"/>
        <v>0.70624048706240483</v>
      </c>
      <c r="O939" s="39">
        <f t="shared" si="74"/>
        <v>0.1</v>
      </c>
    </row>
    <row r="940" spans="1:15" customFormat="1" hidden="1">
      <c r="A940" s="2" t="s">
        <v>316</v>
      </c>
      <c r="B940" s="2">
        <v>142045</v>
      </c>
      <c r="C940" s="2" t="s">
        <v>29</v>
      </c>
      <c r="D940" s="2">
        <v>1</v>
      </c>
      <c r="E940" s="2">
        <v>425</v>
      </c>
      <c r="F940" s="2">
        <v>382.5</v>
      </c>
      <c r="G940" s="2">
        <v>382.5</v>
      </c>
      <c r="H940" s="2" t="s">
        <v>30</v>
      </c>
      <c r="I940" s="19" t="str">
        <f>VLOOKUP(A940,productSKU!B:E,4,FALSE)</f>
        <v>84.00000</v>
      </c>
      <c r="J940" s="17" t="str">
        <f>VLOOKUP(A940,'productSKU-New'!B:N,13,FALSE)</f>
        <v>Night Stands</v>
      </c>
      <c r="K940" s="21">
        <f t="shared" si="70"/>
        <v>382.5</v>
      </c>
      <c r="L940" s="23">
        <f t="shared" si="71"/>
        <v>298.5</v>
      </c>
      <c r="M940" s="37">
        <f t="shared" si="72"/>
        <v>298.5</v>
      </c>
      <c r="N940" s="42">
        <f t="shared" si="73"/>
        <v>0.7803921568627451</v>
      </c>
      <c r="O940" s="39">
        <f t="shared" si="74"/>
        <v>0.1</v>
      </c>
    </row>
    <row r="941" spans="1:15" customFormat="1" hidden="1">
      <c r="A941" s="2" t="s">
        <v>106</v>
      </c>
      <c r="B941" s="2">
        <v>142046</v>
      </c>
      <c r="C941" s="2" t="s">
        <v>117</v>
      </c>
      <c r="D941" s="2">
        <v>1</v>
      </c>
      <c r="E941" s="2">
        <v>255</v>
      </c>
      <c r="F941" s="2">
        <v>255</v>
      </c>
      <c r="G941" s="2">
        <v>255</v>
      </c>
      <c r="H941" s="2" t="s">
        <v>118</v>
      </c>
      <c r="I941" s="19" t="str">
        <f>VLOOKUP(A941,productSKU!B:E,4,FALSE)</f>
        <v>50.00000</v>
      </c>
      <c r="J941" s="17" t="str">
        <f>VLOOKUP(A941,'productSKU-New'!B:N,13,FALSE)</f>
        <v>Ottomans</v>
      </c>
      <c r="K941" s="21">
        <f t="shared" si="70"/>
        <v>255</v>
      </c>
      <c r="L941" s="23">
        <f t="shared" si="71"/>
        <v>205</v>
      </c>
      <c r="M941" s="37">
        <f t="shared" si="72"/>
        <v>205</v>
      </c>
      <c r="N941" s="42">
        <f t="shared" si="73"/>
        <v>0.80392156862745101</v>
      </c>
      <c r="O941" s="39">
        <f t="shared" si="74"/>
        <v>0</v>
      </c>
    </row>
    <row r="942" spans="1:15" customFormat="1">
      <c r="A942" s="2" t="s">
        <v>436</v>
      </c>
      <c r="B942" s="2">
        <v>142047</v>
      </c>
      <c r="C942" s="2" t="s">
        <v>29</v>
      </c>
      <c r="D942" s="2">
        <v>1</v>
      </c>
      <c r="E942" s="2">
        <v>597</v>
      </c>
      <c r="F942" s="2">
        <v>398.02</v>
      </c>
      <c r="G942" s="2">
        <v>398.02</v>
      </c>
      <c r="H942" s="2" t="s">
        <v>30</v>
      </c>
      <c r="I942" s="19" t="str">
        <f>VLOOKUP(A942,productSKU!B:E,4,FALSE)</f>
        <v>219.00000</v>
      </c>
      <c r="J942" s="17" t="str">
        <f>VLOOKUP(A942,'productSKU-New'!B:N,13,FALSE)</f>
        <v>Coffee Tables</v>
      </c>
      <c r="K942" s="21">
        <f t="shared" si="70"/>
        <v>398.02</v>
      </c>
      <c r="L942" s="23">
        <f t="shared" si="71"/>
        <v>179.01999999999998</v>
      </c>
      <c r="M942" s="37">
        <f t="shared" si="72"/>
        <v>179.01999999999998</v>
      </c>
      <c r="N942" s="42">
        <f t="shared" si="73"/>
        <v>0.44977639314607304</v>
      </c>
      <c r="O942" s="39">
        <f t="shared" si="74"/>
        <v>0.33329983249581241</v>
      </c>
    </row>
    <row r="943" spans="1:15" customFormat="1" hidden="1">
      <c r="A943" s="2" t="s">
        <v>437</v>
      </c>
      <c r="B943" s="2">
        <v>142047</v>
      </c>
      <c r="C943" s="2" t="s">
        <v>29</v>
      </c>
      <c r="D943" s="2">
        <v>2</v>
      </c>
      <c r="E943" s="2">
        <v>387</v>
      </c>
      <c r="F943" s="2">
        <v>258.02</v>
      </c>
      <c r="G943" s="2">
        <v>516.04</v>
      </c>
      <c r="H943" s="2" t="s">
        <v>30</v>
      </c>
      <c r="I943" s="19" t="str">
        <f>VLOOKUP(A943,productSKU!B:E,4,FALSE)</f>
        <v>139.00000</v>
      </c>
      <c r="J943" s="17" t="str">
        <f>VLOOKUP(A943,'productSKU-New'!B:N,13,FALSE)</f>
        <v>End Tables</v>
      </c>
      <c r="K943" s="21">
        <f t="shared" si="70"/>
        <v>516.04</v>
      </c>
      <c r="L943" s="23">
        <f t="shared" si="71"/>
        <v>119.01999999999998</v>
      </c>
      <c r="M943" s="37">
        <f t="shared" si="72"/>
        <v>238.03999999999996</v>
      </c>
      <c r="N943" s="42">
        <f t="shared" si="73"/>
        <v>0.4612820711572746</v>
      </c>
      <c r="O943" s="39">
        <f t="shared" si="74"/>
        <v>0.33328165374677005</v>
      </c>
    </row>
    <row r="944" spans="1:15" customFormat="1" hidden="1">
      <c r="A944" s="2" t="s">
        <v>59</v>
      </c>
      <c r="B944" s="2">
        <v>142048</v>
      </c>
      <c r="C944" s="2" t="s">
        <v>29</v>
      </c>
      <c r="D944" s="2">
        <v>3</v>
      </c>
      <c r="E944" s="2">
        <v>225</v>
      </c>
      <c r="F944" s="2">
        <v>202.5</v>
      </c>
      <c r="G944" s="2">
        <v>607.5</v>
      </c>
      <c r="H944" s="2" t="s">
        <v>30</v>
      </c>
      <c r="I944" s="19" t="str">
        <f>VLOOKUP(A944,productSKU!B:E,4,FALSE)</f>
        <v>50.00000</v>
      </c>
      <c r="J944" s="17" t="str">
        <f>VLOOKUP(A944,'productSKU-New'!B:N,13,FALSE)</f>
        <v>Vases</v>
      </c>
      <c r="K944" s="21">
        <f t="shared" si="70"/>
        <v>607.5</v>
      </c>
      <c r="L944" s="23">
        <f t="shared" si="71"/>
        <v>152.5</v>
      </c>
      <c r="M944" s="37">
        <f t="shared" si="72"/>
        <v>457.5</v>
      </c>
      <c r="N944" s="42">
        <f t="shared" si="73"/>
        <v>0.75308641975308643</v>
      </c>
      <c r="O944" s="39">
        <f t="shared" si="74"/>
        <v>0.1</v>
      </c>
    </row>
    <row r="945" spans="1:15" customFormat="1" hidden="1">
      <c r="A945" s="2" t="s">
        <v>59</v>
      </c>
      <c r="B945" s="2">
        <v>142049</v>
      </c>
      <c r="C945" s="2" t="s">
        <v>29</v>
      </c>
      <c r="D945" s="2">
        <v>4</v>
      </c>
      <c r="E945" s="2">
        <v>225</v>
      </c>
      <c r="F945" s="2">
        <v>202.5</v>
      </c>
      <c r="G945" s="2">
        <v>810</v>
      </c>
      <c r="H945" s="2" t="s">
        <v>30</v>
      </c>
      <c r="I945" s="19" t="str">
        <f>VLOOKUP(A945,productSKU!B:E,4,FALSE)</f>
        <v>50.00000</v>
      </c>
      <c r="J945" s="17" t="str">
        <f>VLOOKUP(A945,'productSKU-New'!B:N,13,FALSE)</f>
        <v>Vases</v>
      </c>
      <c r="K945" s="21">
        <f t="shared" si="70"/>
        <v>810</v>
      </c>
      <c r="L945" s="23">
        <f t="shared" si="71"/>
        <v>152.5</v>
      </c>
      <c r="M945" s="37">
        <f t="shared" si="72"/>
        <v>610</v>
      </c>
      <c r="N945" s="42">
        <f t="shared" si="73"/>
        <v>0.75308641975308643</v>
      </c>
      <c r="O945" s="39">
        <f t="shared" si="74"/>
        <v>0.1</v>
      </c>
    </row>
    <row r="946" spans="1:15" customFormat="1" hidden="1">
      <c r="A946" s="2" t="s">
        <v>131</v>
      </c>
      <c r="B946" s="2">
        <v>142050</v>
      </c>
      <c r="C946" s="2" t="s">
        <v>117</v>
      </c>
      <c r="D946" s="2">
        <v>1</v>
      </c>
      <c r="E946" s="2">
        <v>585</v>
      </c>
      <c r="F946" s="2">
        <v>585</v>
      </c>
      <c r="G946" s="2">
        <v>585</v>
      </c>
      <c r="H946" s="2" t="s">
        <v>118</v>
      </c>
      <c r="I946" s="19" t="str">
        <f>VLOOKUP(A946,productSKU!B:E,4,FALSE)</f>
        <v>121.00000</v>
      </c>
      <c r="J946" s="17" t="str">
        <f>VLOOKUP(A946,'productSKU-New'!B:N,13,FALSE)</f>
        <v>Lounge Chairs</v>
      </c>
      <c r="K946" s="21">
        <f t="shared" si="70"/>
        <v>585</v>
      </c>
      <c r="L946" s="23">
        <f t="shared" si="71"/>
        <v>464</v>
      </c>
      <c r="M946" s="37">
        <f t="shared" si="72"/>
        <v>464</v>
      </c>
      <c r="N946" s="42">
        <f t="shared" si="73"/>
        <v>0.79316239316239312</v>
      </c>
      <c r="O946" s="39">
        <f t="shared" si="74"/>
        <v>0</v>
      </c>
    </row>
    <row r="947" spans="1:15" customFormat="1" hidden="1">
      <c r="A947" s="2" t="s">
        <v>95</v>
      </c>
      <c r="B947" s="2">
        <v>142051</v>
      </c>
      <c r="C947" s="2" t="s">
        <v>29</v>
      </c>
      <c r="D947" s="2">
        <v>2</v>
      </c>
      <c r="E947" s="2">
        <v>255</v>
      </c>
      <c r="F947" s="2">
        <v>229.5</v>
      </c>
      <c r="G947" s="2">
        <v>459</v>
      </c>
      <c r="H947" s="2" t="s">
        <v>30</v>
      </c>
      <c r="I947" s="19" t="str">
        <f>VLOOKUP(A947,productSKU!B:E,4,FALSE)</f>
        <v>57.00000</v>
      </c>
      <c r="J947" s="17" t="str">
        <f>VLOOKUP(A947,'productSKU-New'!B:N,13,FALSE)</f>
        <v>Vases</v>
      </c>
      <c r="K947" s="21">
        <f t="shared" si="70"/>
        <v>459</v>
      </c>
      <c r="L947" s="23">
        <f t="shared" si="71"/>
        <v>172.5</v>
      </c>
      <c r="M947" s="37">
        <f t="shared" si="72"/>
        <v>345</v>
      </c>
      <c r="N947" s="42">
        <f t="shared" si="73"/>
        <v>0.75163398692810457</v>
      </c>
      <c r="O947" s="39">
        <f t="shared" si="74"/>
        <v>0.1</v>
      </c>
    </row>
    <row r="948" spans="1:15" customFormat="1" hidden="1">
      <c r="A948" s="2" t="s">
        <v>161</v>
      </c>
      <c r="B948" s="2">
        <v>142052</v>
      </c>
      <c r="C948" s="2" t="s">
        <v>29</v>
      </c>
      <c r="D948" s="2">
        <v>1</v>
      </c>
      <c r="E948" s="5">
        <v>1415</v>
      </c>
      <c r="F948" s="5">
        <v>1273.5</v>
      </c>
      <c r="G948" s="2">
        <v>1273.5</v>
      </c>
      <c r="H948" s="2" t="s">
        <v>30</v>
      </c>
      <c r="I948" s="19" t="str">
        <f>VLOOKUP(A948,productSKU!B:E,4,FALSE)</f>
        <v>267.00000</v>
      </c>
      <c r="J948" s="17" t="str">
        <f>VLOOKUP(A948,'productSKU-New'!B:N,13,FALSE)</f>
        <v>Bars</v>
      </c>
      <c r="K948" s="21">
        <f t="shared" si="70"/>
        <v>1273.5</v>
      </c>
      <c r="L948" s="23">
        <f t="shared" si="71"/>
        <v>1006.5</v>
      </c>
      <c r="M948" s="37">
        <f t="shared" si="72"/>
        <v>1006.5</v>
      </c>
      <c r="N948" s="42">
        <f t="shared" si="73"/>
        <v>0.79034157832744401</v>
      </c>
      <c r="O948" s="39">
        <f t="shared" si="74"/>
        <v>0.1</v>
      </c>
    </row>
    <row r="949" spans="1:15" customFormat="1" hidden="1">
      <c r="A949" s="2" t="s">
        <v>438</v>
      </c>
      <c r="B949" s="2">
        <v>142053</v>
      </c>
      <c r="C949" s="2" t="s">
        <v>32</v>
      </c>
      <c r="D949" s="2">
        <v>1</v>
      </c>
      <c r="E949" s="5">
        <v>1279</v>
      </c>
      <c r="F949" s="5">
        <v>1151.0999999999999</v>
      </c>
      <c r="G949" s="2">
        <v>1151.0999999999999</v>
      </c>
      <c r="H949" s="2" t="s">
        <v>33</v>
      </c>
      <c r="I949" s="19" t="str">
        <f>VLOOKUP(A949,productSKU!B:E,4,FALSE)</f>
        <v>425.00000</v>
      </c>
      <c r="J949" s="17" t="str">
        <f>VLOOKUP(A949,'productSKU-New'!B:N,13,FALSE)</f>
        <v>Rugs</v>
      </c>
      <c r="K949" s="21">
        <f t="shared" si="70"/>
        <v>1151.0999999999999</v>
      </c>
      <c r="L949" s="23">
        <f t="shared" si="71"/>
        <v>726.09999999999991</v>
      </c>
      <c r="M949" s="37">
        <f t="shared" si="72"/>
        <v>726.09999999999991</v>
      </c>
      <c r="N949" s="42">
        <f t="shared" si="73"/>
        <v>0.63078794196855181</v>
      </c>
      <c r="O949" s="39">
        <f t="shared" si="74"/>
        <v>0.10000000000000007</v>
      </c>
    </row>
    <row r="950" spans="1:15" customFormat="1" hidden="1">
      <c r="A950" s="2" t="s">
        <v>439</v>
      </c>
      <c r="B950" s="2">
        <v>142054</v>
      </c>
      <c r="C950" s="2" t="s">
        <v>29</v>
      </c>
      <c r="D950" s="2">
        <v>1</v>
      </c>
      <c r="E950" s="5">
        <v>2185</v>
      </c>
      <c r="F950" s="5">
        <v>1966.5</v>
      </c>
      <c r="G950" s="2">
        <v>1966.5</v>
      </c>
      <c r="H950" s="2" t="s">
        <v>46</v>
      </c>
      <c r="I950" s="19" t="str">
        <f>VLOOKUP(A950,productSKU!B:E,4,FALSE)</f>
        <v>436.00000</v>
      </c>
      <c r="J950" s="17" t="str">
        <f>VLOOKUP(A950,'productSKU-New'!B:N,13,FALSE)</f>
        <v>Sofas</v>
      </c>
      <c r="K950" s="21">
        <f t="shared" si="70"/>
        <v>1966.5</v>
      </c>
      <c r="L950" s="23">
        <f t="shared" si="71"/>
        <v>1530.5</v>
      </c>
      <c r="M950" s="37">
        <f t="shared" si="72"/>
        <v>1530.5</v>
      </c>
      <c r="N950" s="42">
        <f t="shared" si="73"/>
        <v>0.77828629544876682</v>
      </c>
      <c r="O950" s="39">
        <f t="shared" si="74"/>
        <v>0.1</v>
      </c>
    </row>
    <row r="951" spans="1:15" customFormat="1" hidden="1">
      <c r="A951" s="2" t="s">
        <v>316</v>
      </c>
      <c r="B951" s="2">
        <v>142055</v>
      </c>
      <c r="C951" s="2" t="s">
        <v>29</v>
      </c>
      <c r="D951" s="2">
        <v>3</v>
      </c>
      <c r="E951" s="2">
        <v>425</v>
      </c>
      <c r="F951" s="2">
        <v>382.5</v>
      </c>
      <c r="G951" s="2">
        <v>1147.5</v>
      </c>
      <c r="H951" s="2" t="s">
        <v>46</v>
      </c>
      <c r="I951" s="19" t="str">
        <f>VLOOKUP(A951,productSKU!B:E,4,FALSE)</f>
        <v>84.00000</v>
      </c>
      <c r="J951" s="17" t="str">
        <f>VLOOKUP(A951,'productSKU-New'!B:N,13,FALSE)</f>
        <v>Night Stands</v>
      </c>
      <c r="K951" s="21">
        <f t="shared" si="70"/>
        <v>1147.5</v>
      </c>
      <c r="L951" s="23">
        <f t="shared" si="71"/>
        <v>298.5</v>
      </c>
      <c r="M951" s="37">
        <f t="shared" si="72"/>
        <v>895.5</v>
      </c>
      <c r="N951" s="42">
        <f t="shared" si="73"/>
        <v>0.7803921568627451</v>
      </c>
      <c r="O951" s="39">
        <f t="shared" si="74"/>
        <v>0.1</v>
      </c>
    </row>
    <row r="952" spans="1:15" customFormat="1" hidden="1">
      <c r="A952" s="2" t="s">
        <v>440</v>
      </c>
      <c r="B952" s="2">
        <v>142056</v>
      </c>
      <c r="C952" s="2" t="s">
        <v>32</v>
      </c>
      <c r="D952" s="2">
        <v>3</v>
      </c>
      <c r="E952" s="2">
        <v>15</v>
      </c>
      <c r="F952" s="2">
        <v>15</v>
      </c>
      <c r="G952" s="2">
        <v>45</v>
      </c>
      <c r="H952" s="2" t="s">
        <v>33</v>
      </c>
      <c r="I952" s="19" t="str">
        <f>VLOOKUP(A952,productSKU!B:E,4,FALSE)</f>
        <v>6.00000</v>
      </c>
      <c r="J952" s="17" t="str">
        <f>IF(VLOOKUP(A952,'productSKU-New'!B:N,13,FALSE)=0,"Uncategorized Items",VLOOKUP(A952,'productSKU-New'!B:N,13,FALSE))</f>
        <v>Uncategorized Items</v>
      </c>
      <c r="K952" s="21">
        <f t="shared" si="70"/>
        <v>45</v>
      </c>
      <c r="L952" s="23">
        <f t="shared" si="71"/>
        <v>9</v>
      </c>
      <c r="M952" s="37">
        <f t="shared" si="72"/>
        <v>27</v>
      </c>
      <c r="N952" s="42">
        <f t="shared" si="73"/>
        <v>0.6</v>
      </c>
      <c r="O952" s="39">
        <f t="shared" si="74"/>
        <v>0</v>
      </c>
    </row>
    <row r="953" spans="1:15" customFormat="1" hidden="1">
      <c r="A953" s="2" t="s">
        <v>441</v>
      </c>
      <c r="B953" s="2">
        <v>142056</v>
      </c>
      <c r="C953" s="2" t="s">
        <v>32</v>
      </c>
      <c r="D953" s="2">
        <v>1</v>
      </c>
      <c r="E953" s="2">
        <v>107</v>
      </c>
      <c r="F953" s="2">
        <v>85</v>
      </c>
      <c r="G953" s="2">
        <v>85</v>
      </c>
      <c r="H953" s="2" t="s">
        <v>33</v>
      </c>
      <c r="I953" s="19" t="str">
        <f>VLOOKUP(A953,productSKU!B:E,4,FALSE)</f>
        <v>29.50000</v>
      </c>
      <c r="J953" s="17" t="str">
        <f>VLOOKUP(A953,'productSKU-New'!B:N,13,FALSE)</f>
        <v>Decorative Objects</v>
      </c>
      <c r="K953" s="21">
        <f t="shared" si="70"/>
        <v>85</v>
      </c>
      <c r="L953" s="23">
        <f t="shared" si="71"/>
        <v>55.5</v>
      </c>
      <c r="M953" s="37">
        <f t="shared" si="72"/>
        <v>55.5</v>
      </c>
      <c r="N953" s="42">
        <f t="shared" si="73"/>
        <v>0.65294117647058825</v>
      </c>
      <c r="O953" s="39">
        <f t="shared" si="74"/>
        <v>0.20560747663551401</v>
      </c>
    </row>
    <row r="954" spans="1:15" customFormat="1" hidden="1">
      <c r="A954" s="2" t="s">
        <v>95</v>
      </c>
      <c r="B954" s="2">
        <v>142057</v>
      </c>
      <c r="C954" s="2" t="s">
        <v>29</v>
      </c>
      <c r="D954" s="2">
        <v>2</v>
      </c>
      <c r="E954" s="2">
        <v>255</v>
      </c>
      <c r="F954" s="2">
        <v>229.5</v>
      </c>
      <c r="G954" s="2">
        <v>459</v>
      </c>
      <c r="H954" s="2" t="s">
        <v>30</v>
      </c>
      <c r="I954" s="19" t="str">
        <f>VLOOKUP(A954,productSKU!B:E,4,FALSE)</f>
        <v>57.00000</v>
      </c>
      <c r="J954" s="17" t="str">
        <f>VLOOKUP(A954,'productSKU-New'!B:N,13,FALSE)</f>
        <v>Vases</v>
      </c>
      <c r="K954" s="21">
        <f t="shared" si="70"/>
        <v>459</v>
      </c>
      <c r="L954" s="23">
        <f t="shared" si="71"/>
        <v>172.5</v>
      </c>
      <c r="M954" s="37">
        <f t="shared" si="72"/>
        <v>345</v>
      </c>
      <c r="N954" s="42">
        <f t="shared" si="73"/>
        <v>0.75163398692810457</v>
      </c>
      <c r="O954" s="39">
        <f t="shared" si="74"/>
        <v>0.1</v>
      </c>
    </row>
    <row r="955" spans="1:15" customFormat="1">
      <c r="A955" s="2" t="s">
        <v>170</v>
      </c>
      <c r="B955" s="2">
        <v>142058</v>
      </c>
      <c r="C955" s="2" t="s">
        <v>29</v>
      </c>
      <c r="D955" s="2">
        <v>2</v>
      </c>
      <c r="E955" s="2">
        <v>175</v>
      </c>
      <c r="F955" s="2">
        <v>157.5</v>
      </c>
      <c r="G955" s="2">
        <v>315</v>
      </c>
      <c r="H955" s="2" t="s">
        <v>30</v>
      </c>
      <c r="I955" s="19" t="str">
        <f>VLOOKUP(A955,productSKU!B:E,4,FALSE)</f>
        <v>32.00000</v>
      </c>
      <c r="J955" s="17" t="str">
        <f>VLOOKUP(A955,'productSKU-New'!B:N,13,FALSE)</f>
        <v>Chairs</v>
      </c>
      <c r="K955" s="21">
        <f t="shared" si="70"/>
        <v>315</v>
      </c>
      <c r="L955" s="23">
        <f t="shared" si="71"/>
        <v>125.5</v>
      </c>
      <c r="M955" s="37">
        <f t="shared" si="72"/>
        <v>251</v>
      </c>
      <c r="N955" s="42">
        <f t="shared" si="73"/>
        <v>0.79682539682539677</v>
      </c>
      <c r="O955" s="39">
        <f t="shared" si="74"/>
        <v>0.1</v>
      </c>
    </row>
    <row r="956" spans="1:15" customFormat="1" hidden="1">
      <c r="A956" s="2" t="s">
        <v>442</v>
      </c>
      <c r="B956" s="2">
        <v>142059</v>
      </c>
      <c r="C956" s="2" t="s">
        <v>29</v>
      </c>
      <c r="D956" s="2">
        <v>1</v>
      </c>
      <c r="E956" s="2">
        <v>685</v>
      </c>
      <c r="F956" s="2">
        <v>616.5</v>
      </c>
      <c r="G956" s="2">
        <v>616.5</v>
      </c>
      <c r="H956" s="2" t="s">
        <v>30</v>
      </c>
      <c r="I956" s="19" t="str">
        <f>VLOOKUP(A956,productSKU!B:E,4,FALSE)</f>
        <v>140.00000</v>
      </c>
      <c r="J956" s="17" t="str">
        <f>VLOOKUP(A956,'productSKU-New'!B:N,13,FALSE)</f>
        <v>Filing | Shelving</v>
      </c>
      <c r="K956" s="21">
        <f t="shared" si="70"/>
        <v>616.5</v>
      </c>
      <c r="L956" s="23">
        <f t="shared" si="71"/>
        <v>476.5</v>
      </c>
      <c r="M956" s="37">
        <f t="shared" si="72"/>
        <v>476.5</v>
      </c>
      <c r="N956" s="42">
        <f t="shared" si="73"/>
        <v>0.772911597729116</v>
      </c>
      <c r="O956" s="39">
        <f t="shared" si="74"/>
        <v>0.1</v>
      </c>
    </row>
    <row r="957" spans="1:15" customFormat="1" hidden="1">
      <c r="A957" s="2" t="s">
        <v>108</v>
      </c>
      <c r="B957" s="2">
        <v>142060</v>
      </c>
      <c r="C957" s="2" t="s">
        <v>32</v>
      </c>
      <c r="D957" s="2">
        <v>1</v>
      </c>
      <c r="E957" s="5">
        <v>1660</v>
      </c>
      <c r="F957" s="5">
        <v>1494</v>
      </c>
      <c r="G957" s="2">
        <v>1494</v>
      </c>
      <c r="H957" s="2" t="s">
        <v>65</v>
      </c>
      <c r="I957" s="19" t="str">
        <f>VLOOKUP(A957,productSKU!B:E,4,FALSE)</f>
        <v>386.00000</v>
      </c>
      <c r="J957" s="17" t="str">
        <f>VLOOKUP(A957,'productSKU-New'!B:N,13,FALSE)</f>
        <v>Beds</v>
      </c>
      <c r="K957" s="21">
        <f t="shared" si="70"/>
        <v>1494</v>
      </c>
      <c r="L957" s="23">
        <f t="shared" si="71"/>
        <v>1108</v>
      </c>
      <c r="M957" s="37">
        <f t="shared" si="72"/>
        <v>1108</v>
      </c>
      <c r="N957" s="42">
        <f t="shared" si="73"/>
        <v>0.74163319946452477</v>
      </c>
      <c r="O957" s="39">
        <f t="shared" si="74"/>
        <v>0.1</v>
      </c>
    </row>
    <row r="958" spans="1:15" customFormat="1" hidden="1">
      <c r="A958" s="2" t="s">
        <v>229</v>
      </c>
      <c r="B958" s="2">
        <v>142060</v>
      </c>
      <c r="C958" s="2" t="s">
        <v>32</v>
      </c>
      <c r="D958" s="2">
        <v>1</v>
      </c>
      <c r="E958" s="5">
        <v>2765</v>
      </c>
      <c r="F958" s="5">
        <v>2488.5</v>
      </c>
      <c r="G958" s="2">
        <v>2488.5</v>
      </c>
      <c r="H958" s="2" t="s">
        <v>65</v>
      </c>
      <c r="I958" s="19" t="str">
        <f>VLOOKUP(A958,productSKU!B:E,4,FALSE)</f>
        <v>614.00000</v>
      </c>
      <c r="J958" s="17" t="str">
        <f>VLOOKUP(A958,'productSKU-New'!B:N,13,FALSE)</f>
        <v>Sectionals</v>
      </c>
      <c r="K958" s="21">
        <f t="shared" si="70"/>
        <v>2488.5</v>
      </c>
      <c r="L958" s="23">
        <f t="shared" si="71"/>
        <v>1874.5</v>
      </c>
      <c r="M958" s="37">
        <f t="shared" si="72"/>
        <v>1874.5</v>
      </c>
      <c r="N958" s="42">
        <f t="shared" si="73"/>
        <v>0.75326501908780386</v>
      </c>
      <c r="O958" s="39">
        <f t="shared" si="74"/>
        <v>0.1</v>
      </c>
    </row>
    <row r="959" spans="1:15" customFormat="1" hidden="1">
      <c r="A959" s="2" t="s">
        <v>147</v>
      </c>
      <c r="B959" s="2">
        <v>142060</v>
      </c>
      <c r="C959" s="2" t="s">
        <v>32</v>
      </c>
      <c r="D959" s="2">
        <v>1</v>
      </c>
      <c r="E959" s="2">
        <v>885</v>
      </c>
      <c r="F959" s="2">
        <v>796.5</v>
      </c>
      <c r="G959" s="2">
        <v>796.5</v>
      </c>
      <c r="H959" s="2" t="s">
        <v>65</v>
      </c>
      <c r="I959" s="19" t="str">
        <f>VLOOKUP(A959,productSKU!B:E,4,FALSE)</f>
        <v>197.00000</v>
      </c>
      <c r="J959" s="17" t="str">
        <f>VLOOKUP(A959,'productSKU-New'!B:N,13,FALSE)</f>
        <v>Media | Shelving</v>
      </c>
      <c r="K959" s="21">
        <f t="shared" si="70"/>
        <v>796.5</v>
      </c>
      <c r="L959" s="23">
        <f t="shared" si="71"/>
        <v>599.5</v>
      </c>
      <c r="M959" s="37">
        <f t="shared" si="72"/>
        <v>599.5</v>
      </c>
      <c r="N959" s="42">
        <f t="shared" si="73"/>
        <v>0.75266792215944756</v>
      </c>
      <c r="O959" s="39">
        <f t="shared" si="74"/>
        <v>0.1</v>
      </c>
    </row>
    <row r="960" spans="1:15" customFormat="1" hidden="1">
      <c r="A960" s="2" t="s">
        <v>161</v>
      </c>
      <c r="B960" s="2">
        <v>142061</v>
      </c>
      <c r="C960" s="2" t="s">
        <v>32</v>
      </c>
      <c r="D960" s="2">
        <v>1</v>
      </c>
      <c r="E960" s="5">
        <v>1415</v>
      </c>
      <c r="F960" s="5">
        <v>1273.5</v>
      </c>
      <c r="G960" s="2">
        <v>1273.5</v>
      </c>
      <c r="H960" s="2" t="s">
        <v>65</v>
      </c>
      <c r="I960" s="19" t="str">
        <f>VLOOKUP(A960,productSKU!B:E,4,FALSE)</f>
        <v>267.00000</v>
      </c>
      <c r="J960" s="17" t="str">
        <f>VLOOKUP(A960,'productSKU-New'!B:N,13,FALSE)</f>
        <v>Bars</v>
      </c>
      <c r="K960" s="21">
        <f t="shared" si="70"/>
        <v>1273.5</v>
      </c>
      <c r="L960" s="23">
        <f t="shared" si="71"/>
        <v>1006.5</v>
      </c>
      <c r="M960" s="37">
        <f t="shared" si="72"/>
        <v>1006.5</v>
      </c>
      <c r="N960" s="42">
        <f t="shared" si="73"/>
        <v>0.79034157832744401</v>
      </c>
      <c r="O960" s="39">
        <f t="shared" si="74"/>
        <v>0.1</v>
      </c>
    </row>
    <row r="961" spans="1:15" customFormat="1" hidden="1">
      <c r="A961" s="2" t="s">
        <v>205</v>
      </c>
      <c r="B961" s="2">
        <v>142061</v>
      </c>
      <c r="C961" s="2" t="s">
        <v>32</v>
      </c>
      <c r="D961" s="2">
        <v>1</v>
      </c>
      <c r="E961" s="2">
        <v>685</v>
      </c>
      <c r="F961" s="2">
        <v>616.5</v>
      </c>
      <c r="G961" s="2">
        <v>616.5</v>
      </c>
      <c r="H961" s="2" t="s">
        <v>65</v>
      </c>
      <c r="I961" s="19" t="str">
        <f>VLOOKUP(A961,productSKU!B:E,4,FALSE)</f>
        <v>124.00000</v>
      </c>
      <c r="J961" s="17" t="str">
        <f>VLOOKUP(A961,'productSKU-New'!B:N,13,FALSE)</f>
        <v>Filing | Shelving</v>
      </c>
      <c r="K961" s="21">
        <f t="shared" si="70"/>
        <v>616.5</v>
      </c>
      <c r="L961" s="23">
        <f t="shared" si="71"/>
        <v>492.5</v>
      </c>
      <c r="M961" s="37">
        <f t="shared" si="72"/>
        <v>492.5</v>
      </c>
      <c r="N961" s="42">
        <f t="shared" si="73"/>
        <v>0.79886455798864553</v>
      </c>
      <c r="O961" s="39">
        <f t="shared" si="74"/>
        <v>0.1</v>
      </c>
    </row>
    <row r="962" spans="1:15" customFormat="1" hidden="1">
      <c r="A962" s="2" t="s">
        <v>390</v>
      </c>
      <c r="B962" s="2">
        <v>142062</v>
      </c>
      <c r="C962" s="2" t="s">
        <v>32</v>
      </c>
      <c r="D962" s="2">
        <v>1</v>
      </c>
      <c r="E962" s="2">
        <v>699</v>
      </c>
      <c r="F962" s="2">
        <v>629.1</v>
      </c>
      <c r="G962" s="2">
        <v>629.1</v>
      </c>
      <c r="H962" s="2" t="s">
        <v>33</v>
      </c>
      <c r="I962" s="19" t="str">
        <f>VLOOKUP(A962,productSKU!B:E,4,FALSE)</f>
        <v>129.00000</v>
      </c>
      <c r="J962" s="17" t="str">
        <f>VLOOKUP(A962,'productSKU-New'!B:N,13,FALSE)</f>
        <v>Swing Chairs</v>
      </c>
      <c r="K962" s="21">
        <f t="shared" si="70"/>
        <v>629.1</v>
      </c>
      <c r="L962" s="23">
        <f t="shared" si="71"/>
        <v>500.1</v>
      </c>
      <c r="M962" s="37">
        <f t="shared" si="72"/>
        <v>500.1</v>
      </c>
      <c r="N962" s="42">
        <f t="shared" si="73"/>
        <v>0.79494515975202673</v>
      </c>
      <c r="O962" s="39">
        <f t="shared" si="74"/>
        <v>9.9999999999999964E-2</v>
      </c>
    </row>
    <row r="963" spans="1:15" customFormat="1" hidden="1">
      <c r="A963" s="2" t="s">
        <v>404</v>
      </c>
      <c r="B963" s="2">
        <v>142062</v>
      </c>
      <c r="C963" s="2" t="s">
        <v>32</v>
      </c>
      <c r="D963" s="2">
        <v>1</v>
      </c>
      <c r="E963" s="2">
        <v>699</v>
      </c>
      <c r="F963" s="2">
        <v>629.1</v>
      </c>
      <c r="G963" s="2">
        <v>629.1</v>
      </c>
      <c r="H963" s="2" t="s">
        <v>33</v>
      </c>
      <c r="I963" s="19" t="str">
        <f>VLOOKUP(A963,productSKU!B:E,4,FALSE)</f>
        <v>129.00000</v>
      </c>
      <c r="J963" s="17" t="str">
        <f>VLOOKUP(A963,'productSKU-New'!B:N,13,FALSE)</f>
        <v>Swing Chairs</v>
      </c>
      <c r="K963" s="21">
        <f t="shared" ref="K963:K1026" si="75">F963*D963</f>
        <v>629.1</v>
      </c>
      <c r="L963" s="23">
        <f t="shared" ref="L963:L1026" si="76">F963-I963</f>
        <v>500.1</v>
      </c>
      <c r="M963" s="37">
        <f t="shared" ref="M963:M1026" si="77">L963*D963</f>
        <v>500.1</v>
      </c>
      <c r="N963" s="42">
        <f t="shared" ref="N963:N1026" si="78">M963/K963</f>
        <v>0.79494515975202673</v>
      </c>
      <c r="O963" s="39">
        <f t="shared" ref="O963:O1026" si="79">(E963-F963)/E963</f>
        <v>9.9999999999999964E-2</v>
      </c>
    </row>
    <row r="964" spans="1:15" customFormat="1" hidden="1">
      <c r="A964" s="2" t="s">
        <v>209</v>
      </c>
      <c r="B964" s="2">
        <v>142063</v>
      </c>
      <c r="C964" s="2" t="s">
        <v>32</v>
      </c>
      <c r="D964" s="2">
        <v>1</v>
      </c>
      <c r="E964" s="5">
        <v>4985</v>
      </c>
      <c r="F964" s="5">
        <v>4486.5</v>
      </c>
      <c r="G964" s="2">
        <v>4486.5</v>
      </c>
      <c r="H964" s="2" t="s">
        <v>33</v>
      </c>
      <c r="I964" s="19" t="str">
        <f>VLOOKUP(A964,productSKU!B:E,4,FALSE)</f>
        <v>1211.00000</v>
      </c>
      <c r="J964" s="17" t="str">
        <f>VLOOKUP(A964,'productSKU-New'!B:N,13,FALSE)</f>
        <v>Sectionals</v>
      </c>
      <c r="K964" s="21">
        <f t="shared" si="75"/>
        <v>4486.5</v>
      </c>
      <c r="L964" s="23">
        <f t="shared" si="76"/>
        <v>3275.5</v>
      </c>
      <c r="M964" s="37">
        <f t="shared" si="77"/>
        <v>3275.5</v>
      </c>
      <c r="N964" s="42">
        <f t="shared" si="78"/>
        <v>0.730079126267692</v>
      </c>
      <c r="O964" s="39">
        <f t="shared" si="79"/>
        <v>0.1</v>
      </c>
    </row>
    <row r="965" spans="1:15" customFormat="1">
      <c r="A965" s="2" t="s">
        <v>53</v>
      </c>
      <c r="B965" s="2">
        <v>142063</v>
      </c>
      <c r="C965" s="2" t="s">
        <v>32</v>
      </c>
      <c r="D965" s="2">
        <v>1</v>
      </c>
      <c r="E965" s="2">
        <v>395</v>
      </c>
      <c r="F965" s="2">
        <v>355.5</v>
      </c>
      <c r="G965" s="2">
        <v>355.5</v>
      </c>
      <c r="H965" s="2" t="s">
        <v>33</v>
      </c>
      <c r="I965" s="19" t="str">
        <f>VLOOKUP(A965,productSKU!B:E,4,FALSE)</f>
        <v>88.00000</v>
      </c>
      <c r="J965" s="17" t="str">
        <f>VLOOKUP(A965,'productSKU-New'!B:N,13,FALSE)</f>
        <v>Coffee Tables</v>
      </c>
      <c r="K965" s="21">
        <f t="shared" si="75"/>
        <v>355.5</v>
      </c>
      <c r="L965" s="23">
        <f t="shared" si="76"/>
        <v>267.5</v>
      </c>
      <c r="M965" s="37">
        <f t="shared" si="77"/>
        <v>267.5</v>
      </c>
      <c r="N965" s="42">
        <f t="shared" si="78"/>
        <v>0.75246132208157523</v>
      </c>
      <c r="O965" s="39">
        <f t="shared" si="79"/>
        <v>0.1</v>
      </c>
    </row>
    <row r="966" spans="1:15" customFormat="1" hidden="1">
      <c r="A966" s="2" t="s">
        <v>95</v>
      </c>
      <c r="B966" s="2">
        <v>142063</v>
      </c>
      <c r="C966" s="2" t="s">
        <v>32</v>
      </c>
      <c r="D966" s="2">
        <v>4</v>
      </c>
      <c r="E966" s="2">
        <v>255</v>
      </c>
      <c r="F966" s="2">
        <v>229.5</v>
      </c>
      <c r="G966" s="2">
        <v>918</v>
      </c>
      <c r="H966" s="2" t="s">
        <v>33</v>
      </c>
      <c r="I966" s="19" t="str">
        <f>VLOOKUP(A966,productSKU!B:E,4,FALSE)</f>
        <v>57.00000</v>
      </c>
      <c r="J966" s="17" t="str">
        <f>VLOOKUP(A966,'productSKU-New'!B:N,13,FALSE)</f>
        <v>Vases</v>
      </c>
      <c r="K966" s="21">
        <f t="shared" si="75"/>
        <v>918</v>
      </c>
      <c r="L966" s="23">
        <f t="shared" si="76"/>
        <v>172.5</v>
      </c>
      <c r="M966" s="37">
        <f t="shared" si="77"/>
        <v>690</v>
      </c>
      <c r="N966" s="42">
        <f t="shared" si="78"/>
        <v>0.75163398692810457</v>
      </c>
      <c r="O966" s="39">
        <f t="shared" si="79"/>
        <v>0.1</v>
      </c>
    </row>
    <row r="967" spans="1:15" customFormat="1" hidden="1">
      <c r="A967" s="2" t="s">
        <v>443</v>
      </c>
      <c r="B967" s="2">
        <v>142063</v>
      </c>
      <c r="C967" s="2" t="s">
        <v>32</v>
      </c>
      <c r="D967" s="2">
        <v>1</v>
      </c>
      <c r="E967" s="5">
        <v>1785</v>
      </c>
      <c r="F967" s="2">
        <v>892.5</v>
      </c>
      <c r="G967" s="2">
        <v>892.5</v>
      </c>
      <c r="H967" s="2" t="s">
        <v>33</v>
      </c>
      <c r="I967" s="19" t="str">
        <f>VLOOKUP(A967,productSKU!B:E,4,FALSE)</f>
        <v>649.00000</v>
      </c>
      <c r="J967" s="17" t="str">
        <f>IF(VLOOKUP(A967,'productSKU-New'!B:N,13,FALSE)=0,"Uncategorized Items",VLOOKUP(A967,'productSKU-New'!B:N,13,FALSE))</f>
        <v>Uncategorized Items</v>
      </c>
      <c r="K967" s="21">
        <f t="shared" si="75"/>
        <v>892.5</v>
      </c>
      <c r="L967" s="23">
        <f t="shared" si="76"/>
        <v>243.5</v>
      </c>
      <c r="M967" s="37">
        <f t="shared" si="77"/>
        <v>243.5</v>
      </c>
      <c r="N967" s="42">
        <f t="shared" si="78"/>
        <v>0.27282913165266104</v>
      </c>
      <c r="O967" s="39">
        <f t="shared" si="79"/>
        <v>0.5</v>
      </c>
    </row>
    <row r="968" spans="1:15" customFormat="1" hidden="1">
      <c r="A968" s="2" t="s">
        <v>59</v>
      </c>
      <c r="B968" s="2">
        <v>142064</v>
      </c>
      <c r="C968" s="2" t="s">
        <v>32</v>
      </c>
      <c r="D968" s="2">
        <v>3</v>
      </c>
      <c r="E968" s="2">
        <v>225</v>
      </c>
      <c r="F968" s="2">
        <v>202.5</v>
      </c>
      <c r="G968" s="2">
        <v>607.5</v>
      </c>
      <c r="H968" s="2" t="s">
        <v>33</v>
      </c>
      <c r="I968" s="19" t="str">
        <f>VLOOKUP(A968,productSKU!B:E,4,FALSE)</f>
        <v>50.00000</v>
      </c>
      <c r="J968" s="17" t="str">
        <f>VLOOKUP(A968,'productSKU-New'!B:N,13,FALSE)</f>
        <v>Vases</v>
      </c>
      <c r="K968" s="21">
        <f t="shared" si="75"/>
        <v>607.5</v>
      </c>
      <c r="L968" s="23">
        <f t="shared" si="76"/>
        <v>152.5</v>
      </c>
      <c r="M968" s="37">
        <f t="shared" si="77"/>
        <v>457.5</v>
      </c>
      <c r="N968" s="42">
        <f t="shared" si="78"/>
        <v>0.75308641975308643</v>
      </c>
      <c r="O968" s="39">
        <f t="shared" si="79"/>
        <v>0.1</v>
      </c>
    </row>
    <row r="969" spans="1:15" customFormat="1" hidden="1">
      <c r="A969" s="2" t="s">
        <v>91</v>
      </c>
      <c r="B969" s="2">
        <v>142065</v>
      </c>
      <c r="C969" s="2" t="s">
        <v>32</v>
      </c>
      <c r="D969" s="2">
        <v>2</v>
      </c>
      <c r="E969" s="2">
        <v>207</v>
      </c>
      <c r="F969" s="2">
        <v>138</v>
      </c>
      <c r="G969" s="2">
        <v>276</v>
      </c>
      <c r="H969" s="2" t="s">
        <v>33</v>
      </c>
      <c r="I969" s="19" t="str">
        <f>VLOOKUP(A969,productSKU!B:E,4,FALSE)</f>
        <v>69.00000</v>
      </c>
      <c r="J969" s="17" t="str">
        <f>VLOOKUP(A969,'productSKU-New'!B:N,13,FALSE)</f>
        <v>Ottomans</v>
      </c>
      <c r="K969" s="21">
        <f t="shared" si="75"/>
        <v>276</v>
      </c>
      <c r="L969" s="23">
        <f t="shared" si="76"/>
        <v>69</v>
      </c>
      <c r="M969" s="37">
        <f t="shared" si="77"/>
        <v>138</v>
      </c>
      <c r="N969" s="42">
        <f t="shared" si="78"/>
        <v>0.5</v>
      </c>
      <c r="O969" s="39">
        <f t="shared" si="79"/>
        <v>0.33333333333333331</v>
      </c>
    </row>
    <row r="970" spans="1:15" customFormat="1" hidden="1">
      <c r="A970" s="2" t="s">
        <v>116</v>
      </c>
      <c r="B970" s="2">
        <v>142066</v>
      </c>
      <c r="C970" s="2" t="s">
        <v>117</v>
      </c>
      <c r="D970" s="2">
        <v>1</v>
      </c>
      <c r="E970" s="2">
        <v>166.5</v>
      </c>
      <c r="F970" s="2">
        <v>166.5</v>
      </c>
      <c r="G970" s="2">
        <v>166.5</v>
      </c>
      <c r="H970" s="2" t="s">
        <v>118</v>
      </c>
      <c r="I970" s="19" t="str">
        <f>VLOOKUP(A970,productSKU!B:E,4,FALSE)</f>
        <v>41.00000</v>
      </c>
      <c r="J970" s="17" t="str">
        <f>VLOOKUP(A970,'productSKU-New'!B:N,13,FALSE)</f>
        <v>Vases</v>
      </c>
      <c r="K970" s="21">
        <f t="shared" si="75"/>
        <v>166.5</v>
      </c>
      <c r="L970" s="23">
        <f t="shared" si="76"/>
        <v>125.5</v>
      </c>
      <c r="M970" s="37">
        <f t="shared" si="77"/>
        <v>125.5</v>
      </c>
      <c r="N970" s="42">
        <f t="shared" si="78"/>
        <v>0.75375375375375375</v>
      </c>
      <c r="O970" s="39">
        <f t="shared" si="79"/>
        <v>0</v>
      </c>
    </row>
    <row r="971" spans="1:15" customFormat="1" hidden="1">
      <c r="A971" s="2" t="s">
        <v>85</v>
      </c>
      <c r="B971" s="2">
        <v>142067</v>
      </c>
      <c r="C971" s="2" t="s">
        <v>32</v>
      </c>
      <c r="D971" s="2">
        <v>1</v>
      </c>
      <c r="E971" s="2">
        <v>515</v>
      </c>
      <c r="F971" s="2">
        <v>463.5</v>
      </c>
      <c r="G971" s="2">
        <v>463.5</v>
      </c>
      <c r="H971" s="2" t="s">
        <v>33</v>
      </c>
      <c r="I971" s="19" t="str">
        <f>VLOOKUP(A971,productSKU!B:E,4,FALSE)</f>
        <v>105.00000</v>
      </c>
      <c r="J971" s="17" t="str">
        <f>VLOOKUP(A971,'productSKU-New'!B:N,13,FALSE)</f>
        <v>Sectionals</v>
      </c>
      <c r="K971" s="21">
        <f t="shared" si="75"/>
        <v>463.5</v>
      </c>
      <c r="L971" s="23">
        <f t="shared" si="76"/>
        <v>358.5</v>
      </c>
      <c r="M971" s="37">
        <f t="shared" si="77"/>
        <v>358.5</v>
      </c>
      <c r="N971" s="42">
        <f t="shared" si="78"/>
        <v>0.77346278317152106</v>
      </c>
      <c r="O971" s="39">
        <f t="shared" si="79"/>
        <v>0.1</v>
      </c>
    </row>
    <row r="972" spans="1:15" customFormat="1" hidden="1">
      <c r="A972" s="2" t="s">
        <v>347</v>
      </c>
      <c r="B972" s="2">
        <v>142068</v>
      </c>
      <c r="C972" s="2" t="s">
        <v>32</v>
      </c>
      <c r="D972" s="2">
        <v>1</v>
      </c>
      <c r="E972" s="5">
        <v>1460</v>
      </c>
      <c r="F972" s="5">
        <v>1314</v>
      </c>
      <c r="G972" s="2">
        <v>1314</v>
      </c>
      <c r="H972" s="2" t="s">
        <v>65</v>
      </c>
      <c r="I972" s="19" t="str">
        <f>VLOOKUP(A972,productSKU!B:E,4,FALSE)</f>
        <v>386.00000</v>
      </c>
      <c r="J972" s="17" t="str">
        <f>VLOOKUP(A972,'productSKU-New'!B:N,13,FALSE)</f>
        <v>Beds</v>
      </c>
      <c r="K972" s="21">
        <f t="shared" si="75"/>
        <v>1314</v>
      </c>
      <c r="L972" s="23">
        <f t="shared" si="76"/>
        <v>928</v>
      </c>
      <c r="M972" s="37">
        <f t="shared" si="77"/>
        <v>928</v>
      </c>
      <c r="N972" s="42">
        <f t="shared" si="78"/>
        <v>0.70624048706240483</v>
      </c>
      <c r="O972" s="39">
        <f t="shared" si="79"/>
        <v>0.1</v>
      </c>
    </row>
    <row r="973" spans="1:15" customFormat="1">
      <c r="A973" s="2" t="s">
        <v>171</v>
      </c>
      <c r="B973" s="2">
        <v>142069</v>
      </c>
      <c r="C973" s="2" t="s">
        <v>32</v>
      </c>
      <c r="D973" s="2">
        <v>1</v>
      </c>
      <c r="E973" s="2">
        <v>625</v>
      </c>
      <c r="F973" s="2">
        <v>500</v>
      </c>
      <c r="G973" s="2">
        <v>500</v>
      </c>
      <c r="H973" s="2" t="s">
        <v>33</v>
      </c>
      <c r="I973" s="19" t="str">
        <f>VLOOKUP(A973,productSKU!B:E,4,FALSE)</f>
        <v>125.00000</v>
      </c>
      <c r="J973" s="17" t="str">
        <f>VLOOKUP(A973,'productSKU-New'!B:N,13,FALSE)</f>
        <v>Coffee Tables</v>
      </c>
      <c r="K973" s="21">
        <f t="shared" si="75"/>
        <v>500</v>
      </c>
      <c r="L973" s="23">
        <f t="shared" si="76"/>
        <v>375</v>
      </c>
      <c r="M973" s="37">
        <f t="shared" si="77"/>
        <v>375</v>
      </c>
      <c r="N973" s="42">
        <f t="shared" si="78"/>
        <v>0.75</v>
      </c>
      <c r="O973" s="39">
        <f t="shared" si="79"/>
        <v>0.2</v>
      </c>
    </row>
    <row r="974" spans="1:15" customFormat="1" hidden="1">
      <c r="A974" s="2" t="s">
        <v>252</v>
      </c>
      <c r="B974" s="2">
        <v>142070</v>
      </c>
      <c r="C974" s="2" t="s">
        <v>32</v>
      </c>
      <c r="D974" s="2">
        <v>1</v>
      </c>
      <c r="E974" s="2">
        <v>535</v>
      </c>
      <c r="F974" s="2">
        <v>481.5</v>
      </c>
      <c r="G974" s="2">
        <v>481.5</v>
      </c>
      <c r="H974" s="2" t="s">
        <v>65</v>
      </c>
      <c r="I974" s="19" t="str">
        <f>VLOOKUP(A974,productSKU!B:E,4,FALSE)</f>
        <v>119.00000</v>
      </c>
      <c r="J974" s="17" t="str">
        <f>VLOOKUP(A974,'productSKU-New'!B:N,13,FALSE)</f>
        <v>Tables</v>
      </c>
      <c r="K974" s="21">
        <f t="shared" si="75"/>
        <v>481.5</v>
      </c>
      <c r="L974" s="23">
        <f t="shared" si="76"/>
        <v>362.5</v>
      </c>
      <c r="M974" s="37">
        <f t="shared" si="77"/>
        <v>362.5</v>
      </c>
      <c r="N974" s="42">
        <f t="shared" si="78"/>
        <v>0.75285565939771548</v>
      </c>
      <c r="O974" s="39">
        <f t="shared" si="79"/>
        <v>0.1</v>
      </c>
    </row>
    <row r="975" spans="1:15" customFormat="1">
      <c r="A975" s="2" t="s">
        <v>178</v>
      </c>
      <c r="B975" s="2">
        <v>142070</v>
      </c>
      <c r="C975" s="2" t="s">
        <v>32</v>
      </c>
      <c r="D975" s="2">
        <v>4</v>
      </c>
      <c r="E975" s="2">
        <v>225</v>
      </c>
      <c r="F975" s="2">
        <v>202.5</v>
      </c>
      <c r="G975" s="2">
        <v>810</v>
      </c>
      <c r="H975" s="2" t="s">
        <v>65</v>
      </c>
      <c r="I975" s="19" t="str">
        <f>VLOOKUP(A975,productSKU!B:E,4,FALSE)</f>
        <v>49.00000</v>
      </c>
      <c r="J975" s="17" t="str">
        <f>VLOOKUP(A975,'productSKU-New'!B:N,13,FALSE)</f>
        <v>Chairs</v>
      </c>
      <c r="K975" s="21">
        <f t="shared" si="75"/>
        <v>810</v>
      </c>
      <c r="L975" s="23">
        <f t="shared" si="76"/>
        <v>153.5</v>
      </c>
      <c r="M975" s="37">
        <f t="shared" si="77"/>
        <v>614</v>
      </c>
      <c r="N975" s="42">
        <f t="shared" si="78"/>
        <v>0.75802469135802464</v>
      </c>
      <c r="O975" s="39">
        <f t="shared" si="79"/>
        <v>0.1</v>
      </c>
    </row>
    <row r="976" spans="1:15" customFormat="1" hidden="1">
      <c r="A976" s="2" t="s">
        <v>59</v>
      </c>
      <c r="B976" s="2">
        <v>142071</v>
      </c>
      <c r="C976" s="2" t="s">
        <v>32</v>
      </c>
      <c r="D976" s="2">
        <v>1</v>
      </c>
      <c r="E976" s="2">
        <v>225</v>
      </c>
      <c r="F976" s="2">
        <v>202.5</v>
      </c>
      <c r="G976" s="2">
        <v>202.5</v>
      </c>
      <c r="H976" s="2" t="s">
        <v>65</v>
      </c>
      <c r="I976" s="19" t="str">
        <f>VLOOKUP(A976,productSKU!B:E,4,FALSE)</f>
        <v>50.00000</v>
      </c>
      <c r="J976" s="17" t="str">
        <f>VLOOKUP(A976,'productSKU-New'!B:N,13,FALSE)</f>
        <v>Vases</v>
      </c>
      <c r="K976" s="21">
        <f t="shared" si="75"/>
        <v>202.5</v>
      </c>
      <c r="L976" s="23">
        <f t="shared" si="76"/>
        <v>152.5</v>
      </c>
      <c r="M976" s="37">
        <f t="shared" si="77"/>
        <v>152.5</v>
      </c>
      <c r="N976" s="42">
        <f t="shared" si="78"/>
        <v>0.75308641975308643</v>
      </c>
      <c r="O976" s="39">
        <f t="shared" si="79"/>
        <v>0.1</v>
      </c>
    </row>
    <row r="977" spans="1:15" customFormat="1" hidden="1">
      <c r="A977" s="2" t="s">
        <v>59</v>
      </c>
      <c r="B977" s="2">
        <v>142071</v>
      </c>
      <c r="C977" s="2" t="s">
        <v>32</v>
      </c>
      <c r="D977" s="2">
        <v>1</v>
      </c>
      <c r="E977" s="2">
        <v>225</v>
      </c>
      <c r="F977" s="2">
        <v>202.5</v>
      </c>
      <c r="G977" s="2">
        <v>202.5</v>
      </c>
      <c r="H977" s="2" t="s">
        <v>65</v>
      </c>
      <c r="I977" s="19" t="str">
        <f>VLOOKUP(A977,productSKU!B:E,4,FALSE)</f>
        <v>50.00000</v>
      </c>
      <c r="J977" s="17" t="str">
        <f>VLOOKUP(A977,'productSKU-New'!B:N,13,FALSE)</f>
        <v>Vases</v>
      </c>
      <c r="K977" s="21">
        <f t="shared" si="75"/>
        <v>202.5</v>
      </c>
      <c r="L977" s="23">
        <f t="shared" si="76"/>
        <v>152.5</v>
      </c>
      <c r="M977" s="37">
        <f t="shared" si="77"/>
        <v>152.5</v>
      </c>
      <c r="N977" s="42">
        <f t="shared" si="78"/>
        <v>0.75308641975308643</v>
      </c>
      <c r="O977" s="39">
        <f t="shared" si="79"/>
        <v>0.1</v>
      </c>
    </row>
    <row r="978" spans="1:15" customFormat="1" hidden="1">
      <c r="A978" s="2" t="s">
        <v>59</v>
      </c>
      <c r="B978" s="2">
        <v>142071</v>
      </c>
      <c r="C978" s="2" t="s">
        <v>32</v>
      </c>
      <c r="D978" s="2">
        <v>1</v>
      </c>
      <c r="E978" s="2">
        <v>225</v>
      </c>
      <c r="F978" s="2">
        <v>202.5</v>
      </c>
      <c r="G978" s="2">
        <v>202.5</v>
      </c>
      <c r="H978" s="2" t="s">
        <v>65</v>
      </c>
      <c r="I978" s="19" t="str">
        <f>VLOOKUP(A978,productSKU!B:E,4,FALSE)</f>
        <v>50.00000</v>
      </c>
      <c r="J978" s="17" t="str">
        <f>VLOOKUP(A978,'productSKU-New'!B:N,13,FALSE)</f>
        <v>Vases</v>
      </c>
      <c r="K978" s="21">
        <f t="shared" si="75"/>
        <v>202.5</v>
      </c>
      <c r="L978" s="23">
        <f t="shared" si="76"/>
        <v>152.5</v>
      </c>
      <c r="M978" s="37">
        <f t="shared" si="77"/>
        <v>152.5</v>
      </c>
      <c r="N978" s="42">
        <f t="shared" si="78"/>
        <v>0.75308641975308643</v>
      </c>
      <c r="O978" s="39">
        <f t="shared" si="79"/>
        <v>0.1</v>
      </c>
    </row>
    <row r="979" spans="1:15" customFormat="1" hidden="1">
      <c r="A979" s="2" t="s">
        <v>59</v>
      </c>
      <c r="B979" s="2">
        <v>142071</v>
      </c>
      <c r="C979" s="2" t="s">
        <v>32</v>
      </c>
      <c r="D979" s="2">
        <v>1</v>
      </c>
      <c r="E979" s="2">
        <v>225</v>
      </c>
      <c r="F979" s="2">
        <v>202.5</v>
      </c>
      <c r="G979" s="2">
        <v>202.5</v>
      </c>
      <c r="H979" s="2" t="s">
        <v>65</v>
      </c>
      <c r="I979" s="19" t="str">
        <f>VLOOKUP(A979,productSKU!B:E,4,FALSE)</f>
        <v>50.00000</v>
      </c>
      <c r="J979" s="17" t="str">
        <f>VLOOKUP(A979,'productSKU-New'!B:N,13,FALSE)</f>
        <v>Vases</v>
      </c>
      <c r="K979" s="21">
        <f t="shared" si="75"/>
        <v>202.5</v>
      </c>
      <c r="L979" s="23">
        <f t="shared" si="76"/>
        <v>152.5</v>
      </c>
      <c r="M979" s="37">
        <f t="shared" si="77"/>
        <v>152.5</v>
      </c>
      <c r="N979" s="42">
        <f t="shared" si="78"/>
        <v>0.75308641975308643</v>
      </c>
      <c r="O979" s="39">
        <f t="shared" si="79"/>
        <v>0.1</v>
      </c>
    </row>
    <row r="980" spans="1:15" customFormat="1">
      <c r="A980" s="2" t="s">
        <v>444</v>
      </c>
      <c r="B980" s="2">
        <v>142072</v>
      </c>
      <c r="C980" s="2" t="s">
        <v>32</v>
      </c>
      <c r="D980" s="2">
        <v>1</v>
      </c>
      <c r="E980" s="2">
        <v>575</v>
      </c>
      <c r="F980" s="2">
        <v>345</v>
      </c>
      <c r="G980" s="2">
        <v>345</v>
      </c>
      <c r="H980" s="2" t="s">
        <v>42</v>
      </c>
      <c r="I980" s="19" t="str">
        <f>VLOOKUP(A980,productSKU!B:E,4,FALSE)</f>
        <v>144.00000</v>
      </c>
      <c r="J980" s="17" t="str">
        <f>VLOOKUP(A980,'productSKU-New'!B:N,13,FALSE)</f>
        <v>Coffee Tables</v>
      </c>
      <c r="K980" s="21">
        <f t="shared" si="75"/>
        <v>345</v>
      </c>
      <c r="L980" s="23">
        <f t="shared" si="76"/>
        <v>201</v>
      </c>
      <c r="M980" s="37">
        <f t="shared" si="77"/>
        <v>201</v>
      </c>
      <c r="N980" s="42">
        <f t="shared" si="78"/>
        <v>0.58260869565217388</v>
      </c>
      <c r="O980" s="39">
        <f t="shared" si="79"/>
        <v>0.4</v>
      </c>
    </row>
    <row r="981" spans="1:15" customFormat="1" hidden="1">
      <c r="A981" s="2" t="s">
        <v>61</v>
      </c>
      <c r="B981" s="2">
        <v>142072</v>
      </c>
      <c r="C981" s="2" t="s">
        <v>32</v>
      </c>
      <c r="D981" s="2">
        <v>1</v>
      </c>
      <c r="E981" s="2">
        <v>10</v>
      </c>
      <c r="F981" s="2">
        <v>208</v>
      </c>
      <c r="G981" s="2">
        <v>208</v>
      </c>
      <c r="H981" s="2" t="s">
        <v>42</v>
      </c>
      <c r="I981" s="19" t="str">
        <f>VLOOKUP(A981,productSKU!B:E,4,FALSE)</f>
        <v>1.00000</v>
      </c>
      <c r="J981" s="17" t="str">
        <f>IF(VLOOKUP(A981,'productSKU-New'!B:N,13,FALSE)=0,"Uncategorized Items",VLOOKUP(A981,'productSKU-New'!B:N,13,FALSE))</f>
        <v>Uncategorized Items</v>
      </c>
      <c r="K981" s="21">
        <f t="shared" si="75"/>
        <v>208</v>
      </c>
      <c r="L981" s="23">
        <f t="shared" si="76"/>
        <v>207</v>
      </c>
      <c r="M981" s="37">
        <f t="shared" si="77"/>
        <v>207</v>
      </c>
      <c r="N981" s="42">
        <f t="shared" si="78"/>
        <v>0.99519230769230771</v>
      </c>
      <c r="O981" s="39">
        <f t="shared" si="79"/>
        <v>-19.8</v>
      </c>
    </row>
    <row r="982" spans="1:15" customFormat="1" hidden="1">
      <c r="A982" s="2" t="s">
        <v>445</v>
      </c>
      <c r="B982" s="2">
        <v>142073</v>
      </c>
      <c r="C982" s="2" t="s">
        <v>117</v>
      </c>
      <c r="D982" s="2">
        <v>1</v>
      </c>
      <c r="E982" s="2">
        <v>562.5</v>
      </c>
      <c r="F982" s="2">
        <v>562.5</v>
      </c>
      <c r="G982" s="2">
        <v>562.5</v>
      </c>
      <c r="H982" s="2" t="s">
        <v>118</v>
      </c>
      <c r="I982" s="19" t="str">
        <f>VLOOKUP(A982,productSKU!B:E,4,FALSE)</f>
        <v>125.00000</v>
      </c>
      <c r="J982" s="17" t="str">
        <f>VLOOKUP(A982,'productSKU-New'!B:N,13,FALSE)</f>
        <v>Night Stands</v>
      </c>
      <c r="K982" s="21">
        <f t="shared" si="75"/>
        <v>562.5</v>
      </c>
      <c r="L982" s="23">
        <f t="shared" si="76"/>
        <v>437.5</v>
      </c>
      <c r="M982" s="37">
        <f t="shared" si="77"/>
        <v>437.5</v>
      </c>
      <c r="N982" s="42">
        <f t="shared" si="78"/>
        <v>0.77777777777777779</v>
      </c>
      <c r="O982" s="39">
        <f t="shared" si="79"/>
        <v>0</v>
      </c>
    </row>
    <row r="983" spans="1:15" customFormat="1" hidden="1">
      <c r="A983" s="2" t="s">
        <v>210</v>
      </c>
      <c r="B983" s="2">
        <v>142074</v>
      </c>
      <c r="C983" s="2" t="s">
        <v>29</v>
      </c>
      <c r="D983" s="2">
        <v>1</v>
      </c>
      <c r="E983" s="5">
        <v>1481</v>
      </c>
      <c r="F983" s="5">
        <v>1332.9</v>
      </c>
      <c r="G983" s="2">
        <v>1332.9</v>
      </c>
      <c r="H983" s="2" t="s">
        <v>30</v>
      </c>
      <c r="I983" s="19" t="str">
        <f>VLOOKUP(A983,productSKU!B:E,4,FALSE)</f>
        <v>329.00000</v>
      </c>
      <c r="J983" s="17" t="str">
        <f>VLOOKUP(A983,'productSKU-New'!B:N,13,FALSE)</f>
        <v>Sectionals</v>
      </c>
      <c r="K983" s="21">
        <f t="shared" si="75"/>
        <v>1332.9</v>
      </c>
      <c r="L983" s="23">
        <f t="shared" si="76"/>
        <v>1003.9000000000001</v>
      </c>
      <c r="M983" s="37">
        <f t="shared" si="77"/>
        <v>1003.9000000000001</v>
      </c>
      <c r="N983" s="42">
        <f t="shared" si="78"/>
        <v>0.75316978017855807</v>
      </c>
      <c r="O983" s="39">
        <f t="shared" si="79"/>
        <v>9.9999999999999936E-2</v>
      </c>
    </row>
    <row r="984" spans="1:15" customFormat="1" hidden="1">
      <c r="A984" s="2" t="s">
        <v>446</v>
      </c>
      <c r="B984" s="2">
        <v>142075</v>
      </c>
      <c r="C984" s="2" t="s">
        <v>29</v>
      </c>
      <c r="D984" s="2">
        <v>2</v>
      </c>
      <c r="E984" s="2">
        <v>657</v>
      </c>
      <c r="F984" s="2">
        <v>438.03</v>
      </c>
      <c r="G984" s="2">
        <v>876.06</v>
      </c>
      <c r="H984" s="2" t="s">
        <v>30</v>
      </c>
      <c r="I984" s="19" t="str">
        <f>VLOOKUP(A984,productSKU!B:E,4,FALSE)</f>
        <v>219.00000</v>
      </c>
      <c r="J984" s="17" t="str">
        <f>VLOOKUP(A984,'productSKU-New'!B:N,13,FALSE)</f>
        <v>Outdoor Furniture</v>
      </c>
      <c r="K984" s="21">
        <f t="shared" si="75"/>
        <v>876.06</v>
      </c>
      <c r="L984" s="23">
        <f t="shared" si="76"/>
        <v>219.02999999999997</v>
      </c>
      <c r="M984" s="37">
        <f t="shared" si="77"/>
        <v>438.05999999999995</v>
      </c>
      <c r="N984" s="42">
        <f t="shared" si="78"/>
        <v>0.50003424422984721</v>
      </c>
      <c r="O984" s="39">
        <f t="shared" si="79"/>
        <v>0.33328767123287678</v>
      </c>
    </row>
    <row r="985" spans="1:15" customFormat="1" hidden="1">
      <c r="A985" s="2" t="s">
        <v>447</v>
      </c>
      <c r="B985" s="2">
        <v>142075</v>
      </c>
      <c r="C985" s="2" t="s">
        <v>29</v>
      </c>
      <c r="D985" s="2">
        <v>2</v>
      </c>
      <c r="E985" s="2">
        <v>807</v>
      </c>
      <c r="F985" s="2">
        <v>538.03</v>
      </c>
      <c r="G985" s="2">
        <v>1076.06</v>
      </c>
      <c r="H985" s="2" t="s">
        <v>30</v>
      </c>
      <c r="I985" s="19" t="str">
        <f>VLOOKUP(A985,productSKU!B:E,4,FALSE)</f>
        <v>269.00000</v>
      </c>
      <c r="J985" s="17" t="str">
        <f>VLOOKUP(A985,'productSKU-New'!B:N,13,FALSE)</f>
        <v>Outdoor Furniture</v>
      </c>
      <c r="K985" s="21">
        <f t="shared" si="75"/>
        <v>1076.06</v>
      </c>
      <c r="L985" s="23">
        <f t="shared" si="76"/>
        <v>269.02999999999997</v>
      </c>
      <c r="M985" s="37">
        <f t="shared" si="77"/>
        <v>538.05999999999995</v>
      </c>
      <c r="N985" s="42">
        <f t="shared" si="78"/>
        <v>0.50002787948627403</v>
      </c>
      <c r="O985" s="39">
        <f t="shared" si="79"/>
        <v>0.33329615861214379</v>
      </c>
    </row>
    <row r="986" spans="1:15" customFormat="1" hidden="1">
      <c r="A986" s="2" t="s">
        <v>448</v>
      </c>
      <c r="B986" s="2">
        <v>142075</v>
      </c>
      <c r="C986" s="2" t="s">
        <v>29</v>
      </c>
      <c r="D986" s="2">
        <v>1</v>
      </c>
      <c r="E986" s="2">
        <v>387</v>
      </c>
      <c r="F986" s="2">
        <v>258.02</v>
      </c>
      <c r="G986" s="2">
        <v>258.02</v>
      </c>
      <c r="H986" s="2" t="s">
        <v>30</v>
      </c>
      <c r="I986" s="19" t="str">
        <f>VLOOKUP(A986,productSKU!B:E,4,FALSE)</f>
        <v>129.00000</v>
      </c>
      <c r="J986" s="17" t="str">
        <f>VLOOKUP(A986,'productSKU-New'!B:N,13,FALSE)</f>
        <v>Outdoor Furniture</v>
      </c>
      <c r="K986" s="21">
        <f t="shared" si="75"/>
        <v>258.02</v>
      </c>
      <c r="L986" s="23">
        <f t="shared" si="76"/>
        <v>129.01999999999998</v>
      </c>
      <c r="M986" s="37">
        <f t="shared" si="77"/>
        <v>129.01999999999998</v>
      </c>
      <c r="N986" s="42">
        <f t="shared" si="78"/>
        <v>0.50003875668552822</v>
      </c>
      <c r="O986" s="39">
        <f t="shared" si="79"/>
        <v>0.33328165374677005</v>
      </c>
    </row>
    <row r="987" spans="1:15" customFormat="1" hidden="1">
      <c r="A987" s="2" t="s">
        <v>449</v>
      </c>
      <c r="B987" s="2">
        <v>142075</v>
      </c>
      <c r="C987" s="2" t="s">
        <v>29</v>
      </c>
      <c r="D987" s="2">
        <v>1</v>
      </c>
      <c r="E987" s="2">
        <v>987</v>
      </c>
      <c r="F987" s="2">
        <v>658.04</v>
      </c>
      <c r="G987" s="2">
        <v>658.04</v>
      </c>
      <c r="H987" s="2" t="s">
        <v>30</v>
      </c>
      <c r="I987" s="19" t="str">
        <f>VLOOKUP(A987,productSKU!B:E,4,FALSE)</f>
        <v>329.00000</v>
      </c>
      <c r="J987" s="17" t="str">
        <f>VLOOKUP(A987,'productSKU-New'!B:N,13,FALSE)</f>
        <v>Outdoor Furniture</v>
      </c>
      <c r="K987" s="21">
        <f t="shared" si="75"/>
        <v>658.04</v>
      </c>
      <c r="L987" s="23">
        <f t="shared" si="76"/>
        <v>329.03999999999996</v>
      </c>
      <c r="M987" s="37">
        <f t="shared" si="77"/>
        <v>329.03999999999996</v>
      </c>
      <c r="N987" s="42">
        <f t="shared" si="78"/>
        <v>0.50003039328916177</v>
      </c>
      <c r="O987" s="39">
        <f t="shared" si="79"/>
        <v>0.33329280648429588</v>
      </c>
    </row>
    <row r="988" spans="1:15" customFormat="1" hidden="1">
      <c r="A988" s="2" t="s">
        <v>408</v>
      </c>
      <c r="B988" s="2">
        <v>142076</v>
      </c>
      <c r="C988" s="2" t="s">
        <v>38</v>
      </c>
      <c r="D988" s="2">
        <v>1</v>
      </c>
      <c r="E988" s="5">
        <v>1495</v>
      </c>
      <c r="F988" s="5">
        <v>1196</v>
      </c>
      <c r="G988" s="2">
        <v>1196</v>
      </c>
      <c r="H988" s="2" t="s">
        <v>65</v>
      </c>
      <c r="I988" s="19" t="str">
        <f>VLOOKUP(A988,productSKU!B:E,4,FALSE)</f>
        <v>332.00000</v>
      </c>
      <c r="J988" s="17" t="str">
        <f>VLOOKUP(A988,'productSKU-New'!B:N,13,FALSE)</f>
        <v>Sofas</v>
      </c>
      <c r="K988" s="21">
        <f t="shared" si="75"/>
        <v>1196</v>
      </c>
      <c r="L988" s="23">
        <f t="shared" si="76"/>
        <v>864</v>
      </c>
      <c r="M988" s="37">
        <f t="shared" si="77"/>
        <v>864</v>
      </c>
      <c r="N988" s="42">
        <f t="shared" si="78"/>
        <v>0.72240802675585281</v>
      </c>
      <c r="O988" s="39">
        <f t="shared" si="79"/>
        <v>0.2</v>
      </c>
    </row>
    <row r="989" spans="1:15" customFormat="1" hidden="1">
      <c r="A989" s="2" t="s">
        <v>409</v>
      </c>
      <c r="B989" s="2">
        <v>142076</v>
      </c>
      <c r="C989" s="2" t="s">
        <v>38</v>
      </c>
      <c r="D989" s="2">
        <v>1</v>
      </c>
      <c r="E989" s="5">
        <v>1205</v>
      </c>
      <c r="F989" s="2">
        <v>964</v>
      </c>
      <c r="G989" s="2">
        <v>964</v>
      </c>
      <c r="H989" s="2" t="s">
        <v>65</v>
      </c>
      <c r="I989" s="19" t="str">
        <f>VLOOKUP(A989,productSKU!B:E,4,FALSE)</f>
        <v>187.00000</v>
      </c>
      <c r="J989" s="17" t="str">
        <f>VLOOKUP(A989,'productSKU-New'!B:N,13,FALSE)</f>
        <v>Sofas</v>
      </c>
      <c r="K989" s="21">
        <f t="shared" si="75"/>
        <v>964</v>
      </c>
      <c r="L989" s="23">
        <f t="shared" si="76"/>
        <v>777</v>
      </c>
      <c r="M989" s="37">
        <f t="shared" si="77"/>
        <v>777</v>
      </c>
      <c r="N989" s="42">
        <f t="shared" si="78"/>
        <v>0.80601659751037347</v>
      </c>
      <c r="O989" s="39">
        <f t="shared" si="79"/>
        <v>0.2</v>
      </c>
    </row>
    <row r="990" spans="1:15" customFormat="1" hidden="1">
      <c r="A990" s="2" t="s">
        <v>450</v>
      </c>
      <c r="B990" s="2">
        <v>142076</v>
      </c>
      <c r="C990" s="2" t="s">
        <v>38</v>
      </c>
      <c r="D990" s="2">
        <v>1</v>
      </c>
      <c r="E990" s="2">
        <v>633</v>
      </c>
      <c r="F990" s="2">
        <v>569.70000000000005</v>
      </c>
      <c r="G990" s="2">
        <v>569.70000000000005</v>
      </c>
      <c r="H990" s="2" t="s">
        <v>65</v>
      </c>
      <c r="I990" s="19" t="str">
        <f>VLOOKUP(A990,productSKU!B:E,4,FALSE)</f>
        <v>211.00000</v>
      </c>
      <c r="J990" s="17" t="str">
        <f>VLOOKUP(A990,'productSKU-New'!B:N,13,FALSE)</f>
        <v>Lounge Chairs</v>
      </c>
      <c r="K990" s="21">
        <f t="shared" si="75"/>
        <v>569.70000000000005</v>
      </c>
      <c r="L990" s="23">
        <f t="shared" si="76"/>
        <v>358.70000000000005</v>
      </c>
      <c r="M990" s="37">
        <f t="shared" si="77"/>
        <v>358.70000000000005</v>
      </c>
      <c r="N990" s="42">
        <f t="shared" si="78"/>
        <v>0.62962962962962965</v>
      </c>
      <c r="O990" s="39">
        <f t="shared" si="79"/>
        <v>9.9999999999999922E-2</v>
      </c>
    </row>
    <row r="991" spans="1:15" customFormat="1" hidden="1">
      <c r="A991" s="2" t="s">
        <v>451</v>
      </c>
      <c r="B991" s="2">
        <v>142077</v>
      </c>
      <c r="C991" s="2" t="s">
        <v>32</v>
      </c>
      <c r="D991" s="2">
        <v>1</v>
      </c>
      <c r="E991" s="5">
        <v>5795</v>
      </c>
      <c r="F991" s="5">
        <v>3695</v>
      </c>
      <c r="G991" s="2">
        <v>3695</v>
      </c>
      <c r="H991" s="2" t="s">
        <v>33</v>
      </c>
      <c r="I991" s="19" t="str">
        <f>VLOOKUP(A991,productSKU!B:E,4,FALSE)</f>
        <v>1449.00000</v>
      </c>
      <c r="J991" s="17" t="str">
        <f>VLOOKUP(A991,'productSKU-New'!B:N,13,FALSE)</f>
        <v>Sectionals</v>
      </c>
      <c r="K991" s="21">
        <f t="shared" si="75"/>
        <v>3695</v>
      </c>
      <c r="L991" s="23">
        <f t="shared" si="76"/>
        <v>2246</v>
      </c>
      <c r="M991" s="37">
        <f t="shared" si="77"/>
        <v>2246</v>
      </c>
      <c r="N991" s="42">
        <f t="shared" si="78"/>
        <v>0.60784844384303116</v>
      </c>
      <c r="O991" s="39">
        <f t="shared" si="79"/>
        <v>0.36238136324417602</v>
      </c>
    </row>
    <row r="992" spans="1:15" customFormat="1" hidden="1">
      <c r="A992" s="2" t="s">
        <v>95</v>
      </c>
      <c r="B992" s="2">
        <v>142078</v>
      </c>
      <c r="C992" s="2" t="s">
        <v>29</v>
      </c>
      <c r="D992" s="2">
        <v>1</v>
      </c>
      <c r="E992" s="2">
        <v>255</v>
      </c>
      <c r="F992" s="2">
        <v>229.5</v>
      </c>
      <c r="G992" s="2">
        <v>229.5</v>
      </c>
      <c r="H992" s="2" t="s">
        <v>30</v>
      </c>
      <c r="I992" s="19" t="str">
        <f>VLOOKUP(A992,productSKU!B:E,4,FALSE)</f>
        <v>57.00000</v>
      </c>
      <c r="J992" s="17" t="str">
        <f>VLOOKUP(A992,'productSKU-New'!B:N,13,FALSE)</f>
        <v>Vases</v>
      </c>
      <c r="K992" s="21">
        <f t="shared" si="75"/>
        <v>229.5</v>
      </c>
      <c r="L992" s="23">
        <f t="shared" si="76"/>
        <v>172.5</v>
      </c>
      <c r="M992" s="37">
        <f t="shared" si="77"/>
        <v>172.5</v>
      </c>
      <c r="N992" s="42">
        <f t="shared" si="78"/>
        <v>0.75163398692810457</v>
      </c>
      <c r="O992" s="39">
        <f t="shared" si="79"/>
        <v>0.1</v>
      </c>
    </row>
    <row r="993" spans="1:15" customFormat="1" hidden="1">
      <c r="A993" s="2" t="s">
        <v>193</v>
      </c>
      <c r="B993" s="2">
        <v>142079</v>
      </c>
      <c r="C993" s="2" t="s">
        <v>29</v>
      </c>
      <c r="D993" s="2">
        <v>1</v>
      </c>
      <c r="E993" s="5">
        <v>1175</v>
      </c>
      <c r="F993" s="5">
        <v>1057.5</v>
      </c>
      <c r="G993" s="2">
        <v>1057.5</v>
      </c>
      <c r="H993" s="2" t="s">
        <v>30</v>
      </c>
      <c r="I993" s="19" t="str">
        <f>VLOOKUP(A993,productSKU!B:E,4,FALSE)</f>
        <v>259.00000</v>
      </c>
      <c r="J993" s="17" t="str">
        <f>VLOOKUP(A993,'productSKU-New'!B:N,13,FALSE)</f>
        <v>Sofas</v>
      </c>
      <c r="K993" s="21">
        <f t="shared" si="75"/>
        <v>1057.5</v>
      </c>
      <c r="L993" s="23">
        <f t="shared" si="76"/>
        <v>798.5</v>
      </c>
      <c r="M993" s="37">
        <f t="shared" si="77"/>
        <v>798.5</v>
      </c>
      <c r="N993" s="42">
        <f t="shared" si="78"/>
        <v>0.75508274231678485</v>
      </c>
      <c r="O993" s="39">
        <f t="shared" si="79"/>
        <v>0.1</v>
      </c>
    </row>
    <row r="994" spans="1:15" customFormat="1" hidden="1">
      <c r="A994" s="2" t="s">
        <v>270</v>
      </c>
      <c r="B994" s="2">
        <v>142080</v>
      </c>
      <c r="C994" s="2" t="s">
        <v>29</v>
      </c>
      <c r="D994" s="2">
        <v>2</v>
      </c>
      <c r="E994" s="2">
        <v>215</v>
      </c>
      <c r="F994" s="2">
        <v>193.5</v>
      </c>
      <c r="G994" s="2">
        <v>387</v>
      </c>
      <c r="H994" s="2" t="s">
        <v>30</v>
      </c>
      <c r="I994" s="19" t="str">
        <f>VLOOKUP(A994,productSKU!B:E,4,FALSE)</f>
        <v>47.00000</v>
      </c>
      <c r="J994" s="17" t="str">
        <f>VLOOKUP(A994,'productSKU-New'!B:N,13,FALSE)</f>
        <v>Vases</v>
      </c>
      <c r="K994" s="21">
        <f t="shared" si="75"/>
        <v>387</v>
      </c>
      <c r="L994" s="23">
        <f t="shared" si="76"/>
        <v>146.5</v>
      </c>
      <c r="M994" s="37">
        <f t="shared" si="77"/>
        <v>293</v>
      </c>
      <c r="N994" s="42">
        <f t="shared" si="78"/>
        <v>0.75710594315245483</v>
      </c>
      <c r="O994" s="39">
        <f t="shared" si="79"/>
        <v>0.1</v>
      </c>
    </row>
    <row r="995" spans="1:15" customFormat="1" hidden="1">
      <c r="A995" s="2" t="s">
        <v>95</v>
      </c>
      <c r="B995" s="2">
        <v>142081</v>
      </c>
      <c r="C995" s="2" t="s">
        <v>117</v>
      </c>
      <c r="D995" s="2">
        <v>2</v>
      </c>
      <c r="E995" s="2">
        <v>229.5</v>
      </c>
      <c r="F995" s="2">
        <v>229.5</v>
      </c>
      <c r="G995" s="2">
        <v>459</v>
      </c>
      <c r="H995" s="2" t="s">
        <v>118</v>
      </c>
      <c r="I995" s="19" t="str">
        <f>VLOOKUP(A995,productSKU!B:E,4,FALSE)</f>
        <v>57.00000</v>
      </c>
      <c r="J995" s="17" t="str">
        <f>VLOOKUP(A995,'productSKU-New'!B:N,13,FALSE)</f>
        <v>Vases</v>
      </c>
      <c r="K995" s="21">
        <f t="shared" si="75"/>
        <v>459</v>
      </c>
      <c r="L995" s="23">
        <f t="shared" si="76"/>
        <v>172.5</v>
      </c>
      <c r="M995" s="37">
        <f t="shared" si="77"/>
        <v>345</v>
      </c>
      <c r="N995" s="42">
        <f t="shared" si="78"/>
        <v>0.75163398692810457</v>
      </c>
      <c r="O995" s="39">
        <f t="shared" si="79"/>
        <v>0</v>
      </c>
    </row>
    <row r="996" spans="1:15" customFormat="1" hidden="1">
      <c r="A996" s="2" t="s">
        <v>112</v>
      </c>
      <c r="B996" s="2">
        <v>142082</v>
      </c>
      <c r="C996" s="2" t="s">
        <v>29</v>
      </c>
      <c r="D996" s="2">
        <v>1</v>
      </c>
      <c r="E996" s="2">
        <v>315</v>
      </c>
      <c r="F996" s="2">
        <v>283.5</v>
      </c>
      <c r="G996" s="2">
        <v>283.5</v>
      </c>
      <c r="H996" s="2" t="s">
        <v>30</v>
      </c>
      <c r="I996" s="19" t="str">
        <f>VLOOKUP(A996,productSKU!B:E,4,FALSE)</f>
        <v>70.00000</v>
      </c>
      <c r="J996" s="17" t="str">
        <f>VLOOKUP(A996,'productSKU-New'!B:N,13,FALSE)</f>
        <v>Vases</v>
      </c>
      <c r="K996" s="21">
        <f t="shared" si="75"/>
        <v>283.5</v>
      </c>
      <c r="L996" s="23">
        <f t="shared" si="76"/>
        <v>213.5</v>
      </c>
      <c r="M996" s="37">
        <f t="shared" si="77"/>
        <v>213.5</v>
      </c>
      <c r="N996" s="42">
        <f t="shared" si="78"/>
        <v>0.75308641975308643</v>
      </c>
      <c r="O996" s="39">
        <f t="shared" si="79"/>
        <v>0.1</v>
      </c>
    </row>
    <row r="997" spans="1:15" customFormat="1">
      <c r="A997" s="2" t="s">
        <v>114</v>
      </c>
      <c r="B997" s="2">
        <v>142083</v>
      </c>
      <c r="C997" s="2" t="s">
        <v>29</v>
      </c>
      <c r="D997" s="2">
        <v>1</v>
      </c>
      <c r="E997" s="2">
        <v>585</v>
      </c>
      <c r="F997" s="2">
        <v>526.5</v>
      </c>
      <c r="G997" s="2">
        <v>526.5</v>
      </c>
      <c r="H997" s="2" t="s">
        <v>30</v>
      </c>
      <c r="I997" s="19" t="str">
        <f>VLOOKUP(A997,productSKU!B:E,4,FALSE)</f>
        <v>130.00000</v>
      </c>
      <c r="J997" s="17" t="str">
        <f>VLOOKUP(A997,'productSKU-New'!B:N,13,FALSE)</f>
        <v>Coffee Tables</v>
      </c>
      <c r="K997" s="21">
        <f t="shared" si="75"/>
        <v>526.5</v>
      </c>
      <c r="L997" s="23">
        <f t="shared" si="76"/>
        <v>396.5</v>
      </c>
      <c r="M997" s="37">
        <f t="shared" si="77"/>
        <v>396.5</v>
      </c>
      <c r="N997" s="42">
        <f t="shared" si="78"/>
        <v>0.75308641975308643</v>
      </c>
      <c r="O997" s="39">
        <f t="shared" si="79"/>
        <v>0.1</v>
      </c>
    </row>
    <row r="998" spans="1:15" customFormat="1" hidden="1">
      <c r="A998" s="2" t="s">
        <v>115</v>
      </c>
      <c r="B998" s="2">
        <v>142084</v>
      </c>
      <c r="C998" s="2" t="s">
        <v>45</v>
      </c>
      <c r="D998" s="2">
        <v>1</v>
      </c>
      <c r="E998" s="2">
        <v>325</v>
      </c>
      <c r="F998" s="2">
        <v>293</v>
      </c>
      <c r="G998" s="2">
        <v>293</v>
      </c>
      <c r="H998" s="2" t="s">
        <v>30</v>
      </c>
      <c r="I998" s="19" t="str">
        <f>VLOOKUP(A998,productSKU!B:E,4,FALSE)</f>
        <v>72.15000</v>
      </c>
      <c r="J998" s="17" t="str">
        <f>VLOOKUP(A998,'productSKU-New'!B:N,13,FALSE)</f>
        <v>Lounge Chairs</v>
      </c>
      <c r="K998" s="21">
        <f t="shared" si="75"/>
        <v>293</v>
      </c>
      <c r="L998" s="23">
        <f t="shared" si="76"/>
        <v>220.85</v>
      </c>
      <c r="M998" s="37">
        <f t="shared" si="77"/>
        <v>220.85</v>
      </c>
      <c r="N998" s="42">
        <f t="shared" si="78"/>
        <v>0.75375426621160413</v>
      </c>
      <c r="O998" s="39">
        <f t="shared" si="79"/>
        <v>9.8461538461538461E-2</v>
      </c>
    </row>
    <row r="999" spans="1:15" customFormat="1" hidden="1">
      <c r="A999" s="2" t="s">
        <v>452</v>
      </c>
      <c r="B999" s="2">
        <v>142085</v>
      </c>
      <c r="C999" s="2" t="s">
        <v>38</v>
      </c>
      <c r="D999" s="2">
        <v>1</v>
      </c>
      <c r="E999" s="2">
        <v>132</v>
      </c>
      <c r="F999" s="2">
        <v>112.5</v>
      </c>
      <c r="G999" s="2">
        <v>112.5</v>
      </c>
      <c r="H999" s="2" t="s">
        <v>42</v>
      </c>
      <c r="I999" s="19" t="str">
        <f>VLOOKUP(A999,productSKU!B:E,4,FALSE)</f>
        <v>35.00000</v>
      </c>
      <c r="J999" s="17" t="str">
        <f>IF(VLOOKUP(A999,'productSKU-New'!B:N,13,FALSE)=0,"Uncategorized Items",VLOOKUP(A999,'productSKU-New'!B:N,13,FALSE))</f>
        <v>Uncategorized Items</v>
      </c>
      <c r="K999" s="21">
        <f t="shared" si="75"/>
        <v>112.5</v>
      </c>
      <c r="L999" s="23">
        <f t="shared" si="76"/>
        <v>77.5</v>
      </c>
      <c r="M999" s="37">
        <f t="shared" si="77"/>
        <v>77.5</v>
      </c>
      <c r="N999" s="42">
        <f t="shared" si="78"/>
        <v>0.68888888888888888</v>
      </c>
      <c r="O999" s="39">
        <f t="shared" si="79"/>
        <v>0.14772727272727273</v>
      </c>
    </row>
    <row r="1000" spans="1:15" customFormat="1" hidden="1">
      <c r="A1000" s="2" t="s">
        <v>453</v>
      </c>
      <c r="B1000" s="2">
        <v>142086</v>
      </c>
      <c r="C1000" s="2" t="s">
        <v>117</v>
      </c>
      <c r="D1000" s="2">
        <v>2</v>
      </c>
      <c r="E1000" s="2">
        <v>301.5</v>
      </c>
      <c r="F1000" s="2">
        <v>301.5</v>
      </c>
      <c r="G1000" s="2">
        <v>603</v>
      </c>
      <c r="H1000" s="2" t="s">
        <v>118</v>
      </c>
      <c r="I1000" s="19" t="str">
        <f>VLOOKUP(A1000,productSKU!B:E,4,FALSE)</f>
        <v>75.00000</v>
      </c>
      <c r="J1000" s="17" t="str">
        <f>VLOOKUP(A1000,'productSKU-New'!B:N,13,FALSE)</f>
        <v>Lounge Chairs</v>
      </c>
      <c r="K1000" s="21">
        <f t="shared" si="75"/>
        <v>603</v>
      </c>
      <c r="L1000" s="23">
        <f t="shared" si="76"/>
        <v>226.5</v>
      </c>
      <c r="M1000" s="37">
        <f t="shared" si="77"/>
        <v>453</v>
      </c>
      <c r="N1000" s="42">
        <f t="shared" si="78"/>
        <v>0.75124378109452739</v>
      </c>
      <c r="O1000" s="39">
        <f t="shared" si="79"/>
        <v>0</v>
      </c>
    </row>
    <row r="1001" spans="1:15" customFormat="1" hidden="1">
      <c r="A1001" s="2" t="s">
        <v>144</v>
      </c>
      <c r="B1001" s="2">
        <v>142087</v>
      </c>
      <c r="C1001" s="2" t="s">
        <v>32</v>
      </c>
      <c r="D1001" s="2">
        <v>1</v>
      </c>
      <c r="E1001" s="5">
        <v>1535</v>
      </c>
      <c r="F1001" s="5">
        <v>1381.5</v>
      </c>
      <c r="G1001" s="2">
        <v>1381.5</v>
      </c>
      <c r="H1001" s="2" t="s">
        <v>65</v>
      </c>
      <c r="I1001" s="19" t="str">
        <f>VLOOKUP(A1001,productSKU!B:E,4,FALSE)</f>
        <v>439.00000</v>
      </c>
      <c r="J1001" s="17" t="str">
        <f>VLOOKUP(A1001,'productSKU-New'!B:N,13,FALSE)</f>
        <v>Beds</v>
      </c>
      <c r="K1001" s="21">
        <f t="shared" si="75"/>
        <v>1381.5</v>
      </c>
      <c r="L1001" s="23">
        <f t="shared" si="76"/>
        <v>942.5</v>
      </c>
      <c r="M1001" s="37">
        <f t="shared" si="77"/>
        <v>942.5</v>
      </c>
      <c r="N1001" s="42">
        <f t="shared" si="78"/>
        <v>0.68222946073108937</v>
      </c>
      <c r="O1001" s="39">
        <f t="shared" si="79"/>
        <v>0.1</v>
      </c>
    </row>
    <row r="1002" spans="1:15" customFormat="1" hidden="1">
      <c r="A1002" s="2" t="s">
        <v>454</v>
      </c>
      <c r="B1002" s="2">
        <v>142087</v>
      </c>
      <c r="C1002" s="2" t="s">
        <v>32</v>
      </c>
      <c r="D1002" s="2">
        <v>1</v>
      </c>
      <c r="E1002" s="2">
        <v>315</v>
      </c>
      <c r="F1002" s="2">
        <v>236.25</v>
      </c>
      <c r="G1002" s="2">
        <v>236.25</v>
      </c>
      <c r="H1002" s="2" t="s">
        <v>65</v>
      </c>
      <c r="I1002" s="19" t="str">
        <f>VLOOKUP(A1002,productSKU!B:E,4,FALSE)</f>
        <v>70.00000</v>
      </c>
      <c r="J1002" s="17" t="str">
        <f>VLOOKUP(A1002,'productSKU-New'!B:N,13,FALSE)</f>
        <v>Night Stands</v>
      </c>
      <c r="K1002" s="21">
        <f t="shared" si="75"/>
        <v>236.25</v>
      </c>
      <c r="L1002" s="23">
        <f t="shared" si="76"/>
        <v>166.25</v>
      </c>
      <c r="M1002" s="37">
        <f t="shared" si="77"/>
        <v>166.25</v>
      </c>
      <c r="N1002" s="42">
        <f t="shared" si="78"/>
        <v>0.70370370370370372</v>
      </c>
      <c r="O1002" s="39">
        <f t="shared" si="79"/>
        <v>0.25</v>
      </c>
    </row>
    <row r="1003" spans="1:15" customFormat="1" hidden="1">
      <c r="A1003" s="2" t="s">
        <v>454</v>
      </c>
      <c r="B1003" s="2">
        <v>142087</v>
      </c>
      <c r="C1003" s="2" t="s">
        <v>32</v>
      </c>
      <c r="D1003" s="2">
        <v>1</v>
      </c>
      <c r="E1003" s="2">
        <v>315</v>
      </c>
      <c r="F1003" s="2">
        <v>236.25</v>
      </c>
      <c r="G1003" s="2">
        <v>236.25</v>
      </c>
      <c r="H1003" s="2" t="s">
        <v>65</v>
      </c>
      <c r="I1003" s="19" t="str">
        <f>VLOOKUP(A1003,productSKU!B:E,4,FALSE)</f>
        <v>70.00000</v>
      </c>
      <c r="J1003" s="17" t="str">
        <f>VLOOKUP(A1003,'productSKU-New'!B:N,13,FALSE)</f>
        <v>Night Stands</v>
      </c>
      <c r="K1003" s="21">
        <f t="shared" si="75"/>
        <v>236.25</v>
      </c>
      <c r="L1003" s="23">
        <f t="shared" si="76"/>
        <v>166.25</v>
      </c>
      <c r="M1003" s="37">
        <f t="shared" si="77"/>
        <v>166.25</v>
      </c>
      <c r="N1003" s="42">
        <f t="shared" si="78"/>
        <v>0.70370370370370372</v>
      </c>
      <c r="O1003" s="39">
        <f t="shared" si="79"/>
        <v>0.25</v>
      </c>
    </row>
    <row r="1004" spans="1:15" customFormat="1" hidden="1">
      <c r="A1004" s="2" t="s">
        <v>59</v>
      </c>
      <c r="B1004" s="2">
        <v>142088</v>
      </c>
      <c r="C1004" s="2" t="s">
        <v>29</v>
      </c>
      <c r="D1004" s="2">
        <v>2</v>
      </c>
      <c r="E1004" s="2">
        <v>225</v>
      </c>
      <c r="F1004" s="2">
        <v>202.5</v>
      </c>
      <c r="G1004" s="2">
        <v>405</v>
      </c>
      <c r="H1004" s="2" t="s">
        <v>30</v>
      </c>
      <c r="I1004" s="19" t="str">
        <f>VLOOKUP(A1004,productSKU!B:E,4,FALSE)</f>
        <v>50.00000</v>
      </c>
      <c r="J1004" s="17" t="str">
        <f>VLOOKUP(A1004,'productSKU-New'!B:N,13,FALSE)</f>
        <v>Vases</v>
      </c>
      <c r="K1004" s="21">
        <f t="shared" si="75"/>
        <v>405</v>
      </c>
      <c r="L1004" s="23">
        <f t="shared" si="76"/>
        <v>152.5</v>
      </c>
      <c r="M1004" s="37">
        <f t="shared" si="77"/>
        <v>305</v>
      </c>
      <c r="N1004" s="42">
        <f t="shared" si="78"/>
        <v>0.75308641975308643</v>
      </c>
      <c r="O1004" s="39">
        <f t="shared" si="79"/>
        <v>0.1</v>
      </c>
    </row>
    <row r="1005" spans="1:15" customFormat="1">
      <c r="A1005" s="2" t="s">
        <v>102</v>
      </c>
      <c r="B1005" s="2">
        <v>142088</v>
      </c>
      <c r="C1005" s="2" t="s">
        <v>29</v>
      </c>
      <c r="D1005" s="2">
        <v>1</v>
      </c>
      <c r="E1005" s="2">
        <v>355</v>
      </c>
      <c r="F1005" s="2">
        <v>319.5</v>
      </c>
      <c r="G1005" s="2">
        <v>319.5</v>
      </c>
      <c r="H1005" s="2" t="s">
        <v>30</v>
      </c>
      <c r="I1005" s="19" t="str">
        <f>VLOOKUP(A1005,productSKU!B:E,4,FALSE)</f>
        <v>79.00000</v>
      </c>
      <c r="J1005" s="17" t="str">
        <f>VLOOKUP(A1005,'productSKU-New'!B:N,13,FALSE)</f>
        <v>Coffee Tables</v>
      </c>
      <c r="K1005" s="21">
        <f t="shared" si="75"/>
        <v>319.5</v>
      </c>
      <c r="L1005" s="23">
        <f t="shared" si="76"/>
        <v>240.5</v>
      </c>
      <c r="M1005" s="37">
        <f t="shared" si="77"/>
        <v>240.5</v>
      </c>
      <c r="N1005" s="42">
        <f t="shared" si="78"/>
        <v>0.75273865414710484</v>
      </c>
      <c r="O1005" s="39">
        <f t="shared" si="79"/>
        <v>0.1</v>
      </c>
    </row>
    <row r="1006" spans="1:15" customFormat="1" hidden="1">
      <c r="A1006" s="2" t="s">
        <v>59</v>
      </c>
      <c r="B1006" s="2">
        <v>142089</v>
      </c>
      <c r="C1006" s="2" t="s">
        <v>29</v>
      </c>
      <c r="D1006" s="2">
        <v>1</v>
      </c>
      <c r="E1006" s="2">
        <v>225</v>
      </c>
      <c r="F1006" s="2">
        <v>202.5</v>
      </c>
      <c r="G1006" s="2">
        <v>202.5</v>
      </c>
      <c r="H1006" s="2" t="s">
        <v>30</v>
      </c>
      <c r="I1006" s="19" t="str">
        <f>VLOOKUP(A1006,productSKU!B:E,4,FALSE)</f>
        <v>50.00000</v>
      </c>
      <c r="J1006" s="17" t="str">
        <f>VLOOKUP(A1006,'productSKU-New'!B:N,13,FALSE)</f>
        <v>Vases</v>
      </c>
      <c r="K1006" s="21">
        <f t="shared" si="75"/>
        <v>202.5</v>
      </c>
      <c r="L1006" s="23">
        <f t="shared" si="76"/>
        <v>152.5</v>
      </c>
      <c r="M1006" s="37">
        <f t="shared" si="77"/>
        <v>152.5</v>
      </c>
      <c r="N1006" s="42">
        <f t="shared" si="78"/>
        <v>0.75308641975308643</v>
      </c>
      <c r="O1006" s="39">
        <f t="shared" si="79"/>
        <v>0.1</v>
      </c>
    </row>
    <row r="1007" spans="1:15" customFormat="1" hidden="1">
      <c r="A1007" s="2" t="s">
        <v>455</v>
      </c>
      <c r="B1007" s="2">
        <v>142090</v>
      </c>
      <c r="C1007" s="2" t="s">
        <v>29</v>
      </c>
      <c r="D1007" s="2">
        <v>5</v>
      </c>
      <c r="E1007" s="2">
        <v>537</v>
      </c>
      <c r="F1007" s="2">
        <v>358.02</v>
      </c>
      <c r="G1007" s="2">
        <v>1790.1</v>
      </c>
      <c r="H1007" s="2" t="s">
        <v>30</v>
      </c>
      <c r="I1007" s="19" t="str">
        <f>VLOOKUP(A1007,productSKU!B:E,4,FALSE)</f>
        <v>179.00000</v>
      </c>
      <c r="J1007" s="17" t="str">
        <f>VLOOKUP(A1007,'productSKU-New'!B:N,13,FALSE)</f>
        <v>Bars</v>
      </c>
      <c r="K1007" s="21">
        <f t="shared" si="75"/>
        <v>1790.1</v>
      </c>
      <c r="L1007" s="23">
        <f t="shared" si="76"/>
        <v>179.01999999999998</v>
      </c>
      <c r="M1007" s="37">
        <f t="shared" si="77"/>
        <v>895.09999999999991</v>
      </c>
      <c r="N1007" s="42">
        <f t="shared" si="78"/>
        <v>0.50002793140048041</v>
      </c>
      <c r="O1007" s="39">
        <f t="shared" si="79"/>
        <v>0.33329608938547489</v>
      </c>
    </row>
    <row r="1008" spans="1:15" customFormat="1" hidden="1">
      <c r="A1008" s="2" t="s">
        <v>61</v>
      </c>
      <c r="B1008" s="2">
        <v>142091</v>
      </c>
      <c r="C1008" s="2" t="s">
        <v>32</v>
      </c>
      <c r="D1008" s="2">
        <v>1</v>
      </c>
      <c r="E1008" s="2">
        <v>10</v>
      </c>
      <c r="F1008" s="2">
        <v>100</v>
      </c>
      <c r="G1008" s="2">
        <v>100</v>
      </c>
      <c r="H1008" s="2" t="s">
        <v>33</v>
      </c>
      <c r="I1008" s="19" t="str">
        <f>VLOOKUP(A1008,productSKU!B:E,4,FALSE)</f>
        <v>1.00000</v>
      </c>
      <c r="J1008" s="17" t="str">
        <f>IF(VLOOKUP(A1008,'productSKU-New'!B:N,13,FALSE)=0,"Uncategorized Items",VLOOKUP(A1008,'productSKU-New'!B:N,13,FALSE))</f>
        <v>Uncategorized Items</v>
      </c>
      <c r="K1008" s="21">
        <f t="shared" si="75"/>
        <v>100</v>
      </c>
      <c r="L1008" s="23">
        <f t="shared" si="76"/>
        <v>99</v>
      </c>
      <c r="M1008" s="37">
        <f t="shared" si="77"/>
        <v>99</v>
      </c>
      <c r="N1008" s="42">
        <f t="shared" si="78"/>
        <v>0.99</v>
      </c>
      <c r="O1008" s="39">
        <f t="shared" si="79"/>
        <v>-9</v>
      </c>
    </row>
    <row r="1009" spans="1:15" customFormat="1">
      <c r="A1009" s="2" t="s">
        <v>456</v>
      </c>
      <c r="B1009" s="2">
        <v>142092</v>
      </c>
      <c r="C1009" s="2" t="s">
        <v>45</v>
      </c>
      <c r="D1009" s="2">
        <v>2</v>
      </c>
      <c r="E1009" s="2">
        <v>665</v>
      </c>
      <c r="F1009" s="2">
        <v>598.5</v>
      </c>
      <c r="G1009" s="2">
        <v>1197</v>
      </c>
      <c r="H1009" s="2" t="s">
        <v>30</v>
      </c>
      <c r="I1009" s="19" t="str">
        <f>VLOOKUP(A1009,productSKU!B:E,4,FALSE)</f>
        <v>142.00000</v>
      </c>
      <c r="J1009" s="17" t="str">
        <f>VLOOKUP(A1009,'productSKU-New'!B:N,13,FALSE)</f>
        <v>Conference Tables</v>
      </c>
      <c r="K1009" s="21">
        <f t="shared" si="75"/>
        <v>1197</v>
      </c>
      <c r="L1009" s="23">
        <f t="shared" si="76"/>
        <v>456.5</v>
      </c>
      <c r="M1009" s="37">
        <f t="shared" si="77"/>
        <v>913</v>
      </c>
      <c r="N1009" s="42">
        <f t="shared" si="78"/>
        <v>0.76274018379281538</v>
      </c>
      <c r="O1009" s="39">
        <f t="shared" si="79"/>
        <v>0.1</v>
      </c>
    </row>
    <row r="1010" spans="1:15" customFormat="1" hidden="1">
      <c r="A1010" s="2" t="s">
        <v>335</v>
      </c>
      <c r="B1010" s="2">
        <v>142093</v>
      </c>
      <c r="C1010" s="2" t="s">
        <v>45</v>
      </c>
      <c r="D1010" s="2">
        <v>1</v>
      </c>
      <c r="E1010" s="2">
        <v>699</v>
      </c>
      <c r="F1010" s="2">
        <v>546.62</v>
      </c>
      <c r="G1010" s="2">
        <v>546.62</v>
      </c>
      <c r="H1010" s="2" t="s">
        <v>457</v>
      </c>
      <c r="I1010" s="19" t="str">
        <f>VLOOKUP(A1010,productSKU!B:E,4,FALSE)</f>
        <v>129.00000</v>
      </c>
      <c r="J1010" s="17" t="str">
        <f>VLOOKUP(A1010,'productSKU-New'!B:N,13,FALSE)</f>
        <v>Swing Chairs</v>
      </c>
      <c r="K1010" s="21">
        <f t="shared" si="75"/>
        <v>546.62</v>
      </c>
      <c r="L1010" s="23">
        <f t="shared" si="76"/>
        <v>417.62</v>
      </c>
      <c r="M1010" s="37">
        <f t="shared" si="77"/>
        <v>417.62</v>
      </c>
      <c r="N1010" s="42">
        <f t="shared" si="78"/>
        <v>0.76400424426475433</v>
      </c>
      <c r="O1010" s="39">
        <f t="shared" si="79"/>
        <v>0.21799713876967095</v>
      </c>
    </row>
    <row r="1011" spans="1:15" customFormat="1" hidden="1">
      <c r="A1011" s="2" t="s">
        <v>86</v>
      </c>
      <c r="B1011" s="2">
        <v>142094</v>
      </c>
      <c r="C1011" s="2" t="s">
        <v>29</v>
      </c>
      <c r="D1011" s="2">
        <v>2</v>
      </c>
      <c r="E1011" s="2">
        <v>285</v>
      </c>
      <c r="F1011" s="2">
        <v>256.5</v>
      </c>
      <c r="G1011" s="2">
        <v>513</v>
      </c>
      <c r="H1011" s="2" t="s">
        <v>30</v>
      </c>
      <c r="I1011" s="19" t="str">
        <f>VLOOKUP(A1011,productSKU!B:E,4,FALSE)</f>
        <v>64.50000</v>
      </c>
      <c r="J1011" s="17" t="str">
        <f>VLOOKUP(A1011,'productSKU-New'!B:N,13,FALSE)</f>
        <v>Vases</v>
      </c>
      <c r="K1011" s="21">
        <f t="shared" si="75"/>
        <v>513</v>
      </c>
      <c r="L1011" s="23">
        <f t="shared" si="76"/>
        <v>192</v>
      </c>
      <c r="M1011" s="37">
        <f t="shared" si="77"/>
        <v>384</v>
      </c>
      <c r="N1011" s="42">
        <f t="shared" si="78"/>
        <v>0.74853801169590639</v>
      </c>
      <c r="O1011" s="39">
        <f t="shared" si="79"/>
        <v>0.1</v>
      </c>
    </row>
    <row r="1012" spans="1:15" customFormat="1" hidden="1">
      <c r="A1012" s="2" t="s">
        <v>214</v>
      </c>
      <c r="B1012" s="2">
        <v>142095</v>
      </c>
      <c r="C1012" s="2" t="s">
        <v>38</v>
      </c>
      <c r="D1012" s="2">
        <v>1</v>
      </c>
      <c r="E1012" s="5">
        <v>2795</v>
      </c>
      <c r="F1012" s="5">
        <v>2515.5</v>
      </c>
      <c r="G1012" s="2">
        <v>2515.5</v>
      </c>
      <c r="H1012" s="2" t="s">
        <v>65</v>
      </c>
      <c r="I1012" s="19" t="str">
        <f>VLOOKUP(A1012,productSKU!B:E,4,FALSE)</f>
        <v>620.00000</v>
      </c>
      <c r="J1012" s="17" t="str">
        <f>VLOOKUP(A1012,'productSKU-New'!B:N,13,FALSE)</f>
        <v>Sofas</v>
      </c>
      <c r="K1012" s="21">
        <f t="shared" si="75"/>
        <v>2515.5</v>
      </c>
      <c r="L1012" s="23">
        <f t="shared" si="76"/>
        <v>1895.5</v>
      </c>
      <c r="M1012" s="37">
        <f t="shared" si="77"/>
        <v>1895.5</v>
      </c>
      <c r="N1012" s="42">
        <f t="shared" si="78"/>
        <v>0.7535281256211489</v>
      </c>
      <c r="O1012" s="39">
        <f t="shared" si="79"/>
        <v>0.1</v>
      </c>
    </row>
    <row r="1013" spans="1:15" customFormat="1" hidden="1">
      <c r="A1013" s="2" t="s">
        <v>72</v>
      </c>
      <c r="B1013" s="2">
        <v>142096</v>
      </c>
      <c r="C1013" s="2" t="s">
        <v>38</v>
      </c>
      <c r="D1013" s="2">
        <v>1</v>
      </c>
      <c r="E1013" s="5">
        <v>1735</v>
      </c>
      <c r="F1013" s="5">
        <v>1388</v>
      </c>
      <c r="G1013" s="2">
        <v>1388</v>
      </c>
      <c r="H1013" s="2" t="s">
        <v>33</v>
      </c>
      <c r="I1013" s="19" t="str">
        <f>VLOOKUP(A1013,productSKU!B:E,4,FALSE)</f>
        <v>439.00000</v>
      </c>
      <c r="J1013" s="17" t="str">
        <f>VLOOKUP(A1013,'productSKU-New'!B:N,13,FALSE)</f>
        <v>Beds</v>
      </c>
      <c r="K1013" s="21">
        <f t="shared" si="75"/>
        <v>1388</v>
      </c>
      <c r="L1013" s="23">
        <f t="shared" si="76"/>
        <v>949</v>
      </c>
      <c r="M1013" s="37">
        <f t="shared" si="77"/>
        <v>949</v>
      </c>
      <c r="N1013" s="42">
        <f t="shared" si="78"/>
        <v>0.68371757925072041</v>
      </c>
      <c r="O1013" s="39">
        <f t="shared" si="79"/>
        <v>0.2</v>
      </c>
    </row>
    <row r="1014" spans="1:15" customFormat="1" hidden="1">
      <c r="A1014" s="2" t="s">
        <v>59</v>
      </c>
      <c r="B1014" s="2">
        <v>142097</v>
      </c>
      <c r="C1014" s="2" t="s">
        <v>29</v>
      </c>
      <c r="D1014" s="2">
        <v>2</v>
      </c>
      <c r="E1014" s="2">
        <v>225</v>
      </c>
      <c r="F1014" s="2">
        <v>202.5</v>
      </c>
      <c r="G1014" s="2">
        <v>405</v>
      </c>
      <c r="H1014" s="2" t="s">
        <v>30</v>
      </c>
      <c r="I1014" s="19" t="str">
        <f>VLOOKUP(A1014,productSKU!B:E,4,FALSE)</f>
        <v>50.00000</v>
      </c>
      <c r="J1014" s="17" t="str">
        <f>VLOOKUP(A1014,'productSKU-New'!B:N,13,FALSE)</f>
        <v>Vases</v>
      </c>
      <c r="K1014" s="21">
        <f t="shared" si="75"/>
        <v>405</v>
      </c>
      <c r="L1014" s="23">
        <f t="shared" si="76"/>
        <v>152.5</v>
      </c>
      <c r="M1014" s="37">
        <f t="shared" si="77"/>
        <v>305</v>
      </c>
      <c r="N1014" s="42">
        <f t="shared" si="78"/>
        <v>0.75308641975308643</v>
      </c>
      <c r="O1014" s="39">
        <f t="shared" si="79"/>
        <v>0.1</v>
      </c>
    </row>
    <row r="1015" spans="1:15" customFormat="1" hidden="1">
      <c r="A1015" s="2" t="s">
        <v>76</v>
      </c>
      <c r="B1015" s="2">
        <v>142098</v>
      </c>
      <c r="C1015" s="2" t="s">
        <v>29</v>
      </c>
      <c r="D1015" s="2">
        <v>2</v>
      </c>
      <c r="E1015" s="2">
        <v>215</v>
      </c>
      <c r="F1015" s="2">
        <v>193.5</v>
      </c>
      <c r="G1015" s="2">
        <v>387</v>
      </c>
      <c r="H1015" s="2" t="s">
        <v>30</v>
      </c>
      <c r="I1015" s="19" t="str">
        <f>VLOOKUP(A1015,productSKU!B:E,4,FALSE)</f>
        <v>47.00000</v>
      </c>
      <c r="J1015" s="17" t="str">
        <f>VLOOKUP(A1015,'productSKU-New'!B:N,13,FALSE)</f>
        <v>Vases</v>
      </c>
      <c r="K1015" s="21">
        <f t="shared" si="75"/>
        <v>387</v>
      </c>
      <c r="L1015" s="23">
        <f t="shared" si="76"/>
        <v>146.5</v>
      </c>
      <c r="M1015" s="37">
        <f t="shared" si="77"/>
        <v>293</v>
      </c>
      <c r="N1015" s="42">
        <f t="shared" si="78"/>
        <v>0.75710594315245483</v>
      </c>
      <c r="O1015" s="39">
        <f t="shared" si="79"/>
        <v>0.1</v>
      </c>
    </row>
    <row r="1016" spans="1:15" customFormat="1" hidden="1">
      <c r="A1016" s="2" t="s">
        <v>258</v>
      </c>
      <c r="B1016" s="2">
        <v>142099</v>
      </c>
      <c r="C1016" s="2" t="s">
        <v>117</v>
      </c>
      <c r="D1016" s="2">
        <v>1</v>
      </c>
      <c r="E1016" s="2">
        <v>838.05</v>
      </c>
      <c r="F1016" s="2">
        <v>838.05</v>
      </c>
      <c r="G1016" s="2">
        <v>838.05</v>
      </c>
      <c r="H1016" s="2" t="s">
        <v>118</v>
      </c>
      <c r="I1016" s="19" t="str">
        <f>VLOOKUP(A1016,productSKU!B:E,4,FALSE)</f>
        <v>419.00000</v>
      </c>
      <c r="J1016" s="17" t="str">
        <f>VLOOKUP(A1016,'productSKU-New'!B:N,13,FALSE)</f>
        <v>Outdoor Furniture</v>
      </c>
      <c r="K1016" s="21">
        <f t="shared" si="75"/>
        <v>838.05</v>
      </c>
      <c r="L1016" s="23">
        <f t="shared" si="76"/>
        <v>419.04999999999995</v>
      </c>
      <c r="M1016" s="37">
        <f t="shared" si="77"/>
        <v>419.04999999999995</v>
      </c>
      <c r="N1016" s="42">
        <f t="shared" si="78"/>
        <v>0.50002983115565891</v>
      </c>
      <c r="O1016" s="39">
        <f t="shared" si="79"/>
        <v>0</v>
      </c>
    </row>
    <row r="1017" spans="1:15" customFormat="1" hidden="1">
      <c r="A1017" s="2" t="s">
        <v>112</v>
      </c>
      <c r="B1017" s="2">
        <v>142100</v>
      </c>
      <c r="C1017" s="2" t="s">
        <v>29</v>
      </c>
      <c r="D1017" s="2">
        <v>5</v>
      </c>
      <c r="E1017" s="2">
        <v>315</v>
      </c>
      <c r="F1017" s="2">
        <v>283.5</v>
      </c>
      <c r="G1017" s="2">
        <v>1417.5</v>
      </c>
      <c r="H1017" s="2" t="s">
        <v>30</v>
      </c>
      <c r="I1017" s="19" t="str">
        <f>VLOOKUP(A1017,productSKU!B:E,4,FALSE)</f>
        <v>70.00000</v>
      </c>
      <c r="J1017" s="17" t="str">
        <f>VLOOKUP(A1017,'productSKU-New'!B:N,13,FALSE)</f>
        <v>Vases</v>
      </c>
      <c r="K1017" s="21">
        <f t="shared" si="75"/>
        <v>1417.5</v>
      </c>
      <c r="L1017" s="23">
        <f t="shared" si="76"/>
        <v>213.5</v>
      </c>
      <c r="M1017" s="37">
        <f t="shared" si="77"/>
        <v>1067.5</v>
      </c>
      <c r="N1017" s="42">
        <f t="shared" si="78"/>
        <v>0.75308641975308643</v>
      </c>
      <c r="O1017" s="39">
        <f t="shared" si="79"/>
        <v>0.1</v>
      </c>
    </row>
    <row r="1018" spans="1:15" customFormat="1" hidden="1">
      <c r="A1018" s="2" t="s">
        <v>156</v>
      </c>
      <c r="B1018" s="2">
        <v>142101</v>
      </c>
      <c r="C1018" s="2" t="s">
        <v>29</v>
      </c>
      <c r="D1018" s="2">
        <v>1</v>
      </c>
      <c r="E1018" s="5">
        <v>1245</v>
      </c>
      <c r="F1018" s="5">
        <v>1120.5</v>
      </c>
      <c r="G1018" s="2">
        <v>1120.5</v>
      </c>
      <c r="H1018" s="2" t="s">
        <v>46</v>
      </c>
      <c r="I1018" s="19" t="str">
        <f>VLOOKUP(A1018,productSKU!B:E,4,FALSE)</f>
        <v>292.00000</v>
      </c>
      <c r="J1018" s="17" t="str">
        <f>VLOOKUP(A1018,'productSKU-New'!B:N,13,FALSE)</f>
        <v>Bars</v>
      </c>
      <c r="K1018" s="21">
        <f t="shared" si="75"/>
        <v>1120.5</v>
      </c>
      <c r="L1018" s="23">
        <f t="shared" si="76"/>
        <v>828.5</v>
      </c>
      <c r="M1018" s="37">
        <f t="shared" si="77"/>
        <v>828.5</v>
      </c>
      <c r="N1018" s="42">
        <f t="shared" si="78"/>
        <v>0.73940205265506476</v>
      </c>
      <c r="O1018" s="39">
        <f t="shared" si="79"/>
        <v>0.1</v>
      </c>
    </row>
    <row r="1019" spans="1:15" customFormat="1">
      <c r="A1019" s="2" t="s">
        <v>140</v>
      </c>
      <c r="B1019" s="2">
        <v>142102</v>
      </c>
      <c r="C1019" s="2" t="s">
        <v>38</v>
      </c>
      <c r="D1019" s="2">
        <v>1</v>
      </c>
      <c r="E1019" s="2">
        <v>495</v>
      </c>
      <c r="F1019" s="2">
        <v>445.5</v>
      </c>
      <c r="G1019" s="2">
        <v>445.5</v>
      </c>
      <c r="H1019" s="2" t="s">
        <v>33</v>
      </c>
      <c r="I1019" s="19" t="str">
        <f>VLOOKUP(A1019,productSKU!B:E,4,FALSE)</f>
        <v>110.00000</v>
      </c>
      <c r="J1019" s="17" t="str">
        <f>VLOOKUP(A1019,'productSKU-New'!B:N,13,FALSE)</f>
        <v>Coffee Tables</v>
      </c>
      <c r="K1019" s="21">
        <f t="shared" si="75"/>
        <v>445.5</v>
      </c>
      <c r="L1019" s="23">
        <f t="shared" si="76"/>
        <v>335.5</v>
      </c>
      <c r="M1019" s="37">
        <f t="shared" si="77"/>
        <v>335.5</v>
      </c>
      <c r="N1019" s="42">
        <f t="shared" si="78"/>
        <v>0.75308641975308643</v>
      </c>
      <c r="O1019" s="39">
        <f t="shared" si="79"/>
        <v>0.1</v>
      </c>
    </row>
    <row r="1020" spans="1:15" customFormat="1">
      <c r="A1020" s="2" t="s">
        <v>170</v>
      </c>
      <c r="B1020" s="2">
        <v>142103</v>
      </c>
      <c r="C1020" s="2" t="s">
        <v>32</v>
      </c>
      <c r="D1020" s="2">
        <v>6</v>
      </c>
      <c r="E1020" s="2">
        <v>175</v>
      </c>
      <c r="F1020" s="2">
        <v>157.5</v>
      </c>
      <c r="G1020" s="2">
        <v>945</v>
      </c>
      <c r="H1020" s="2" t="s">
        <v>33</v>
      </c>
      <c r="I1020" s="19" t="str">
        <f>VLOOKUP(A1020,productSKU!B:E,4,FALSE)</f>
        <v>32.00000</v>
      </c>
      <c r="J1020" s="17" t="str">
        <f>VLOOKUP(A1020,'productSKU-New'!B:N,13,FALSE)</f>
        <v>Chairs</v>
      </c>
      <c r="K1020" s="21">
        <f t="shared" si="75"/>
        <v>945</v>
      </c>
      <c r="L1020" s="23">
        <f t="shared" si="76"/>
        <v>125.5</v>
      </c>
      <c r="M1020" s="37">
        <f t="shared" si="77"/>
        <v>753</v>
      </c>
      <c r="N1020" s="42">
        <f t="shared" si="78"/>
        <v>0.79682539682539677</v>
      </c>
      <c r="O1020" s="39">
        <f t="shared" si="79"/>
        <v>0.1</v>
      </c>
    </row>
    <row r="1021" spans="1:15" customFormat="1" hidden="1">
      <c r="A1021" s="2" t="s">
        <v>50</v>
      </c>
      <c r="B1021" s="2">
        <v>142104</v>
      </c>
      <c r="C1021" s="2" t="s">
        <v>32</v>
      </c>
      <c r="D1021" s="2">
        <v>1</v>
      </c>
      <c r="E1021" s="2">
        <v>755</v>
      </c>
      <c r="F1021" s="2">
        <v>453</v>
      </c>
      <c r="G1021" s="2">
        <v>453</v>
      </c>
      <c r="H1021" s="2" t="s">
        <v>42</v>
      </c>
      <c r="I1021" s="19" t="str">
        <f>VLOOKUP(A1021,productSKU!B:E,4,FALSE)</f>
        <v>144.00000</v>
      </c>
      <c r="J1021" s="17" t="str">
        <f>VLOOKUP(A1021,'productSKU-New'!B:N,13,FALSE)</f>
        <v>Bars</v>
      </c>
      <c r="K1021" s="21">
        <f t="shared" si="75"/>
        <v>453</v>
      </c>
      <c r="L1021" s="23">
        <f t="shared" si="76"/>
        <v>309</v>
      </c>
      <c r="M1021" s="37">
        <f t="shared" si="77"/>
        <v>309</v>
      </c>
      <c r="N1021" s="42">
        <f t="shared" si="78"/>
        <v>0.68211920529801329</v>
      </c>
      <c r="O1021" s="39">
        <f t="shared" si="79"/>
        <v>0.4</v>
      </c>
    </row>
    <row r="1022" spans="1:15" customFormat="1" hidden="1">
      <c r="A1022" s="2" t="s">
        <v>138</v>
      </c>
      <c r="B1022" s="2">
        <v>142105</v>
      </c>
      <c r="C1022" s="2" t="s">
        <v>29</v>
      </c>
      <c r="D1022" s="2">
        <v>7</v>
      </c>
      <c r="E1022" s="2">
        <v>275</v>
      </c>
      <c r="F1022" s="2">
        <v>220</v>
      </c>
      <c r="G1022" s="2">
        <v>1540</v>
      </c>
      <c r="H1022" s="2" t="s">
        <v>30</v>
      </c>
      <c r="I1022" s="19" t="str">
        <f>VLOOKUP(A1022,productSKU!B:E,4,FALSE)</f>
        <v>61.50000</v>
      </c>
      <c r="J1022" s="17" t="str">
        <f>VLOOKUP(A1022,'productSKU-New'!B:N,13,FALSE)</f>
        <v>Vases</v>
      </c>
      <c r="K1022" s="21">
        <f t="shared" si="75"/>
        <v>1540</v>
      </c>
      <c r="L1022" s="23">
        <f t="shared" si="76"/>
        <v>158.5</v>
      </c>
      <c r="M1022" s="37">
        <f t="shared" si="77"/>
        <v>1109.5</v>
      </c>
      <c r="N1022" s="42">
        <f t="shared" si="78"/>
        <v>0.72045454545454546</v>
      </c>
      <c r="O1022" s="39">
        <f t="shared" si="79"/>
        <v>0.2</v>
      </c>
    </row>
    <row r="1023" spans="1:15" customFormat="1">
      <c r="A1023" s="2" t="s">
        <v>40</v>
      </c>
      <c r="B1023" s="2">
        <v>142106</v>
      </c>
      <c r="C1023" s="2" t="s">
        <v>29</v>
      </c>
      <c r="D1023" s="2">
        <v>2</v>
      </c>
      <c r="E1023" s="2">
        <v>605</v>
      </c>
      <c r="F1023" s="2">
        <v>544.5</v>
      </c>
      <c r="G1023" s="2">
        <v>1089</v>
      </c>
      <c r="H1023" s="2" t="s">
        <v>30</v>
      </c>
      <c r="I1023" s="19" t="str">
        <f>VLOOKUP(A1023,productSKU!B:E,4,FALSE)</f>
        <v>121.00000</v>
      </c>
      <c r="J1023" s="17" t="str">
        <f>VLOOKUP(A1023,'productSKU-New'!B:N,13,FALSE)</f>
        <v>Console Tables</v>
      </c>
      <c r="K1023" s="21">
        <f t="shared" si="75"/>
        <v>1089</v>
      </c>
      <c r="L1023" s="23">
        <f t="shared" si="76"/>
        <v>423.5</v>
      </c>
      <c r="M1023" s="37">
        <f t="shared" si="77"/>
        <v>847</v>
      </c>
      <c r="N1023" s="42">
        <f t="shared" si="78"/>
        <v>0.77777777777777779</v>
      </c>
      <c r="O1023" s="39">
        <f t="shared" si="79"/>
        <v>0.1</v>
      </c>
    </row>
    <row r="1024" spans="1:15" customFormat="1" hidden="1">
      <c r="A1024" s="2" t="s">
        <v>458</v>
      </c>
      <c r="B1024" s="2">
        <v>142107</v>
      </c>
      <c r="C1024" s="2" t="s">
        <v>117</v>
      </c>
      <c r="D1024" s="2">
        <v>1</v>
      </c>
      <c r="E1024" s="2">
        <v>337.5</v>
      </c>
      <c r="F1024" s="2">
        <v>337.5</v>
      </c>
      <c r="G1024" s="2">
        <v>337.5</v>
      </c>
      <c r="H1024" s="2" t="s">
        <v>118</v>
      </c>
      <c r="I1024" s="19" t="str">
        <f>VLOOKUP(A1024,productSKU!B:E,4,FALSE)</f>
        <v>85.59000</v>
      </c>
      <c r="J1024" s="17" t="str">
        <f>VLOOKUP(A1024,'productSKU-New'!B:N,13,FALSE)</f>
        <v>End Tables</v>
      </c>
      <c r="K1024" s="21">
        <f t="shared" si="75"/>
        <v>337.5</v>
      </c>
      <c r="L1024" s="23">
        <f t="shared" si="76"/>
        <v>251.91</v>
      </c>
      <c r="M1024" s="37">
        <f t="shared" si="77"/>
        <v>251.91</v>
      </c>
      <c r="N1024" s="42">
        <f t="shared" si="78"/>
        <v>0.74639999999999995</v>
      </c>
      <c r="O1024" s="39">
        <f t="shared" si="79"/>
        <v>0</v>
      </c>
    </row>
    <row r="1025" spans="1:15" customFormat="1" hidden="1">
      <c r="A1025" s="2" t="s">
        <v>210</v>
      </c>
      <c r="B1025" s="2">
        <v>142108</v>
      </c>
      <c r="C1025" s="2" t="s">
        <v>38</v>
      </c>
      <c r="D1025" s="2">
        <v>1</v>
      </c>
      <c r="E1025" s="5">
        <v>1481</v>
      </c>
      <c r="F1025" s="5">
        <v>1332.9</v>
      </c>
      <c r="G1025" s="2">
        <v>1332.9</v>
      </c>
      <c r="H1025" s="2" t="s">
        <v>65</v>
      </c>
      <c r="I1025" s="19" t="str">
        <f>VLOOKUP(A1025,productSKU!B:E,4,FALSE)</f>
        <v>329.00000</v>
      </c>
      <c r="J1025" s="17" t="str">
        <f>VLOOKUP(A1025,'productSKU-New'!B:N,13,FALSE)</f>
        <v>Sectionals</v>
      </c>
      <c r="K1025" s="21">
        <f t="shared" si="75"/>
        <v>1332.9</v>
      </c>
      <c r="L1025" s="23">
        <f t="shared" si="76"/>
        <v>1003.9000000000001</v>
      </c>
      <c r="M1025" s="37">
        <f t="shared" si="77"/>
        <v>1003.9000000000001</v>
      </c>
      <c r="N1025" s="42">
        <f t="shared" si="78"/>
        <v>0.75316978017855807</v>
      </c>
      <c r="O1025" s="39">
        <f t="shared" si="79"/>
        <v>9.9999999999999936E-2</v>
      </c>
    </row>
    <row r="1026" spans="1:15" customFormat="1" hidden="1">
      <c r="A1026" s="2" t="s">
        <v>73</v>
      </c>
      <c r="B1026" s="2">
        <v>142108</v>
      </c>
      <c r="C1026" s="2" t="s">
        <v>38</v>
      </c>
      <c r="D1026" s="2">
        <v>1</v>
      </c>
      <c r="E1026" s="2">
        <v>100</v>
      </c>
      <c r="F1026" s="2">
        <v>133.29</v>
      </c>
      <c r="G1026" s="2">
        <v>133.29</v>
      </c>
      <c r="H1026" s="2" t="s">
        <v>65</v>
      </c>
      <c r="I1026" s="19" t="str">
        <f>VLOOKUP(A1026,productSKU!B:E,4,FALSE)</f>
        <v>50.00000</v>
      </c>
      <c r="J1026" s="17" t="str">
        <f>IF(VLOOKUP(A1026,'productSKU-New'!B:N,13,FALSE)=0,"Uncategorized Items",VLOOKUP(A1026,'productSKU-New'!B:N,13,FALSE))</f>
        <v>Uncategorized Items</v>
      </c>
      <c r="K1026" s="21">
        <f t="shared" si="75"/>
        <v>133.29</v>
      </c>
      <c r="L1026" s="23">
        <f t="shared" si="76"/>
        <v>83.289999999999992</v>
      </c>
      <c r="M1026" s="37">
        <f t="shared" si="77"/>
        <v>83.289999999999992</v>
      </c>
      <c r="N1026" s="42">
        <f t="shared" si="78"/>
        <v>0.62487808537774769</v>
      </c>
      <c r="O1026" s="39">
        <f t="shared" si="79"/>
        <v>-0.33289999999999992</v>
      </c>
    </row>
    <row r="1027" spans="1:15" customFormat="1" hidden="1">
      <c r="A1027" s="2" t="s">
        <v>334</v>
      </c>
      <c r="B1027" s="2">
        <v>142109</v>
      </c>
      <c r="C1027" s="2" t="s">
        <v>45</v>
      </c>
      <c r="D1027" s="2">
        <v>2</v>
      </c>
      <c r="E1027" s="2">
        <v>285</v>
      </c>
      <c r="F1027" s="2">
        <v>256.5</v>
      </c>
      <c r="G1027" s="2">
        <v>513</v>
      </c>
      <c r="H1027" s="2" t="s">
        <v>30</v>
      </c>
      <c r="I1027" s="19" t="str">
        <f>VLOOKUP(A1027,productSKU!B:E,4,FALSE)</f>
        <v>63.00000</v>
      </c>
      <c r="J1027" s="17" t="str">
        <f>VLOOKUP(A1027,'productSKU-New'!B:N,13,FALSE)</f>
        <v>End Tables</v>
      </c>
      <c r="K1027" s="21">
        <f t="shared" ref="K1027:K1090" si="80">F1027*D1027</f>
        <v>513</v>
      </c>
      <c r="L1027" s="23">
        <f t="shared" ref="L1027:L1090" si="81">F1027-I1027</f>
        <v>193.5</v>
      </c>
      <c r="M1027" s="37">
        <f t="shared" ref="M1027:M1090" si="82">L1027*D1027</f>
        <v>387</v>
      </c>
      <c r="N1027" s="42">
        <f t="shared" ref="N1027:N1090" si="83">M1027/K1027</f>
        <v>0.75438596491228072</v>
      </c>
      <c r="O1027" s="39">
        <f t="shared" ref="O1027:O1090" si="84">(E1027-F1027)/E1027</f>
        <v>0.1</v>
      </c>
    </row>
    <row r="1028" spans="1:15" customFormat="1">
      <c r="A1028" s="2" t="s">
        <v>114</v>
      </c>
      <c r="B1028" s="2">
        <v>142109</v>
      </c>
      <c r="C1028" s="2" t="s">
        <v>45</v>
      </c>
      <c r="D1028" s="2">
        <v>1</v>
      </c>
      <c r="E1028" s="2">
        <v>585</v>
      </c>
      <c r="F1028" s="2">
        <v>526.5</v>
      </c>
      <c r="G1028" s="2">
        <v>526.5</v>
      </c>
      <c r="H1028" s="2" t="s">
        <v>30</v>
      </c>
      <c r="I1028" s="19" t="str">
        <f>VLOOKUP(A1028,productSKU!B:E,4,FALSE)</f>
        <v>130.00000</v>
      </c>
      <c r="J1028" s="17" t="str">
        <f>VLOOKUP(A1028,'productSKU-New'!B:N,13,FALSE)</f>
        <v>Coffee Tables</v>
      </c>
      <c r="K1028" s="21">
        <f t="shared" si="80"/>
        <v>526.5</v>
      </c>
      <c r="L1028" s="23">
        <f t="shared" si="81"/>
        <v>396.5</v>
      </c>
      <c r="M1028" s="37">
        <f t="shared" si="82"/>
        <v>396.5</v>
      </c>
      <c r="N1028" s="42">
        <f t="shared" si="83"/>
        <v>0.75308641975308643</v>
      </c>
      <c r="O1028" s="39">
        <f t="shared" si="84"/>
        <v>0.1</v>
      </c>
    </row>
    <row r="1029" spans="1:15" customFormat="1" hidden="1">
      <c r="A1029" s="2" t="s">
        <v>145</v>
      </c>
      <c r="B1029" s="2">
        <v>142110</v>
      </c>
      <c r="C1029" s="2" t="s">
        <v>45</v>
      </c>
      <c r="D1029" s="2">
        <v>1</v>
      </c>
      <c r="E1029" s="5">
        <v>1415</v>
      </c>
      <c r="F1029" s="5">
        <v>1132</v>
      </c>
      <c r="G1029" s="2">
        <v>1132</v>
      </c>
      <c r="H1029" s="2" t="s">
        <v>46</v>
      </c>
      <c r="I1029" s="19" t="str">
        <f>VLOOKUP(A1029,productSKU!B:E,4,FALSE)</f>
        <v>267.00000</v>
      </c>
      <c r="J1029" s="17" t="str">
        <f>VLOOKUP(A1029,'productSKU-New'!B:N,13,FALSE)</f>
        <v>Bars</v>
      </c>
      <c r="K1029" s="21">
        <f t="shared" si="80"/>
        <v>1132</v>
      </c>
      <c r="L1029" s="23">
        <f t="shared" si="81"/>
        <v>865</v>
      </c>
      <c r="M1029" s="37">
        <f t="shared" si="82"/>
        <v>865</v>
      </c>
      <c r="N1029" s="42">
        <f t="shared" si="83"/>
        <v>0.76413427561837455</v>
      </c>
      <c r="O1029" s="39">
        <f t="shared" si="84"/>
        <v>0.2</v>
      </c>
    </row>
    <row r="1030" spans="1:15" customFormat="1" hidden="1">
      <c r="A1030" s="2" t="s">
        <v>459</v>
      </c>
      <c r="B1030" s="2">
        <v>142111</v>
      </c>
      <c r="C1030" s="2" t="s">
        <v>32</v>
      </c>
      <c r="D1030" s="2">
        <v>1</v>
      </c>
      <c r="E1030" s="5">
        <v>1465</v>
      </c>
      <c r="F1030" s="5">
        <v>1098.75</v>
      </c>
      <c r="G1030" s="2">
        <v>1098.75</v>
      </c>
      <c r="H1030" s="2" t="s">
        <v>33</v>
      </c>
      <c r="I1030" s="19" t="str">
        <f>VLOOKUP(A1030,productSKU!B:E,4,FALSE)</f>
        <v>344.00000</v>
      </c>
      <c r="J1030" s="17" t="str">
        <f>VLOOKUP(A1030,'productSKU-New'!B:N,13,FALSE)</f>
        <v>Sofas</v>
      </c>
      <c r="K1030" s="21">
        <f t="shared" si="80"/>
        <v>1098.75</v>
      </c>
      <c r="L1030" s="23">
        <f t="shared" si="81"/>
        <v>754.75</v>
      </c>
      <c r="M1030" s="37">
        <f t="shared" si="82"/>
        <v>754.75</v>
      </c>
      <c r="N1030" s="42">
        <f t="shared" si="83"/>
        <v>0.68691695108077355</v>
      </c>
      <c r="O1030" s="39">
        <f t="shared" si="84"/>
        <v>0.25</v>
      </c>
    </row>
    <row r="1031" spans="1:15" customFormat="1" hidden="1">
      <c r="A1031" s="2" t="s">
        <v>460</v>
      </c>
      <c r="B1031" s="2">
        <v>142112</v>
      </c>
      <c r="C1031" s="2" t="s">
        <v>29</v>
      </c>
      <c r="D1031" s="2">
        <v>1</v>
      </c>
      <c r="E1031" s="5">
        <v>1925</v>
      </c>
      <c r="F1031" s="5">
        <v>1732.5</v>
      </c>
      <c r="G1031" s="2">
        <v>1732.5</v>
      </c>
      <c r="H1031" s="2" t="s">
        <v>30</v>
      </c>
      <c r="I1031" s="19" t="str">
        <f>VLOOKUP(A1031,productSKU!B:E,4,FALSE)</f>
        <v>445.00000</v>
      </c>
      <c r="J1031" s="17" t="str">
        <f>VLOOKUP(A1031,'productSKU-New'!B:N,13,FALSE)</f>
        <v>Lounge Chairs</v>
      </c>
      <c r="K1031" s="21">
        <f t="shared" si="80"/>
        <v>1732.5</v>
      </c>
      <c r="L1031" s="23">
        <f t="shared" si="81"/>
        <v>1287.5</v>
      </c>
      <c r="M1031" s="37">
        <f t="shared" si="82"/>
        <v>1287.5</v>
      </c>
      <c r="N1031" s="42">
        <f t="shared" si="83"/>
        <v>0.74314574314574311</v>
      </c>
      <c r="O1031" s="39">
        <f t="shared" si="84"/>
        <v>0.1</v>
      </c>
    </row>
    <row r="1032" spans="1:15" customFormat="1" hidden="1">
      <c r="A1032" s="2" t="s">
        <v>461</v>
      </c>
      <c r="B1032" s="2">
        <v>142113</v>
      </c>
      <c r="C1032" s="2" t="s">
        <v>29</v>
      </c>
      <c r="D1032" s="2">
        <v>3</v>
      </c>
      <c r="E1032" s="2">
        <v>225</v>
      </c>
      <c r="F1032" s="2">
        <v>180</v>
      </c>
      <c r="G1032" s="2">
        <v>540</v>
      </c>
      <c r="H1032" s="2" t="s">
        <v>30</v>
      </c>
      <c r="I1032" s="19" t="str">
        <f>VLOOKUP(A1032,productSKU!B:E,4,FALSE)</f>
        <v>49.50000</v>
      </c>
      <c r="J1032" s="17" t="str">
        <f>VLOOKUP(A1032,'productSKU-New'!B:N,13,FALSE)</f>
        <v>Vases</v>
      </c>
      <c r="K1032" s="21">
        <f t="shared" si="80"/>
        <v>540</v>
      </c>
      <c r="L1032" s="23">
        <f t="shared" si="81"/>
        <v>130.5</v>
      </c>
      <c r="M1032" s="37">
        <f t="shared" si="82"/>
        <v>391.5</v>
      </c>
      <c r="N1032" s="42">
        <f t="shared" si="83"/>
        <v>0.72499999999999998</v>
      </c>
      <c r="O1032" s="39">
        <f t="shared" si="84"/>
        <v>0.2</v>
      </c>
    </row>
    <row r="1033" spans="1:15" customFormat="1" hidden="1">
      <c r="A1033" s="2" t="s">
        <v>462</v>
      </c>
      <c r="B1033" s="2">
        <v>142114</v>
      </c>
      <c r="C1033" s="2" t="s">
        <v>45</v>
      </c>
      <c r="D1033" s="2">
        <v>1</v>
      </c>
      <c r="E1033" s="5">
        <v>1498</v>
      </c>
      <c r="F1033" s="5">
        <v>1347.75</v>
      </c>
      <c r="G1033" s="2">
        <v>1347.75</v>
      </c>
      <c r="H1033" s="2" t="s">
        <v>46</v>
      </c>
      <c r="I1033" s="19" t="str">
        <f>VLOOKUP(A1033,productSKU!B:E,4,FALSE)</f>
        <v>599.00000</v>
      </c>
      <c r="J1033" s="17" t="str">
        <f>IF(VLOOKUP(A1033,'productSKU-New'!B:N,13,FALSE)=0,"Uncategorized Items",VLOOKUP(A1033,'productSKU-New'!B:N,13,FALSE))</f>
        <v>Uncategorized Items</v>
      </c>
      <c r="K1033" s="21">
        <f t="shared" si="80"/>
        <v>1347.75</v>
      </c>
      <c r="L1033" s="23">
        <f t="shared" si="81"/>
        <v>748.75</v>
      </c>
      <c r="M1033" s="37">
        <f t="shared" si="82"/>
        <v>748.75</v>
      </c>
      <c r="N1033" s="42">
        <f t="shared" si="83"/>
        <v>0.55555555555555558</v>
      </c>
      <c r="O1033" s="39">
        <f t="shared" si="84"/>
        <v>0.10030040053404539</v>
      </c>
    </row>
    <row r="1034" spans="1:15" customFormat="1" hidden="1">
      <c r="A1034" s="2" t="s">
        <v>463</v>
      </c>
      <c r="B1034" s="2">
        <v>142114</v>
      </c>
      <c r="C1034" s="2" t="s">
        <v>45</v>
      </c>
      <c r="D1034" s="2">
        <v>8</v>
      </c>
      <c r="E1034" s="2">
        <v>198</v>
      </c>
      <c r="F1034" s="2">
        <v>177.75</v>
      </c>
      <c r="G1034" s="2">
        <v>1422</v>
      </c>
      <c r="H1034" s="2" t="s">
        <v>46</v>
      </c>
      <c r="I1034" s="19" t="str">
        <f>VLOOKUP(A1034,productSKU!B:E,4,FALSE)</f>
        <v>79.00000</v>
      </c>
      <c r="J1034" s="17" t="str">
        <f>IF(VLOOKUP(A1034,'productSKU-New'!B:N,13,FALSE)=0,"Uncategorized Items",VLOOKUP(A1034,'productSKU-New'!B:N,13,FALSE))</f>
        <v>Uncategorized Items</v>
      </c>
      <c r="K1034" s="21">
        <f t="shared" si="80"/>
        <v>1422</v>
      </c>
      <c r="L1034" s="23">
        <f t="shared" si="81"/>
        <v>98.75</v>
      </c>
      <c r="M1034" s="37">
        <f t="shared" si="82"/>
        <v>790</v>
      </c>
      <c r="N1034" s="42">
        <f t="shared" si="83"/>
        <v>0.55555555555555558</v>
      </c>
      <c r="O1034" s="39">
        <f t="shared" si="84"/>
        <v>0.10227272727272728</v>
      </c>
    </row>
    <row r="1035" spans="1:15" customFormat="1" hidden="1">
      <c r="A1035" s="2" t="s">
        <v>464</v>
      </c>
      <c r="B1035" s="2">
        <v>142115</v>
      </c>
      <c r="C1035" s="2" t="s">
        <v>32</v>
      </c>
      <c r="D1035" s="2">
        <v>1</v>
      </c>
      <c r="E1035" s="2">
        <v>125</v>
      </c>
      <c r="F1035" s="2">
        <v>112.5</v>
      </c>
      <c r="G1035" s="2">
        <v>112.5</v>
      </c>
      <c r="H1035" s="2" t="s">
        <v>33</v>
      </c>
      <c r="I1035" s="19" t="str">
        <f>VLOOKUP(A1035,productSKU!B:E,4,FALSE)</f>
        <v>0.00000</v>
      </c>
      <c r="J1035" s="17" t="str">
        <f>VLOOKUP(A1035,'productSKU-New'!B:N,13,FALSE)</f>
        <v>Decorative Objects</v>
      </c>
      <c r="K1035" s="21">
        <f t="shared" si="80"/>
        <v>112.5</v>
      </c>
      <c r="L1035" s="23">
        <f t="shared" si="81"/>
        <v>112.5</v>
      </c>
      <c r="M1035" s="37">
        <f t="shared" si="82"/>
        <v>112.5</v>
      </c>
      <c r="N1035" s="42">
        <f t="shared" si="83"/>
        <v>1</v>
      </c>
      <c r="O1035" s="39">
        <f t="shared" si="84"/>
        <v>0.1</v>
      </c>
    </row>
    <row r="1036" spans="1:15" customFormat="1" hidden="1">
      <c r="A1036" s="2" t="s">
        <v>61</v>
      </c>
      <c r="B1036" s="2">
        <v>142115</v>
      </c>
      <c r="C1036" s="2" t="s">
        <v>32</v>
      </c>
      <c r="D1036" s="2">
        <v>1</v>
      </c>
      <c r="E1036" s="2">
        <v>10</v>
      </c>
      <c r="F1036" s="2">
        <v>20</v>
      </c>
      <c r="G1036" s="2">
        <v>20</v>
      </c>
      <c r="H1036" s="2" t="s">
        <v>33</v>
      </c>
      <c r="I1036" s="19" t="str">
        <f>VLOOKUP(A1036,productSKU!B:E,4,FALSE)</f>
        <v>1.00000</v>
      </c>
      <c r="J1036" s="17" t="str">
        <f>IF(VLOOKUP(A1036,'productSKU-New'!B:N,13,FALSE)=0,"Uncategorized Items",VLOOKUP(A1036,'productSKU-New'!B:N,13,FALSE))</f>
        <v>Uncategorized Items</v>
      </c>
      <c r="K1036" s="21">
        <f t="shared" si="80"/>
        <v>20</v>
      </c>
      <c r="L1036" s="23">
        <f t="shared" si="81"/>
        <v>19</v>
      </c>
      <c r="M1036" s="37">
        <f t="shared" si="82"/>
        <v>19</v>
      </c>
      <c r="N1036" s="42">
        <f t="shared" si="83"/>
        <v>0.95</v>
      </c>
      <c r="O1036" s="39">
        <f t="shared" si="84"/>
        <v>-1</v>
      </c>
    </row>
    <row r="1037" spans="1:15" customFormat="1" hidden="1">
      <c r="A1037" s="2" t="s">
        <v>465</v>
      </c>
      <c r="B1037" s="2">
        <v>142116</v>
      </c>
      <c r="C1037" s="2" t="s">
        <v>32</v>
      </c>
      <c r="D1037" s="2">
        <v>1</v>
      </c>
      <c r="E1037" s="2">
        <v>685</v>
      </c>
      <c r="F1037" s="2">
        <v>513.75</v>
      </c>
      <c r="G1037" s="2">
        <v>513.75</v>
      </c>
      <c r="H1037" s="2" t="s">
        <v>42</v>
      </c>
      <c r="I1037" s="19" t="str">
        <f>VLOOKUP(A1037,productSKU!B:E,4,FALSE)</f>
        <v>168.00000</v>
      </c>
      <c r="J1037" s="17" t="str">
        <f>VLOOKUP(A1037,'productSKU-New'!B:N,13,FALSE)</f>
        <v>Lounge Chairs</v>
      </c>
      <c r="K1037" s="21">
        <f t="shared" si="80"/>
        <v>513.75</v>
      </c>
      <c r="L1037" s="23">
        <f t="shared" si="81"/>
        <v>345.75</v>
      </c>
      <c r="M1037" s="37">
        <f t="shared" si="82"/>
        <v>345.75</v>
      </c>
      <c r="N1037" s="42">
        <f t="shared" si="83"/>
        <v>0.67299270072992701</v>
      </c>
      <c r="O1037" s="39">
        <f t="shared" si="84"/>
        <v>0.25</v>
      </c>
    </row>
    <row r="1038" spans="1:15" customFormat="1" hidden="1">
      <c r="A1038" s="2" t="s">
        <v>61</v>
      </c>
      <c r="B1038" s="2">
        <v>142116</v>
      </c>
      <c r="C1038" s="2" t="s">
        <v>32</v>
      </c>
      <c r="D1038" s="2">
        <v>1</v>
      </c>
      <c r="E1038" s="2">
        <v>10</v>
      </c>
      <c r="F1038" s="2">
        <v>87.3</v>
      </c>
      <c r="G1038" s="2">
        <v>87.3</v>
      </c>
      <c r="H1038" s="2" t="s">
        <v>42</v>
      </c>
      <c r="I1038" s="19" t="str">
        <f>VLOOKUP(A1038,productSKU!B:E,4,FALSE)</f>
        <v>1.00000</v>
      </c>
      <c r="J1038" s="17" t="str">
        <f>IF(VLOOKUP(A1038,'productSKU-New'!B:N,13,FALSE)=0,"Uncategorized Items",VLOOKUP(A1038,'productSKU-New'!B:N,13,FALSE))</f>
        <v>Uncategorized Items</v>
      </c>
      <c r="K1038" s="21">
        <f t="shared" si="80"/>
        <v>87.3</v>
      </c>
      <c r="L1038" s="23">
        <f t="shared" si="81"/>
        <v>86.3</v>
      </c>
      <c r="M1038" s="37">
        <f t="shared" si="82"/>
        <v>86.3</v>
      </c>
      <c r="N1038" s="42">
        <f t="shared" si="83"/>
        <v>0.98854524627720508</v>
      </c>
      <c r="O1038" s="39">
        <f t="shared" si="84"/>
        <v>-7.7299999999999995</v>
      </c>
    </row>
    <row r="1039" spans="1:15" customFormat="1" hidden="1">
      <c r="A1039" s="2" t="s">
        <v>466</v>
      </c>
      <c r="B1039" s="2">
        <v>142117</v>
      </c>
      <c r="C1039" s="2" t="s">
        <v>32</v>
      </c>
      <c r="D1039" s="2">
        <v>1</v>
      </c>
      <c r="E1039" s="2">
        <v>94</v>
      </c>
      <c r="F1039" s="2">
        <v>84.6</v>
      </c>
      <c r="G1039" s="2">
        <v>84.6</v>
      </c>
      <c r="H1039" s="2" t="s">
        <v>42</v>
      </c>
      <c r="I1039" s="19" t="str">
        <f>VLOOKUP(A1039,productSKU!B:E,4,FALSE)</f>
        <v>25.00000</v>
      </c>
      <c r="J1039" s="17" t="str">
        <f>VLOOKUP(A1039,'productSKU-New'!B:N,13,FALSE)</f>
        <v>Decorative Objects</v>
      </c>
      <c r="K1039" s="21">
        <f t="shared" si="80"/>
        <v>84.6</v>
      </c>
      <c r="L1039" s="23">
        <f t="shared" si="81"/>
        <v>59.599999999999994</v>
      </c>
      <c r="M1039" s="37">
        <f t="shared" si="82"/>
        <v>59.599999999999994</v>
      </c>
      <c r="N1039" s="42">
        <f t="shared" si="83"/>
        <v>0.70449172576832153</v>
      </c>
      <c r="O1039" s="39">
        <f t="shared" si="84"/>
        <v>0.10000000000000006</v>
      </c>
    </row>
    <row r="1040" spans="1:15" customFormat="1" hidden="1">
      <c r="A1040" s="2" t="s">
        <v>466</v>
      </c>
      <c r="B1040" s="2">
        <v>142117</v>
      </c>
      <c r="C1040" s="2" t="s">
        <v>32</v>
      </c>
      <c r="D1040" s="2">
        <v>1</v>
      </c>
      <c r="E1040" s="2">
        <v>94</v>
      </c>
      <c r="F1040" s="2">
        <v>47</v>
      </c>
      <c r="G1040" s="2">
        <v>47</v>
      </c>
      <c r="H1040" s="2" t="s">
        <v>42</v>
      </c>
      <c r="I1040" s="19" t="str">
        <f>VLOOKUP(A1040,productSKU!B:E,4,FALSE)</f>
        <v>25.00000</v>
      </c>
      <c r="J1040" s="17" t="str">
        <f>VLOOKUP(A1040,'productSKU-New'!B:N,13,FALSE)</f>
        <v>Decorative Objects</v>
      </c>
      <c r="K1040" s="21">
        <f t="shared" si="80"/>
        <v>47</v>
      </c>
      <c r="L1040" s="23">
        <f t="shared" si="81"/>
        <v>22</v>
      </c>
      <c r="M1040" s="37">
        <f t="shared" si="82"/>
        <v>22</v>
      </c>
      <c r="N1040" s="42">
        <f t="shared" si="83"/>
        <v>0.46808510638297873</v>
      </c>
      <c r="O1040" s="39">
        <f t="shared" si="84"/>
        <v>0.5</v>
      </c>
    </row>
    <row r="1041" spans="1:15" customFormat="1" hidden="1">
      <c r="A1041" s="2" t="s">
        <v>467</v>
      </c>
      <c r="B1041" s="2">
        <v>142117</v>
      </c>
      <c r="C1041" s="2" t="s">
        <v>32</v>
      </c>
      <c r="D1041" s="2">
        <v>1</v>
      </c>
      <c r="E1041" s="2">
        <v>132</v>
      </c>
      <c r="F1041" s="2">
        <v>118.8</v>
      </c>
      <c r="G1041" s="2">
        <v>118.8</v>
      </c>
      <c r="H1041" s="2" t="s">
        <v>42</v>
      </c>
      <c r="I1041" s="19" t="str">
        <f>VLOOKUP(A1041,productSKU!B:E,4,FALSE)</f>
        <v>34.50000</v>
      </c>
      <c r="J1041" s="17" t="str">
        <f>VLOOKUP(A1041,'productSKU-New'!B:N,13,FALSE)</f>
        <v>Decorative Objects</v>
      </c>
      <c r="K1041" s="21">
        <f t="shared" si="80"/>
        <v>118.8</v>
      </c>
      <c r="L1041" s="23">
        <f t="shared" si="81"/>
        <v>84.3</v>
      </c>
      <c r="M1041" s="37">
        <f t="shared" si="82"/>
        <v>84.3</v>
      </c>
      <c r="N1041" s="42">
        <f t="shared" si="83"/>
        <v>0.70959595959595956</v>
      </c>
      <c r="O1041" s="39">
        <f t="shared" si="84"/>
        <v>0.10000000000000002</v>
      </c>
    </row>
    <row r="1042" spans="1:15" customFormat="1" hidden="1">
      <c r="A1042" s="2" t="s">
        <v>468</v>
      </c>
      <c r="B1042" s="2">
        <v>142117</v>
      </c>
      <c r="C1042" s="2" t="s">
        <v>32</v>
      </c>
      <c r="D1042" s="2">
        <v>1</v>
      </c>
      <c r="E1042" s="2">
        <v>194</v>
      </c>
      <c r="F1042" s="2">
        <v>174.6</v>
      </c>
      <c r="G1042" s="2">
        <v>174.6</v>
      </c>
      <c r="H1042" s="2" t="s">
        <v>42</v>
      </c>
      <c r="I1042" s="19" t="str">
        <f>VLOOKUP(A1042,productSKU!B:E,4,FALSE)</f>
        <v>52.50000</v>
      </c>
      <c r="J1042" s="17" t="str">
        <f>VLOOKUP(A1042,'productSKU-New'!B:N,13,FALSE)</f>
        <v>Decorative Objects</v>
      </c>
      <c r="K1042" s="21">
        <f t="shared" si="80"/>
        <v>174.6</v>
      </c>
      <c r="L1042" s="23">
        <f t="shared" si="81"/>
        <v>122.1</v>
      </c>
      <c r="M1042" s="37">
        <f t="shared" si="82"/>
        <v>122.1</v>
      </c>
      <c r="N1042" s="42">
        <f t="shared" si="83"/>
        <v>0.69931271477663226</v>
      </c>
      <c r="O1042" s="39">
        <f t="shared" si="84"/>
        <v>0.10000000000000003</v>
      </c>
    </row>
    <row r="1043" spans="1:15" customFormat="1" hidden="1">
      <c r="A1043" s="2" t="s">
        <v>452</v>
      </c>
      <c r="B1043" s="2">
        <v>142117</v>
      </c>
      <c r="C1043" s="2" t="s">
        <v>32</v>
      </c>
      <c r="D1043" s="2">
        <v>1</v>
      </c>
      <c r="E1043" s="2">
        <v>132</v>
      </c>
      <c r="F1043" s="2">
        <v>118.8</v>
      </c>
      <c r="G1043" s="2">
        <v>118.8</v>
      </c>
      <c r="H1043" s="2" t="s">
        <v>42</v>
      </c>
      <c r="I1043" s="19" t="str">
        <f>VLOOKUP(A1043,productSKU!B:E,4,FALSE)</f>
        <v>35.00000</v>
      </c>
      <c r="J1043" s="17" t="str">
        <f>IF(VLOOKUP(A1043,'productSKU-New'!B:N,13,FALSE)=0,"Uncategorized Items",VLOOKUP(A1043,'productSKU-New'!B:N,13,FALSE))</f>
        <v>Uncategorized Items</v>
      </c>
      <c r="K1043" s="21">
        <f t="shared" si="80"/>
        <v>118.8</v>
      </c>
      <c r="L1043" s="23">
        <f t="shared" si="81"/>
        <v>83.8</v>
      </c>
      <c r="M1043" s="37">
        <f t="shared" si="82"/>
        <v>83.8</v>
      </c>
      <c r="N1043" s="42">
        <f t="shared" si="83"/>
        <v>0.70538720538720534</v>
      </c>
      <c r="O1043" s="39">
        <f t="shared" si="84"/>
        <v>0.10000000000000002</v>
      </c>
    </row>
    <row r="1044" spans="1:15" customFormat="1" hidden="1">
      <c r="A1044" s="2" t="s">
        <v>469</v>
      </c>
      <c r="B1044" s="2">
        <v>142117</v>
      </c>
      <c r="C1044" s="2" t="s">
        <v>32</v>
      </c>
      <c r="D1044" s="2">
        <v>2</v>
      </c>
      <c r="E1044" s="2">
        <v>444</v>
      </c>
      <c r="F1044" s="2">
        <v>319.5</v>
      </c>
      <c r="G1044" s="2">
        <v>639</v>
      </c>
      <c r="H1044" s="2" t="s">
        <v>42</v>
      </c>
      <c r="I1044" s="19" t="str">
        <f>VLOOKUP(A1044,productSKU!B:E,4,FALSE)</f>
        <v>119.50000</v>
      </c>
      <c r="J1044" s="17" t="str">
        <f>VLOOKUP(A1044,'productSKU-New'!B:N,13,FALSE)</f>
        <v>Decorative Objects</v>
      </c>
      <c r="K1044" s="21">
        <f t="shared" si="80"/>
        <v>639</v>
      </c>
      <c r="L1044" s="23">
        <f t="shared" si="81"/>
        <v>200</v>
      </c>
      <c r="M1044" s="37">
        <f t="shared" si="82"/>
        <v>400</v>
      </c>
      <c r="N1044" s="42">
        <f t="shared" si="83"/>
        <v>0.6259780907668232</v>
      </c>
      <c r="O1044" s="39">
        <f t="shared" si="84"/>
        <v>0.28040540540540543</v>
      </c>
    </row>
    <row r="1045" spans="1:15" customFormat="1" hidden="1">
      <c r="A1045" s="2" t="s">
        <v>156</v>
      </c>
      <c r="B1045" s="2">
        <v>142118</v>
      </c>
      <c r="C1045" s="2" t="s">
        <v>45</v>
      </c>
      <c r="D1045" s="2">
        <v>1</v>
      </c>
      <c r="E1045" s="5">
        <v>1245</v>
      </c>
      <c r="F1045" s="5">
        <v>1058.25</v>
      </c>
      <c r="G1045" s="2">
        <v>1058.25</v>
      </c>
      <c r="H1045" s="2" t="s">
        <v>46</v>
      </c>
      <c r="I1045" s="19" t="str">
        <f>VLOOKUP(A1045,productSKU!B:E,4,FALSE)</f>
        <v>292.00000</v>
      </c>
      <c r="J1045" s="17" t="str">
        <f>VLOOKUP(A1045,'productSKU-New'!B:N,13,FALSE)</f>
        <v>Bars</v>
      </c>
      <c r="K1045" s="21">
        <f t="shared" si="80"/>
        <v>1058.25</v>
      </c>
      <c r="L1045" s="23">
        <f t="shared" si="81"/>
        <v>766.25</v>
      </c>
      <c r="M1045" s="37">
        <f t="shared" si="82"/>
        <v>766.25</v>
      </c>
      <c r="N1045" s="42">
        <f t="shared" si="83"/>
        <v>0.72407276163477441</v>
      </c>
      <c r="O1045" s="39">
        <f t="shared" si="84"/>
        <v>0.15</v>
      </c>
    </row>
    <row r="1046" spans="1:15" customFormat="1" hidden="1">
      <c r="A1046" s="2" t="s">
        <v>442</v>
      </c>
      <c r="B1046" s="2">
        <v>142118</v>
      </c>
      <c r="C1046" s="2" t="s">
        <v>45</v>
      </c>
      <c r="D1046" s="2">
        <v>1</v>
      </c>
      <c r="E1046" s="2">
        <v>685</v>
      </c>
      <c r="F1046" s="2">
        <v>582.25</v>
      </c>
      <c r="G1046" s="2">
        <v>582.25</v>
      </c>
      <c r="H1046" s="2" t="s">
        <v>46</v>
      </c>
      <c r="I1046" s="19" t="str">
        <f>VLOOKUP(A1046,productSKU!B:E,4,FALSE)</f>
        <v>140.00000</v>
      </c>
      <c r="J1046" s="17" t="str">
        <f>VLOOKUP(A1046,'productSKU-New'!B:N,13,FALSE)</f>
        <v>Filing | Shelving</v>
      </c>
      <c r="K1046" s="21">
        <f t="shared" si="80"/>
        <v>582.25</v>
      </c>
      <c r="L1046" s="23">
        <f t="shared" si="81"/>
        <v>442.25</v>
      </c>
      <c r="M1046" s="37">
        <f t="shared" si="82"/>
        <v>442.25</v>
      </c>
      <c r="N1046" s="42">
        <f t="shared" si="83"/>
        <v>0.75955345641906402</v>
      </c>
      <c r="O1046" s="39">
        <f t="shared" si="84"/>
        <v>0.15</v>
      </c>
    </row>
    <row r="1047" spans="1:15" customFormat="1" hidden="1">
      <c r="A1047" s="2" t="s">
        <v>239</v>
      </c>
      <c r="B1047" s="2">
        <v>142119</v>
      </c>
      <c r="C1047" s="2" t="s">
        <v>38</v>
      </c>
      <c r="D1047" s="2">
        <v>2</v>
      </c>
      <c r="E1047" s="2">
        <v>245</v>
      </c>
      <c r="F1047" s="2">
        <v>220.5</v>
      </c>
      <c r="G1047" s="2">
        <v>441</v>
      </c>
      <c r="H1047" s="2" t="s">
        <v>63</v>
      </c>
      <c r="I1047" s="19" t="str">
        <f>VLOOKUP(A1047,productSKU!B:E,4,FALSE)</f>
        <v>54.00000</v>
      </c>
      <c r="J1047" s="17" t="str">
        <f>VLOOKUP(A1047,'productSKU-New'!B:N,13,FALSE)</f>
        <v>Vases</v>
      </c>
      <c r="K1047" s="21">
        <f t="shared" si="80"/>
        <v>441</v>
      </c>
      <c r="L1047" s="23">
        <f t="shared" si="81"/>
        <v>166.5</v>
      </c>
      <c r="M1047" s="37">
        <f t="shared" si="82"/>
        <v>333</v>
      </c>
      <c r="N1047" s="42">
        <f t="shared" si="83"/>
        <v>0.75510204081632648</v>
      </c>
      <c r="O1047" s="39">
        <f t="shared" si="84"/>
        <v>0.1</v>
      </c>
    </row>
    <row r="1048" spans="1:15" customFormat="1" hidden="1">
      <c r="A1048" s="2" t="s">
        <v>239</v>
      </c>
      <c r="B1048" s="2">
        <v>142119</v>
      </c>
      <c r="C1048" s="2" t="s">
        <v>38</v>
      </c>
      <c r="D1048" s="2">
        <v>2</v>
      </c>
      <c r="E1048" s="2">
        <v>245</v>
      </c>
      <c r="F1048" s="2">
        <v>220.5</v>
      </c>
      <c r="G1048" s="2">
        <v>441</v>
      </c>
      <c r="H1048" s="2" t="s">
        <v>63</v>
      </c>
      <c r="I1048" s="19" t="str">
        <f>VLOOKUP(A1048,productSKU!B:E,4,FALSE)</f>
        <v>54.00000</v>
      </c>
      <c r="J1048" s="17" t="str">
        <f>VLOOKUP(A1048,'productSKU-New'!B:N,13,FALSE)</f>
        <v>Vases</v>
      </c>
      <c r="K1048" s="21">
        <f t="shared" si="80"/>
        <v>441</v>
      </c>
      <c r="L1048" s="23">
        <f t="shared" si="81"/>
        <v>166.5</v>
      </c>
      <c r="M1048" s="37">
        <f t="shared" si="82"/>
        <v>333</v>
      </c>
      <c r="N1048" s="42">
        <f t="shared" si="83"/>
        <v>0.75510204081632648</v>
      </c>
      <c r="O1048" s="39">
        <f t="shared" si="84"/>
        <v>0.1</v>
      </c>
    </row>
    <row r="1049" spans="1:15" customFormat="1" hidden="1">
      <c r="A1049" s="2" t="s">
        <v>73</v>
      </c>
      <c r="B1049" s="2">
        <v>142119</v>
      </c>
      <c r="C1049" s="2" t="s">
        <v>38</v>
      </c>
      <c r="D1049" s="2">
        <v>1</v>
      </c>
      <c r="E1049" s="2">
        <v>100</v>
      </c>
      <c r="F1049" s="2">
        <v>120</v>
      </c>
      <c r="G1049" s="2">
        <v>120</v>
      </c>
      <c r="H1049" s="2" t="s">
        <v>63</v>
      </c>
      <c r="I1049" s="19" t="str">
        <f>VLOOKUP(A1049,productSKU!B:E,4,FALSE)</f>
        <v>50.00000</v>
      </c>
      <c r="J1049" s="17" t="str">
        <f>IF(VLOOKUP(A1049,'productSKU-New'!B:N,13,FALSE)=0,"Uncategorized Items",VLOOKUP(A1049,'productSKU-New'!B:N,13,FALSE))</f>
        <v>Uncategorized Items</v>
      </c>
      <c r="K1049" s="21">
        <f t="shared" si="80"/>
        <v>120</v>
      </c>
      <c r="L1049" s="23">
        <f t="shared" si="81"/>
        <v>70</v>
      </c>
      <c r="M1049" s="37">
        <f t="shared" si="82"/>
        <v>70</v>
      </c>
      <c r="N1049" s="42">
        <f t="shared" si="83"/>
        <v>0.58333333333333337</v>
      </c>
      <c r="O1049" s="39">
        <f t="shared" si="84"/>
        <v>-0.2</v>
      </c>
    </row>
    <row r="1050" spans="1:15" customFormat="1" hidden="1">
      <c r="A1050" s="2" t="s">
        <v>59</v>
      </c>
      <c r="B1050" s="2">
        <v>142120</v>
      </c>
      <c r="C1050" s="2" t="s">
        <v>29</v>
      </c>
      <c r="D1050" s="2">
        <v>1</v>
      </c>
      <c r="E1050" s="2">
        <v>225</v>
      </c>
      <c r="F1050" s="2">
        <v>202.5</v>
      </c>
      <c r="G1050" s="2">
        <v>202.5</v>
      </c>
      <c r="H1050" s="2" t="s">
        <v>30</v>
      </c>
      <c r="I1050" s="19" t="str">
        <f>VLOOKUP(A1050,productSKU!B:E,4,FALSE)</f>
        <v>50.00000</v>
      </c>
      <c r="J1050" s="17" t="str">
        <f>VLOOKUP(A1050,'productSKU-New'!B:N,13,FALSE)</f>
        <v>Vases</v>
      </c>
      <c r="K1050" s="21">
        <f t="shared" si="80"/>
        <v>202.5</v>
      </c>
      <c r="L1050" s="23">
        <f t="shared" si="81"/>
        <v>152.5</v>
      </c>
      <c r="M1050" s="37">
        <f t="shared" si="82"/>
        <v>152.5</v>
      </c>
      <c r="N1050" s="42">
        <f t="shared" si="83"/>
        <v>0.75308641975308643</v>
      </c>
      <c r="O1050" s="39">
        <f t="shared" si="84"/>
        <v>0.1</v>
      </c>
    </row>
    <row r="1051" spans="1:15" customFormat="1" hidden="1">
      <c r="A1051" s="2" t="s">
        <v>291</v>
      </c>
      <c r="B1051" s="2">
        <v>142121</v>
      </c>
      <c r="C1051" s="2" t="s">
        <v>29</v>
      </c>
      <c r="D1051" s="2">
        <v>1</v>
      </c>
      <c r="E1051" s="2">
        <v>605</v>
      </c>
      <c r="F1051" s="2">
        <v>544.5</v>
      </c>
      <c r="G1051" s="2">
        <v>544.5</v>
      </c>
      <c r="H1051" s="2" t="s">
        <v>30</v>
      </c>
      <c r="I1051" s="19" t="str">
        <f>VLOOKUP(A1051,productSKU!B:E,4,FALSE)</f>
        <v>155.00000</v>
      </c>
      <c r="J1051" s="17" t="str">
        <f>VLOOKUP(A1051,'productSKU-New'!B:N,13,FALSE)</f>
        <v>Office | Task Chairs</v>
      </c>
      <c r="K1051" s="21">
        <f t="shared" si="80"/>
        <v>544.5</v>
      </c>
      <c r="L1051" s="23">
        <f t="shared" si="81"/>
        <v>389.5</v>
      </c>
      <c r="M1051" s="37">
        <f t="shared" si="82"/>
        <v>389.5</v>
      </c>
      <c r="N1051" s="42">
        <f t="shared" si="83"/>
        <v>0.7153351698806244</v>
      </c>
      <c r="O1051" s="39">
        <f t="shared" si="84"/>
        <v>0.1</v>
      </c>
    </row>
    <row r="1052" spans="1:15" customFormat="1" hidden="1">
      <c r="A1052" s="2" t="s">
        <v>470</v>
      </c>
      <c r="B1052" s="2">
        <v>142122</v>
      </c>
      <c r="C1052" s="2" t="s">
        <v>38</v>
      </c>
      <c r="D1052" s="2">
        <v>1</v>
      </c>
      <c r="E1052" s="2">
        <v>94</v>
      </c>
      <c r="F1052" s="2">
        <v>67.5</v>
      </c>
      <c r="G1052" s="2">
        <v>67.5</v>
      </c>
      <c r="H1052" s="2" t="s">
        <v>63</v>
      </c>
      <c r="I1052" s="19" t="str">
        <f>VLOOKUP(A1052,productSKU!B:E,4,FALSE)</f>
        <v>26.50000</v>
      </c>
      <c r="J1052" s="17" t="str">
        <f>VLOOKUP(A1052,'productSKU-New'!B:N,13,FALSE)</f>
        <v>Decorative Objects</v>
      </c>
      <c r="K1052" s="21">
        <f t="shared" si="80"/>
        <v>67.5</v>
      </c>
      <c r="L1052" s="23">
        <f t="shared" si="81"/>
        <v>41</v>
      </c>
      <c r="M1052" s="37">
        <f t="shared" si="82"/>
        <v>41</v>
      </c>
      <c r="N1052" s="42">
        <f t="shared" si="83"/>
        <v>0.6074074074074074</v>
      </c>
      <c r="O1052" s="39">
        <f t="shared" si="84"/>
        <v>0.28191489361702127</v>
      </c>
    </row>
    <row r="1053" spans="1:15" customFormat="1" hidden="1">
      <c r="A1053" s="2" t="s">
        <v>471</v>
      </c>
      <c r="B1053" s="2">
        <v>142122</v>
      </c>
      <c r="C1053" s="2" t="s">
        <v>38</v>
      </c>
      <c r="D1053" s="2">
        <v>1</v>
      </c>
      <c r="E1053" s="2">
        <v>35</v>
      </c>
      <c r="F1053" s="2">
        <v>31.5</v>
      </c>
      <c r="G1053" s="2">
        <v>31.5</v>
      </c>
      <c r="H1053" s="2" t="s">
        <v>63</v>
      </c>
      <c r="I1053" s="19" t="str">
        <f>VLOOKUP(A1053,productSKU!B:E,4,FALSE)</f>
        <v>14.00000</v>
      </c>
      <c r="J1053" s="17" t="str">
        <f>IF(VLOOKUP(A1053,'productSKU-New'!B:N,13,FALSE)=0,"Uncategorized Items",VLOOKUP(A1053,'productSKU-New'!B:N,13,FALSE))</f>
        <v>Uncategorized Items</v>
      </c>
      <c r="K1053" s="21">
        <f t="shared" si="80"/>
        <v>31.5</v>
      </c>
      <c r="L1053" s="23">
        <f t="shared" si="81"/>
        <v>17.5</v>
      </c>
      <c r="M1053" s="37">
        <f t="shared" si="82"/>
        <v>17.5</v>
      </c>
      <c r="N1053" s="42">
        <f t="shared" si="83"/>
        <v>0.55555555555555558</v>
      </c>
      <c r="O1053" s="39">
        <f t="shared" si="84"/>
        <v>0.1</v>
      </c>
    </row>
    <row r="1054" spans="1:15" customFormat="1" hidden="1">
      <c r="A1054" s="2" t="s">
        <v>472</v>
      </c>
      <c r="B1054" s="2">
        <v>142122</v>
      </c>
      <c r="C1054" s="2" t="s">
        <v>38</v>
      </c>
      <c r="D1054" s="2">
        <v>1</v>
      </c>
      <c r="E1054" s="2">
        <v>100</v>
      </c>
      <c r="F1054" s="2">
        <v>90</v>
      </c>
      <c r="G1054" s="2">
        <v>90</v>
      </c>
      <c r="H1054" s="2" t="s">
        <v>42</v>
      </c>
      <c r="I1054" s="19" t="str">
        <f>VLOOKUP(A1054,productSKU!B:E,4,FALSE)</f>
        <v>40.00000</v>
      </c>
      <c r="J1054" s="17" t="str">
        <f>VLOOKUP(A1054,'productSKU-New'!B:N,13,FALSE)</f>
        <v>Decorative Objects</v>
      </c>
      <c r="K1054" s="21">
        <f t="shared" si="80"/>
        <v>90</v>
      </c>
      <c r="L1054" s="23">
        <f t="shared" si="81"/>
        <v>50</v>
      </c>
      <c r="M1054" s="37">
        <f t="shared" si="82"/>
        <v>50</v>
      </c>
      <c r="N1054" s="42">
        <f t="shared" si="83"/>
        <v>0.55555555555555558</v>
      </c>
      <c r="O1054" s="39">
        <f t="shared" si="84"/>
        <v>0.1</v>
      </c>
    </row>
    <row r="1055" spans="1:15" customFormat="1" hidden="1">
      <c r="A1055" s="2" t="s">
        <v>152</v>
      </c>
      <c r="B1055" s="2">
        <v>142122</v>
      </c>
      <c r="C1055" s="2" t="s">
        <v>38</v>
      </c>
      <c r="D1055" s="2">
        <v>1</v>
      </c>
      <c r="E1055" s="2">
        <v>119</v>
      </c>
      <c r="F1055" s="2">
        <v>85.5</v>
      </c>
      <c r="G1055" s="2">
        <v>85.5</v>
      </c>
      <c r="H1055" s="2" t="s">
        <v>42</v>
      </c>
      <c r="I1055" s="19" t="str">
        <f>VLOOKUP(A1055,productSKU!B:E,4,FALSE)</f>
        <v>31.75000</v>
      </c>
      <c r="J1055" s="17" t="str">
        <f>VLOOKUP(A1055,'productSKU-New'!B:N,13,FALSE)</f>
        <v>Decorative Objects</v>
      </c>
      <c r="K1055" s="21">
        <f t="shared" si="80"/>
        <v>85.5</v>
      </c>
      <c r="L1055" s="23">
        <f t="shared" si="81"/>
        <v>53.75</v>
      </c>
      <c r="M1055" s="37">
        <f t="shared" si="82"/>
        <v>53.75</v>
      </c>
      <c r="N1055" s="42">
        <f t="shared" si="83"/>
        <v>0.62865497076023391</v>
      </c>
      <c r="O1055" s="39">
        <f t="shared" si="84"/>
        <v>0.28151260504201681</v>
      </c>
    </row>
    <row r="1056" spans="1:15" customFormat="1" hidden="1">
      <c r="A1056" s="2" t="s">
        <v>59</v>
      </c>
      <c r="B1056" s="2">
        <v>142123</v>
      </c>
      <c r="C1056" s="2" t="s">
        <v>29</v>
      </c>
      <c r="D1056" s="2">
        <v>5</v>
      </c>
      <c r="E1056" s="2">
        <v>225</v>
      </c>
      <c r="F1056" s="2">
        <v>202.5</v>
      </c>
      <c r="G1056" s="2">
        <v>1012.5</v>
      </c>
      <c r="H1056" s="2" t="s">
        <v>30</v>
      </c>
      <c r="I1056" s="19" t="str">
        <f>VLOOKUP(A1056,productSKU!B:E,4,FALSE)</f>
        <v>50.00000</v>
      </c>
      <c r="J1056" s="17" t="str">
        <f>VLOOKUP(A1056,'productSKU-New'!B:N,13,FALSE)</f>
        <v>Vases</v>
      </c>
      <c r="K1056" s="21">
        <f t="shared" si="80"/>
        <v>1012.5</v>
      </c>
      <c r="L1056" s="23">
        <f t="shared" si="81"/>
        <v>152.5</v>
      </c>
      <c r="M1056" s="37">
        <f t="shared" si="82"/>
        <v>762.5</v>
      </c>
      <c r="N1056" s="42">
        <f t="shared" si="83"/>
        <v>0.75308641975308643</v>
      </c>
      <c r="O1056" s="39">
        <f t="shared" si="84"/>
        <v>0.1</v>
      </c>
    </row>
    <row r="1057" spans="1:15" customFormat="1" hidden="1">
      <c r="A1057" s="2" t="s">
        <v>86</v>
      </c>
      <c r="B1057" s="2">
        <v>142124</v>
      </c>
      <c r="C1057" s="2" t="s">
        <v>29</v>
      </c>
      <c r="D1057" s="2">
        <v>1</v>
      </c>
      <c r="E1057" s="2">
        <v>285</v>
      </c>
      <c r="F1057" s="2">
        <v>256.5</v>
      </c>
      <c r="G1057" s="2">
        <v>256.5</v>
      </c>
      <c r="H1057" s="2" t="s">
        <v>30</v>
      </c>
      <c r="I1057" s="19" t="str">
        <f>VLOOKUP(A1057,productSKU!B:E,4,FALSE)</f>
        <v>64.50000</v>
      </c>
      <c r="J1057" s="17" t="str">
        <f>VLOOKUP(A1057,'productSKU-New'!B:N,13,FALSE)</f>
        <v>Vases</v>
      </c>
      <c r="K1057" s="21">
        <f t="shared" si="80"/>
        <v>256.5</v>
      </c>
      <c r="L1057" s="23">
        <f t="shared" si="81"/>
        <v>192</v>
      </c>
      <c r="M1057" s="37">
        <f t="shared" si="82"/>
        <v>192</v>
      </c>
      <c r="N1057" s="42">
        <f t="shared" si="83"/>
        <v>0.74853801169590639</v>
      </c>
      <c r="O1057" s="39">
        <f t="shared" si="84"/>
        <v>0.1</v>
      </c>
    </row>
    <row r="1058" spans="1:15" customFormat="1" hidden="1">
      <c r="A1058" s="2" t="s">
        <v>239</v>
      </c>
      <c r="B1058" s="2">
        <v>142125</v>
      </c>
      <c r="C1058" s="2" t="s">
        <v>32</v>
      </c>
      <c r="D1058" s="2">
        <v>2</v>
      </c>
      <c r="E1058" s="2">
        <v>245</v>
      </c>
      <c r="F1058" s="2">
        <v>220.5</v>
      </c>
      <c r="G1058" s="2">
        <v>441</v>
      </c>
      <c r="H1058" s="2" t="s">
        <v>33</v>
      </c>
      <c r="I1058" s="19" t="str">
        <f>VLOOKUP(A1058,productSKU!B:E,4,FALSE)</f>
        <v>54.00000</v>
      </c>
      <c r="J1058" s="17" t="str">
        <f>VLOOKUP(A1058,'productSKU-New'!B:N,13,FALSE)</f>
        <v>Vases</v>
      </c>
      <c r="K1058" s="21">
        <f t="shared" si="80"/>
        <v>441</v>
      </c>
      <c r="L1058" s="23">
        <f t="shared" si="81"/>
        <v>166.5</v>
      </c>
      <c r="M1058" s="37">
        <f t="shared" si="82"/>
        <v>333</v>
      </c>
      <c r="N1058" s="42">
        <f t="shared" si="83"/>
        <v>0.75510204081632648</v>
      </c>
      <c r="O1058" s="39">
        <f t="shared" si="84"/>
        <v>0.1</v>
      </c>
    </row>
    <row r="1059" spans="1:15" customFormat="1" hidden="1">
      <c r="A1059" s="2" t="s">
        <v>59</v>
      </c>
      <c r="B1059" s="2">
        <v>142126</v>
      </c>
      <c r="C1059" s="2" t="s">
        <v>32</v>
      </c>
      <c r="D1059" s="2">
        <v>2</v>
      </c>
      <c r="E1059" s="2">
        <v>225</v>
      </c>
      <c r="F1059" s="2">
        <v>169</v>
      </c>
      <c r="G1059" s="2">
        <v>338</v>
      </c>
      <c r="H1059" s="2" t="s">
        <v>33</v>
      </c>
      <c r="I1059" s="19" t="str">
        <f>VLOOKUP(A1059,productSKU!B:E,4,FALSE)</f>
        <v>50.00000</v>
      </c>
      <c r="J1059" s="17" t="str">
        <f>VLOOKUP(A1059,'productSKU-New'!B:N,13,FALSE)</f>
        <v>Vases</v>
      </c>
      <c r="K1059" s="21">
        <f t="shared" si="80"/>
        <v>338</v>
      </c>
      <c r="L1059" s="23">
        <f t="shared" si="81"/>
        <v>119</v>
      </c>
      <c r="M1059" s="37">
        <f t="shared" si="82"/>
        <v>238</v>
      </c>
      <c r="N1059" s="42">
        <f t="shared" si="83"/>
        <v>0.70414201183431957</v>
      </c>
      <c r="O1059" s="39">
        <f t="shared" si="84"/>
        <v>0.24888888888888888</v>
      </c>
    </row>
    <row r="1060" spans="1:15" customFormat="1">
      <c r="A1060" s="2" t="s">
        <v>57</v>
      </c>
      <c r="B1060" s="2">
        <v>142127</v>
      </c>
      <c r="C1060" s="2" t="s">
        <v>32</v>
      </c>
      <c r="D1060" s="2">
        <v>6</v>
      </c>
      <c r="E1060" s="2">
        <v>175</v>
      </c>
      <c r="F1060" s="2">
        <v>140</v>
      </c>
      <c r="G1060" s="2">
        <v>840</v>
      </c>
      <c r="H1060" s="2" t="s">
        <v>65</v>
      </c>
      <c r="I1060" s="19" t="str">
        <f>VLOOKUP(A1060,productSKU!B:E,4,FALSE)</f>
        <v>35.00000</v>
      </c>
      <c r="J1060" s="17" t="str">
        <f>VLOOKUP(A1060,'productSKU-New'!B:N,13,FALSE)</f>
        <v>Chairs</v>
      </c>
      <c r="K1060" s="21">
        <f t="shared" si="80"/>
        <v>840</v>
      </c>
      <c r="L1060" s="23">
        <f t="shared" si="81"/>
        <v>105</v>
      </c>
      <c r="M1060" s="37">
        <f t="shared" si="82"/>
        <v>630</v>
      </c>
      <c r="N1060" s="42">
        <f t="shared" si="83"/>
        <v>0.75</v>
      </c>
      <c r="O1060" s="39">
        <f t="shared" si="84"/>
        <v>0.2</v>
      </c>
    </row>
    <row r="1061" spans="1:15" customFormat="1" hidden="1">
      <c r="A1061" s="2" t="s">
        <v>338</v>
      </c>
      <c r="B1061" s="2">
        <v>142127</v>
      </c>
      <c r="C1061" s="2" t="s">
        <v>32</v>
      </c>
      <c r="D1061" s="2">
        <v>1</v>
      </c>
      <c r="E1061" s="5">
        <v>1775</v>
      </c>
      <c r="F1061" s="5">
        <v>1420</v>
      </c>
      <c r="G1061" s="2">
        <v>1420</v>
      </c>
      <c r="H1061" s="2" t="s">
        <v>65</v>
      </c>
      <c r="I1061" s="19" t="str">
        <f>VLOOKUP(A1061,productSKU!B:E,4,FALSE)</f>
        <v>395.00000</v>
      </c>
      <c r="J1061" s="17" t="str">
        <f>VLOOKUP(A1061,'productSKU-New'!B:N,13,FALSE)</f>
        <v>Tables</v>
      </c>
      <c r="K1061" s="21">
        <f t="shared" si="80"/>
        <v>1420</v>
      </c>
      <c r="L1061" s="23">
        <f t="shared" si="81"/>
        <v>1025</v>
      </c>
      <c r="M1061" s="37">
        <f t="shared" si="82"/>
        <v>1025</v>
      </c>
      <c r="N1061" s="42">
        <f t="shared" si="83"/>
        <v>0.721830985915493</v>
      </c>
      <c r="O1061" s="39">
        <f t="shared" si="84"/>
        <v>0.2</v>
      </c>
    </row>
    <row r="1062" spans="1:15" customFormat="1" hidden="1">
      <c r="A1062" s="2" t="s">
        <v>270</v>
      </c>
      <c r="B1062" s="2">
        <v>142128</v>
      </c>
      <c r="C1062" s="2" t="s">
        <v>29</v>
      </c>
      <c r="D1062" s="2">
        <v>3</v>
      </c>
      <c r="E1062" s="2">
        <v>215</v>
      </c>
      <c r="F1062" s="2">
        <v>193.5</v>
      </c>
      <c r="G1062" s="2">
        <v>580.5</v>
      </c>
      <c r="H1062" s="2" t="s">
        <v>30</v>
      </c>
      <c r="I1062" s="19" t="str">
        <f>VLOOKUP(A1062,productSKU!B:E,4,FALSE)</f>
        <v>47.00000</v>
      </c>
      <c r="J1062" s="17" t="str">
        <f>VLOOKUP(A1062,'productSKU-New'!B:N,13,FALSE)</f>
        <v>Vases</v>
      </c>
      <c r="K1062" s="21">
        <f t="shared" si="80"/>
        <v>580.5</v>
      </c>
      <c r="L1062" s="23">
        <f t="shared" si="81"/>
        <v>146.5</v>
      </c>
      <c r="M1062" s="37">
        <f t="shared" si="82"/>
        <v>439.5</v>
      </c>
      <c r="N1062" s="42">
        <f t="shared" si="83"/>
        <v>0.75710594315245483</v>
      </c>
      <c r="O1062" s="39">
        <f t="shared" si="84"/>
        <v>0.1</v>
      </c>
    </row>
    <row r="1063" spans="1:15" customFormat="1" hidden="1">
      <c r="A1063" s="2" t="s">
        <v>270</v>
      </c>
      <c r="B1063" s="2">
        <v>142128</v>
      </c>
      <c r="C1063" s="2" t="s">
        <v>29</v>
      </c>
      <c r="D1063" s="2">
        <v>3</v>
      </c>
      <c r="E1063" s="2">
        <v>215</v>
      </c>
      <c r="F1063" s="2">
        <v>193.5</v>
      </c>
      <c r="G1063" s="2">
        <v>580.5</v>
      </c>
      <c r="H1063" s="2" t="s">
        <v>30</v>
      </c>
      <c r="I1063" s="19" t="str">
        <f>VLOOKUP(A1063,productSKU!B:E,4,FALSE)</f>
        <v>47.00000</v>
      </c>
      <c r="J1063" s="17" t="str">
        <f>VLOOKUP(A1063,'productSKU-New'!B:N,13,FALSE)</f>
        <v>Vases</v>
      </c>
      <c r="K1063" s="21">
        <f t="shared" si="80"/>
        <v>580.5</v>
      </c>
      <c r="L1063" s="23">
        <f t="shared" si="81"/>
        <v>146.5</v>
      </c>
      <c r="M1063" s="37">
        <f t="shared" si="82"/>
        <v>439.5</v>
      </c>
      <c r="N1063" s="42">
        <f t="shared" si="83"/>
        <v>0.75710594315245483</v>
      </c>
      <c r="O1063" s="39">
        <f t="shared" si="84"/>
        <v>0.1</v>
      </c>
    </row>
    <row r="1064" spans="1:15" customFormat="1" hidden="1">
      <c r="A1064" s="2" t="s">
        <v>98</v>
      </c>
      <c r="B1064" s="2">
        <v>142129</v>
      </c>
      <c r="C1064" s="2" t="s">
        <v>32</v>
      </c>
      <c r="D1064" s="2">
        <v>1</v>
      </c>
      <c r="E1064" s="2">
        <v>255</v>
      </c>
      <c r="F1064" s="2">
        <v>229.5</v>
      </c>
      <c r="G1064" s="2">
        <v>229.5</v>
      </c>
      <c r="H1064" s="2" t="s">
        <v>33</v>
      </c>
      <c r="I1064" s="19" t="str">
        <f>VLOOKUP(A1064,productSKU!B:E,4,FALSE)</f>
        <v>56.00000</v>
      </c>
      <c r="J1064" s="17" t="str">
        <f>VLOOKUP(A1064,'productSKU-New'!B:N,13,FALSE)</f>
        <v>Vases</v>
      </c>
      <c r="K1064" s="21">
        <f t="shared" si="80"/>
        <v>229.5</v>
      </c>
      <c r="L1064" s="23">
        <f t="shared" si="81"/>
        <v>173.5</v>
      </c>
      <c r="M1064" s="37">
        <f t="shared" si="82"/>
        <v>173.5</v>
      </c>
      <c r="N1064" s="42">
        <f t="shared" si="83"/>
        <v>0.75599128540305016</v>
      </c>
      <c r="O1064" s="39">
        <f t="shared" si="84"/>
        <v>0.1</v>
      </c>
    </row>
    <row r="1065" spans="1:15" customFormat="1" hidden="1">
      <c r="A1065" s="2" t="s">
        <v>37</v>
      </c>
      <c r="B1065" s="2">
        <v>142129</v>
      </c>
      <c r="C1065" s="2" t="s">
        <v>32</v>
      </c>
      <c r="D1065" s="2">
        <v>1</v>
      </c>
      <c r="E1065" s="2">
        <v>445</v>
      </c>
      <c r="F1065" s="2">
        <v>400.5</v>
      </c>
      <c r="G1065" s="2">
        <v>400.5</v>
      </c>
      <c r="H1065" s="2" t="s">
        <v>33</v>
      </c>
      <c r="I1065" s="19" t="str">
        <f>VLOOKUP(A1065,productSKU!B:E,4,FALSE)</f>
        <v>99.00000</v>
      </c>
      <c r="J1065" s="17" t="str">
        <f>VLOOKUP(A1065,'productSKU-New'!B:N,13,FALSE)</f>
        <v>Lounge Chairs</v>
      </c>
      <c r="K1065" s="21">
        <f t="shared" si="80"/>
        <v>400.5</v>
      </c>
      <c r="L1065" s="23">
        <f t="shared" si="81"/>
        <v>301.5</v>
      </c>
      <c r="M1065" s="37">
        <f t="shared" si="82"/>
        <v>301.5</v>
      </c>
      <c r="N1065" s="42">
        <f t="shared" si="83"/>
        <v>0.7528089887640449</v>
      </c>
      <c r="O1065" s="39">
        <f t="shared" si="84"/>
        <v>0.1</v>
      </c>
    </row>
    <row r="1066" spans="1:15" customFormat="1">
      <c r="A1066" s="2" t="s">
        <v>256</v>
      </c>
      <c r="B1066" s="2">
        <v>142130</v>
      </c>
      <c r="C1066" s="2" t="s">
        <v>32</v>
      </c>
      <c r="D1066" s="2">
        <v>10</v>
      </c>
      <c r="E1066" s="2">
        <v>105</v>
      </c>
      <c r="F1066" s="2">
        <v>94.5</v>
      </c>
      <c r="G1066" s="2">
        <v>945</v>
      </c>
      <c r="H1066" s="2" t="s">
        <v>33</v>
      </c>
      <c r="I1066" s="19" t="str">
        <f>VLOOKUP(A1066,productSKU!B:E,4,FALSE)</f>
        <v>18.50000</v>
      </c>
      <c r="J1066" s="17" t="str">
        <f>VLOOKUP(A1066,'productSKU-New'!B:N,13,FALSE)</f>
        <v>Chairs</v>
      </c>
      <c r="K1066" s="21">
        <f t="shared" si="80"/>
        <v>945</v>
      </c>
      <c r="L1066" s="23">
        <f t="shared" si="81"/>
        <v>76</v>
      </c>
      <c r="M1066" s="37">
        <f t="shared" si="82"/>
        <v>760</v>
      </c>
      <c r="N1066" s="42">
        <f t="shared" si="83"/>
        <v>0.80423280423280419</v>
      </c>
      <c r="O1066" s="39">
        <f t="shared" si="84"/>
        <v>0.1</v>
      </c>
    </row>
    <row r="1067" spans="1:15" customFormat="1" hidden="1">
      <c r="A1067" s="2" t="s">
        <v>378</v>
      </c>
      <c r="B1067" s="2">
        <v>142130</v>
      </c>
      <c r="C1067" s="2" t="s">
        <v>32</v>
      </c>
      <c r="D1067" s="2">
        <v>1</v>
      </c>
      <c r="E1067" s="2">
        <v>645</v>
      </c>
      <c r="F1067" s="2">
        <v>472.5</v>
      </c>
      <c r="G1067" s="2">
        <v>472.5</v>
      </c>
      <c r="H1067" s="2" t="s">
        <v>33</v>
      </c>
      <c r="I1067" s="19" t="str">
        <f>VLOOKUP(A1067,productSKU!B:E,4,FALSE)</f>
        <v>196.00000</v>
      </c>
      <c r="J1067" s="17" t="str">
        <f>VLOOKUP(A1067,'productSKU-New'!B:N,13,FALSE)</f>
        <v>Office | Task Chairs</v>
      </c>
      <c r="K1067" s="21">
        <f t="shared" si="80"/>
        <v>472.5</v>
      </c>
      <c r="L1067" s="23">
        <f t="shared" si="81"/>
        <v>276.5</v>
      </c>
      <c r="M1067" s="37">
        <f t="shared" si="82"/>
        <v>276.5</v>
      </c>
      <c r="N1067" s="42">
        <f t="shared" si="83"/>
        <v>0.58518518518518514</v>
      </c>
      <c r="O1067" s="39">
        <f t="shared" si="84"/>
        <v>0.26744186046511625</v>
      </c>
    </row>
    <row r="1068" spans="1:15" customFormat="1" hidden="1">
      <c r="A1068" s="2" t="s">
        <v>95</v>
      </c>
      <c r="B1068" s="2">
        <v>142131</v>
      </c>
      <c r="C1068" s="2" t="s">
        <v>29</v>
      </c>
      <c r="D1068" s="2">
        <v>4</v>
      </c>
      <c r="E1068" s="2">
        <v>255</v>
      </c>
      <c r="F1068" s="2">
        <v>229.5</v>
      </c>
      <c r="G1068" s="2">
        <v>918</v>
      </c>
      <c r="H1068" s="2" t="s">
        <v>30</v>
      </c>
      <c r="I1068" s="19" t="str">
        <f>VLOOKUP(A1068,productSKU!B:E,4,FALSE)</f>
        <v>57.00000</v>
      </c>
      <c r="J1068" s="17" t="str">
        <f>VLOOKUP(A1068,'productSKU-New'!B:N,13,FALSE)</f>
        <v>Vases</v>
      </c>
      <c r="K1068" s="21">
        <f t="shared" si="80"/>
        <v>918</v>
      </c>
      <c r="L1068" s="23">
        <f t="shared" si="81"/>
        <v>172.5</v>
      </c>
      <c r="M1068" s="37">
        <f t="shared" si="82"/>
        <v>690</v>
      </c>
      <c r="N1068" s="42">
        <f t="shared" si="83"/>
        <v>0.75163398692810457</v>
      </c>
      <c r="O1068" s="39">
        <f t="shared" si="84"/>
        <v>0.1</v>
      </c>
    </row>
    <row r="1069" spans="1:15" customFormat="1" hidden="1">
      <c r="A1069" s="2" t="s">
        <v>473</v>
      </c>
      <c r="B1069" s="2">
        <v>142132</v>
      </c>
      <c r="C1069" s="2" t="s">
        <v>29</v>
      </c>
      <c r="D1069" s="2">
        <v>1</v>
      </c>
      <c r="E1069" s="2">
        <v>981</v>
      </c>
      <c r="F1069" s="2">
        <v>686.7</v>
      </c>
      <c r="G1069" s="2">
        <v>686.7</v>
      </c>
      <c r="H1069" s="2" t="s">
        <v>30</v>
      </c>
      <c r="I1069" s="19" t="str">
        <f>VLOOKUP(A1069,productSKU!B:E,4,FALSE)</f>
        <v>298.00000</v>
      </c>
      <c r="J1069" s="17" t="str">
        <f>VLOOKUP(A1069,'productSKU-New'!B:N,13,FALSE)</f>
        <v>Bars</v>
      </c>
      <c r="K1069" s="21">
        <f t="shared" si="80"/>
        <v>686.7</v>
      </c>
      <c r="L1069" s="23">
        <f t="shared" si="81"/>
        <v>388.70000000000005</v>
      </c>
      <c r="M1069" s="37">
        <f t="shared" si="82"/>
        <v>388.70000000000005</v>
      </c>
      <c r="N1069" s="42">
        <f t="shared" si="83"/>
        <v>0.56604048347167613</v>
      </c>
      <c r="O1069" s="39">
        <f t="shared" si="84"/>
        <v>0.29999999999999993</v>
      </c>
    </row>
    <row r="1070" spans="1:15" customFormat="1" hidden="1">
      <c r="A1070" s="2" t="s">
        <v>59</v>
      </c>
      <c r="B1070" s="2">
        <v>142132</v>
      </c>
      <c r="C1070" s="2" t="s">
        <v>29</v>
      </c>
      <c r="D1070" s="2">
        <v>2</v>
      </c>
      <c r="E1070" s="2">
        <v>225</v>
      </c>
      <c r="F1070" s="2">
        <v>180</v>
      </c>
      <c r="G1070" s="2">
        <v>360</v>
      </c>
      <c r="H1070" s="2" t="s">
        <v>30</v>
      </c>
      <c r="I1070" s="19" t="str">
        <f>VLOOKUP(A1070,productSKU!B:E,4,FALSE)</f>
        <v>50.00000</v>
      </c>
      <c r="J1070" s="17" t="str">
        <f>VLOOKUP(A1070,'productSKU-New'!B:N,13,FALSE)</f>
        <v>Vases</v>
      </c>
      <c r="K1070" s="21">
        <f t="shared" si="80"/>
        <v>360</v>
      </c>
      <c r="L1070" s="23">
        <f t="shared" si="81"/>
        <v>130</v>
      </c>
      <c r="M1070" s="37">
        <f t="shared" si="82"/>
        <v>260</v>
      </c>
      <c r="N1070" s="42">
        <f t="shared" si="83"/>
        <v>0.72222222222222221</v>
      </c>
      <c r="O1070" s="39">
        <f t="shared" si="84"/>
        <v>0.2</v>
      </c>
    </row>
    <row r="1071" spans="1:15" customFormat="1" hidden="1">
      <c r="A1071" s="2" t="s">
        <v>131</v>
      </c>
      <c r="B1071" s="2">
        <v>142133</v>
      </c>
      <c r="C1071" s="2" t="s">
        <v>117</v>
      </c>
      <c r="D1071" s="2">
        <v>1</v>
      </c>
      <c r="E1071" s="2">
        <v>585</v>
      </c>
      <c r="F1071" s="2">
        <v>585</v>
      </c>
      <c r="G1071" s="2">
        <v>585</v>
      </c>
      <c r="H1071" s="2" t="s">
        <v>196</v>
      </c>
      <c r="I1071" s="19" t="str">
        <f>VLOOKUP(A1071,productSKU!B:E,4,FALSE)</f>
        <v>121.00000</v>
      </c>
      <c r="J1071" s="17" t="str">
        <f>VLOOKUP(A1071,'productSKU-New'!B:N,13,FALSE)</f>
        <v>Lounge Chairs</v>
      </c>
      <c r="K1071" s="21">
        <f t="shared" si="80"/>
        <v>585</v>
      </c>
      <c r="L1071" s="23">
        <f t="shared" si="81"/>
        <v>464</v>
      </c>
      <c r="M1071" s="37">
        <f t="shared" si="82"/>
        <v>464</v>
      </c>
      <c r="N1071" s="42">
        <f t="shared" si="83"/>
        <v>0.79316239316239312</v>
      </c>
      <c r="O1071" s="39">
        <f t="shared" si="84"/>
        <v>0</v>
      </c>
    </row>
    <row r="1072" spans="1:15" customFormat="1" hidden="1">
      <c r="A1072" s="2" t="s">
        <v>61</v>
      </c>
      <c r="B1072" s="2">
        <v>142134</v>
      </c>
      <c r="C1072" s="2" t="s">
        <v>32</v>
      </c>
      <c r="D1072" s="2">
        <v>1</v>
      </c>
      <c r="E1072" s="2">
        <v>10</v>
      </c>
      <c r="F1072" s="2">
        <v>232.5</v>
      </c>
      <c r="G1072" s="2">
        <v>232.5</v>
      </c>
      <c r="H1072" s="2" t="s">
        <v>42</v>
      </c>
      <c r="I1072" s="19" t="str">
        <f>VLOOKUP(A1072,productSKU!B:E,4,FALSE)</f>
        <v>1.00000</v>
      </c>
      <c r="J1072" s="17" t="str">
        <f>IF(VLOOKUP(A1072,'productSKU-New'!B:N,13,FALSE)=0,"Uncategorized Items",VLOOKUP(A1072,'productSKU-New'!B:N,13,FALSE))</f>
        <v>Uncategorized Items</v>
      </c>
      <c r="K1072" s="21">
        <f t="shared" si="80"/>
        <v>232.5</v>
      </c>
      <c r="L1072" s="23">
        <f t="shared" si="81"/>
        <v>231.5</v>
      </c>
      <c r="M1072" s="37">
        <f t="shared" si="82"/>
        <v>231.5</v>
      </c>
      <c r="N1072" s="42">
        <f t="shared" si="83"/>
        <v>0.99569892473118282</v>
      </c>
      <c r="O1072" s="39">
        <f t="shared" si="84"/>
        <v>-22.25</v>
      </c>
    </row>
    <row r="1073" spans="1:15" customFormat="1" hidden="1">
      <c r="A1073" s="2" t="s">
        <v>474</v>
      </c>
      <c r="B1073" s="2">
        <v>142135</v>
      </c>
      <c r="C1073" s="2" t="s">
        <v>32</v>
      </c>
      <c r="D1073" s="2">
        <v>1</v>
      </c>
      <c r="E1073" s="2">
        <v>69</v>
      </c>
      <c r="F1073" s="2">
        <v>49.5</v>
      </c>
      <c r="G1073" s="2">
        <v>49.5</v>
      </c>
      <c r="H1073" s="2" t="s">
        <v>42</v>
      </c>
      <c r="I1073" s="19" t="str">
        <f>VLOOKUP(A1073,productSKU!B:E,4,FALSE)</f>
        <v>18.55000</v>
      </c>
      <c r="J1073" s="17" t="str">
        <f>VLOOKUP(A1073,'productSKU-New'!B:N,13,FALSE)</f>
        <v>Decorative Objects</v>
      </c>
      <c r="K1073" s="21">
        <f t="shared" si="80"/>
        <v>49.5</v>
      </c>
      <c r="L1073" s="23">
        <f t="shared" si="81"/>
        <v>30.95</v>
      </c>
      <c r="M1073" s="37">
        <f t="shared" si="82"/>
        <v>30.95</v>
      </c>
      <c r="N1073" s="42">
        <f t="shared" si="83"/>
        <v>0.62525252525252528</v>
      </c>
      <c r="O1073" s="39">
        <f t="shared" si="84"/>
        <v>0.28260869565217389</v>
      </c>
    </row>
    <row r="1074" spans="1:15" customFormat="1" hidden="1">
      <c r="A1074" s="2" t="s">
        <v>95</v>
      </c>
      <c r="B1074" s="2">
        <v>142136</v>
      </c>
      <c r="C1074" s="2" t="s">
        <v>38</v>
      </c>
      <c r="D1074" s="2">
        <v>3</v>
      </c>
      <c r="E1074" s="2">
        <v>255</v>
      </c>
      <c r="F1074" s="2">
        <v>229.5</v>
      </c>
      <c r="G1074" s="2">
        <v>688.5</v>
      </c>
      <c r="H1074" s="2" t="s">
        <v>63</v>
      </c>
      <c r="I1074" s="19" t="str">
        <f>VLOOKUP(A1074,productSKU!B:E,4,FALSE)</f>
        <v>57.00000</v>
      </c>
      <c r="J1074" s="17" t="str">
        <f>VLOOKUP(A1074,'productSKU-New'!B:N,13,FALSE)</f>
        <v>Vases</v>
      </c>
      <c r="K1074" s="21">
        <f t="shared" si="80"/>
        <v>688.5</v>
      </c>
      <c r="L1074" s="23">
        <f t="shared" si="81"/>
        <v>172.5</v>
      </c>
      <c r="M1074" s="37">
        <f t="shared" si="82"/>
        <v>517.5</v>
      </c>
      <c r="N1074" s="42">
        <f t="shared" si="83"/>
        <v>0.75163398692810457</v>
      </c>
      <c r="O1074" s="39">
        <f t="shared" si="84"/>
        <v>0.1</v>
      </c>
    </row>
    <row r="1075" spans="1:15" customFormat="1" hidden="1">
      <c r="A1075" s="2" t="s">
        <v>43</v>
      </c>
      <c r="B1075" s="2">
        <v>142137</v>
      </c>
      <c r="C1075" s="2" t="s">
        <v>32</v>
      </c>
      <c r="D1075" s="2">
        <v>1</v>
      </c>
      <c r="E1075" s="2">
        <v>355</v>
      </c>
      <c r="F1075" s="2">
        <v>319.5</v>
      </c>
      <c r="G1075" s="2">
        <v>319.5</v>
      </c>
      <c r="H1075" s="2" t="s">
        <v>42</v>
      </c>
      <c r="I1075" s="19" t="str">
        <f>VLOOKUP(A1075,productSKU!B:E,4,FALSE)</f>
        <v>70.00000</v>
      </c>
      <c r="J1075" s="17" t="str">
        <f>VLOOKUP(A1075,'productSKU-New'!B:N,13,FALSE)</f>
        <v>Mirrors</v>
      </c>
      <c r="K1075" s="21">
        <f t="shared" si="80"/>
        <v>319.5</v>
      </c>
      <c r="L1075" s="23">
        <f t="shared" si="81"/>
        <v>249.5</v>
      </c>
      <c r="M1075" s="37">
        <f t="shared" si="82"/>
        <v>249.5</v>
      </c>
      <c r="N1075" s="42">
        <f t="shared" si="83"/>
        <v>0.78090766823161184</v>
      </c>
      <c r="O1075" s="39">
        <f t="shared" si="84"/>
        <v>0.1</v>
      </c>
    </row>
    <row r="1076" spans="1:15" customFormat="1" hidden="1">
      <c r="A1076" s="2" t="s">
        <v>76</v>
      </c>
      <c r="B1076" s="2">
        <v>142138</v>
      </c>
      <c r="C1076" s="2" t="s">
        <v>32</v>
      </c>
      <c r="D1076" s="2">
        <v>4</v>
      </c>
      <c r="E1076" s="2">
        <v>215</v>
      </c>
      <c r="F1076" s="2">
        <v>172</v>
      </c>
      <c r="G1076" s="2">
        <v>688</v>
      </c>
      <c r="H1076" s="2" t="s">
        <v>65</v>
      </c>
      <c r="I1076" s="19" t="str">
        <f>VLOOKUP(A1076,productSKU!B:E,4,FALSE)</f>
        <v>47.00000</v>
      </c>
      <c r="J1076" s="17" t="str">
        <f>VLOOKUP(A1076,'productSKU-New'!B:N,13,FALSE)</f>
        <v>Vases</v>
      </c>
      <c r="K1076" s="21">
        <f t="shared" si="80"/>
        <v>688</v>
      </c>
      <c r="L1076" s="23">
        <f t="shared" si="81"/>
        <v>125</v>
      </c>
      <c r="M1076" s="37">
        <f t="shared" si="82"/>
        <v>500</v>
      </c>
      <c r="N1076" s="42">
        <f t="shared" si="83"/>
        <v>0.72674418604651159</v>
      </c>
      <c r="O1076" s="39">
        <f t="shared" si="84"/>
        <v>0.2</v>
      </c>
    </row>
    <row r="1077" spans="1:15" customFormat="1">
      <c r="A1077" s="2" t="s">
        <v>331</v>
      </c>
      <c r="B1077" s="2">
        <v>142138</v>
      </c>
      <c r="C1077" s="2" t="s">
        <v>32</v>
      </c>
      <c r="D1077" s="2">
        <v>1</v>
      </c>
      <c r="E1077" s="2">
        <v>385</v>
      </c>
      <c r="F1077" s="2">
        <v>308</v>
      </c>
      <c r="G1077" s="2">
        <v>308</v>
      </c>
      <c r="H1077" s="2" t="s">
        <v>65</v>
      </c>
      <c r="I1077" s="19" t="str">
        <f>VLOOKUP(A1077,productSKU!B:E,4,FALSE)</f>
        <v>86.00000</v>
      </c>
      <c r="J1077" s="17" t="str">
        <f>VLOOKUP(A1077,'productSKU-New'!B:N,13,FALSE)</f>
        <v>Coffee Tables</v>
      </c>
      <c r="K1077" s="21">
        <f t="shared" si="80"/>
        <v>308</v>
      </c>
      <c r="L1077" s="23">
        <f t="shared" si="81"/>
        <v>222</v>
      </c>
      <c r="M1077" s="37">
        <f t="shared" si="82"/>
        <v>222</v>
      </c>
      <c r="N1077" s="42">
        <f t="shared" si="83"/>
        <v>0.72077922077922074</v>
      </c>
      <c r="O1077" s="39">
        <f t="shared" si="84"/>
        <v>0.2</v>
      </c>
    </row>
    <row r="1078" spans="1:15" customFormat="1">
      <c r="A1078" s="2" t="s">
        <v>40</v>
      </c>
      <c r="B1078" s="2">
        <v>142138</v>
      </c>
      <c r="C1078" s="2" t="s">
        <v>32</v>
      </c>
      <c r="D1078" s="2">
        <v>1</v>
      </c>
      <c r="E1078" s="2">
        <v>605</v>
      </c>
      <c r="F1078" s="2">
        <v>484</v>
      </c>
      <c r="G1078" s="2">
        <v>484</v>
      </c>
      <c r="H1078" s="2" t="s">
        <v>65</v>
      </c>
      <c r="I1078" s="19" t="str">
        <f>VLOOKUP(A1078,productSKU!B:E,4,FALSE)</f>
        <v>121.00000</v>
      </c>
      <c r="J1078" s="17" t="str">
        <f>VLOOKUP(A1078,'productSKU-New'!B:N,13,FALSE)</f>
        <v>Console Tables</v>
      </c>
      <c r="K1078" s="21">
        <f t="shared" si="80"/>
        <v>484</v>
      </c>
      <c r="L1078" s="23">
        <f t="shared" si="81"/>
        <v>363</v>
      </c>
      <c r="M1078" s="37">
        <f t="shared" si="82"/>
        <v>363</v>
      </c>
      <c r="N1078" s="42">
        <f t="shared" si="83"/>
        <v>0.75</v>
      </c>
      <c r="O1078" s="39">
        <f t="shared" si="84"/>
        <v>0.2</v>
      </c>
    </row>
    <row r="1079" spans="1:15" customFormat="1" hidden="1">
      <c r="A1079" s="2" t="s">
        <v>143</v>
      </c>
      <c r="B1079" s="2">
        <v>142138</v>
      </c>
      <c r="C1079" s="2" t="s">
        <v>32</v>
      </c>
      <c r="D1079" s="2">
        <v>1</v>
      </c>
      <c r="E1079" s="5">
        <v>1595</v>
      </c>
      <c r="F1079" s="5">
        <v>1276</v>
      </c>
      <c r="G1079" s="2">
        <v>1276</v>
      </c>
      <c r="H1079" s="2" t="s">
        <v>65</v>
      </c>
      <c r="I1079" s="19" t="str">
        <f>VLOOKUP(A1079,productSKU!B:E,4,FALSE)</f>
        <v>332.00000</v>
      </c>
      <c r="J1079" s="17" t="str">
        <f>VLOOKUP(A1079,'productSKU-New'!B:N,13,FALSE)</f>
        <v>Tables</v>
      </c>
      <c r="K1079" s="21">
        <f t="shared" si="80"/>
        <v>1276</v>
      </c>
      <c r="L1079" s="23">
        <f t="shared" si="81"/>
        <v>944</v>
      </c>
      <c r="M1079" s="37">
        <f t="shared" si="82"/>
        <v>944</v>
      </c>
      <c r="N1079" s="42">
        <f t="shared" si="83"/>
        <v>0.7398119122257053</v>
      </c>
      <c r="O1079" s="39">
        <f t="shared" si="84"/>
        <v>0.2</v>
      </c>
    </row>
    <row r="1080" spans="1:15" customFormat="1" hidden="1">
      <c r="A1080" s="2" t="s">
        <v>475</v>
      </c>
      <c r="B1080" s="2">
        <v>142138</v>
      </c>
      <c r="C1080" s="2" t="s">
        <v>32</v>
      </c>
      <c r="D1080" s="2">
        <v>6</v>
      </c>
      <c r="E1080" s="2">
        <v>297</v>
      </c>
      <c r="F1080" s="2">
        <v>237.6</v>
      </c>
      <c r="G1080" s="2">
        <v>1425.6</v>
      </c>
      <c r="H1080" s="2" t="s">
        <v>65</v>
      </c>
      <c r="I1080" s="19" t="str">
        <f>VLOOKUP(A1080,productSKU!B:E,4,FALSE)</f>
        <v>99.00000</v>
      </c>
      <c r="J1080" s="17" t="str">
        <f>IF(VLOOKUP(A1080,'productSKU-New'!B:N,13,FALSE)=0,"Uncategorized Items",VLOOKUP(A1080,'productSKU-New'!B:N,13,FALSE))</f>
        <v>Uncategorized Items</v>
      </c>
      <c r="K1080" s="21">
        <f t="shared" si="80"/>
        <v>1425.6</v>
      </c>
      <c r="L1080" s="23">
        <f t="shared" si="81"/>
        <v>138.6</v>
      </c>
      <c r="M1080" s="37">
        <f t="shared" si="82"/>
        <v>831.59999999999991</v>
      </c>
      <c r="N1080" s="42">
        <f t="shared" si="83"/>
        <v>0.58333333333333326</v>
      </c>
      <c r="O1080" s="39">
        <f t="shared" si="84"/>
        <v>0.2</v>
      </c>
    </row>
    <row r="1081" spans="1:15" customFormat="1" hidden="1">
      <c r="A1081" s="2" t="s">
        <v>224</v>
      </c>
      <c r="B1081" s="2">
        <v>142139</v>
      </c>
      <c r="C1081" s="2" t="s">
        <v>117</v>
      </c>
      <c r="D1081" s="2">
        <v>2</v>
      </c>
      <c r="E1081" s="2">
        <v>373.5</v>
      </c>
      <c r="F1081" s="2">
        <v>373.5</v>
      </c>
      <c r="G1081" s="2">
        <v>747</v>
      </c>
      <c r="H1081" s="2" t="s">
        <v>196</v>
      </c>
      <c r="I1081" s="19" t="str">
        <f>VLOOKUP(A1081,productSKU!B:E,4,FALSE)</f>
        <v>82.00000</v>
      </c>
      <c r="J1081" s="17" t="str">
        <f>VLOOKUP(A1081,'productSKU-New'!B:N,13,FALSE)</f>
        <v>Night Stands</v>
      </c>
      <c r="K1081" s="21">
        <f t="shared" si="80"/>
        <v>747</v>
      </c>
      <c r="L1081" s="23">
        <f t="shared" si="81"/>
        <v>291.5</v>
      </c>
      <c r="M1081" s="37">
        <f t="shared" si="82"/>
        <v>583</v>
      </c>
      <c r="N1081" s="42">
        <f t="shared" si="83"/>
        <v>0.7804551539491299</v>
      </c>
      <c r="O1081" s="39">
        <f t="shared" si="84"/>
        <v>0</v>
      </c>
    </row>
    <row r="1082" spans="1:15" customFormat="1" hidden="1">
      <c r="A1082" s="2" t="s">
        <v>255</v>
      </c>
      <c r="B1082" s="2">
        <v>142140</v>
      </c>
      <c r="C1082" s="2" t="s">
        <v>29</v>
      </c>
      <c r="D1082" s="2">
        <v>3</v>
      </c>
      <c r="E1082" s="2">
        <v>315</v>
      </c>
      <c r="F1082" s="2">
        <v>283.5</v>
      </c>
      <c r="G1082" s="2">
        <v>850.5</v>
      </c>
      <c r="H1082" s="2" t="s">
        <v>30</v>
      </c>
      <c r="I1082" s="19" t="str">
        <f>VLOOKUP(A1082,productSKU!B:E,4,FALSE)</f>
        <v>70.00000</v>
      </c>
      <c r="J1082" s="17" t="str">
        <f>VLOOKUP(A1082,'productSKU-New'!B:N,13,FALSE)</f>
        <v>Vases</v>
      </c>
      <c r="K1082" s="21">
        <f t="shared" si="80"/>
        <v>850.5</v>
      </c>
      <c r="L1082" s="23">
        <f t="shared" si="81"/>
        <v>213.5</v>
      </c>
      <c r="M1082" s="37">
        <f t="shared" si="82"/>
        <v>640.5</v>
      </c>
      <c r="N1082" s="42">
        <f t="shared" si="83"/>
        <v>0.75308641975308643</v>
      </c>
      <c r="O1082" s="39">
        <f t="shared" si="84"/>
        <v>0.1</v>
      </c>
    </row>
    <row r="1083" spans="1:15" customFormat="1" hidden="1">
      <c r="A1083" s="2" t="s">
        <v>268</v>
      </c>
      <c r="B1083" s="2">
        <v>142141</v>
      </c>
      <c r="C1083" s="2" t="s">
        <v>38</v>
      </c>
      <c r="D1083" s="2">
        <v>1</v>
      </c>
      <c r="E1083" s="2">
        <v>865</v>
      </c>
      <c r="F1083" s="2">
        <v>778.5</v>
      </c>
      <c r="G1083" s="2">
        <v>778.5</v>
      </c>
      <c r="H1083" s="2" t="s">
        <v>33</v>
      </c>
      <c r="I1083" s="19" t="str">
        <f>VLOOKUP(A1083,productSKU!B:E,4,FALSE)</f>
        <v>192.00000</v>
      </c>
      <c r="J1083" s="17" t="str">
        <f>VLOOKUP(A1083,'productSKU-New'!B:N,13,FALSE)</f>
        <v>Media | Shelving</v>
      </c>
      <c r="K1083" s="21">
        <f t="shared" si="80"/>
        <v>778.5</v>
      </c>
      <c r="L1083" s="23">
        <f t="shared" si="81"/>
        <v>586.5</v>
      </c>
      <c r="M1083" s="37">
        <f t="shared" si="82"/>
        <v>586.5</v>
      </c>
      <c r="N1083" s="42">
        <f t="shared" si="83"/>
        <v>0.75337186897880537</v>
      </c>
      <c r="O1083" s="39">
        <f t="shared" si="84"/>
        <v>0.1</v>
      </c>
    </row>
    <row r="1084" spans="1:15" customFormat="1">
      <c r="A1084" s="2" t="s">
        <v>331</v>
      </c>
      <c r="B1084" s="2">
        <v>142141</v>
      </c>
      <c r="C1084" s="2" t="s">
        <v>38</v>
      </c>
      <c r="D1084" s="2">
        <v>1</v>
      </c>
      <c r="E1084" s="2">
        <v>385</v>
      </c>
      <c r="F1084" s="2">
        <v>346.5</v>
      </c>
      <c r="G1084" s="2">
        <v>346.5</v>
      </c>
      <c r="H1084" s="2" t="s">
        <v>33</v>
      </c>
      <c r="I1084" s="19" t="str">
        <f>VLOOKUP(A1084,productSKU!B:E,4,FALSE)</f>
        <v>86.00000</v>
      </c>
      <c r="J1084" s="17" t="str">
        <f>VLOOKUP(A1084,'productSKU-New'!B:N,13,FALSE)</f>
        <v>Coffee Tables</v>
      </c>
      <c r="K1084" s="21">
        <f t="shared" si="80"/>
        <v>346.5</v>
      </c>
      <c r="L1084" s="23">
        <f t="shared" si="81"/>
        <v>260.5</v>
      </c>
      <c r="M1084" s="37">
        <f t="shared" si="82"/>
        <v>260.5</v>
      </c>
      <c r="N1084" s="42">
        <f t="shared" si="83"/>
        <v>0.75180375180375181</v>
      </c>
      <c r="O1084" s="39">
        <f t="shared" si="84"/>
        <v>0.1</v>
      </c>
    </row>
    <row r="1085" spans="1:15" customFormat="1" hidden="1">
      <c r="A1085" s="2" t="s">
        <v>161</v>
      </c>
      <c r="B1085" s="2">
        <v>142142</v>
      </c>
      <c r="C1085" s="2" t="s">
        <v>29</v>
      </c>
      <c r="D1085" s="2">
        <v>1</v>
      </c>
      <c r="E1085" s="5">
        <v>1415</v>
      </c>
      <c r="F1085" s="5">
        <v>1273.5</v>
      </c>
      <c r="G1085" s="2">
        <v>1273.5</v>
      </c>
      <c r="H1085" s="2" t="s">
        <v>46</v>
      </c>
      <c r="I1085" s="19" t="str">
        <f>VLOOKUP(A1085,productSKU!B:E,4,FALSE)</f>
        <v>267.00000</v>
      </c>
      <c r="J1085" s="17" t="str">
        <f>VLOOKUP(A1085,'productSKU-New'!B:N,13,FALSE)</f>
        <v>Bars</v>
      </c>
      <c r="K1085" s="21">
        <f t="shared" si="80"/>
        <v>1273.5</v>
      </c>
      <c r="L1085" s="23">
        <f t="shared" si="81"/>
        <v>1006.5</v>
      </c>
      <c r="M1085" s="37">
        <f t="shared" si="82"/>
        <v>1006.5</v>
      </c>
      <c r="N1085" s="42">
        <f t="shared" si="83"/>
        <v>0.79034157832744401</v>
      </c>
      <c r="O1085" s="39">
        <f t="shared" si="84"/>
        <v>0.1</v>
      </c>
    </row>
    <row r="1086" spans="1:15" customFormat="1" hidden="1">
      <c r="A1086" s="2" t="s">
        <v>59</v>
      </c>
      <c r="B1086" s="2">
        <v>142143</v>
      </c>
      <c r="C1086" s="2" t="s">
        <v>29</v>
      </c>
      <c r="D1086" s="2">
        <v>1</v>
      </c>
      <c r="E1086" s="2">
        <v>225</v>
      </c>
      <c r="F1086" s="2">
        <v>202.5</v>
      </c>
      <c r="G1086" s="2">
        <v>202.5</v>
      </c>
      <c r="H1086" s="2" t="s">
        <v>30</v>
      </c>
      <c r="I1086" s="19" t="str">
        <f>VLOOKUP(A1086,productSKU!B:E,4,FALSE)</f>
        <v>50.00000</v>
      </c>
      <c r="J1086" s="17" t="str">
        <f>VLOOKUP(A1086,'productSKU-New'!B:N,13,FALSE)</f>
        <v>Vases</v>
      </c>
      <c r="K1086" s="21">
        <f t="shared" si="80"/>
        <v>202.5</v>
      </c>
      <c r="L1086" s="23">
        <f t="shared" si="81"/>
        <v>152.5</v>
      </c>
      <c r="M1086" s="37">
        <f t="shared" si="82"/>
        <v>152.5</v>
      </c>
      <c r="N1086" s="42">
        <f t="shared" si="83"/>
        <v>0.75308641975308643</v>
      </c>
      <c r="O1086" s="39">
        <f t="shared" si="84"/>
        <v>0.1</v>
      </c>
    </row>
    <row r="1087" spans="1:15" customFormat="1" hidden="1">
      <c r="A1087" s="2" t="s">
        <v>144</v>
      </c>
      <c r="B1087" s="2">
        <v>142144</v>
      </c>
      <c r="C1087" s="2" t="s">
        <v>29</v>
      </c>
      <c r="D1087" s="2">
        <v>1</v>
      </c>
      <c r="E1087" s="5">
        <v>1535</v>
      </c>
      <c r="F1087" s="5">
        <v>1381.5</v>
      </c>
      <c r="G1087" s="2">
        <v>1381.5</v>
      </c>
      <c r="H1087" s="2" t="s">
        <v>30</v>
      </c>
      <c r="I1087" s="19" t="str">
        <f>VLOOKUP(A1087,productSKU!B:E,4,FALSE)</f>
        <v>439.00000</v>
      </c>
      <c r="J1087" s="17" t="str">
        <f>VLOOKUP(A1087,'productSKU-New'!B:N,13,FALSE)</f>
        <v>Beds</v>
      </c>
      <c r="K1087" s="21">
        <f t="shared" si="80"/>
        <v>1381.5</v>
      </c>
      <c r="L1087" s="23">
        <f t="shared" si="81"/>
        <v>942.5</v>
      </c>
      <c r="M1087" s="37">
        <f t="shared" si="82"/>
        <v>942.5</v>
      </c>
      <c r="N1087" s="42">
        <f t="shared" si="83"/>
        <v>0.68222946073108937</v>
      </c>
      <c r="O1087" s="39">
        <f t="shared" si="84"/>
        <v>0.1</v>
      </c>
    </row>
    <row r="1088" spans="1:15" customFormat="1" hidden="1">
      <c r="A1088" s="2" t="s">
        <v>445</v>
      </c>
      <c r="B1088" s="2">
        <v>142145</v>
      </c>
      <c r="C1088" s="2" t="s">
        <v>117</v>
      </c>
      <c r="D1088" s="2">
        <v>1</v>
      </c>
      <c r="E1088" s="2">
        <v>562.5</v>
      </c>
      <c r="F1088" s="2">
        <v>562.5</v>
      </c>
      <c r="G1088" s="2">
        <v>562.5</v>
      </c>
      <c r="H1088" s="2" t="s">
        <v>118</v>
      </c>
      <c r="I1088" s="19" t="str">
        <f>VLOOKUP(A1088,productSKU!B:E,4,FALSE)</f>
        <v>125.00000</v>
      </c>
      <c r="J1088" s="17" t="str">
        <f>VLOOKUP(A1088,'productSKU-New'!B:N,13,FALSE)</f>
        <v>Night Stands</v>
      </c>
      <c r="K1088" s="21">
        <f t="shared" si="80"/>
        <v>562.5</v>
      </c>
      <c r="L1088" s="23">
        <f t="shared" si="81"/>
        <v>437.5</v>
      </c>
      <c r="M1088" s="37">
        <f t="shared" si="82"/>
        <v>437.5</v>
      </c>
      <c r="N1088" s="42">
        <f t="shared" si="83"/>
        <v>0.77777777777777779</v>
      </c>
      <c r="O1088" s="39">
        <f t="shared" si="84"/>
        <v>0</v>
      </c>
    </row>
    <row r="1089" spans="1:15" customFormat="1" hidden="1">
      <c r="A1089" s="2" t="s">
        <v>334</v>
      </c>
      <c r="B1089" s="2">
        <v>142146</v>
      </c>
      <c r="C1089" s="2" t="s">
        <v>29</v>
      </c>
      <c r="D1089" s="2">
        <v>1</v>
      </c>
      <c r="E1089" s="2">
        <v>285</v>
      </c>
      <c r="F1089" s="2">
        <v>285</v>
      </c>
      <c r="G1089" s="2">
        <v>285</v>
      </c>
      <c r="H1089" s="2" t="s">
        <v>30</v>
      </c>
      <c r="I1089" s="19" t="str">
        <f>VLOOKUP(A1089,productSKU!B:E,4,FALSE)</f>
        <v>63.00000</v>
      </c>
      <c r="J1089" s="17" t="str">
        <f>VLOOKUP(A1089,'productSKU-New'!B:N,13,FALSE)</f>
        <v>End Tables</v>
      </c>
      <c r="K1089" s="21">
        <f t="shared" si="80"/>
        <v>285</v>
      </c>
      <c r="L1089" s="23">
        <f t="shared" si="81"/>
        <v>222</v>
      </c>
      <c r="M1089" s="37">
        <f t="shared" si="82"/>
        <v>222</v>
      </c>
      <c r="N1089" s="42">
        <f t="shared" si="83"/>
        <v>0.77894736842105261</v>
      </c>
      <c r="O1089" s="39">
        <f t="shared" si="84"/>
        <v>0</v>
      </c>
    </row>
    <row r="1090" spans="1:15" customFormat="1" hidden="1">
      <c r="A1090" s="2" t="s">
        <v>476</v>
      </c>
      <c r="B1090" s="2">
        <v>142147</v>
      </c>
      <c r="C1090" s="2" t="s">
        <v>29</v>
      </c>
      <c r="D1090" s="2">
        <v>1</v>
      </c>
      <c r="E1090" s="2">
        <v>955</v>
      </c>
      <c r="F1090" s="2">
        <v>636.70000000000005</v>
      </c>
      <c r="G1090" s="2">
        <v>636.70000000000005</v>
      </c>
      <c r="H1090" s="2" t="s">
        <v>30</v>
      </c>
      <c r="I1090" s="19" t="str">
        <f>VLOOKUP(A1090,productSKU!B:E,4,FALSE)</f>
        <v>319.00000</v>
      </c>
      <c r="J1090" s="17" t="str">
        <f>VLOOKUP(A1090,'productSKU-New'!B:N,13,FALSE)</f>
        <v>Benches</v>
      </c>
      <c r="K1090" s="21">
        <f t="shared" si="80"/>
        <v>636.70000000000005</v>
      </c>
      <c r="L1090" s="23">
        <f t="shared" si="81"/>
        <v>317.70000000000005</v>
      </c>
      <c r="M1090" s="37">
        <f t="shared" si="82"/>
        <v>317.70000000000005</v>
      </c>
      <c r="N1090" s="42">
        <f t="shared" si="83"/>
        <v>0.49897911104130677</v>
      </c>
      <c r="O1090" s="39">
        <f t="shared" si="84"/>
        <v>0.3332984293193717</v>
      </c>
    </row>
    <row r="1091" spans="1:15" customFormat="1" hidden="1">
      <c r="A1091" s="2" t="s">
        <v>477</v>
      </c>
      <c r="B1091" s="2">
        <v>142148</v>
      </c>
      <c r="C1091" s="2" t="s">
        <v>32</v>
      </c>
      <c r="D1091" s="2">
        <v>1</v>
      </c>
      <c r="E1091" s="2">
        <v>985</v>
      </c>
      <c r="F1091" s="2">
        <v>689.5</v>
      </c>
      <c r="G1091" s="2">
        <v>689.5</v>
      </c>
      <c r="H1091" s="2" t="s">
        <v>65</v>
      </c>
      <c r="I1091" s="19" t="str">
        <f>VLOOKUP(A1091,productSKU!B:E,4,FALSE)</f>
        <v>219.00000</v>
      </c>
      <c r="J1091" s="17" t="str">
        <f>VLOOKUP(A1091,'productSKU-New'!B:N,13,FALSE)</f>
        <v>Tables</v>
      </c>
      <c r="K1091" s="21">
        <f t="shared" ref="K1091:K1154" si="85">F1091*D1091</f>
        <v>689.5</v>
      </c>
      <c r="L1091" s="23">
        <f t="shared" ref="L1091:L1154" si="86">F1091-I1091</f>
        <v>470.5</v>
      </c>
      <c r="M1091" s="37">
        <f t="shared" ref="M1091:M1154" si="87">L1091*D1091</f>
        <v>470.5</v>
      </c>
      <c r="N1091" s="42">
        <f t="shared" ref="N1091:N1154" si="88">M1091/K1091</f>
        <v>0.68237853517041336</v>
      </c>
      <c r="O1091" s="39">
        <f t="shared" ref="O1091:O1154" si="89">(E1091-F1091)/E1091</f>
        <v>0.3</v>
      </c>
    </row>
    <row r="1092" spans="1:15" customFormat="1" hidden="1">
      <c r="A1092" s="2" t="s">
        <v>59</v>
      </c>
      <c r="B1092" s="2">
        <v>142149</v>
      </c>
      <c r="C1092" s="2" t="s">
        <v>29</v>
      </c>
      <c r="D1092" s="2">
        <v>1</v>
      </c>
      <c r="E1092" s="2">
        <v>225</v>
      </c>
      <c r="F1092" s="2">
        <v>202.5</v>
      </c>
      <c r="G1092" s="2">
        <v>202.5</v>
      </c>
      <c r="H1092" s="2" t="s">
        <v>30</v>
      </c>
      <c r="I1092" s="19" t="str">
        <f>VLOOKUP(A1092,productSKU!B:E,4,FALSE)</f>
        <v>50.00000</v>
      </c>
      <c r="J1092" s="17" t="str">
        <f>VLOOKUP(A1092,'productSKU-New'!B:N,13,FALSE)</f>
        <v>Vases</v>
      </c>
      <c r="K1092" s="21">
        <f t="shared" si="85"/>
        <v>202.5</v>
      </c>
      <c r="L1092" s="23">
        <f t="shared" si="86"/>
        <v>152.5</v>
      </c>
      <c r="M1092" s="37">
        <f t="shared" si="87"/>
        <v>152.5</v>
      </c>
      <c r="N1092" s="42">
        <f t="shared" si="88"/>
        <v>0.75308641975308643</v>
      </c>
      <c r="O1092" s="39">
        <f t="shared" si="89"/>
        <v>0.1</v>
      </c>
    </row>
    <row r="1093" spans="1:15" customFormat="1" hidden="1">
      <c r="A1093" s="2" t="s">
        <v>59</v>
      </c>
      <c r="B1093" s="2">
        <v>142149</v>
      </c>
      <c r="C1093" s="2" t="s">
        <v>29</v>
      </c>
      <c r="D1093" s="2">
        <v>1</v>
      </c>
      <c r="E1093" s="2">
        <v>225</v>
      </c>
      <c r="F1093" s="2">
        <v>202.5</v>
      </c>
      <c r="G1093" s="2">
        <v>202.5</v>
      </c>
      <c r="H1093" s="2" t="s">
        <v>30</v>
      </c>
      <c r="I1093" s="19" t="str">
        <f>VLOOKUP(A1093,productSKU!B:E,4,FALSE)</f>
        <v>50.00000</v>
      </c>
      <c r="J1093" s="17" t="str">
        <f>VLOOKUP(A1093,'productSKU-New'!B:N,13,FALSE)</f>
        <v>Vases</v>
      </c>
      <c r="K1093" s="21">
        <f t="shared" si="85"/>
        <v>202.5</v>
      </c>
      <c r="L1093" s="23">
        <f t="shared" si="86"/>
        <v>152.5</v>
      </c>
      <c r="M1093" s="37">
        <f t="shared" si="87"/>
        <v>152.5</v>
      </c>
      <c r="N1093" s="42">
        <f t="shared" si="88"/>
        <v>0.75308641975308643</v>
      </c>
      <c r="O1093" s="39">
        <f t="shared" si="89"/>
        <v>0.1</v>
      </c>
    </row>
    <row r="1094" spans="1:15" customFormat="1" hidden="1">
      <c r="A1094" s="2" t="s">
        <v>59</v>
      </c>
      <c r="B1094" s="2">
        <v>142149</v>
      </c>
      <c r="C1094" s="2" t="s">
        <v>29</v>
      </c>
      <c r="D1094" s="2">
        <v>1</v>
      </c>
      <c r="E1094" s="2">
        <v>225</v>
      </c>
      <c r="F1094" s="2">
        <v>202.5</v>
      </c>
      <c r="G1094" s="2">
        <v>202.5</v>
      </c>
      <c r="H1094" s="2" t="s">
        <v>30</v>
      </c>
      <c r="I1094" s="19" t="str">
        <f>VLOOKUP(A1094,productSKU!B:E,4,FALSE)</f>
        <v>50.00000</v>
      </c>
      <c r="J1094" s="17" t="str">
        <f>VLOOKUP(A1094,'productSKU-New'!B:N,13,FALSE)</f>
        <v>Vases</v>
      </c>
      <c r="K1094" s="21">
        <f t="shared" si="85"/>
        <v>202.5</v>
      </c>
      <c r="L1094" s="23">
        <f t="shared" si="86"/>
        <v>152.5</v>
      </c>
      <c r="M1094" s="37">
        <f t="shared" si="87"/>
        <v>152.5</v>
      </c>
      <c r="N1094" s="42">
        <f t="shared" si="88"/>
        <v>0.75308641975308643</v>
      </c>
      <c r="O1094" s="39">
        <f t="shared" si="89"/>
        <v>0.1</v>
      </c>
    </row>
    <row r="1095" spans="1:15" customFormat="1" hidden="1">
      <c r="A1095" s="2" t="s">
        <v>59</v>
      </c>
      <c r="B1095" s="2">
        <v>142149</v>
      </c>
      <c r="C1095" s="2" t="s">
        <v>29</v>
      </c>
      <c r="D1095" s="2">
        <v>1</v>
      </c>
      <c r="E1095" s="2">
        <v>225</v>
      </c>
      <c r="F1095" s="2">
        <v>202.5</v>
      </c>
      <c r="G1095" s="2">
        <v>202.5</v>
      </c>
      <c r="H1095" s="2" t="s">
        <v>30</v>
      </c>
      <c r="I1095" s="19" t="str">
        <f>VLOOKUP(A1095,productSKU!B:E,4,FALSE)</f>
        <v>50.00000</v>
      </c>
      <c r="J1095" s="17" t="str">
        <f>VLOOKUP(A1095,'productSKU-New'!B:N,13,FALSE)</f>
        <v>Vases</v>
      </c>
      <c r="K1095" s="21">
        <f t="shared" si="85"/>
        <v>202.5</v>
      </c>
      <c r="L1095" s="23">
        <f t="shared" si="86"/>
        <v>152.5</v>
      </c>
      <c r="M1095" s="37">
        <f t="shared" si="87"/>
        <v>152.5</v>
      </c>
      <c r="N1095" s="42">
        <f t="shared" si="88"/>
        <v>0.75308641975308643</v>
      </c>
      <c r="O1095" s="39">
        <f t="shared" si="89"/>
        <v>0.1</v>
      </c>
    </row>
    <row r="1096" spans="1:15" customFormat="1" hidden="1">
      <c r="A1096" s="2" t="s">
        <v>59</v>
      </c>
      <c r="B1096" s="2">
        <v>142149</v>
      </c>
      <c r="C1096" s="2" t="s">
        <v>29</v>
      </c>
      <c r="D1096" s="2">
        <v>1</v>
      </c>
      <c r="E1096" s="2">
        <v>225</v>
      </c>
      <c r="F1096" s="2">
        <v>202.5</v>
      </c>
      <c r="G1096" s="2">
        <v>202.5</v>
      </c>
      <c r="H1096" s="2" t="s">
        <v>30</v>
      </c>
      <c r="I1096" s="19" t="str">
        <f>VLOOKUP(A1096,productSKU!B:E,4,FALSE)</f>
        <v>50.00000</v>
      </c>
      <c r="J1096" s="17" t="str">
        <f>VLOOKUP(A1096,'productSKU-New'!B:N,13,FALSE)</f>
        <v>Vases</v>
      </c>
      <c r="K1096" s="21">
        <f t="shared" si="85"/>
        <v>202.5</v>
      </c>
      <c r="L1096" s="23">
        <f t="shared" si="86"/>
        <v>152.5</v>
      </c>
      <c r="M1096" s="37">
        <f t="shared" si="87"/>
        <v>152.5</v>
      </c>
      <c r="N1096" s="42">
        <f t="shared" si="88"/>
        <v>0.75308641975308643</v>
      </c>
      <c r="O1096" s="39">
        <f t="shared" si="89"/>
        <v>0.1</v>
      </c>
    </row>
    <row r="1097" spans="1:15" customFormat="1" hidden="1">
      <c r="A1097" s="2" t="s">
        <v>283</v>
      </c>
      <c r="B1097" s="2">
        <v>142150</v>
      </c>
      <c r="C1097" s="2" t="s">
        <v>29</v>
      </c>
      <c r="D1097" s="2">
        <v>1</v>
      </c>
      <c r="E1097" s="2">
        <v>955</v>
      </c>
      <c r="F1097" s="2">
        <v>859.5</v>
      </c>
      <c r="G1097" s="2">
        <v>859.5</v>
      </c>
      <c r="H1097" s="2" t="s">
        <v>30</v>
      </c>
      <c r="I1097" s="19" t="str">
        <f>VLOOKUP(A1097,productSKU!B:E,4,FALSE)</f>
        <v>213.00000</v>
      </c>
      <c r="J1097" s="17" t="str">
        <f>VLOOKUP(A1097,'productSKU-New'!B:N,13,FALSE)</f>
        <v>Tables</v>
      </c>
      <c r="K1097" s="21">
        <f t="shared" si="85"/>
        <v>859.5</v>
      </c>
      <c r="L1097" s="23">
        <f t="shared" si="86"/>
        <v>646.5</v>
      </c>
      <c r="M1097" s="37">
        <f t="shared" si="87"/>
        <v>646.5</v>
      </c>
      <c r="N1097" s="42">
        <f t="shared" si="88"/>
        <v>0.75218150087260038</v>
      </c>
      <c r="O1097" s="39">
        <f t="shared" si="89"/>
        <v>0.1</v>
      </c>
    </row>
    <row r="1098" spans="1:15" customFormat="1">
      <c r="A1098" s="2" t="s">
        <v>249</v>
      </c>
      <c r="B1098" s="2">
        <v>142151</v>
      </c>
      <c r="C1098" s="2" t="s">
        <v>29</v>
      </c>
      <c r="D1098" s="2">
        <v>2</v>
      </c>
      <c r="E1098" s="2">
        <v>225</v>
      </c>
      <c r="F1098" s="2">
        <v>202.5</v>
      </c>
      <c r="G1098" s="2">
        <v>405</v>
      </c>
      <c r="H1098" s="2" t="s">
        <v>30</v>
      </c>
      <c r="I1098" s="19" t="str">
        <f>VLOOKUP(A1098,productSKU!B:E,4,FALSE)</f>
        <v>44.00000</v>
      </c>
      <c r="J1098" s="17" t="str">
        <f>VLOOKUP(A1098,'productSKU-New'!B:N,13,FALSE)</f>
        <v>Chairs</v>
      </c>
      <c r="K1098" s="21">
        <f t="shared" si="85"/>
        <v>405</v>
      </c>
      <c r="L1098" s="23">
        <f t="shared" si="86"/>
        <v>158.5</v>
      </c>
      <c r="M1098" s="37">
        <f t="shared" si="87"/>
        <v>317</v>
      </c>
      <c r="N1098" s="42">
        <f t="shared" si="88"/>
        <v>0.78271604938271599</v>
      </c>
      <c r="O1098" s="39">
        <f t="shared" si="89"/>
        <v>0.1</v>
      </c>
    </row>
    <row r="1099" spans="1:15" customFormat="1" hidden="1">
      <c r="A1099" s="2" t="s">
        <v>106</v>
      </c>
      <c r="B1099" s="2">
        <v>142152</v>
      </c>
      <c r="C1099" s="2" t="s">
        <v>32</v>
      </c>
      <c r="D1099" s="2">
        <v>1</v>
      </c>
      <c r="E1099" s="2">
        <v>255</v>
      </c>
      <c r="F1099" s="2">
        <v>204</v>
      </c>
      <c r="G1099" s="2">
        <v>204</v>
      </c>
      <c r="H1099" s="2" t="s">
        <v>33</v>
      </c>
      <c r="I1099" s="19" t="str">
        <f>VLOOKUP(A1099,productSKU!B:E,4,FALSE)</f>
        <v>50.00000</v>
      </c>
      <c r="J1099" s="17" t="str">
        <f>VLOOKUP(A1099,'productSKU-New'!B:N,13,FALSE)</f>
        <v>Ottomans</v>
      </c>
      <c r="K1099" s="21">
        <f t="shared" si="85"/>
        <v>204</v>
      </c>
      <c r="L1099" s="23">
        <f t="shared" si="86"/>
        <v>154</v>
      </c>
      <c r="M1099" s="37">
        <f t="shared" si="87"/>
        <v>154</v>
      </c>
      <c r="N1099" s="42">
        <f t="shared" si="88"/>
        <v>0.75490196078431371</v>
      </c>
      <c r="O1099" s="39">
        <f t="shared" si="89"/>
        <v>0.2</v>
      </c>
    </row>
    <row r="1100" spans="1:15" customFormat="1" hidden="1">
      <c r="A1100" s="2" t="s">
        <v>157</v>
      </c>
      <c r="B1100" s="2">
        <v>142153</v>
      </c>
      <c r="C1100" s="2" t="s">
        <v>29</v>
      </c>
      <c r="D1100" s="2">
        <v>1</v>
      </c>
      <c r="E1100" s="5">
        <v>1055</v>
      </c>
      <c r="F1100" s="5">
        <v>1055</v>
      </c>
      <c r="G1100" s="2">
        <v>1055</v>
      </c>
      <c r="H1100" s="2" t="s">
        <v>30</v>
      </c>
      <c r="I1100" s="19" t="str">
        <f>VLOOKUP(A1100,productSKU!B:E,4,FALSE)</f>
        <v>235.00000</v>
      </c>
      <c r="J1100" s="17" t="str">
        <f>VLOOKUP(A1100,'productSKU-New'!B:N,13,FALSE)</f>
        <v>Media | Shelving</v>
      </c>
      <c r="K1100" s="21">
        <f t="shared" si="85"/>
        <v>1055</v>
      </c>
      <c r="L1100" s="23">
        <f t="shared" si="86"/>
        <v>820</v>
      </c>
      <c r="M1100" s="37">
        <f t="shared" si="87"/>
        <v>820</v>
      </c>
      <c r="N1100" s="42">
        <f t="shared" si="88"/>
        <v>0.77725118483412325</v>
      </c>
      <c r="O1100" s="39">
        <f t="shared" si="89"/>
        <v>0</v>
      </c>
    </row>
    <row r="1101" spans="1:15" customFormat="1" hidden="1">
      <c r="A1101" s="2" t="s">
        <v>59</v>
      </c>
      <c r="B1101" s="2">
        <v>142154</v>
      </c>
      <c r="C1101" s="2" t="s">
        <v>29</v>
      </c>
      <c r="D1101" s="2">
        <v>4</v>
      </c>
      <c r="E1101" s="2">
        <v>225</v>
      </c>
      <c r="F1101" s="2">
        <v>202.5</v>
      </c>
      <c r="G1101" s="2">
        <v>810</v>
      </c>
      <c r="H1101" s="2" t="s">
        <v>30</v>
      </c>
      <c r="I1101" s="19" t="str">
        <f>VLOOKUP(A1101,productSKU!B:E,4,FALSE)</f>
        <v>50.00000</v>
      </c>
      <c r="J1101" s="17" t="str">
        <f>VLOOKUP(A1101,'productSKU-New'!B:N,13,FALSE)</f>
        <v>Vases</v>
      </c>
      <c r="K1101" s="21">
        <f t="shared" si="85"/>
        <v>810</v>
      </c>
      <c r="L1101" s="23">
        <f t="shared" si="86"/>
        <v>152.5</v>
      </c>
      <c r="M1101" s="37">
        <f t="shared" si="87"/>
        <v>610</v>
      </c>
      <c r="N1101" s="42">
        <f t="shared" si="88"/>
        <v>0.75308641975308643</v>
      </c>
      <c r="O1101" s="39">
        <f t="shared" si="89"/>
        <v>0.1</v>
      </c>
    </row>
    <row r="1102" spans="1:15" customFormat="1" hidden="1">
      <c r="A1102" s="2" t="s">
        <v>268</v>
      </c>
      <c r="B1102" s="2">
        <v>142155</v>
      </c>
      <c r="C1102" s="2" t="s">
        <v>29</v>
      </c>
      <c r="D1102" s="2">
        <v>1</v>
      </c>
      <c r="E1102" s="2">
        <v>865</v>
      </c>
      <c r="F1102" s="2">
        <v>778.5</v>
      </c>
      <c r="G1102" s="2">
        <v>778.5</v>
      </c>
      <c r="H1102" s="2" t="s">
        <v>30</v>
      </c>
      <c r="I1102" s="19" t="str">
        <f>VLOOKUP(A1102,productSKU!B:E,4,FALSE)</f>
        <v>192.00000</v>
      </c>
      <c r="J1102" s="17" t="str">
        <f>VLOOKUP(A1102,'productSKU-New'!B:N,13,FALSE)</f>
        <v>Media | Shelving</v>
      </c>
      <c r="K1102" s="21">
        <f t="shared" si="85"/>
        <v>778.5</v>
      </c>
      <c r="L1102" s="23">
        <f t="shared" si="86"/>
        <v>586.5</v>
      </c>
      <c r="M1102" s="37">
        <f t="shared" si="87"/>
        <v>586.5</v>
      </c>
      <c r="N1102" s="42">
        <f t="shared" si="88"/>
        <v>0.75337186897880537</v>
      </c>
      <c r="O1102" s="39">
        <f t="shared" si="89"/>
        <v>0.1</v>
      </c>
    </row>
    <row r="1103" spans="1:15" customFormat="1" hidden="1">
      <c r="A1103" s="2" t="s">
        <v>268</v>
      </c>
      <c r="B1103" s="2">
        <v>142156</v>
      </c>
      <c r="C1103" s="2" t="s">
        <v>29</v>
      </c>
      <c r="D1103" s="2">
        <v>1</v>
      </c>
      <c r="E1103" s="2">
        <v>865</v>
      </c>
      <c r="F1103" s="2">
        <v>778.5</v>
      </c>
      <c r="G1103" s="2">
        <v>778.5</v>
      </c>
      <c r="H1103" s="2" t="s">
        <v>30</v>
      </c>
      <c r="I1103" s="19" t="str">
        <f>VLOOKUP(A1103,productSKU!B:E,4,FALSE)</f>
        <v>192.00000</v>
      </c>
      <c r="J1103" s="17" t="str">
        <f>VLOOKUP(A1103,'productSKU-New'!B:N,13,FALSE)</f>
        <v>Media | Shelving</v>
      </c>
      <c r="K1103" s="21">
        <f t="shared" si="85"/>
        <v>778.5</v>
      </c>
      <c r="L1103" s="23">
        <f t="shared" si="86"/>
        <v>586.5</v>
      </c>
      <c r="M1103" s="37">
        <f t="shared" si="87"/>
        <v>586.5</v>
      </c>
      <c r="N1103" s="42">
        <f t="shared" si="88"/>
        <v>0.75337186897880537</v>
      </c>
      <c r="O1103" s="39">
        <f t="shared" si="89"/>
        <v>0.1</v>
      </c>
    </row>
    <row r="1104" spans="1:15" customFormat="1" hidden="1">
      <c r="A1104" s="2" t="s">
        <v>59</v>
      </c>
      <c r="B1104" s="2">
        <v>142157</v>
      </c>
      <c r="C1104" s="2" t="s">
        <v>29</v>
      </c>
      <c r="D1104" s="2">
        <v>4</v>
      </c>
      <c r="E1104" s="2">
        <v>225</v>
      </c>
      <c r="F1104" s="2">
        <v>202.5</v>
      </c>
      <c r="G1104" s="2">
        <v>810</v>
      </c>
      <c r="H1104" s="2" t="s">
        <v>30</v>
      </c>
      <c r="I1104" s="19" t="str">
        <f>VLOOKUP(A1104,productSKU!B:E,4,FALSE)</f>
        <v>50.00000</v>
      </c>
      <c r="J1104" s="17" t="str">
        <f>VLOOKUP(A1104,'productSKU-New'!B:N,13,FALSE)</f>
        <v>Vases</v>
      </c>
      <c r="K1104" s="21">
        <f t="shared" si="85"/>
        <v>810</v>
      </c>
      <c r="L1104" s="23">
        <f t="shared" si="86"/>
        <v>152.5</v>
      </c>
      <c r="M1104" s="37">
        <f t="shared" si="87"/>
        <v>610</v>
      </c>
      <c r="N1104" s="42">
        <f t="shared" si="88"/>
        <v>0.75308641975308643</v>
      </c>
      <c r="O1104" s="39">
        <f t="shared" si="89"/>
        <v>0.1</v>
      </c>
    </row>
    <row r="1105" spans="1:15" customFormat="1" hidden="1">
      <c r="A1105" s="2" t="s">
        <v>198</v>
      </c>
      <c r="B1105" s="2">
        <v>142158</v>
      </c>
      <c r="C1105" s="2" t="s">
        <v>32</v>
      </c>
      <c r="D1105" s="2">
        <v>1</v>
      </c>
      <c r="E1105" s="2">
        <v>985</v>
      </c>
      <c r="F1105" s="2">
        <v>689.5</v>
      </c>
      <c r="G1105" s="2">
        <v>689.5</v>
      </c>
      <c r="H1105" s="2" t="s">
        <v>42</v>
      </c>
      <c r="I1105" s="19" t="str">
        <f>VLOOKUP(A1105,productSKU!B:E,4,FALSE)</f>
        <v>218.00000</v>
      </c>
      <c r="J1105" s="17" t="str">
        <f>VLOOKUP(A1105,'productSKU-New'!B:N,13,FALSE)</f>
        <v>Filing | Shelving</v>
      </c>
      <c r="K1105" s="21">
        <f t="shared" si="85"/>
        <v>689.5</v>
      </c>
      <c r="L1105" s="23">
        <f t="shared" si="86"/>
        <v>471.5</v>
      </c>
      <c r="M1105" s="37">
        <f t="shared" si="87"/>
        <v>471.5</v>
      </c>
      <c r="N1105" s="42">
        <f t="shared" si="88"/>
        <v>0.68382886149383615</v>
      </c>
      <c r="O1105" s="39">
        <f t="shared" si="89"/>
        <v>0.3</v>
      </c>
    </row>
    <row r="1106" spans="1:15" customFormat="1" hidden="1">
      <c r="A1106" s="2" t="s">
        <v>478</v>
      </c>
      <c r="B1106" s="2">
        <v>142159</v>
      </c>
      <c r="C1106" s="2" t="s">
        <v>29</v>
      </c>
      <c r="D1106" s="2">
        <v>1</v>
      </c>
      <c r="E1106" s="5">
        <v>1175</v>
      </c>
      <c r="F1106" s="2">
        <v>940</v>
      </c>
      <c r="G1106" s="2">
        <v>940</v>
      </c>
      <c r="H1106" s="2" t="s">
        <v>30</v>
      </c>
      <c r="I1106" s="19" t="str">
        <f>VLOOKUP(A1106,productSKU!B:E,4,FALSE)</f>
        <v>260.00000</v>
      </c>
      <c r="J1106" s="17" t="str">
        <f>VLOOKUP(A1106,'productSKU-New'!B:N,13,FALSE)</f>
        <v>Buffets | Storage</v>
      </c>
      <c r="K1106" s="21">
        <f t="shared" si="85"/>
        <v>940</v>
      </c>
      <c r="L1106" s="23">
        <f t="shared" si="86"/>
        <v>680</v>
      </c>
      <c r="M1106" s="37">
        <f t="shared" si="87"/>
        <v>680</v>
      </c>
      <c r="N1106" s="42">
        <f t="shared" si="88"/>
        <v>0.72340425531914898</v>
      </c>
      <c r="O1106" s="39">
        <f t="shared" si="89"/>
        <v>0.2</v>
      </c>
    </row>
    <row r="1107" spans="1:15" customFormat="1" hidden="1">
      <c r="A1107" s="2" t="s">
        <v>109</v>
      </c>
      <c r="B1107" s="2">
        <v>142160</v>
      </c>
      <c r="C1107" s="2" t="s">
        <v>29</v>
      </c>
      <c r="D1107" s="2">
        <v>1</v>
      </c>
      <c r="E1107" s="5">
        <v>1980</v>
      </c>
      <c r="F1107" s="5">
        <v>1782</v>
      </c>
      <c r="G1107" s="2">
        <v>1782</v>
      </c>
      <c r="H1107" s="2" t="s">
        <v>30</v>
      </c>
      <c r="I1107" s="19" t="str">
        <f>VLOOKUP(A1107,productSKU!B:E,4,FALSE)</f>
        <v>434.00000</v>
      </c>
      <c r="J1107" s="17" t="str">
        <f>VLOOKUP(A1107,'productSKU-New'!B:N,13,FALSE)</f>
        <v>Sectionals</v>
      </c>
      <c r="K1107" s="21">
        <f t="shared" si="85"/>
        <v>1782</v>
      </c>
      <c r="L1107" s="23">
        <f t="shared" si="86"/>
        <v>1348</v>
      </c>
      <c r="M1107" s="37">
        <f t="shared" si="87"/>
        <v>1348</v>
      </c>
      <c r="N1107" s="42">
        <f t="shared" si="88"/>
        <v>0.75645342312008979</v>
      </c>
      <c r="O1107" s="39">
        <f t="shared" si="89"/>
        <v>0.1</v>
      </c>
    </row>
    <row r="1108" spans="1:15" customFormat="1" hidden="1">
      <c r="A1108" s="2" t="s">
        <v>35</v>
      </c>
      <c r="B1108" s="2">
        <v>142161</v>
      </c>
      <c r="C1108" s="2" t="s">
        <v>45</v>
      </c>
      <c r="D1108" s="2">
        <v>1</v>
      </c>
      <c r="E1108" s="2">
        <v>435</v>
      </c>
      <c r="F1108" s="2">
        <v>392</v>
      </c>
      <c r="G1108" s="2">
        <v>392</v>
      </c>
      <c r="H1108" s="2" t="s">
        <v>30</v>
      </c>
      <c r="I1108" s="19" t="str">
        <f>VLOOKUP(A1108,productSKU!B:E,4,FALSE)</f>
        <v>114.00000</v>
      </c>
      <c r="J1108" s="17" t="str">
        <f>VLOOKUP(A1108,'productSKU-New'!B:N,13,FALSE)</f>
        <v>Ottomans</v>
      </c>
      <c r="K1108" s="21">
        <f t="shared" si="85"/>
        <v>392</v>
      </c>
      <c r="L1108" s="23">
        <f t="shared" si="86"/>
        <v>278</v>
      </c>
      <c r="M1108" s="37">
        <f t="shared" si="87"/>
        <v>278</v>
      </c>
      <c r="N1108" s="42">
        <f t="shared" si="88"/>
        <v>0.70918367346938771</v>
      </c>
      <c r="O1108" s="39">
        <f t="shared" si="89"/>
        <v>9.8850574712643677E-2</v>
      </c>
    </row>
    <row r="1109" spans="1:15" customFormat="1" hidden="1">
      <c r="A1109" s="2" t="s">
        <v>59</v>
      </c>
      <c r="B1109" s="2">
        <v>142162</v>
      </c>
      <c r="C1109" s="2" t="s">
        <v>29</v>
      </c>
      <c r="D1109" s="2">
        <v>2</v>
      </c>
      <c r="E1109" s="2">
        <v>225</v>
      </c>
      <c r="F1109" s="2">
        <v>202.5</v>
      </c>
      <c r="G1109" s="2">
        <v>405</v>
      </c>
      <c r="H1109" s="2" t="s">
        <v>30</v>
      </c>
      <c r="I1109" s="19" t="str">
        <f>VLOOKUP(A1109,productSKU!B:E,4,FALSE)</f>
        <v>50.00000</v>
      </c>
      <c r="J1109" s="17" t="str">
        <f>VLOOKUP(A1109,'productSKU-New'!B:N,13,FALSE)</f>
        <v>Vases</v>
      </c>
      <c r="K1109" s="21">
        <f t="shared" si="85"/>
        <v>405</v>
      </c>
      <c r="L1109" s="23">
        <f t="shared" si="86"/>
        <v>152.5</v>
      </c>
      <c r="M1109" s="37">
        <f t="shared" si="87"/>
        <v>305</v>
      </c>
      <c r="N1109" s="42">
        <f t="shared" si="88"/>
        <v>0.75308641975308643</v>
      </c>
      <c r="O1109" s="39">
        <f t="shared" si="89"/>
        <v>0.1</v>
      </c>
    </row>
    <row r="1110" spans="1:15" customFormat="1">
      <c r="A1110" s="2" t="s">
        <v>114</v>
      </c>
      <c r="B1110" s="2">
        <v>142163</v>
      </c>
      <c r="C1110" s="2" t="s">
        <v>32</v>
      </c>
      <c r="D1110" s="2">
        <v>1</v>
      </c>
      <c r="E1110" s="2">
        <v>585</v>
      </c>
      <c r="F1110" s="2">
        <v>526.5</v>
      </c>
      <c r="G1110" s="2">
        <v>526.5</v>
      </c>
      <c r="H1110" s="2" t="s">
        <v>65</v>
      </c>
      <c r="I1110" s="19" t="str">
        <f>VLOOKUP(A1110,productSKU!B:E,4,FALSE)</f>
        <v>130.00000</v>
      </c>
      <c r="J1110" s="17" t="str">
        <f>VLOOKUP(A1110,'productSKU-New'!B:N,13,FALSE)</f>
        <v>Coffee Tables</v>
      </c>
      <c r="K1110" s="21">
        <f t="shared" si="85"/>
        <v>526.5</v>
      </c>
      <c r="L1110" s="23">
        <f t="shared" si="86"/>
        <v>396.5</v>
      </c>
      <c r="M1110" s="37">
        <f t="shared" si="87"/>
        <v>396.5</v>
      </c>
      <c r="N1110" s="42">
        <f t="shared" si="88"/>
        <v>0.75308641975308643</v>
      </c>
      <c r="O1110" s="39">
        <f t="shared" si="89"/>
        <v>0.1</v>
      </c>
    </row>
    <row r="1111" spans="1:15" customFormat="1" hidden="1">
      <c r="A1111" s="2" t="s">
        <v>162</v>
      </c>
      <c r="B1111" s="2">
        <v>142163</v>
      </c>
      <c r="C1111" s="2" t="s">
        <v>32</v>
      </c>
      <c r="D1111" s="2">
        <v>2</v>
      </c>
      <c r="E1111" s="2">
        <v>295</v>
      </c>
      <c r="F1111" s="2">
        <v>265.5</v>
      </c>
      <c r="G1111" s="2">
        <v>531</v>
      </c>
      <c r="H1111" s="2" t="s">
        <v>65</v>
      </c>
      <c r="I1111" s="19" t="str">
        <f>VLOOKUP(A1111,productSKU!B:E,4,FALSE)</f>
        <v>65.00000</v>
      </c>
      <c r="J1111" s="17" t="str">
        <f>VLOOKUP(A1111,'productSKU-New'!B:N,13,FALSE)</f>
        <v>End Tables</v>
      </c>
      <c r="K1111" s="21">
        <f t="shared" si="85"/>
        <v>531</v>
      </c>
      <c r="L1111" s="23">
        <f t="shared" si="86"/>
        <v>200.5</v>
      </c>
      <c r="M1111" s="37">
        <f t="shared" si="87"/>
        <v>401</v>
      </c>
      <c r="N1111" s="42">
        <f t="shared" si="88"/>
        <v>0.7551789077212806</v>
      </c>
      <c r="O1111" s="39">
        <f t="shared" si="89"/>
        <v>0.1</v>
      </c>
    </row>
    <row r="1112" spans="1:15" customFormat="1" hidden="1">
      <c r="A1112" s="2" t="s">
        <v>388</v>
      </c>
      <c r="B1112" s="2">
        <v>142163</v>
      </c>
      <c r="C1112" s="2" t="s">
        <v>32</v>
      </c>
      <c r="D1112" s="2">
        <v>1</v>
      </c>
      <c r="E1112" s="5">
        <v>1925</v>
      </c>
      <c r="F1112" s="5">
        <v>1732.5</v>
      </c>
      <c r="G1112" s="2">
        <v>1732.5</v>
      </c>
      <c r="H1112" s="2" t="s">
        <v>65</v>
      </c>
      <c r="I1112" s="19" t="str">
        <f>VLOOKUP(A1112,productSKU!B:E,4,FALSE)</f>
        <v>700.00000</v>
      </c>
      <c r="J1112" s="17" t="str">
        <f>VLOOKUP(A1112,'productSKU-New'!B:N,13,FALSE)</f>
        <v>Buffets | Storage</v>
      </c>
      <c r="K1112" s="21">
        <f t="shared" si="85"/>
        <v>1732.5</v>
      </c>
      <c r="L1112" s="23">
        <f t="shared" si="86"/>
        <v>1032.5</v>
      </c>
      <c r="M1112" s="37">
        <f t="shared" si="87"/>
        <v>1032.5</v>
      </c>
      <c r="N1112" s="42">
        <f t="shared" si="88"/>
        <v>0.59595959595959591</v>
      </c>
      <c r="O1112" s="39">
        <f t="shared" si="89"/>
        <v>0.1</v>
      </c>
    </row>
    <row r="1113" spans="1:15" customFormat="1">
      <c r="A1113" s="2" t="s">
        <v>275</v>
      </c>
      <c r="B1113" s="2">
        <v>142163</v>
      </c>
      <c r="C1113" s="2" t="s">
        <v>32</v>
      </c>
      <c r="D1113" s="2">
        <v>2</v>
      </c>
      <c r="E1113" s="2">
        <v>205</v>
      </c>
      <c r="F1113" s="2">
        <v>143.5</v>
      </c>
      <c r="G1113" s="2">
        <v>287</v>
      </c>
      <c r="H1113" s="2" t="s">
        <v>65</v>
      </c>
      <c r="I1113" s="19" t="str">
        <f>VLOOKUP(A1113,productSKU!B:E,4,FALSE)</f>
        <v>46.50000</v>
      </c>
      <c r="J1113" s="17" t="str">
        <f>VLOOKUP(A1113,'productSKU-New'!B:N,13,FALSE)</f>
        <v>Chairs</v>
      </c>
      <c r="K1113" s="21">
        <f t="shared" si="85"/>
        <v>287</v>
      </c>
      <c r="L1113" s="23">
        <f t="shared" si="86"/>
        <v>97</v>
      </c>
      <c r="M1113" s="37">
        <f t="shared" si="87"/>
        <v>194</v>
      </c>
      <c r="N1113" s="42">
        <f t="shared" si="88"/>
        <v>0.6759581881533101</v>
      </c>
      <c r="O1113" s="39">
        <f t="shared" si="89"/>
        <v>0.3</v>
      </c>
    </row>
    <row r="1114" spans="1:15" customFormat="1">
      <c r="A1114" s="2" t="s">
        <v>275</v>
      </c>
      <c r="B1114" s="2">
        <v>142164</v>
      </c>
      <c r="C1114" s="2" t="s">
        <v>32</v>
      </c>
      <c r="D1114" s="2">
        <v>1</v>
      </c>
      <c r="E1114" s="2">
        <v>205</v>
      </c>
      <c r="F1114" s="2">
        <v>205</v>
      </c>
      <c r="G1114" s="2">
        <v>205</v>
      </c>
      <c r="H1114" s="2" t="s">
        <v>42</v>
      </c>
      <c r="I1114" s="19" t="str">
        <f>VLOOKUP(A1114,productSKU!B:E,4,FALSE)</f>
        <v>46.50000</v>
      </c>
      <c r="J1114" s="17" t="str">
        <f>VLOOKUP(A1114,'productSKU-New'!B:N,13,FALSE)</f>
        <v>Chairs</v>
      </c>
      <c r="K1114" s="21">
        <f t="shared" si="85"/>
        <v>205</v>
      </c>
      <c r="L1114" s="23">
        <f t="shared" si="86"/>
        <v>158.5</v>
      </c>
      <c r="M1114" s="37">
        <f t="shared" si="87"/>
        <v>158.5</v>
      </c>
      <c r="N1114" s="42">
        <f t="shared" si="88"/>
        <v>0.77317073170731709</v>
      </c>
      <c r="O1114" s="39">
        <f t="shared" si="89"/>
        <v>0</v>
      </c>
    </row>
    <row r="1115" spans="1:15" customFormat="1" hidden="1">
      <c r="A1115" s="2" t="s">
        <v>223</v>
      </c>
      <c r="B1115" s="2">
        <v>142165</v>
      </c>
      <c r="C1115" s="2" t="s">
        <v>38</v>
      </c>
      <c r="D1115" s="2">
        <v>1</v>
      </c>
      <c r="E1115" s="2">
        <v>685</v>
      </c>
      <c r="F1115" s="2">
        <v>616.5</v>
      </c>
      <c r="G1115" s="2">
        <v>616.5</v>
      </c>
      <c r="H1115" s="2" t="s">
        <v>33</v>
      </c>
      <c r="I1115" s="19" t="str">
        <f>VLOOKUP(A1115,productSKU!B:E,4,FALSE)</f>
        <v>153.00000</v>
      </c>
      <c r="J1115" s="17" t="str">
        <f>VLOOKUP(A1115,'productSKU-New'!B:N,13,FALSE)</f>
        <v>Lounge Chairs</v>
      </c>
      <c r="K1115" s="21">
        <f t="shared" si="85"/>
        <v>616.5</v>
      </c>
      <c r="L1115" s="23">
        <f t="shared" si="86"/>
        <v>463.5</v>
      </c>
      <c r="M1115" s="37">
        <f t="shared" si="87"/>
        <v>463.5</v>
      </c>
      <c r="N1115" s="42">
        <f t="shared" si="88"/>
        <v>0.75182481751824815</v>
      </c>
      <c r="O1115" s="39">
        <f t="shared" si="89"/>
        <v>0.1</v>
      </c>
    </row>
    <row r="1116" spans="1:15" customFormat="1" hidden="1">
      <c r="A1116" s="2" t="s">
        <v>193</v>
      </c>
      <c r="B1116" s="2">
        <v>142165</v>
      </c>
      <c r="C1116" s="2" t="s">
        <v>38</v>
      </c>
      <c r="D1116" s="2">
        <v>1</v>
      </c>
      <c r="E1116" s="5">
        <v>1175</v>
      </c>
      <c r="F1116" s="5">
        <v>1057.5</v>
      </c>
      <c r="G1116" s="2">
        <v>1057.5</v>
      </c>
      <c r="H1116" s="2" t="s">
        <v>33</v>
      </c>
      <c r="I1116" s="19" t="str">
        <f>VLOOKUP(A1116,productSKU!B:E,4,FALSE)</f>
        <v>259.00000</v>
      </c>
      <c r="J1116" s="17" t="str">
        <f>VLOOKUP(A1116,'productSKU-New'!B:N,13,FALSE)</f>
        <v>Sofas</v>
      </c>
      <c r="K1116" s="21">
        <f t="shared" si="85"/>
        <v>1057.5</v>
      </c>
      <c r="L1116" s="23">
        <f t="shared" si="86"/>
        <v>798.5</v>
      </c>
      <c r="M1116" s="37">
        <f t="shared" si="87"/>
        <v>798.5</v>
      </c>
      <c r="N1116" s="42">
        <f t="shared" si="88"/>
        <v>0.75508274231678485</v>
      </c>
      <c r="O1116" s="39">
        <f t="shared" si="89"/>
        <v>0.1</v>
      </c>
    </row>
    <row r="1117" spans="1:15" customFormat="1" hidden="1">
      <c r="A1117" s="2" t="s">
        <v>479</v>
      </c>
      <c r="B1117" s="2">
        <v>142166</v>
      </c>
      <c r="C1117" s="2" t="s">
        <v>29</v>
      </c>
      <c r="D1117" s="2">
        <v>1</v>
      </c>
      <c r="E1117" s="2">
        <v>327</v>
      </c>
      <c r="F1117" s="2">
        <v>218.02</v>
      </c>
      <c r="G1117" s="2">
        <v>218.02</v>
      </c>
      <c r="H1117" s="2" t="s">
        <v>30</v>
      </c>
      <c r="I1117" s="19" t="str">
        <f>VLOOKUP(A1117,productSKU!B:E,4,FALSE)</f>
        <v>109.00000</v>
      </c>
      <c r="J1117" s="17" t="str">
        <f>VLOOKUP(A1117,'productSKU-New'!B:N,13,FALSE)</f>
        <v>Bars</v>
      </c>
      <c r="K1117" s="21">
        <f t="shared" si="85"/>
        <v>218.02</v>
      </c>
      <c r="L1117" s="23">
        <f t="shared" si="86"/>
        <v>109.02000000000001</v>
      </c>
      <c r="M1117" s="37">
        <f t="shared" si="87"/>
        <v>109.02000000000001</v>
      </c>
      <c r="N1117" s="42">
        <f t="shared" si="88"/>
        <v>0.50004586735161916</v>
      </c>
      <c r="O1117" s="39">
        <f t="shared" si="89"/>
        <v>0.33327217125382258</v>
      </c>
    </row>
    <row r="1118" spans="1:15" customFormat="1" hidden="1">
      <c r="A1118" s="2" t="s">
        <v>341</v>
      </c>
      <c r="B1118" s="2">
        <v>142167</v>
      </c>
      <c r="C1118" s="2" t="s">
        <v>29</v>
      </c>
      <c r="D1118" s="2">
        <v>1</v>
      </c>
      <c r="E1118" s="5">
        <v>1605</v>
      </c>
      <c r="F1118" s="5">
        <v>1444.5</v>
      </c>
      <c r="G1118" s="2">
        <v>1444.5</v>
      </c>
      <c r="H1118" s="2" t="s">
        <v>30</v>
      </c>
      <c r="I1118" s="19" t="str">
        <f>VLOOKUP(A1118,productSKU!B:E,4,FALSE)</f>
        <v>312.00000</v>
      </c>
      <c r="J1118" s="17" t="str">
        <f>VLOOKUP(A1118,'productSKU-New'!B:N,13,FALSE)</f>
        <v>Bars</v>
      </c>
      <c r="K1118" s="21">
        <f t="shared" si="85"/>
        <v>1444.5</v>
      </c>
      <c r="L1118" s="23">
        <f t="shared" si="86"/>
        <v>1132.5</v>
      </c>
      <c r="M1118" s="37">
        <f t="shared" si="87"/>
        <v>1132.5</v>
      </c>
      <c r="N1118" s="42">
        <f t="shared" si="88"/>
        <v>0.78400830737279337</v>
      </c>
      <c r="O1118" s="39">
        <f t="shared" si="89"/>
        <v>0.1</v>
      </c>
    </row>
    <row r="1119" spans="1:15" customFormat="1" hidden="1">
      <c r="A1119" s="2" t="s">
        <v>480</v>
      </c>
      <c r="B1119" s="2">
        <v>142168</v>
      </c>
      <c r="C1119" s="2" t="s">
        <v>45</v>
      </c>
      <c r="D1119" s="2">
        <v>1</v>
      </c>
      <c r="E1119" s="5">
        <v>1488</v>
      </c>
      <c r="F1119" s="5">
        <v>1130.5</v>
      </c>
      <c r="G1119" s="2">
        <v>1130.5</v>
      </c>
      <c r="H1119" s="2" t="s">
        <v>30</v>
      </c>
      <c r="I1119" s="19" t="str">
        <f>VLOOKUP(A1119,productSKU!B:E,4,FALSE)</f>
        <v>540.00000</v>
      </c>
      <c r="J1119" s="17" t="str">
        <f>VLOOKUP(A1119,'productSKU-New'!B:N,13,FALSE)</f>
        <v>Sleepers</v>
      </c>
      <c r="K1119" s="21">
        <f t="shared" si="85"/>
        <v>1130.5</v>
      </c>
      <c r="L1119" s="23">
        <f t="shared" si="86"/>
        <v>590.5</v>
      </c>
      <c r="M1119" s="37">
        <f t="shared" si="87"/>
        <v>590.5</v>
      </c>
      <c r="N1119" s="42">
        <f t="shared" si="88"/>
        <v>0.52233524988942948</v>
      </c>
      <c r="O1119" s="39">
        <f t="shared" si="89"/>
        <v>0.24025537634408603</v>
      </c>
    </row>
    <row r="1120" spans="1:15" customFormat="1" hidden="1">
      <c r="A1120" s="2" t="s">
        <v>481</v>
      </c>
      <c r="B1120" s="2">
        <v>142168</v>
      </c>
      <c r="C1120" s="2" t="s">
        <v>45</v>
      </c>
      <c r="D1120" s="2">
        <v>2</v>
      </c>
      <c r="E1120" s="2">
        <v>838</v>
      </c>
      <c r="F1120" s="2">
        <v>715.63</v>
      </c>
      <c r="G1120" s="2">
        <v>1431.26</v>
      </c>
      <c r="H1120" s="2" t="s">
        <v>30</v>
      </c>
      <c r="I1120" s="19" t="str">
        <f>VLOOKUP(A1120,productSKU!B:E,4,FALSE)</f>
        <v>305.00000</v>
      </c>
      <c r="J1120" s="17" t="str">
        <f>IF(VLOOKUP(A1120,'productSKU-New'!B:N,13,FALSE)=0,"Uncategorized Items",VLOOKUP(A1120,'productSKU-New'!B:N,13,FALSE))</f>
        <v>Uncategorized Items</v>
      </c>
      <c r="K1120" s="21">
        <f t="shared" si="85"/>
        <v>1431.26</v>
      </c>
      <c r="L1120" s="23">
        <f t="shared" si="86"/>
        <v>410.63</v>
      </c>
      <c r="M1120" s="37">
        <f t="shared" si="87"/>
        <v>821.26</v>
      </c>
      <c r="N1120" s="42">
        <f t="shared" si="88"/>
        <v>0.57380210443944502</v>
      </c>
      <c r="O1120" s="39">
        <f t="shared" si="89"/>
        <v>0.14602625298329355</v>
      </c>
    </row>
    <row r="1121" spans="1:15" customFormat="1">
      <c r="A1121" s="2" t="s">
        <v>178</v>
      </c>
      <c r="B1121" s="2">
        <v>142169</v>
      </c>
      <c r="C1121" s="2" t="s">
        <v>32</v>
      </c>
      <c r="D1121" s="2">
        <v>4</v>
      </c>
      <c r="E1121" s="2">
        <v>225</v>
      </c>
      <c r="F1121" s="2">
        <v>180</v>
      </c>
      <c r="G1121" s="2">
        <v>720</v>
      </c>
      <c r="H1121" s="2" t="s">
        <v>65</v>
      </c>
      <c r="I1121" s="19" t="str">
        <f>VLOOKUP(A1121,productSKU!B:E,4,FALSE)</f>
        <v>49.00000</v>
      </c>
      <c r="J1121" s="17" t="str">
        <f>VLOOKUP(A1121,'productSKU-New'!B:N,13,FALSE)</f>
        <v>Chairs</v>
      </c>
      <c r="K1121" s="21">
        <f t="shared" si="85"/>
        <v>720</v>
      </c>
      <c r="L1121" s="23">
        <f t="shared" si="86"/>
        <v>131</v>
      </c>
      <c r="M1121" s="37">
        <f t="shared" si="87"/>
        <v>524</v>
      </c>
      <c r="N1121" s="42">
        <f t="shared" si="88"/>
        <v>0.72777777777777775</v>
      </c>
      <c r="O1121" s="39">
        <f t="shared" si="89"/>
        <v>0.2</v>
      </c>
    </row>
    <row r="1122" spans="1:15" customFormat="1" hidden="1">
      <c r="A1122" s="2" t="s">
        <v>101</v>
      </c>
      <c r="B1122" s="2">
        <v>142169</v>
      </c>
      <c r="C1122" s="2" t="s">
        <v>32</v>
      </c>
      <c r="D1122" s="2">
        <v>1</v>
      </c>
      <c r="E1122" s="5">
        <v>1205</v>
      </c>
      <c r="F1122" s="2">
        <v>964</v>
      </c>
      <c r="G1122" s="2">
        <v>964</v>
      </c>
      <c r="H1122" s="2" t="s">
        <v>65</v>
      </c>
      <c r="I1122" s="19" t="str">
        <f>VLOOKUP(A1122,productSKU!B:E,4,FALSE)</f>
        <v>245.00000</v>
      </c>
      <c r="J1122" s="17" t="str">
        <f>VLOOKUP(A1122,'productSKU-New'!B:N,13,FALSE)</f>
        <v>Tables</v>
      </c>
      <c r="K1122" s="21">
        <f t="shared" si="85"/>
        <v>964</v>
      </c>
      <c r="L1122" s="23">
        <f t="shared" si="86"/>
        <v>719</v>
      </c>
      <c r="M1122" s="37">
        <f t="shared" si="87"/>
        <v>719</v>
      </c>
      <c r="N1122" s="42">
        <f t="shared" si="88"/>
        <v>0.74585062240663902</v>
      </c>
      <c r="O1122" s="39">
        <f t="shared" si="89"/>
        <v>0.2</v>
      </c>
    </row>
    <row r="1123" spans="1:15" customFormat="1" hidden="1">
      <c r="A1123" s="2" t="s">
        <v>108</v>
      </c>
      <c r="B1123" s="2">
        <v>142169</v>
      </c>
      <c r="C1123" s="2" t="s">
        <v>32</v>
      </c>
      <c r="D1123" s="2">
        <v>1</v>
      </c>
      <c r="E1123" s="5">
        <v>1460</v>
      </c>
      <c r="F1123" s="5">
        <v>1168</v>
      </c>
      <c r="G1123" s="2">
        <v>1168</v>
      </c>
      <c r="H1123" s="2" t="s">
        <v>65</v>
      </c>
      <c r="I1123" s="19" t="str">
        <f>VLOOKUP(A1123,productSKU!B:E,4,FALSE)</f>
        <v>386.00000</v>
      </c>
      <c r="J1123" s="17" t="str">
        <f>VLOOKUP(A1123,'productSKU-New'!B:N,13,FALSE)</f>
        <v>Beds</v>
      </c>
      <c r="K1123" s="21">
        <f t="shared" si="85"/>
        <v>1168</v>
      </c>
      <c r="L1123" s="23">
        <f t="shared" si="86"/>
        <v>782</v>
      </c>
      <c r="M1123" s="37">
        <f t="shared" si="87"/>
        <v>782</v>
      </c>
      <c r="N1123" s="42">
        <f t="shared" si="88"/>
        <v>0.66952054794520544</v>
      </c>
      <c r="O1123" s="39">
        <f t="shared" si="89"/>
        <v>0.2</v>
      </c>
    </row>
    <row r="1124" spans="1:15" customFormat="1" hidden="1">
      <c r="A1124" s="2" t="s">
        <v>193</v>
      </c>
      <c r="B1124" s="2">
        <v>142169</v>
      </c>
      <c r="C1124" s="2" t="s">
        <v>32</v>
      </c>
      <c r="D1124" s="2">
        <v>1</v>
      </c>
      <c r="E1124" s="5">
        <v>1175</v>
      </c>
      <c r="F1124" s="2">
        <v>940</v>
      </c>
      <c r="G1124" s="2">
        <v>940</v>
      </c>
      <c r="H1124" s="2" t="s">
        <v>65</v>
      </c>
      <c r="I1124" s="19" t="str">
        <f>VLOOKUP(A1124,productSKU!B:E,4,FALSE)</f>
        <v>259.00000</v>
      </c>
      <c r="J1124" s="17" t="str">
        <f>VLOOKUP(A1124,'productSKU-New'!B:N,13,FALSE)</f>
        <v>Sofas</v>
      </c>
      <c r="K1124" s="21">
        <f t="shared" si="85"/>
        <v>940</v>
      </c>
      <c r="L1124" s="23">
        <f t="shared" si="86"/>
        <v>681</v>
      </c>
      <c r="M1124" s="37">
        <f t="shared" si="87"/>
        <v>681</v>
      </c>
      <c r="N1124" s="42">
        <f t="shared" si="88"/>
        <v>0.72446808510638294</v>
      </c>
      <c r="O1124" s="39">
        <f t="shared" si="89"/>
        <v>0.2</v>
      </c>
    </row>
    <row r="1125" spans="1:15" customFormat="1" hidden="1">
      <c r="A1125" s="2" t="s">
        <v>482</v>
      </c>
      <c r="B1125" s="2">
        <v>142169</v>
      </c>
      <c r="C1125" s="2" t="s">
        <v>32</v>
      </c>
      <c r="D1125" s="2">
        <v>1</v>
      </c>
      <c r="E1125" s="5">
        <v>1385</v>
      </c>
      <c r="F1125" s="5">
        <v>1108</v>
      </c>
      <c r="G1125" s="2">
        <v>1108</v>
      </c>
      <c r="H1125" s="2" t="s">
        <v>65</v>
      </c>
      <c r="I1125" s="19" t="str">
        <f>VLOOKUP(A1125,productSKU!B:E,4,FALSE)</f>
        <v>555.00000</v>
      </c>
      <c r="J1125" s="17" t="str">
        <f>VLOOKUP(A1125,'productSKU-New'!B:N,13,FALSE)</f>
        <v>Beds</v>
      </c>
      <c r="K1125" s="21">
        <f t="shared" si="85"/>
        <v>1108</v>
      </c>
      <c r="L1125" s="23">
        <f t="shared" si="86"/>
        <v>553</v>
      </c>
      <c r="M1125" s="37">
        <f t="shared" si="87"/>
        <v>553</v>
      </c>
      <c r="N1125" s="42">
        <f t="shared" si="88"/>
        <v>0.49909747292418771</v>
      </c>
      <c r="O1125" s="39">
        <f t="shared" si="89"/>
        <v>0.2</v>
      </c>
    </row>
    <row r="1126" spans="1:15" customFormat="1" hidden="1">
      <c r="A1126" s="2" t="s">
        <v>278</v>
      </c>
      <c r="B1126" s="2">
        <v>142169</v>
      </c>
      <c r="C1126" s="2" t="s">
        <v>32</v>
      </c>
      <c r="D1126" s="2">
        <v>1</v>
      </c>
      <c r="E1126" s="2">
        <v>605</v>
      </c>
      <c r="F1126" s="2">
        <v>484</v>
      </c>
      <c r="G1126" s="2">
        <v>484</v>
      </c>
      <c r="H1126" s="2" t="s">
        <v>65</v>
      </c>
      <c r="I1126" s="19" t="str">
        <f>VLOOKUP(A1126,productSKU!B:E,4,FALSE)</f>
        <v>120.00000</v>
      </c>
      <c r="J1126" s="17" t="str">
        <f>VLOOKUP(A1126,'productSKU-New'!B:N,13,FALSE)</f>
        <v>Lounge Chairs</v>
      </c>
      <c r="K1126" s="21">
        <f t="shared" si="85"/>
        <v>484</v>
      </c>
      <c r="L1126" s="23">
        <f t="shared" si="86"/>
        <v>364</v>
      </c>
      <c r="M1126" s="37">
        <f t="shared" si="87"/>
        <v>364</v>
      </c>
      <c r="N1126" s="42">
        <f t="shared" si="88"/>
        <v>0.75206611570247939</v>
      </c>
      <c r="O1126" s="39">
        <f t="shared" si="89"/>
        <v>0.2</v>
      </c>
    </row>
    <row r="1127" spans="1:15" customFormat="1">
      <c r="A1127" s="2" t="s">
        <v>114</v>
      </c>
      <c r="B1127" s="2">
        <v>142169</v>
      </c>
      <c r="C1127" s="2" t="s">
        <v>32</v>
      </c>
      <c r="D1127" s="2">
        <v>1</v>
      </c>
      <c r="E1127" s="2">
        <v>585</v>
      </c>
      <c r="F1127" s="2">
        <v>468</v>
      </c>
      <c r="G1127" s="2">
        <v>468</v>
      </c>
      <c r="H1127" s="2" t="s">
        <v>65</v>
      </c>
      <c r="I1127" s="19" t="str">
        <f>VLOOKUP(A1127,productSKU!B:E,4,FALSE)</f>
        <v>130.00000</v>
      </c>
      <c r="J1127" s="17" t="str">
        <f>VLOOKUP(A1127,'productSKU-New'!B:N,13,FALSE)</f>
        <v>Coffee Tables</v>
      </c>
      <c r="K1127" s="21">
        <f t="shared" si="85"/>
        <v>468</v>
      </c>
      <c r="L1127" s="23">
        <f t="shared" si="86"/>
        <v>338</v>
      </c>
      <c r="M1127" s="37">
        <f t="shared" si="87"/>
        <v>338</v>
      </c>
      <c r="N1127" s="42">
        <f t="shared" si="88"/>
        <v>0.72222222222222221</v>
      </c>
      <c r="O1127" s="39">
        <f t="shared" si="89"/>
        <v>0.2</v>
      </c>
    </row>
    <row r="1128" spans="1:15" customFormat="1" hidden="1">
      <c r="A1128" s="2" t="s">
        <v>55</v>
      </c>
      <c r="B1128" s="2">
        <v>142169</v>
      </c>
      <c r="C1128" s="2" t="s">
        <v>32</v>
      </c>
      <c r="D1128" s="2">
        <v>1</v>
      </c>
      <c r="E1128" s="2">
        <v>885</v>
      </c>
      <c r="F1128" s="2">
        <v>708</v>
      </c>
      <c r="G1128" s="2">
        <v>708</v>
      </c>
      <c r="H1128" s="2" t="s">
        <v>65</v>
      </c>
      <c r="I1128" s="19" t="str">
        <f>VLOOKUP(A1128,productSKU!B:E,4,FALSE)</f>
        <v>206.00000</v>
      </c>
      <c r="J1128" s="17" t="str">
        <f>VLOOKUP(A1128,'productSKU-New'!B:N,13,FALSE)</f>
        <v>Media | Shelving</v>
      </c>
      <c r="K1128" s="21">
        <f t="shared" si="85"/>
        <v>708</v>
      </c>
      <c r="L1128" s="23">
        <f t="shared" si="86"/>
        <v>502</v>
      </c>
      <c r="M1128" s="37">
        <f t="shared" si="87"/>
        <v>502</v>
      </c>
      <c r="N1128" s="42">
        <f t="shared" si="88"/>
        <v>0.70903954802259883</v>
      </c>
      <c r="O1128" s="39">
        <f t="shared" si="89"/>
        <v>0.2</v>
      </c>
    </row>
    <row r="1129" spans="1:15" customFormat="1" hidden="1">
      <c r="A1129" s="2" t="s">
        <v>91</v>
      </c>
      <c r="B1129" s="2">
        <v>142169</v>
      </c>
      <c r="C1129" s="2" t="s">
        <v>32</v>
      </c>
      <c r="D1129" s="2">
        <v>1</v>
      </c>
      <c r="E1129" s="2">
        <v>207</v>
      </c>
      <c r="F1129" s="2">
        <v>110.41</v>
      </c>
      <c r="G1129" s="2">
        <v>110.41</v>
      </c>
      <c r="H1129" s="2" t="s">
        <v>65</v>
      </c>
      <c r="I1129" s="19" t="str">
        <f>VLOOKUP(A1129,productSKU!B:E,4,FALSE)</f>
        <v>69.00000</v>
      </c>
      <c r="J1129" s="17" t="str">
        <f>VLOOKUP(A1129,'productSKU-New'!B:N,13,FALSE)</f>
        <v>Ottomans</v>
      </c>
      <c r="K1129" s="21">
        <f t="shared" si="85"/>
        <v>110.41</v>
      </c>
      <c r="L1129" s="23">
        <f t="shared" si="86"/>
        <v>41.41</v>
      </c>
      <c r="M1129" s="37">
        <f t="shared" si="87"/>
        <v>41.41</v>
      </c>
      <c r="N1129" s="42">
        <f t="shared" si="88"/>
        <v>0.37505660719137757</v>
      </c>
      <c r="O1129" s="39">
        <f t="shared" si="89"/>
        <v>0.46661835748792274</v>
      </c>
    </row>
    <row r="1130" spans="1:15" customFormat="1" hidden="1">
      <c r="A1130" s="2" t="s">
        <v>197</v>
      </c>
      <c r="B1130" s="2">
        <v>142170</v>
      </c>
      <c r="C1130" s="2" t="s">
        <v>45</v>
      </c>
      <c r="D1130" s="2">
        <v>1</v>
      </c>
      <c r="E1130" s="5">
        <v>1765</v>
      </c>
      <c r="F1130" s="2">
        <v>0</v>
      </c>
      <c r="G1130" s="2">
        <v>0</v>
      </c>
      <c r="H1130" s="2" t="s">
        <v>46</v>
      </c>
      <c r="I1130" s="19" t="str">
        <f>VLOOKUP(A1130,productSKU!B:E,4,FALSE)</f>
        <v>873.00000</v>
      </c>
      <c r="J1130" s="17" t="str">
        <f>VLOOKUP(A1130,'productSKU-New'!B:N,13,FALSE)</f>
        <v>Bars</v>
      </c>
      <c r="K1130" s="21">
        <f t="shared" si="85"/>
        <v>0</v>
      </c>
      <c r="L1130" s="23">
        <f t="shared" si="86"/>
        <v>-873</v>
      </c>
      <c r="M1130" s="37">
        <f t="shared" si="87"/>
        <v>-873</v>
      </c>
      <c r="N1130" s="42"/>
      <c r="O1130" s="39">
        <f t="shared" si="89"/>
        <v>1</v>
      </c>
    </row>
    <row r="1131" spans="1:15" customFormat="1" hidden="1">
      <c r="A1131" s="2" t="s">
        <v>161</v>
      </c>
      <c r="B1131" s="2">
        <v>142171</v>
      </c>
      <c r="C1131" s="2" t="s">
        <v>29</v>
      </c>
      <c r="D1131" s="2">
        <v>1</v>
      </c>
      <c r="E1131" s="5">
        <v>1415</v>
      </c>
      <c r="F1131" s="5">
        <v>1273.5</v>
      </c>
      <c r="G1131" s="2">
        <v>1273.5</v>
      </c>
      <c r="H1131" s="2" t="s">
        <v>30</v>
      </c>
      <c r="I1131" s="19" t="str">
        <f>VLOOKUP(A1131,productSKU!B:E,4,FALSE)</f>
        <v>267.00000</v>
      </c>
      <c r="J1131" s="17" t="str">
        <f>VLOOKUP(A1131,'productSKU-New'!B:N,13,FALSE)</f>
        <v>Bars</v>
      </c>
      <c r="K1131" s="21">
        <f t="shared" si="85"/>
        <v>1273.5</v>
      </c>
      <c r="L1131" s="23">
        <f t="shared" si="86"/>
        <v>1006.5</v>
      </c>
      <c r="M1131" s="37">
        <f t="shared" si="87"/>
        <v>1006.5</v>
      </c>
      <c r="N1131" s="42">
        <f t="shared" si="88"/>
        <v>0.79034157832744401</v>
      </c>
      <c r="O1131" s="39">
        <f t="shared" si="89"/>
        <v>0.1</v>
      </c>
    </row>
    <row r="1132" spans="1:15" customFormat="1" hidden="1">
      <c r="A1132" s="2" t="s">
        <v>218</v>
      </c>
      <c r="B1132" s="2">
        <v>142171</v>
      </c>
      <c r="C1132" s="2" t="s">
        <v>29</v>
      </c>
      <c r="D1132" s="2">
        <v>1</v>
      </c>
      <c r="E1132" s="2">
        <v>597</v>
      </c>
      <c r="F1132" s="2">
        <v>417.9</v>
      </c>
      <c r="G1132" s="2">
        <v>417.9</v>
      </c>
      <c r="H1132" s="2" t="s">
        <v>30</v>
      </c>
      <c r="I1132" s="19" t="str">
        <f>VLOOKUP(A1132,productSKU!B:E,4,FALSE)</f>
        <v>181.00000</v>
      </c>
      <c r="J1132" s="17" t="str">
        <f>VLOOKUP(A1132,'productSKU-New'!B:N,13,FALSE)</f>
        <v>Office | Task Chairs</v>
      </c>
      <c r="K1132" s="21">
        <f t="shared" si="85"/>
        <v>417.9</v>
      </c>
      <c r="L1132" s="23">
        <f t="shared" si="86"/>
        <v>236.89999999999998</v>
      </c>
      <c r="M1132" s="37">
        <f t="shared" si="87"/>
        <v>236.89999999999998</v>
      </c>
      <c r="N1132" s="42">
        <f t="shared" si="88"/>
        <v>0.56688202919358699</v>
      </c>
      <c r="O1132" s="39">
        <f t="shared" si="89"/>
        <v>0.30000000000000004</v>
      </c>
    </row>
    <row r="1133" spans="1:15" customFormat="1" hidden="1">
      <c r="A1133" s="2" t="s">
        <v>193</v>
      </c>
      <c r="B1133" s="2">
        <v>142172</v>
      </c>
      <c r="C1133" s="2" t="s">
        <v>32</v>
      </c>
      <c r="D1133" s="2">
        <v>1</v>
      </c>
      <c r="E1133" s="5">
        <v>1175</v>
      </c>
      <c r="F1133" s="5">
        <v>1057.5</v>
      </c>
      <c r="G1133" s="2">
        <v>1057.5</v>
      </c>
      <c r="H1133" s="2" t="s">
        <v>65</v>
      </c>
      <c r="I1133" s="19" t="str">
        <f>VLOOKUP(A1133,productSKU!B:E,4,FALSE)</f>
        <v>259.00000</v>
      </c>
      <c r="J1133" s="17" t="str">
        <f>VLOOKUP(A1133,'productSKU-New'!B:N,13,FALSE)</f>
        <v>Sofas</v>
      </c>
      <c r="K1133" s="21">
        <f t="shared" si="85"/>
        <v>1057.5</v>
      </c>
      <c r="L1133" s="23">
        <f t="shared" si="86"/>
        <v>798.5</v>
      </c>
      <c r="M1133" s="37">
        <f t="shared" si="87"/>
        <v>798.5</v>
      </c>
      <c r="N1133" s="42">
        <f t="shared" si="88"/>
        <v>0.75508274231678485</v>
      </c>
      <c r="O1133" s="39">
        <f t="shared" si="89"/>
        <v>0.1</v>
      </c>
    </row>
    <row r="1134" spans="1:15" customFormat="1" hidden="1">
      <c r="A1134" s="2" t="s">
        <v>113</v>
      </c>
      <c r="B1134" s="2">
        <v>142172</v>
      </c>
      <c r="C1134" s="2" t="s">
        <v>32</v>
      </c>
      <c r="D1134" s="2">
        <v>1</v>
      </c>
      <c r="E1134" s="2">
        <v>935</v>
      </c>
      <c r="F1134" s="2">
        <v>841.5</v>
      </c>
      <c r="G1134" s="2">
        <v>841.5</v>
      </c>
      <c r="H1134" s="2" t="s">
        <v>65</v>
      </c>
      <c r="I1134" s="19" t="str">
        <f>VLOOKUP(A1134,productSKU!B:E,4,FALSE)</f>
        <v>208.00000</v>
      </c>
      <c r="J1134" s="17" t="str">
        <f>VLOOKUP(A1134,'productSKU-New'!B:N,13,FALSE)</f>
        <v>Sofas</v>
      </c>
      <c r="K1134" s="21">
        <f t="shared" si="85"/>
        <v>841.5</v>
      </c>
      <c r="L1134" s="23">
        <f t="shared" si="86"/>
        <v>633.5</v>
      </c>
      <c r="M1134" s="37">
        <f t="shared" si="87"/>
        <v>633.5</v>
      </c>
      <c r="N1134" s="42">
        <f t="shared" si="88"/>
        <v>0.75282234105763512</v>
      </c>
      <c r="O1134" s="39">
        <f t="shared" si="89"/>
        <v>0.1</v>
      </c>
    </row>
    <row r="1135" spans="1:15" customFormat="1" hidden="1">
      <c r="A1135" s="2" t="s">
        <v>483</v>
      </c>
      <c r="B1135" s="2">
        <v>142172</v>
      </c>
      <c r="C1135" s="2" t="s">
        <v>32</v>
      </c>
      <c r="D1135" s="2">
        <v>1</v>
      </c>
      <c r="E1135" s="2">
        <v>685</v>
      </c>
      <c r="F1135" s="2">
        <v>548</v>
      </c>
      <c r="G1135" s="2">
        <v>548</v>
      </c>
      <c r="H1135" s="2" t="s">
        <v>65</v>
      </c>
      <c r="I1135" s="19" t="str">
        <f>VLOOKUP(A1135,productSKU!B:E,4,FALSE)</f>
        <v>153.00000</v>
      </c>
      <c r="J1135" s="17" t="str">
        <f>VLOOKUP(A1135,'productSKU-New'!B:N,13,FALSE)</f>
        <v>Sofas</v>
      </c>
      <c r="K1135" s="21">
        <f t="shared" si="85"/>
        <v>548</v>
      </c>
      <c r="L1135" s="23">
        <f t="shared" si="86"/>
        <v>395</v>
      </c>
      <c r="M1135" s="37">
        <f t="shared" si="87"/>
        <v>395</v>
      </c>
      <c r="N1135" s="42">
        <f t="shared" si="88"/>
        <v>0.72080291970802923</v>
      </c>
      <c r="O1135" s="39">
        <f t="shared" si="89"/>
        <v>0.2</v>
      </c>
    </row>
    <row r="1136" spans="1:15" customFormat="1">
      <c r="A1136" s="2" t="s">
        <v>68</v>
      </c>
      <c r="B1136" s="2">
        <v>142173</v>
      </c>
      <c r="C1136" s="2" t="s">
        <v>29</v>
      </c>
      <c r="D1136" s="2">
        <v>6</v>
      </c>
      <c r="E1136" s="2">
        <v>225</v>
      </c>
      <c r="F1136" s="2">
        <v>202.5</v>
      </c>
      <c r="G1136" s="2">
        <v>1215</v>
      </c>
      <c r="H1136" s="2" t="s">
        <v>30</v>
      </c>
      <c r="I1136" s="19" t="str">
        <f>VLOOKUP(A1136,productSKU!B:E,4,FALSE)</f>
        <v>0.00000</v>
      </c>
      <c r="J1136" s="17" t="str">
        <f>VLOOKUP(A1136,'productSKU-New'!B:N,13,FALSE)</f>
        <v>Chairs</v>
      </c>
      <c r="K1136" s="21">
        <f t="shared" si="85"/>
        <v>1215</v>
      </c>
      <c r="L1136" s="23">
        <f t="shared" si="86"/>
        <v>202.5</v>
      </c>
      <c r="M1136" s="37">
        <f t="shared" si="87"/>
        <v>1215</v>
      </c>
      <c r="N1136" s="42">
        <f t="shared" si="88"/>
        <v>1</v>
      </c>
      <c r="O1136" s="39">
        <f t="shared" si="89"/>
        <v>0.1</v>
      </c>
    </row>
    <row r="1137" spans="1:15" customFormat="1">
      <c r="A1137" s="2" t="s">
        <v>249</v>
      </c>
      <c r="B1137" s="2">
        <v>142174</v>
      </c>
      <c r="C1137" s="2" t="s">
        <v>29</v>
      </c>
      <c r="D1137" s="2">
        <v>6</v>
      </c>
      <c r="E1137" s="2">
        <v>225</v>
      </c>
      <c r="F1137" s="2">
        <v>202.5</v>
      </c>
      <c r="G1137" s="2">
        <v>1215</v>
      </c>
      <c r="H1137" s="2" t="s">
        <v>30</v>
      </c>
      <c r="I1137" s="19" t="str">
        <f>VLOOKUP(A1137,productSKU!B:E,4,FALSE)</f>
        <v>44.00000</v>
      </c>
      <c r="J1137" s="17" t="str">
        <f>VLOOKUP(A1137,'productSKU-New'!B:N,13,FALSE)</f>
        <v>Chairs</v>
      </c>
      <c r="K1137" s="21">
        <f t="shared" si="85"/>
        <v>1215</v>
      </c>
      <c r="L1137" s="23">
        <f t="shared" si="86"/>
        <v>158.5</v>
      </c>
      <c r="M1137" s="37">
        <f t="shared" si="87"/>
        <v>951</v>
      </c>
      <c r="N1137" s="42">
        <f t="shared" si="88"/>
        <v>0.78271604938271599</v>
      </c>
      <c r="O1137" s="39">
        <f t="shared" si="89"/>
        <v>0.1</v>
      </c>
    </row>
    <row r="1138" spans="1:15" customFormat="1" hidden="1">
      <c r="A1138" s="2" t="s">
        <v>484</v>
      </c>
      <c r="B1138" s="2">
        <v>142175</v>
      </c>
      <c r="C1138" s="2" t="s">
        <v>29</v>
      </c>
      <c r="D1138" s="2">
        <v>1</v>
      </c>
      <c r="E1138" s="2">
        <v>835</v>
      </c>
      <c r="F1138" s="2">
        <v>709.75</v>
      </c>
      <c r="G1138" s="2">
        <v>709.75</v>
      </c>
      <c r="H1138" s="2" t="s">
        <v>30</v>
      </c>
      <c r="I1138" s="19" t="str">
        <f>VLOOKUP(A1138,productSKU!B:E,4,FALSE)</f>
        <v>166.00000</v>
      </c>
      <c r="J1138" s="17" t="str">
        <f>VLOOKUP(A1138,'productSKU-New'!B:N,13,FALSE)</f>
        <v>Dressers | Chests</v>
      </c>
      <c r="K1138" s="21">
        <f t="shared" si="85"/>
        <v>709.75</v>
      </c>
      <c r="L1138" s="23">
        <f t="shared" si="86"/>
        <v>543.75</v>
      </c>
      <c r="M1138" s="37">
        <f t="shared" si="87"/>
        <v>543.75</v>
      </c>
      <c r="N1138" s="42">
        <f t="shared" si="88"/>
        <v>0.76611482916519902</v>
      </c>
      <c r="O1138" s="39">
        <f t="shared" si="89"/>
        <v>0.15</v>
      </c>
    </row>
    <row r="1139" spans="1:15" customFormat="1" hidden="1">
      <c r="A1139" s="2" t="s">
        <v>59</v>
      </c>
      <c r="B1139" s="2">
        <v>142176</v>
      </c>
      <c r="C1139" s="2" t="s">
        <v>32</v>
      </c>
      <c r="D1139" s="2">
        <v>3</v>
      </c>
      <c r="E1139" s="2">
        <v>225</v>
      </c>
      <c r="F1139" s="2">
        <v>202.5</v>
      </c>
      <c r="G1139" s="2">
        <v>607.5</v>
      </c>
      <c r="H1139" s="2" t="s">
        <v>33</v>
      </c>
      <c r="I1139" s="19" t="str">
        <f>VLOOKUP(A1139,productSKU!B:E,4,FALSE)</f>
        <v>50.00000</v>
      </c>
      <c r="J1139" s="17" t="str">
        <f>VLOOKUP(A1139,'productSKU-New'!B:N,13,FALSE)</f>
        <v>Vases</v>
      </c>
      <c r="K1139" s="21">
        <f t="shared" si="85"/>
        <v>607.5</v>
      </c>
      <c r="L1139" s="23">
        <f t="shared" si="86"/>
        <v>152.5</v>
      </c>
      <c r="M1139" s="37">
        <f t="shared" si="87"/>
        <v>457.5</v>
      </c>
      <c r="N1139" s="42">
        <f t="shared" si="88"/>
        <v>0.75308641975308643</v>
      </c>
      <c r="O1139" s="39">
        <f t="shared" si="89"/>
        <v>0.1</v>
      </c>
    </row>
    <row r="1140" spans="1:15" customFormat="1" hidden="1">
      <c r="A1140" s="2" t="s">
        <v>485</v>
      </c>
      <c r="B1140" s="2">
        <v>142177</v>
      </c>
      <c r="C1140" s="2" t="s">
        <v>29</v>
      </c>
      <c r="D1140" s="2">
        <v>3</v>
      </c>
      <c r="E1140" s="2">
        <v>483</v>
      </c>
      <c r="F1140" s="2">
        <v>338.1</v>
      </c>
      <c r="G1140" s="2">
        <v>1014.3</v>
      </c>
      <c r="H1140" s="2" t="s">
        <v>30</v>
      </c>
      <c r="I1140" s="19" t="str">
        <f>VLOOKUP(A1140,productSKU!B:E,4,FALSE)</f>
        <v>147.00000</v>
      </c>
      <c r="J1140" s="17" t="str">
        <f>VLOOKUP(A1140,'productSKU-New'!B:N,13,FALSE)</f>
        <v>Filing | Shelving</v>
      </c>
      <c r="K1140" s="21">
        <f t="shared" si="85"/>
        <v>1014.3000000000001</v>
      </c>
      <c r="L1140" s="23">
        <f t="shared" si="86"/>
        <v>191.10000000000002</v>
      </c>
      <c r="M1140" s="37">
        <f t="shared" si="87"/>
        <v>573.30000000000007</v>
      </c>
      <c r="N1140" s="42">
        <f t="shared" si="88"/>
        <v>0.56521739130434789</v>
      </c>
      <c r="O1140" s="39">
        <f t="shared" si="89"/>
        <v>0.29999999999999993</v>
      </c>
    </row>
    <row r="1141" spans="1:15" customFormat="1" hidden="1">
      <c r="A1141" s="2" t="s">
        <v>28</v>
      </c>
      <c r="B1141" s="2">
        <v>142177</v>
      </c>
      <c r="C1141" s="2" t="s">
        <v>29</v>
      </c>
      <c r="D1141" s="2">
        <v>3</v>
      </c>
      <c r="E1141" s="2">
        <v>570</v>
      </c>
      <c r="F1141" s="2">
        <v>399</v>
      </c>
      <c r="G1141" s="2">
        <v>1197</v>
      </c>
      <c r="H1141" s="2" t="s">
        <v>30</v>
      </c>
      <c r="I1141" s="19" t="str">
        <f>VLOOKUP(A1141,productSKU!B:E,4,FALSE)</f>
        <v>173.00000</v>
      </c>
      <c r="J1141" s="17" t="str">
        <f>VLOOKUP(A1141,'productSKU-New'!B:N,13,FALSE)</f>
        <v>Bars</v>
      </c>
      <c r="K1141" s="21">
        <f t="shared" si="85"/>
        <v>1197</v>
      </c>
      <c r="L1141" s="23">
        <f t="shared" si="86"/>
        <v>226</v>
      </c>
      <c r="M1141" s="37">
        <f t="shared" si="87"/>
        <v>678</v>
      </c>
      <c r="N1141" s="42">
        <f t="shared" si="88"/>
        <v>0.5664160401002506</v>
      </c>
      <c r="O1141" s="39">
        <f t="shared" si="89"/>
        <v>0.3</v>
      </c>
    </row>
    <row r="1142" spans="1:15" customFormat="1" hidden="1">
      <c r="A1142" s="2" t="s">
        <v>486</v>
      </c>
      <c r="B1142" s="2">
        <v>142178</v>
      </c>
      <c r="C1142" s="2" t="s">
        <v>29</v>
      </c>
      <c r="D1142" s="2">
        <v>1</v>
      </c>
      <c r="E1142" s="2">
        <v>275</v>
      </c>
      <c r="F1142" s="2">
        <v>220</v>
      </c>
      <c r="G1142" s="2">
        <v>220</v>
      </c>
      <c r="H1142" s="2" t="s">
        <v>30</v>
      </c>
      <c r="I1142" s="19" t="str">
        <f>VLOOKUP(A1142,productSKU!B:E,4,FALSE)</f>
        <v>60.00000</v>
      </c>
      <c r="J1142" s="17" t="str">
        <f>VLOOKUP(A1142,'productSKU-New'!B:N,13,FALSE)</f>
        <v>Vases</v>
      </c>
      <c r="K1142" s="21">
        <f t="shared" si="85"/>
        <v>220</v>
      </c>
      <c r="L1142" s="23">
        <f t="shared" si="86"/>
        <v>160</v>
      </c>
      <c r="M1142" s="37">
        <f t="shared" si="87"/>
        <v>160</v>
      </c>
      <c r="N1142" s="42">
        <f t="shared" si="88"/>
        <v>0.72727272727272729</v>
      </c>
      <c r="O1142" s="39">
        <f t="shared" si="89"/>
        <v>0.2</v>
      </c>
    </row>
    <row r="1143" spans="1:15" customFormat="1" hidden="1">
      <c r="A1143" s="2" t="s">
        <v>487</v>
      </c>
      <c r="B1143" s="2">
        <v>142179</v>
      </c>
      <c r="C1143" s="2" t="s">
        <v>32</v>
      </c>
      <c r="D1143" s="2">
        <v>1</v>
      </c>
      <c r="E1143" s="2">
        <v>445</v>
      </c>
      <c r="F1143" s="2">
        <v>312</v>
      </c>
      <c r="G1143" s="2">
        <v>312</v>
      </c>
      <c r="H1143" s="2" t="s">
        <v>42</v>
      </c>
      <c r="I1143" s="19" t="str">
        <f>VLOOKUP(A1143,productSKU!B:E,4,FALSE)</f>
        <v>93.10000</v>
      </c>
      <c r="J1143" s="17" t="str">
        <f>VLOOKUP(A1143,'productSKU-New'!B:N,13,FALSE)</f>
        <v>Bars</v>
      </c>
      <c r="K1143" s="21">
        <f t="shared" si="85"/>
        <v>312</v>
      </c>
      <c r="L1143" s="23">
        <f t="shared" si="86"/>
        <v>218.9</v>
      </c>
      <c r="M1143" s="37">
        <f t="shared" si="87"/>
        <v>218.9</v>
      </c>
      <c r="N1143" s="42">
        <f t="shared" si="88"/>
        <v>0.70160256410256416</v>
      </c>
      <c r="O1143" s="39">
        <f t="shared" si="89"/>
        <v>0.29887640449438202</v>
      </c>
    </row>
    <row r="1144" spans="1:15" customFormat="1" hidden="1">
      <c r="A1144" s="2" t="s">
        <v>195</v>
      </c>
      <c r="B1144" s="2">
        <v>142180</v>
      </c>
      <c r="C1144" s="2" t="s">
        <v>32</v>
      </c>
      <c r="D1144" s="2">
        <v>3</v>
      </c>
      <c r="E1144" s="2">
        <v>225</v>
      </c>
      <c r="F1144" s="2">
        <v>202.5</v>
      </c>
      <c r="G1144" s="2">
        <v>607.5</v>
      </c>
      <c r="H1144" s="2" t="s">
        <v>33</v>
      </c>
      <c r="I1144" s="19" t="str">
        <f>VLOOKUP(A1144,productSKU!B:E,4,FALSE)</f>
        <v>49.00000</v>
      </c>
      <c r="J1144" s="17" t="str">
        <f>VLOOKUP(A1144,'productSKU-New'!B:N,13,FALSE)</f>
        <v>Vases</v>
      </c>
      <c r="K1144" s="21">
        <f t="shared" si="85"/>
        <v>607.5</v>
      </c>
      <c r="L1144" s="23">
        <f t="shared" si="86"/>
        <v>153.5</v>
      </c>
      <c r="M1144" s="37">
        <f t="shared" si="87"/>
        <v>460.5</v>
      </c>
      <c r="N1144" s="42">
        <f t="shared" si="88"/>
        <v>0.75802469135802464</v>
      </c>
      <c r="O1144" s="39">
        <f t="shared" si="89"/>
        <v>0.1</v>
      </c>
    </row>
    <row r="1145" spans="1:15" customFormat="1" hidden="1">
      <c r="A1145" s="2" t="s">
        <v>347</v>
      </c>
      <c r="B1145" s="2">
        <v>142180</v>
      </c>
      <c r="C1145" s="2" t="s">
        <v>32</v>
      </c>
      <c r="D1145" s="2">
        <v>1</v>
      </c>
      <c r="E1145" s="5">
        <v>1660</v>
      </c>
      <c r="F1145" s="5">
        <v>1494</v>
      </c>
      <c r="G1145" s="2">
        <v>1494</v>
      </c>
      <c r="H1145" s="2" t="s">
        <v>33</v>
      </c>
      <c r="I1145" s="19" t="str">
        <f>VLOOKUP(A1145,productSKU!B:E,4,FALSE)</f>
        <v>386.00000</v>
      </c>
      <c r="J1145" s="17" t="str">
        <f>VLOOKUP(A1145,'productSKU-New'!B:N,13,FALSE)</f>
        <v>Beds</v>
      </c>
      <c r="K1145" s="21">
        <f t="shared" si="85"/>
        <v>1494</v>
      </c>
      <c r="L1145" s="23">
        <f t="shared" si="86"/>
        <v>1108</v>
      </c>
      <c r="M1145" s="37">
        <f t="shared" si="87"/>
        <v>1108</v>
      </c>
      <c r="N1145" s="42">
        <f t="shared" si="88"/>
        <v>0.74163319946452477</v>
      </c>
      <c r="O1145" s="39">
        <f t="shared" si="89"/>
        <v>0.1</v>
      </c>
    </row>
    <row r="1146" spans="1:15" customFormat="1" hidden="1">
      <c r="A1146" s="2" t="s">
        <v>445</v>
      </c>
      <c r="B1146" s="2">
        <v>142180</v>
      </c>
      <c r="C1146" s="2" t="s">
        <v>32</v>
      </c>
      <c r="D1146" s="2">
        <v>2</v>
      </c>
      <c r="E1146" s="2">
        <v>625</v>
      </c>
      <c r="F1146" s="2">
        <v>372</v>
      </c>
      <c r="G1146" s="2">
        <v>744</v>
      </c>
      <c r="H1146" s="2" t="s">
        <v>33</v>
      </c>
      <c r="I1146" s="19" t="str">
        <f>VLOOKUP(A1146,productSKU!B:E,4,FALSE)</f>
        <v>125.00000</v>
      </c>
      <c r="J1146" s="17" t="str">
        <f>VLOOKUP(A1146,'productSKU-New'!B:N,13,FALSE)</f>
        <v>Night Stands</v>
      </c>
      <c r="K1146" s="21">
        <f t="shared" si="85"/>
        <v>744</v>
      </c>
      <c r="L1146" s="23">
        <f t="shared" si="86"/>
        <v>247</v>
      </c>
      <c r="M1146" s="37">
        <f t="shared" si="87"/>
        <v>494</v>
      </c>
      <c r="N1146" s="42">
        <f t="shared" si="88"/>
        <v>0.66397849462365588</v>
      </c>
      <c r="O1146" s="39">
        <f t="shared" si="89"/>
        <v>0.40479999999999999</v>
      </c>
    </row>
    <row r="1147" spans="1:15" customFormat="1" hidden="1">
      <c r="A1147" s="2" t="s">
        <v>488</v>
      </c>
      <c r="B1147" s="2">
        <v>142180</v>
      </c>
      <c r="C1147" s="2" t="s">
        <v>32</v>
      </c>
      <c r="D1147" s="2">
        <v>1</v>
      </c>
      <c r="E1147" s="5">
        <v>1086</v>
      </c>
      <c r="F1147" s="2">
        <v>760.2</v>
      </c>
      <c r="G1147" s="2">
        <v>760.2</v>
      </c>
      <c r="H1147" s="2" t="s">
        <v>33</v>
      </c>
      <c r="I1147" s="19" t="str">
        <f>VLOOKUP(A1147,productSKU!B:E,4,FALSE)</f>
        <v>330.00000</v>
      </c>
      <c r="J1147" s="17" t="str">
        <f>VLOOKUP(A1147,'productSKU-New'!B:N,13,FALSE)</f>
        <v>Tables</v>
      </c>
      <c r="K1147" s="21">
        <f t="shared" si="85"/>
        <v>760.2</v>
      </c>
      <c r="L1147" s="23">
        <f t="shared" si="86"/>
        <v>430.20000000000005</v>
      </c>
      <c r="M1147" s="37">
        <f t="shared" si="87"/>
        <v>430.20000000000005</v>
      </c>
      <c r="N1147" s="42">
        <f t="shared" si="88"/>
        <v>0.56590370955011837</v>
      </c>
      <c r="O1147" s="39">
        <f t="shared" si="89"/>
        <v>0.29999999999999993</v>
      </c>
    </row>
    <row r="1148" spans="1:15" customFormat="1">
      <c r="A1148" s="2" t="s">
        <v>256</v>
      </c>
      <c r="B1148" s="2">
        <v>142180</v>
      </c>
      <c r="C1148" s="2" t="s">
        <v>32</v>
      </c>
      <c r="D1148" s="2">
        <v>4</v>
      </c>
      <c r="E1148" s="2">
        <v>105</v>
      </c>
      <c r="F1148" s="2">
        <v>94.5</v>
      </c>
      <c r="G1148" s="2">
        <v>378</v>
      </c>
      <c r="H1148" s="2" t="s">
        <v>33</v>
      </c>
      <c r="I1148" s="19" t="str">
        <f>VLOOKUP(A1148,productSKU!B:E,4,FALSE)</f>
        <v>18.50000</v>
      </c>
      <c r="J1148" s="17" t="str">
        <f>VLOOKUP(A1148,'productSKU-New'!B:N,13,FALSE)</f>
        <v>Chairs</v>
      </c>
      <c r="K1148" s="21">
        <f t="shared" si="85"/>
        <v>378</v>
      </c>
      <c r="L1148" s="23">
        <f t="shared" si="86"/>
        <v>76</v>
      </c>
      <c r="M1148" s="37">
        <f t="shared" si="87"/>
        <v>304</v>
      </c>
      <c r="N1148" s="42">
        <f t="shared" si="88"/>
        <v>0.80423280423280419</v>
      </c>
      <c r="O1148" s="39">
        <f t="shared" si="89"/>
        <v>0.1</v>
      </c>
    </row>
    <row r="1149" spans="1:15" customFormat="1" hidden="1">
      <c r="A1149" s="2" t="s">
        <v>322</v>
      </c>
      <c r="B1149" s="2">
        <v>142181</v>
      </c>
      <c r="C1149" s="2" t="s">
        <v>32</v>
      </c>
      <c r="D1149" s="2">
        <v>1</v>
      </c>
      <c r="E1149" s="2">
        <v>165</v>
      </c>
      <c r="F1149" s="2">
        <v>148.5</v>
      </c>
      <c r="G1149" s="2">
        <v>148.5</v>
      </c>
      <c r="H1149" s="2" t="s">
        <v>33</v>
      </c>
      <c r="I1149" s="19" t="str">
        <f>VLOOKUP(A1149,productSKU!B:E,4,FALSE)</f>
        <v>37.00000</v>
      </c>
      <c r="J1149" s="17" t="str">
        <f>VLOOKUP(A1149,'productSKU-New'!B:N,13,FALSE)</f>
        <v>Ottomans</v>
      </c>
      <c r="K1149" s="21">
        <f t="shared" si="85"/>
        <v>148.5</v>
      </c>
      <c r="L1149" s="23">
        <f t="shared" si="86"/>
        <v>111.5</v>
      </c>
      <c r="M1149" s="37">
        <f t="shared" si="87"/>
        <v>111.5</v>
      </c>
      <c r="N1149" s="42">
        <f t="shared" si="88"/>
        <v>0.75084175084175087</v>
      </c>
      <c r="O1149" s="39">
        <f t="shared" si="89"/>
        <v>0.1</v>
      </c>
    </row>
    <row r="1150" spans="1:15" customFormat="1" hidden="1">
      <c r="A1150" s="2" t="s">
        <v>161</v>
      </c>
      <c r="B1150" s="2">
        <v>142182</v>
      </c>
      <c r="C1150" s="2" t="s">
        <v>45</v>
      </c>
      <c r="D1150" s="2">
        <v>1</v>
      </c>
      <c r="E1150" s="5">
        <v>1415</v>
      </c>
      <c r="F1150" s="5">
        <v>1273.5</v>
      </c>
      <c r="G1150" s="2">
        <v>1273.5</v>
      </c>
      <c r="H1150" s="2" t="s">
        <v>46</v>
      </c>
      <c r="I1150" s="19" t="str">
        <f>VLOOKUP(A1150,productSKU!B:E,4,FALSE)</f>
        <v>267.00000</v>
      </c>
      <c r="J1150" s="17" t="str">
        <f>VLOOKUP(A1150,'productSKU-New'!B:N,13,FALSE)</f>
        <v>Bars</v>
      </c>
      <c r="K1150" s="21">
        <f t="shared" si="85"/>
        <v>1273.5</v>
      </c>
      <c r="L1150" s="23">
        <f t="shared" si="86"/>
        <v>1006.5</v>
      </c>
      <c r="M1150" s="37">
        <f t="shared" si="87"/>
        <v>1006.5</v>
      </c>
      <c r="N1150" s="42">
        <f t="shared" si="88"/>
        <v>0.79034157832744401</v>
      </c>
      <c r="O1150" s="39">
        <f t="shared" si="89"/>
        <v>0.1</v>
      </c>
    </row>
    <row r="1151" spans="1:15" customFormat="1" hidden="1">
      <c r="A1151" s="2" t="s">
        <v>205</v>
      </c>
      <c r="B1151" s="2">
        <v>142182</v>
      </c>
      <c r="C1151" s="2" t="s">
        <v>45</v>
      </c>
      <c r="D1151" s="2">
        <v>1</v>
      </c>
      <c r="E1151" s="2">
        <v>685</v>
      </c>
      <c r="F1151" s="2">
        <v>616.5</v>
      </c>
      <c r="G1151" s="2">
        <v>616.5</v>
      </c>
      <c r="H1151" s="2" t="s">
        <v>46</v>
      </c>
      <c r="I1151" s="19" t="str">
        <f>VLOOKUP(A1151,productSKU!B:E,4,FALSE)</f>
        <v>124.00000</v>
      </c>
      <c r="J1151" s="17" t="str">
        <f>VLOOKUP(A1151,'productSKU-New'!B:N,13,FALSE)</f>
        <v>Filing | Shelving</v>
      </c>
      <c r="K1151" s="21">
        <f t="shared" si="85"/>
        <v>616.5</v>
      </c>
      <c r="L1151" s="23">
        <f t="shared" si="86"/>
        <v>492.5</v>
      </c>
      <c r="M1151" s="37">
        <f t="shared" si="87"/>
        <v>492.5</v>
      </c>
      <c r="N1151" s="42">
        <f t="shared" si="88"/>
        <v>0.79886455798864553</v>
      </c>
      <c r="O1151" s="39">
        <f t="shared" si="89"/>
        <v>0.1</v>
      </c>
    </row>
    <row r="1152" spans="1:15" customFormat="1" hidden="1">
      <c r="A1152" s="2" t="s">
        <v>489</v>
      </c>
      <c r="B1152" s="2">
        <v>142183</v>
      </c>
      <c r="C1152" s="2" t="s">
        <v>32</v>
      </c>
      <c r="D1152" s="2">
        <v>1</v>
      </c>
      <c r="E1152" s="2">
        <v>815</v>
      </c>
      <c r="F1152" s="2">
        <v>570.5</v>
      </c>
      <c r="G1152" s="2">
        <v>570.5</v>
      </c>
      <c r="H1152" s="2" t="s">
        <v>33</v>
      </c>
      <c r="I1152" s="19" t="str">
        <f>VLOOKUP(A1152,productSKU!B:E,4,FALSE)</f>
        <v>180.00000</v>
      </c>
      <c r="J1152" s="17" t="str">
        <f>VLOOKUP(A1152,'productSKU-New'!B:N,13,FALSE)</f>
        <v>Tables</v>
      </c>
      <c r="K1152" s="21">
        <f t="shared" si="85"/>
        <v>570.5</v>
      </c>
      <c r="L1152" s="23">
        <f t="shared" si="86"/>
        <v>390.5</v>
      </c>
      <c r="M1152" s="37">
        <f t="shared" si="87"/>
        <v>390.5</v>
      </c>
      <c r="N1152" s="42">
        <f t="shared" si="88"/>
        <v>0.68448729184925505</v>
      </c>
      <c r="O1152" s="39">
        <f t="shared" si="89"/>
        <v>0.3</v>
      </c>
    </row>
    <row r="1153" spans="1:15" customFormat="1" hidden="1">
      <c r="A1153" s="2" t="s">
        <v>95</v>
      </c>
      <c r="B1153" s="2">
        <v>142184</v>
      </c>
      <c r="C1153" s="2" t="s">
        <v>32</v>
      </c>
      <c r="D1153" s="2">
        <v>1</v>
      </c>
      <c r="E1153" s="2">
        <v>255</v>
      </c>
      <c r="F1153" s="2">
        <v>216.75</v>
      </c>
      <c r="G1153" s="2">
        <v>216.75</v>
      </c>
      <c r="H1153" s="2" t="s">
        <v>33</v>
      </c>
      <c r="I1153" s="19" t="str">
        <f>VLOOKUP(A1153,productSKU!B:E,4,FALSE)</f>
        <v>57.00000</v>
      </c>
      <c r="J1153" s="17" t="str">
        <f>VLOOKUP(A1153,'productSKU-New'!B:N,13,FALSE)</f>
        <v>Vases</v>
      </c>
      <c r="K1153" s="21">
        <f t="shared" si="85"/>
        <v>216.75</v>
      </c>
      <c r="L1153" s="23">
        <f t="shared" si="86"/>
        <v>159.75</v>
      </c>
      <c r="M1153" s="37">
        <f t="shared" si="87"/>
        <v>159.75</v>
      </c>
      <c r="N1153" s="42">
        <f t="shared" si="88"/>
        <v>0.73702422145328716</v>
      </c>
      <c r="O1153" s="39">
        <f t="shared" si="89"/>
        <v>0.15</v>
      </c>
    </row>
    <row r="1154" spans="1:15" customFormat="1" hidden="1">
      <c r="A1154" s="2" t="s">
        <v>95</v>
      </c>
      <c r="B1154" s="2">
        <v>142184</v>
      </c>
      <c r="C1154" s="2" t="s">
        <v>32</v>
      </c>
      <c r="D1154" s="2">
        <v>1</v>
      </c>
      <c r="E1154" s="2">
        <v>255</v>
      </c>
      <c r="F1154" s="2">
        <v>216.75</v>
      </c>
      <c r="G1154" s="2">
        <v>216.75</v>
      </c>
      <c r="H1154" s="2" t="s">
        <v>33</v>
      </c>
      <c r="I1154" s="19" t="str">
        <f>VLOOKUP(A1154,productSKU!B:E,4,FALSE)</f>
        <v>57.00000</v>
      </c>
      <c r="J1154" s="17" t="str">
        <f>VLOOKUP(A1154,'productSKU-New'!B:N,13,FALSE)</f>
        <v>Vases</v>
      </c>
      <c r="K1154" s="21">
        <f t="shared" si="85"/>
        <v>216.75</v>
      </c>
      <c r="L1154" s="23">
        <f t="shared" si="86"/>
        <v>159.75</v>
      </c>
      <c r="M1154" s="37">
        <f t="shared" si="87"/>
        <v>159.75</v>
      </c>
      <c r="N1154" s="42">
        <f t="shared" si="88"/>
        <v>0.73702422145328716</v>
      </c>
      <c r="O1154" s="39">
        <f t="shared" si="89"/>
        <v>0.15</v>
      </c>
    </row>
    <row r="1155" spans="1:15" customFormat="1" hidden="1">
      <c r="A1155" s="2" t="s">
        <v>490</v>
      </c>
      <c r="B1155" s="2">
        <v>142185</v>
      </c>
      <c r="C1155" s="2" t="s">
        <v>29</v>
      </c>
      <c r="D1155" s="2">
        <v>1</v>
      </c>
      <c r="E1155" s="2">
        <v>275</v>
      </c>
      <c r="F1155" s="2">
        <v>247.5</v>
      </c>
      <c r="G1155" s="2">
        <v>247.5</v>
      </c>
      <c r="H1155" s="2" t="s">
        <v>30</v>
      </c>
      <c r="I1155" s="19" t="str">
        <f>VLOOKUP(A1155,productSKU!B:E,4,FALSE)</f>
        <v>54.00000</v>
      </c>
      <c r="J1155" s="17" t="str">
        <f>VLOOKUP(A1155,'productSKU-New'!B:N,13,FALSE)</f>
        <v>Mirrors</v>
      </c>
      <c r="K1155" s="21">
        <f t="shared" ref="K1155:K1218" si="90">F1155*D1155</f>
        <v>247.5</v>
      </c>
      <c r="L1155" s="23">
        <f t="shared" ref="L1155:L1218" si="91">F1155-I1155</f>
        <v>193.5</v>
      </c>
      <c r="M1155" s="37">
        <f t="shared" ref="M1155:M1218" si="92">L1155*D1155</f>
        <v>193.5</v>
      </c>
      <c r="N1155" s="42">
        <f t="shared" ref="N1155:N1218" si="93">M1155/K1155</f>
        <v>0.78181818181818186</v>
      </c>
      <c r="O1155" s="39">
        <f t="shared" ref="O1155:O1218" si="94">(E1155-F1155)/E1155</f>
        <v>0.1</v>
      </c>
    </row>
    <row r="1156" spans="1:15" customFormat="1" hidden="1">
      <c r="A1156" s="2" t="s">
        <v>59</v>
      </c>
      <c r="B1156" s="2">
        <v>142185</v>
      </c>
      <c r="C1156" s="2" t="s">
        <v>29</v>
      </c>
      <c r="D1156" s="2">
        <v>2</v>
      </c>
      <c r="E1156" s="2">
        <v>225</v>
      </c>
      <c r="F1156" s="2">
        <v>202.5</v>
      </c>
      <c r="G1156" s="2">
        <v>405</v>
      </c>
      <c r="H1156" s="2" t="s">
        <v>30</v>
      </c>
      <c r="I1156" s="19" t="str">
        <f>VLOOKUP(A1156,productSKU!B:E,4,FALSE)</f>
        <v>50.00000</v>
      </c>
      <c r="J1156" s="17" t="str">
        <f>VLOOKUP(A1156,'productSKU-New'!B:N,13,FALSE)</f>
        <v>Vases</v>
      </c>
      <c r="K1156" s="21">
        <f t="shared" si="90"/>
        <v>405</v>
      </c>
      <c r="L1156" s="23">
        <f t="shared" si="91"/>
        <v>152.5</v>
      </c>
      <c r="M1156" s="37">
        <f t="shared" si="92"/>
        <v>305</v>
      </c>
      <c r="N1156" s="42">
        <f t="shared" si="93"/>
        <v>0.75308641975308643</v>
      </c>
      <c r="O1156" s="39">
        <f t="shared" si="94"/>
        <v>0.1</v>
      </c>
    </row>
    <row r="1157" spans="1:15" customFormat="1" hidden="1">
      <c r="A1157" s="2" t="s">
        <v>407</v>
      </c>
      <c r="B1157" s="2">
        <v>142185</v>
      </c>
      <c r="C1157" s="2" t="s">
        <v>29</v>
      </c>
      <c r="D1157" s="2">
        <v>2</v>
      </c>
      <c r="E1157" s="2">
        <v>222</v>
      </c>
      <c r="F1157" s="2">
        <v>155.4</v>
      </c>
      <c r="G1157" s="2">
        <v>310.8</v>
      </c>
      <c r="H1157" s="2" t="s">
        <v>30</v>
      </c>
      <c r="I1157" s="19" t="str">
        <f>VLOOKUP(A1157,productSKU!B:E,4,FALSE)</f>
        <v>68.00000</v>
      </c>
      <c r="J1157" s="17" t="str">
        <f>VLOOKUP(A1157,'productSKU-New'!B:N,13,FALSE)</f>
        <v>End Tables</v>
      </c>
      <c r="K1157" s="21">
        <f t="shared" si="90"/>
        <v>310.8</v>
      </c>
      <c r="L1157" s="23">
        <f t="shared" si="91"/>
        <v>87.4</v>
      </c>
      <c r="M1157" s="37">
        <f t="shared" si="92"/>
        <v>174.8</v>
      </c>
      <c r="N1157" s="42">
        <f t="shared" si="93"/>
        <v>0.56241956241956248</v>
      </c>
      <c r="O1157" s="39">
        <f t="shared" si="94"/>
        <v>0.3</v>
      </c>
    </row>
    <row r="1158" spans="1:15" customFormat="1" hidden="1">
      <c r="A1158" s="2" t="s">
        <v>59</v>
      </c>
      <c r="B1158" s="2">
        <v>142186</v>
      </c>
      <c r="C1158" s="2" t="s">
        <v>32</v>
      </c>
      <c r="D1158" s="2">
        <v>6</v>
      </c>
      <c r="E1158" s="2">
        <v>225</v>
      </c>
      <c r="F1158" s="2">
        <v>202.5</v>
      </c>
      <c r="G1158" s="2">
        <v>1215</v>
      </c>
      <c r="H1158" s="2" t="s">
        <v>33</v>
      </c>
      <c r="I1158" s="19" t="str">
        <f>VLOOKUP(A1158,productSKU!B:E,4,FALSE)</f>
        <v>50.00000</v>
      </c>
      <c r="J1158" s="17" t="str">
        <f>VLOOKUP(A1158,'productSKU-New'!B:N,13,FALSE)</f>
        <v>Vases</v>
      </c>
      <c r="K1158" s="21">
        <f t="shared" si="90"/>
        <v>1215</v>
      </c>
      <c r="L1158" s="23">
        <f t="shared" si="91"/>
        <v>152.5</v>
      </c>
      <c r="M1158" s="37">
        <f t="shared" si="92"/>
        <v>915</v>
      </c>
      <c r="N1158" s="42">
        <f t="shared" si="93"/>
        <v>0.75308641975308643</v>
      </c>
      <c r="O1158" s="39">
        <f t="shared" si="94"/>
        <v>0.1</v>
      </c>
    </row>
    <row r="1159" spans="1:15" customFormat="1" hidden="1">
      <c r="A1159" s="2" t="s">
        <v>491</v>
      </c>
      <c r="B1159" s="2">
        <v>142187</v>
      </c>
      <c r="C1159" s="2" t="s">
        <v>45</v>
      </c>
      <c r="D1159" s="2">
        <v>1</v>
      </c>
      <c r="E1159" s="5">
        <v>2155</v>
      </c>
      <c r="F1159" s="5">
        <v>2155</v>
      </c>
      <c r="G1159" s="2">
        <v>2155</v>
      </c>
      <c r="H1159" s="2" t="s">
        <v>42</v>
      </c>
      <c r="I1159" s="19" t="str">
        <f>VLOOKUP(A1159,productSKU!B:E,4,FALSE)</f>
        <v>513.00000</v>
      </c>
      <c r="J1159" s="17" t="str">
        <f>VLOOKUP(A1159,'productSKU-New'!B:N,13,FALSE)</f>
        <v>Beds</v>
      </c>
      <c r="K1159" s="21">
        <f t="shared" si="90"/>
        <v>2155</v>
      </c>
      <c r="L1159" s="23">
        <f t="shared" si="91"/>
        <v>1642</v>
      </c>
      <c r="M1159" s="37">
        <f t="shared" si="92"/>
        <v>1642</v>
      </c>
      <c r="N1159" s="42">
        <f t="shared" si="93"/>
        <v>0.76194895591647327</v>
      </c>
      <c r="O1159" s="39">
        <f t="shared" si="94"/>
        <v>0</v>
      </c>
    </row>
    <row r="1160" spans="1:15" customFormat="1" hidden="1">
      <c r="A1160" s="2" t="s">
        <v>98</v>
      </c>
      <c r="B1160" s="2">
        <v>142188</v>
      </c>
      <c r="C1160" s="2" t="s">
        <v>32</v>
      </c>
      <c r="D1160" s="2">
        <v>1</v>
      </c>
      <c r="E1160" s="2">
        <v>255</v>
      </c>
      <c r="F1160" s="2">
        <v>229.5</v>
      </c>
      <c r="G1160" s="2">
        <v>229.5</v>
      </c>
      <c r="H1160" s="2" t="s">
        <v>33</v>
      </c>
      <c r="I1160" s="19" t="str">
        <f>VLOOKUP(A1160,productSKU!B:E,4,FALSE)</f>
        <v>56.00000</v>
      </c>
      <c r="J1160" s="17" t="str">
        <f>VLOOKUP(A1160,'productSKU-New'!B:N,13,FALSE)</f>
        <v>Vases</v>
      </c>
      <c r="K1160" s="21">
        <f t="shared" si="90"/>
        <v>229.5</v>
      </c>
      <c r="L1160" s="23">
        <f t="shared" si="91"/>
        <v>173.5</v>
      </c>
      <c r="M1160" s="37">
        <f t="shared" si="92"/>
        <v>173.5</v>
      </c>
      <c r="N1160" s="42">
        <f t="shared" si="93"/>
        <v>0.75599128540305016</v>
      </c>
      <c r="O1160" s="39">
        <f t="shared" si="94"/>
        <v>0.1</v>
      </c>
    </row>
    <row r="1161" spans="1:15" customFormat="1">
      <c r="A1161" s="2" t="s">
        <v>256</v>
      </c>
      <c r="B1161" s="2">
        <v>142189</v>
      </c>
      <c r="C1161" s="2" t="s">
        <v>32</v>
      </c>
      <c r="D1161" s="2">
        <v>5</v>
      </c>
      <c r="E1161" s="2">
        <v>105</v>
      </c>
      <c r="F1161" s="2">
        <v>94.5</v>
      </c>
      <c r="G1161" s="2">
        <v>472.5</v>
      </c>
      <c r="H1161" s="2" t="s">
        <v>65</v>
      </c>
      <c r="I1161" s="19" t="str">
        <f>VLOOKUP(A1161,productSKU!B:E,4,FALSE)</f>
        <v>18.50000</v>
      </c>
      <c r="J1161" s="17" t="str">
        <f>VLOOKUP(A1161,'productSKU-New'!B:N,13,FALSE)</f>
        <v>Chairs</v>
      </c>
      <c r="K1161" s="21">
        <f t="shared" si="90"/>
        <v>472.5</v>
      </c>
      <c r="L1161" s="23">
        <f t="shared" si="91"/>
        <v>76</v>
      </c>
      <c r="M1161" s="37">
        <f t="shared" si="92"/>
        <v>380</v>
      </c>
      <c r="N1161" s="42">
        <f t="shared" si="93"/>
        <v>0.80423280423280419</v>
      </c>
      <c r="O1161" s="39">
        <f t="shared" si="94"/>
        <v>0.1</v>
      </c>
    </row>
    <row r="1162" spans="1:15" customFormat="1" hidden="1">
      <c r="A1162" s="2" t="s">
        <v>477</v>
      </c>
      <c r="B1162" s="2">
        <v>142189</v>
      </c>
      <c r="C1162" s="2" t="s">
        <v>32</v>
      </c>
      <c r="D1162" s="2">
        <v>1</v>
      </c>
      <c r="E1162" s="2">
        <v>985</v>
      </c>
      <c r="F1162" s="2">
        <v>689.5</v>
      </c>
      <c r="G1162" s="2">
        <v>689.5</v>
      </c>
      <c r="H1162" s="2" t="s">
        <v>65</v>
      </c>
      <c r="I1162" s="19" t="str">
        <f>VLOOKUP(A1162,productSKU!B:E,4,FALSE)</f>
        <v>219.00000</v>
      </c>
      <c r="J1162" s="17" t="str">
        <f>VLOOKUP(A1162,'productSKU-New'!B:N,13,FALSE)</f>
        <v>Tables</v>
      </c>
      <c r="K1162" s="21">
        <f t="shared" si="90"/>
        <v>689.5</v>
      </c>
      <c r="L1162" s="23">
        <f t="shared" si="91"/>
        <v>470.5</v>
      </c>
      <c r="M1162" s="37">
        <f t="shared" si="92"/>
        <v>470.5</v>
      </c>
      <c r="N1162" s="42">
        <f t="shared" si="93"/>
        <v>0.68237853517041336</v>
      </c>
      <c r="O1162" s="39">
        <f t="shared" si="94"/>
        <v>0.3</v>
      </c>
    </row>
    <row r="1163" spans="1:15" customFormat="1" hidden="1">
      <c r="A1163" s="2" t="s">
        <v>86</v>
      </c>
      <c r="B1163" s="2">
        <v>142190</v>
      </c>
      <c r="C1163" s="2" t="s">
        <v>29</v>
      </c>
      <c r="D1163" s="2">
        <v>3</v>
      </c>
      <c r="E1163" s="2">
        <v>285</v>
      </c>
      <c r="F1163" s="2">
        <v>256.5</v>
      </c>
      <c r="G1163" s="2">
        <v>769.5</v>
      </c>
      <c r="H1163" s="2" t="s">
        <v>30</v>
      </c>
      <c r="I1163" s="19" t="str">
        <f>VLOOKUP(A1163,productSKU!B:E,4,FALSE)</f>
        <v>64.50000</v>
      </c>
      <c r="J1163" s="17" t="str">
        <f>VLOOKUP(A1163,'productSKU-New'!B:N,13,FALSE)</f>
        <v>Vases</v>
      </c>
      <c r="K1163" s="21">
        <f t="shared" si="90"/>
        <v>769.5</v>
      </c>
      <c r="L1163" s="23">
        <f t="shared" si="91"/>
        <v>192</v>
      </c>
      <c r="M1163" s="37">
        <f t="shared" si="92"/>
        <v>576</v>
      </c>
      <c r="N1163" s="42">
        <f t="shared" si="93"/>
        <v>0.74853801169590639</v>
      </c>
      <c r="O1163" s="39">
        <f t="shared" si="94"/>
        <v>0.1</v>
      </c>
    </row>
    <row r="1164" spans="1:15" customFormat="1" hidden="1">
      <c r="A1164" s="2" t="s">
        <v>98</v>
      </c>
      <c r="B1164" s="2">
        <v>142191</v>
      </c>
      <c r="C1164" s="2" t="s">
        <v>29</v>
      </c>
      <c r="D1164" s="2">
        <v>1</v>
      </c>
      <c r="E1164" s="2">
        <v>255</v>
      </c>
      <c r="F1164" s="2">
        <v>229.5</v>
      </c>
      <c r="G1164" s="2">
        <v>229.5</v>
      </c>
      <c r="H1164" s="2" t="s">
        <v>30</v>
      </c>
      <c r="I1164" s="19" t="str">
        <f>VLOOKUP(A1164,productSKU!B:E,4,FALSE)</f>
        <v>56.00000</v>
      </c>
      <c r="J1164" s="17" t="str">
        <f>VLOOKUP(A1164,'productSKU-New'!B:N,13,FALSE)</f>
        <v>Vases</v>
      </c>
      <c r="K1164" s="21">
        <f t="shared" si="90"/>
        <v>229.5</v>
      </c>
      <c r="L1164" s="23">
        <f t="shared" si="91"/>
        <v>173.5</v>
      </c>
      <c r="M1164" s="37">
        <f t="shared" si="92"/>
        <v>173.5</v>
      </c>
      <c r="N1164" s="42">
        <f t="shared" si="93"/>
        <v>0.75599128540305016</v>
      </c>
      <c r="O1164" s="39">
        <f t="shared" si="94"/>
        <v>0.1</v>
      </c>
    </row>
    <row r="1165" spans="1:15" customFormat="1" hidden="1">
      <c r="A1165" s="2" t="s">
        <v>138</v>
      </c>
      <c r="B1165" s="2">
        <v>142192</v>
      </c>
      <c r="C1165" s="2" t="s">
        <v>29</v>
      </c>
      <c r="D1165" s="2">
        <v>3</v>
      </c>
      <c r="E1165" s="2">
        <v>275</v>
      </c>
      <c r="F1165" s="2">
        <v>220</v>
      </c>
      <c r="G1165" s="2">
        <v>660</v>
      </c>
      <c r="H1165" s="2" t="s">
        <v>30</v>
      </c>
      <c r="I1165" s="19" t="str">
        <f>VLOOKUP(A1165,productSKU!B:E,4,FALSE)</f>
        <v>61.50000</v>
      </c>
      <c r="J1165" s="17" t="str">
        <f>VLOOKUP(A1165,'productSKU-New'!B:N,13,FALSE)</f>
        <v>Vases</v>
      </c>
      <c r="K1165" s="21">
        <f t="shared" si="90"/>
        <v>660</v>
      </c>
      <c r="L1165" s="23">
        <f t="shared" si="91"/>
        <v>158.5</v>
      </c>
      <c r="M1165" s="37">
        <f t="shared" si="92"/>
        <v>475.5</v>
      </c>
      <c r="N1165" s="42">
        <f t="shared" si="93"/>
        <v>0.72045454545454546</v>
      </c>
      <c r="O1165" s="39">
        <f t="shared" si="94"/>
        <v>0.2</v>
      </c>
    </row>
    <row r="1166" spans="1:15" customFormat="1">
      <c r="A1166" s="2" t="s">
        <v>284</v>
      </c>
      <c r="B1166" s="2">
        <v>142193</v>
      </c>
      <c r="C1166" s="2" t="s">
        <v>29</v>
      </c>
      <c r="D1166" s="2">
        <v>1</v>
      </c>
      <c r="E1166" s="2">
        <v>225</v>
      </c>
      <c r="F1166" s="2">
        <v>202.5</v>
      </c>
      <c r="G1166" s="2">
        <v>202.5</v>
      </c>
      <c r="H1166" s="2" t="s">
        <v>46</v>
      </c>
      <c r="I1166" s="19" t="str">
        <f>VLOOKUP(A1166,productSKU!B:E,4,FALSE)</f>
        <v>38.00000</v>
      </c>
      <c r="J1166" s="17" t="str">
        <f>VLOOKUP(A1166,'productSKU-New'!B:N,13,FALSE)</f>
        <v>Coffee Tables</v>
      </c>
      <c r="K1166" s="21">
        <f t="shared" si="90"/>
        <v>202.5</v>
      </c>
      <c r="L1166" s="23">
        <f t="shared" si="91"/>
        <v>164.5</v>
      </c>
      <c r="M1166" s="37">
        <f t="shared" si="92"/>
        <v>164.5</v>
      </c>
      <c r="N1166" s="42">
        <f t="shared" si="93"/>
        <v>0.81234567901234567</v>
      </c>
      <c r="O1166" s="39">
        <f t="shared" si="94"/>
        <v>0.1</v>
      </c>
    </row>
    <row r="1167" spans="1:15" customFormat="1" hidden="1">
      <c r="A1167" s="2" t="s">
        <v>492</v>
      </c>
      <c r="B1167" s="2">
        <v>142194</v>
      </c>
      <c r="C1167" s="2" t="s">
        <v>117</v>
      </c>
      <c r="D1167" s="2">
        <v>1</v>
      </c>
      <c r="E1167" s="2">
        <v>336.6</v>
      </c>
      <c r="F1167" s="2">
        <v>336.6</v>
      </c>
      <c r="G1167" s="2">
        <v>336.6</v>
      </c>
      <c r="H1167" s="2" t="s">
        <v>118</v>
      </c>
      <c r="I1167" s="19"/>
      <c r="J1167" s="17" t="s">
        <v>1054</v>
      </c>
      <c r="K1167" s="21">
        <f t="shared" si="90"/>
        <v>336.6</v>
      </c>
      <c r="L1167" s="23">
        <f t="shared" si="91"/>
        <v>336.6</v>
      </c>
      <c r="M1167" s="37">
        <f t="shared" si="92"/>
        <v>336.6</v>
      </c>
      <c r="N1167" s="42">
        <f t="shared" si="93"/>
        <v>1</v>
      </c>
      <c r="O1167" s="39">
        <f t="shared" si="94"/>
        <v>0</v>
      </c>
    </row>
    <row r="1168" spans="1:15" customFormat="1" hidden="1">
      <c r="A1168" s="2" t="s">
        <v>115</v>
      </c>
      <c r="B1168" s="2">
        <v>142195</v>
      </c>
      <c r="C1168" s="2" t="s">
        <v>29</v>
      </c>
      <c r="D1168" s="2">
        <v>2</v>
      </c>
      <c r="E1168" s="2">
        <v>325</v>
      </c>
      <c r="F1168" s="2">
        <v>292.5</v>
      </c>
      <c r="G1168" s="2">
        <v>585</v>
      </c>
      <c r="H1168" s="2" t="s">
        <v>30</v>
      </c>
      <c r="I1168" s="19" t="str">
        <f>VLOOKUP(A1168,productSKU!B:E,4,FALSE)</f>
        <v>72.15000</v>
      </c>
      <c r="J1168" s="17" t="str">
        <f>VLOOKUP(A1168,'productSKU-New'!B:N,13,FALSE)</f>
        <v>Lounge Chairs</v>
      </c>
      <c r="K1168" s="21">
        <f t="shared" si="90"/>
        <v>585</v>
      </c>
      <c r="L1168" s="23">
        <f t="shared" si="91"/>
        <v>220.35</v>
      </c>
      <c r="M1168" s="37">
        <f t="shared" si="92"/>
        <v>440.7</v>
      </c>
      <c r="N1168" s="42">
        <f t="shared" si="93"/>
        <v>0.7533333333333333</v>
      </c>
      <c r="O1168" s="39">
        <f t="shared" si="94"/>
        <v>0.1</v>
      </c>
    </row>
    <row r="1169" spans="1:15" customFormat="1" hidden="1">
      <c r="A1169" s="2" t="s">
        <v>161</v>
      </c>
      <c r="B1169" s="2">
        <v>142196</v>
      </c>
      <c r="C1169" s="2" t="s">
        <v>117</v>
      </c>
      <c r="D1169" s="2">
        <v>1</v>
      </c>
      <c r="E1169" s="5">
        <v>1273.5</v>
      </c>
      <c r="F1169" s="5">
        <v>1273.5</v>
      </c>
      <c r="G1169" s="2">
        <v>1273.5</v>
      </c>
      <c r="H1169" s="2" t="s">
        <v>118</v>
      </c>
      <c r="I1169" s="19" t="str">
        <f>VLOOKUP(A1169,productSKU!B:E,4,FALSE)</f>
        <v>267.00000</v>
      </c>
      <c r="J1169" s="17" t="str">
        <f>VLOOKUP(A1169,'productSKU-New'!B:N,13,FALSE)</f>
        <v>Bars</v>
      </c>
      <c r="K1169" s="21">
        <f t="shared" si="90"/>
        <v>1273.5</v>
      </c>
      <c r="L1169" s="23">
        <f t="shared" si="91"/>
        <v>1006.5</v>
      </c>
      <c r="M1169" s="37">
        <f t="shared" si="92"/>
        <v>1006.5</v>
      </c>
      <c r="N1169" s="42">
        <f t="shared" si="93"/>
        <v>0.79034157832744401</v>
      </c>
      <c r="O1169" s="39">
        <f t="shared" si="94"/>
        <v>0</v>
      </c>
    </row>
    <row r="1170" spans="1:15" customFormat="1" hidden="1">
      <c r="A1170" s="2" t="s">
        <v>173</v>
      </c>
      <c r="B1170" s="2">
        <v>142197</v>
      </c>
      <c r="C1170" s="2" t="s">
        <v>32</v>
      </c>
      <c r="D1170" s="2">
        <v>1</v>
      </c>
      <c r="E1170" s="2">
        <v>385</v>
      </c>
      <c r="F1170" s="2">
        <v>288.75</v>
      </c>
      <c r="G1170" s="2">
        <v>288.75</v>
      </c>
      <c r="H1170" s="2" t="s">
        <v>42</v>
      </c>
      <c r="I1170" s="19" t="str">
        <f>VLOOKUP(A1170,productSKU!B:E,4,FALSE)</f>
        <v>76.00000</v>
      </c>
      <c r="J1170" s="17" t="str">
        <f>VLOOKUP(A1170,'productSKU-New'!B:N,13,FALSE)</f>
        <v>Ottomans</v>
      </c>
      <c r="K1170" s="21">
        <f t="shared" si="90"/>
        <v>288.75</v>
      </c>
      <c r="L1170" s="23">
        <f t="shared" si="91"/>
        <v>212.75</v>
      </c>
      <c r="M1170" s="37">
        <f t="shared" si="92"/>
        <v>212.75</v>
      </c>
      <c r="N1170" s="42">
        <f t="shared" si="93"/>
        <v>0.73679653679653678</v>
      </c>
      <c r="O1170" s="39">
        <f t="shared" si="94"/>
        <v>0.25</v>
      </c>
    </row>
    <row r="1171" spans="1:15" customFormat="1" hidden="1">
      <c r="A1171" s="2" t="s">
        <v>493</v>
      </c>
      <c r="B1171" s="2">
        <v>142197</v>
      </c>
      <c r="C1171" s="2" t="s">
        <v>32</v>
      </c>
      <c r="D1171" s="2">
        <v>1</v>
      </c>
      <c r="E1171" s="2">
        <v>55</v>
      </c>
      <c r="F1171" s="2">
        <v>49.5</v>
      </c>
      <c r="G1171" s="2">
        <v>49.5</v>
      </c>
      <c r="H1171" s="2" t="s">
        <v>42</v>
      </c>
      <c r="I1171" s="19" t="str">
        <f>VLOOKUP(A1171,productSKU!B:E,4,FALSE)</f>
        <v>21.00000</v>
      </c>
      <c r="J1171" s="17" t="str">
        <f>VLOOKUP(A1171,'productSKU-New'!B:N,13,FALSE)</f>
        <v>Decorative Objects</v>
      </c>
      <c r="K1171" s="21">
        <f t="shared" si="90"/>
        <v>49.5</v>
      </c>
      <c r="L1171" s="23">
        <f t="shared" si="91"/>
        <v>28.5</v>
      </c>
      <c r="M1171" s="37">
        <f t="shared" si="92"/>
        <v>28.5</v>
      </c>
      <c r="N1171" s="42">
        <f t="shared" si="93"/>
        <v>0.5757575757575758</v>
      </c>
      <c r="O1171" s="39">
        <f t="shared" si="94"/>
        <v>0.1</v>
      </c>
    </row>
    <row r="1172" spans="1:15" customFormat="1" hidden="1">
      <c r="A1172" s="2" t="s">
        <v>494</v>
      </c>
      <c r="B1172" s="2">
        <v>142197</v>
      </c>
      <c r="C1172" s="2" t="s">
        <v>32</v>
      </c>
      <c r="D1172" s="2">
        <v>1</v>
      </c>
      <c r="E1172" s="2">
        <v>45</v>
      </c>
      <c r="F1172" s="2">
        <v>40.5</v>
      </c>
      <c r="G1172" s="2">
        <v>40.5</v>
      </c>
      <c r="H1172" s="2" t="s">
        <v>42</v>
      </c>
      <c r="I1172" s="19" t="str">
        <f>VLOOKUP(A1172,productSKU!B:E,4,FALSE)</f>
        <v>16.00000</v>
      </c>
      <c r="J1172" s="17" t="str">
        <f>VLOOKUP(A1172,'productSKU-New'!B:N,13,FALSE)</f>
        <v>Decorative Objects</v>
      </c>
      <c r="K1172" s="21">
        <f t="shared" si="90"/>
        <v>40.5</v>
      </c>
      <c r="L1172" s="23">
        <f t="shared" si="91"/>
        <v>24.5</v>
      </c>
      <c r="M1172" s="37">
        <f t="shared" si="92"/>
        <v>24.5</v>
      </c>
      <c r="N1172" s="42">
        <f t="shared" si="93"/>
        <v>0.60493827160493829</v>
      </c>
      <c r="O1172" s="39">
        <f t="shared" si="94"/>
        <v>0.1</v>
      </c>
    </row>
    <row r="1173" spans="1:15" customFormat="1" hidden="1">
      <c r="A1173" s="2" t="s">
        <v>264</v>
      </c>
      <c r="B1173" s="2">
        <v>142198</v>
      </c>
      <c r="C1173" s="2" t="s">
        <v>29</v>
      </c>
      <c r="D1173" s="2">
        <v>2</v>
      </c>
      <c r="E1173" s="2">
        <v>225</v>
      </c>
      <c r="F1173" s="2">
        <v>202.5</v>
      </c>
      <c r="G1173" s="2">
        <v>405</v>
      </c>
      <c r="H1173" s="2" t="s">
        <v>30</v>
      </c>
      <c r="I1173" s="19" t="str">
        <f>VLOOKUP(A1173,productSKU!B:E,4,FALSE)</f>
        <v>50.00000</v>
      </c>
      <c r="J1173" s="17" t="str">
        <f>VLOOKUP(A1173,'productSKU-New'!B:N,13,FALSE)</f>
        <v>Vases</v>
      </c>
      <c r="K1173" s="21">
        <f t="shared" si="90"/>
        <v>405</v>
      </c>
      <c r="L1173" s="23">
        <f t="shared" si="91"/>
        <v>152.5</v>
      </c>
      <c r="M1173" s="37">
        <f t="shared" si="92"/>
        <v>305</v>
      </c>
      <c r="N1173" s="42">
        <f t="shared" si="93"/>
        <v>0.75308641975308643</v>
      </c>
      <c r="O1173" s="39">
        <f t="shared" si="94"/>
        <v>0.1</v>
      </c>
    </row>
    <row r="1174" spans="1:15" customFormat="1" hidden="1">
      <c r="A1174" s="2" t="s">
        <v>55</v>
      </c>
      <c r="B1174" s="2">
        <v>142199</v>
      </c>
      <c r="C1174" s="2" t="s">
        <v>32</v>
      </c>
      <c r="D1174" s="2">
        <v>1</v>
      </c>
      <c r="E1174" s="2">
        <v>885</v>
      </c>
      <c r="F1174" s="2">
        <v>796.5</v>
      </c>
      <c r="G1174" s="2">
        <v>796.5</v>
      </c>
      <c r="H1174" s="2" t="s">
        <v>65</v>
      </c>
      <c r="I1174" s="19" t="str">
        <f>VLOOKUP(A1174,productSKU!B:E,4,FALSE)</f>
        <v>206.00000</v>
      </c>
      <c r="J1174" s="17" t="str">
        <f>VLOOKUP(A1174,'productSKU-New'!B:N,13,FALSE)</f>
        <v>Media | Shelving</v>
      </c>
      <c r="K1174" s="21">
        <f t="shared" si="90"/>
        <v>796.5</v>
      </c>
      <c r="L1174" s="23">
        <f t="shared" si="91"/>
        <v>590.5</v>
      </c>
      <c r="M1174" s="37">
        <f t="shared" si="92"/>
        <v>590.5</v>
      </c>
      <c r="N1174" s="42">
        <f t="shared" si="93"/>
        <v>0.74136848713119896</v>
      </c>
      <c r="O1174" s="39">
        <f t="shared" si="94"/>
        <v>0.1</v>
      </c>
    </row>
    <row r="1175" spans="1:15" customFormat="1" hidden="1">
      <c r="A1175" s="2" t="s">
        <v>354</v>
      </c>
      <c r="B1175" s="2">
        <v>142200</v>
      </c>
      <c r="C1175" s="2" t="s">
        <v>29</v>
      </c>
      <c r="D1175" s="2">
        <v>1</v>
      </c>
      <c r="E1175" s="5">
        <v>1661</v>
      </c>
      <c r="F1175" s="5">
        <v>1494.9</v>
      </c>
      <c r="G1175" s="2">
        <v>1494.9</v>
      </c>
      <c r="H1175" s="2" t="s">
        <v>30</v>
      </c>
      <c r="I1175" s="19" t="str">
        <f>VLOOKUP(A1175,productSKU!B:E,4,FALSE)</f>
        <v>369.00000</v>
      </c>
      <c r="J1175" s="17" t="str">
        <f>VLOOKUP(A1175,'productSKU-New'!B:N,13,FALSE)</f>
        <v>Sofas</v>
      </c>
      <c r="K1175" s="21">
        <f t="shared" si="90"/>
        <v>1494.9</v>
      </c>
      <c r="L1175" s="23">
        <f t="shared" si="91"/>
        <v>1125.9000000000001</v>
      </c>
      <c r="M1175" s="37">
        <f t="shared" si="92"/>
        <v>1125.9000000000001</v>
      </c>
      <c r="N1175" s="42">
        <f t="shared" si="93"/>
        <v>0.75316074653822995</v>
      </c>
      <c r="O1175" s="39">
        <f t="shared" si="94"/>
        <v>9.999999999999995E-2</v>
      </c>
    </row>
    <row r="1176" spans="1:15" customFormat="1" hidden="1">
      <c r="A1176" s="2" t="s">
        <v>495</v>
      </c>
      <c r="B1176" s="2">
        <v>142201</v>
      </c>
      <c r="C1176" s="2" t="s">
        <v>29</v>
      </c>
      <c r="D1176" s="2">
        <v>1</v>
      </c>
      <c r="E1176" s="2">
        <v>422</v>
      </c>
      <c r="F1176" s="2">
        <v>337.6</v>
      </c>
      <c r="G1176" s="2">
        <v>337.6</v>
      </c>
      <c r="H1176" s="2" t="s">
        <v>30</v>
      </c>
      <c r="I1176" s="19" t="str">
        <f>VLOOKUP(A1176,productSKU!B:E,4,FALSE)</f>
        <v>88.00000</v>
      </c>
      <c r="J1176" s="17" t="str">
        <f>VLOOKUP(A1176,'productSKU-New'!B:N,13,FALSE)</f>
        <v>End Tables</v>
      </c>
      <c r="K1176" s="21">
        <f t="shared" si="90"/>
        <v>337.6</v>
      </c>
      <c r="L1176" s="23">
        <f t="shared" si="91"/>
        <v>249.60000000000002</v>
      </c>
      <c r="M1176" s="37">
        <f t="shared" si="92"/>
        <v>249.60000000000002</v>
      </c>
      <c r="N1176" s="42">
        <f t="shared" si="93"/>
        <v>0.73933649289099523</v>
      </c>
      <c r="O1176" s="39">
        <f t="shared" si="94"/>
        <v>0.19999999999999996</v>
      </c>
    </row>
    <row r="1177" spans="1:15" customFormat="1" hidden="1">
      <c r="A1177" s="2" t="s">
        <v>39</v>
      </c>
      <c r="B1177" s="2">
        <v>142202</v>
      </c>
      <c r="C1177" s="2" t="s">
        <v>38</v>
      </c>
      <c r="D1177" s="2">
        <v>1</v>
      </c>
      <c r="E1177" s="2">
        <v>147</v>
      </c>
      <c r="F1177" s="2">
        <v>102.9</v>
      </c>
      <c r="G1177" s="2">
        <v>102.9</v>
      </c>
      <c r="H1177" s="2" t="s">
        <v>33</v>
      </c>
      <c r="I1177" s="19" t="str">
        <f>VLOOKUP(A1177,productSKU!B:E,4,FALSE)</f>
        <v>45.00000</v>
      </c>
      <c r="J1177" s="17" t="str">
        <f>VLOOKUP(A1177,'productSKU-New'!B:N,13,FALSE)</f>
        <v>End Tables</v>
      </c>
      <c r="K1177" s="21">
        <f t="shared" si="90"/>
        <v>102.9</v>
      </c>
      <c r="L1177" s="23">
        <f t="shared" si="91"/>
        <v>57.900000000000006</v>
      </c>
      <c r="M1177" s="37">
        <f t="shared" si="92"/>
        <v>57.900000000000006</v>
      </c>
      <c r="N1177" s="42">
        <f t="shared" si="93"/>
        <v>0.56268221574344024</v>
      </c>
      <c r="O1177" s="39">
        <f t="shared" si="94"/>
        <v>0.3</v>
      </c>
    </row>
    <row r="1178" spans="1:15" customFormat="1" hidden="1">
      <c r="A1178" s="2" t="s">
        <v>496</v>
      </c>
      <c r="B1178" s="2">
        <v>142203</v>
      </c>
      <c r="C1178" s="2" t="s">
        <v>32</v>
      </c>
      <c r="D1178" s="2">
        <v>1</v>
      </c>
      <c r="E1178" s="2">
        <v>245</v>
      </c>
      <c r="F1178" s="2">
        <v>147</v>
      </c>
      <c r="G1178" s="2">
        <v>147</v>
      </c>
      <c r="H1178" s="2" t="s">
        <v>42</v>
      </c>
      <c r="I1178" s="19" t="str">
        <f>VLOOKUP(A1178,productSKU!B:E,4,FALSE)</f>
        <v>54.00000</v>
      </c>
      <c r="J1178" s="17" t="str">
        <f>VLOOKUP(A1178,'productSKU-New'!B:N,13,FALSE)</f>
        <v>Vases</v>
      </c>
      <c r="K1178" s="21">
        <f t="shared" si="90"/>
        <v>147</v>
      </c>
      <c r="L1178" s="23">
        <f t="shared" si="91"/>
        <v>93</v>
      </c>
      <c r="M1178" s="37">
        <f t="shared" si="92"/>
        <v>93</v>
      </c>
      <c r="N1178" s="42">
        <f t="shared" si="93"/>
        <v>0.63265306122448983</v>
      </c>
      <c r="O1178" s="39">
        <f t="shared" si="94"/>
        <v>0.4</v>
      </c>
    </row>
    <row r="1179" spans="1:15" customFormat="1" hidden="1">
      <c r="A1179" s="2" t="s">
        <v>496</v>
      </c>
      <c r="B1179" s="2">
        <v>142203</v>
      </c>
      <c r="C1179" s="2" t="s">
        <v>32</v>
      </c>
      <c r="D1179" s="2">
        <v>1</v>
      </c>
      <c r="E1179" s="2">
        <v>245</v>
      </c>
      <c r="F1179" s="2">
        <v>176.4</v>
      </c>
      <c r="G1179" s="2">
        <v>176.4</v>
      </c>
      <c r="H1179" s="2" t="s">
        <v>42</v>
      </c>
      <c r="I1179" s="19" t="str">
        <f>VLOOKUP(A1179,productSKU!B:E,4,FALSE)</f>
        <v>54.00000</v>
      </c>
      <c r="J1179" s="17" t="str">
        <f>VLOOKUP(A1179,'productSKU-New'!B:N,13,FALSE)</f>
        <v>Vases</v>
      </c>
      <c r="K1179" s="21">
        <f t="shared" si="90"/>
        <v>176.4</v>
      </c>
      <c r="L1179" s="23">
        <f t="shared" si="91"/>
        <v>122.4</v>
      </c>
      <c r="M1179" s="37">
        <f t="shared" si="92"/>
        <v>122.4</v>
      </c>
      <c r="N1179" s="42">
        <f t="shared" si="93"/>
        <v>0.69387755102040816</v>
      </c>
      <c r="O1179" s="39">
        <f t="shared" si="94"/>
        <v>0.27999999999999997</v>
      </c>
    </row>
    <row r="1180" spans="1:15" customFormat="1" hidden="1">
      <c r="A1180" s="2" t="s">
        <v>89</v>
      </c>
      <c r="B1180" s="2">
        <v>142204</v>
      </c>
      <c r="C1180" s="2" t="s">
        <v>29</v>
      </c>
      <c r="D1180" s="2">
        <v>2</v>
      </c>
      <c r="E1180" s="2">
        <v>455</v>
      </c>
      <c r="F1180" s="2">
        <v>409.5</v>
      </c>
      <c r="G1180" s="2">
        <v>819</v>
      </c>
      <c r="H1180" s="2" t="s">
        <v>30</v>
      </c>
      <c r="I1180" s="19" t="str">
        <f>VLOOKUP(A1180,productSKU!B:E,4,FALSE)</f>
        <v>90.00000</v>
      </c>
      <c r="J1180" s="17" t="str">
        <f>VLOOKUP(A1180,'productSKU-New'!B:N,13,FALSE)</f>
        <v>Night Stands</v>
      </c>
      <c r="K1180" s="21">
        <f t="shared" si="90"/>
        <v>819</v>
      </c>
      <c r="L1180" s="23">
        <f t="shared" si="91"/>
        <v>319.5</v>
      </c>
      <c r="M1180" s="37">
        <f t="shared" si="92"/>
        <v>639</v>
      </c>
      <c r="N1180" s="42">
        <f t="shared" si="93"/>
        <v>0.78021978021978022</v>
      </c>
      <c r="O1180" s="39">
        <f t="shared" si="94"/>
        <v>0.1</v>
      </c>
    </row>
    <row r="1181" spans="1:15" customFormat="1" hidden="1">
      <c r="A1181" s="2" t="s">
        <v>432</v>
      </c>
      <c r="B1181" s="2">
        <v>142205</v>
      </c>
      <c r="C1181" s="2" t="s">
        <v>29</v>
      </c>
      <c r="D1181" s="2">
        <v>2</v>
      </c>
      <c r="E1181" s="2">
        <v>995</v>
      </c>
      <c r="F1181" s="2">
        <v>895.5</v>
      </c>
      <c r="G1181" s="2">
        <v>1791</v>
      </c>
      <c r="H1181" s="2" t="s">
        <v>30</v>
      </c>
      <c r="I1181" s="19" t="str">
        <f>VLOOKUP(A1181,productSKU!B:E,4,FALSE)</f>
        <v>199.00000</v>
      </c>
      <c r="J1181" s="17" t="str">
        <f>VLOOKUP(A1181,'productSKU-New'!B:N,13,FALSE)</f>
        <v>Dressers | Chests</v>
      </c>
      <c r="K1181" s="21">
        <f t="shared" si="90"/>
        <v>1791</v>
      </c>
      <c r="L1181" s="23">
        <f t="shared" si="91"/>
        <v>696.5</v>
      </c>
      <c r="M1181" s="37">
        <f t="shared" si="92"/>
        <v>1393</v>
      </c>
      <c r="N1181" s="42">
        <f t="shared" si="93"/>
        <v>0.77777777777777779</v>
      </c>
      <c r="O1181" s="39">
        <f t="shared" si="94"/>
        <v>0.1</v>
      </c>
    </row>
    <row r="1182" spans="1:15" customFormat="1" hidden="1">
      <c r="A1182" s="2" t="s">
        <v>98</v>
      </c>
      <c r="B1182" s="2">
        <v>142206</v>
      </c>
      <c r="C1182" s="2" t="s">
        <v>117</v>
      </c>
      <c r="D1182" s="2">
        <v>1</v>
      </c>
      <c r="E1182" s="2">
        <v>229.5</v>
      </c>
      <c r="F1182" s="2">
        <v>229.5</v>
      </c>
      <c r="G1182" s="2">
        <v>229.5</v>
      </c>
      <c r="H1182" s="2" t="s">
        <v>118</v>
      </c>
      <c r="I1182" s="19" t="str">
        <f>VLOOKUP(A1182,productSKU!B:E,4,FALSE)</f>
        <v>56.00000</v>
      </c>
      <c r="J1182" s="17" t="str">
        <f>VLOOKUP(A1182,'productSKU-New'!B:N,13,FALSE)</f>
        <v>Vases</v>
      </c>
      <c r="K1182" s="21">
        <f t="shared" si="90"/>
        <v>229.5</v>
      </c>
      <c r="L1182" s="23">
        <f t="shared" si="91"/>
        <v>173.5</v>
      </c>
      <c r="M1182" s="37">
        <f t="shared" si="92"/>
        <v>173.5</v>
      </c>
      <c r="N1182" s="42">
        <f t="shared" si="93"/>
        <v>0.75599128540305016</v>
      </c>
      <c r="O1182" s="39">
        <f t="shared" si="94"/>
        <v>0</v>
      </c>
    </row>
    <row r="1183" spans="1:15" customFormat="1" hidden="1">
      <c r="A1183" s="2" t="s">
        <v>51</v>
      </c>
      <c r="B1183" s="2">
        <v>142207</v>
      </c>
      <c r="C1183" s="2" t="s">
        <v>29</v>
      </c>
      <c r="D1183" s="2">
        <v>1</v>
      </c>
      <c r="E1183" s="2">
        <v>665</v>
      </c>
      <c r="F1183" s="2">
        <v>598.5</v>
      </c>
      <c r="G1183" s="2">
        <v>598.5</v>
      </c>
      <c r="H1183" s="2" t="s">
        <v>30</v>
      </c>
      <c r="I1183" s="19" t="str">
        <f>VLOOKUP(A1183,productSKU!B:E,4,FALSE)</f>
        <v>133.00000</v>
      </c>
      <c r="J1183" s="17" t="str">
        <f>VLOOKUP(A1183,'productSKU-New'!B:N,13,FALSE)</f>
        <v>Dressers | Chests</v>
      </c>
      <c r="K1183" s="21">
        <f t="shared" si="90"/>
        <v>598.5</v>
      </c>
      <c r="L1183" s="23">
        <f t="shared" si="91"/>
        <v>465.5</v>
      </c>
      <c r="M1183" s="37">
        <f t="shared" si="92"/>
        <v>465.5</v>
      </c>
      <c r="N1183" s="42">
        <f t="shared" si="93"/>
        <v>0.77777777777777779</v>
      </c>
      <c r="O1183" s="39">
        <f t="shared" si="94"/>
        <v>0.1</v>
      </c>
    </row>
    <row r="1184" spans="1:15" customFormat="1" hidden="1">
      <c r="A1184" s="2" t="s">
        <v>167</v>
      </c>
      <c r="B1184" s="2">
        <v>142208</v>
      </c>
      <c r="C1184" s="2" t="s">
        <v>38</v>
      </c>
      <c r="D1184" s="2">
        <v>1</v>
      </c>
      <c r="E1184" s="5">
        <v>3025</v>
      </c>
      <c r="F1184" s="5">
        <v>2722.5</v>
      </c>
      <c r="G1184" s="2">
        <v>2722.5</v>
      </c>
      <c r="H1184" s="2" t="s">
        <v>65</v>
      </c>
      <c r="I1184" s="19" t="str">
        <f>VLOOKUP(A1184,productSKU!B:E,4,FALSE)</f>
        <v>657.00000</v>
      </c>
      <c r="J1184" s="17" t="str">
        <f>VLOOKUP(A1184,'productSKU-New'!B:N,13,FALSE)</f>
        <v>Sectionals</v>
      </c>
      <c r="K1184" s="21">
        <f t="shared" si="90"/>
        <v>2722.5</v>
      </c>
      <c r="L1184" s="23">
        <f t="shared" si="91"/>
        <v>2065.5</v>
      </c>
      <c r="M1184" s="37">
        <f t="shared" si="92"/>
        <v>2065.5</v>
      </c>
      <c r="N1184" s="42">
        <f t="shared" si="93"/>
        <v>0.75867768595041318</v>
      </c>
      <c r="O1184" s="39">
        <f t="shared" si="94"/>
        <v>0.1</v>
      </c>
    </row>
    <row r="1185" spans="1:15" customFormat="1" hidden="1">
      <c r="A1185" s="2" t="s">
        <v>73</v>
      </c>
      <c r="B1185" s="2">
        <v>142208</v>
      </c>
      <c r="C1185" s="2" t="s">
        <v>38</v>
      </c>
      <c r="D1185" s="2">
        <v>1</v>
      </c>
      <c r="E1185" s="2">
        <v>100</v>
      </c>
      <c r="F1185" s="2">
        <v>272.25</v>
      </c>
      <c r="G1185" s="2">
        <v>272.25</v>
      </c>
      <c r="H1185" s="2" t="s">
        <v>65</v>
      </c>
      <c r="I1185" s="19" t="str">
        <f>VLOOKUP(A1185,productSKU!B:E,4,FALSE)</f>
        <v>50.00000</v>
      </c>
      <c r="J1185" s="17" t="str">
        <f>IF(VLOOKUP(A1185,'productSKU-New'!B:N,13,FALSE)=0,"Uncategorized Items",VLOOKUP(A1185,'productSKU-New'!B:N,13,FALSE))</f>
        <v>Uncategorized Items</v>
      </c>
      <c r="K1185" s="21">
        <f t="shared" si="90"/>
        <v>272.25</v>
      </c>
      <c r="L1185" s="23">
        <f t="shared" si="91"/>
        <v>222.25</v>
      </c>
      <c r="M1185" s="37">
        <f t="shared" si="92"/>
        <v>222.25</v>
      </c>
      <c r="N1185" s="42">
        <f t="shared" si="93"/>
        <v>0.81634527089072539</v>
      </c>
      <c r="O1185" s="39">
        <f t="shared" si="94"/>
        <v>-1.7224999999999999</v>
      </c>
    </row>
    <row r="1186" spans="1:15" customFormat="1" hidden="1">
      <c r="A1186" s="2" t="s">
        <v>404</v>
      </c>
      <c r="B1186" s="2">
        <v>142209</v>
      </c>
      <c r="C1186" s="2" t="s">
        <v>117</v>
      </c>
      <c r="D1186" s="2">
        <v>1</v>
      </c>
      <c r="E1186" s="2">
        <v>629.1</v>
      </c>
      <c r="F1186" s="2">
        <v>629.1</v>
      </c>
      <c r="G1186" s="2">
        <v>629.1</v>
      </c>
      <c r="H1186" s="2" t="s">
        <v>118</v>
      </c>
      <c r="I1186" s="19" t="str">
        <f>VLOOKUP(A1186,productSKU!B:E,4,FALSE)</f>
        <v>129.00000</v>
      </c>
      <c r="J1186" s="17" t="str">
        <f>VLOOKUP(A1186,'productSKU-New'!B:N,13,FALSE)</f>
        <v>Swing Chairs</v>
      </c>
      <c r="K1186" s="21">
        <f t="shared" si="90"/>
        <v>629.1</v>
      </c>
      <c r="L1186" s="23">
        <f t="shared" si="91"/>
        <v>500.1</v>
      </c>
      <c r="M1186" s="37">
        <f t="shared" si="92"/>
        <v>500.1</v>
      </c>
      <c r="N1186" s="42">
        <f t="shared" si="93"/>
        <v>0.79494515975202673</v>
      </c>
      <c r="O1186" s="39">
        <f t="shared" si="94"/>
        <v>0</v>
      </c>
    </row>
    <row r="1187" spans="1:15" customFormat="1" hidden="1">
      <c r="A1187" s="2" t="s">
        <v>59</v>
      </c>
      <c r="B1187" s="2">
        <v>142210</v>
      </c>
      <c r="C1187" s="2" t="s">
        <v>29</v>
      </c>
      <c r="D1187" s="2">
        <v>1</v>
      </c>
      <c r="E1187" s="2">
        <v>225</v>
      </c>
      <c r="F1187" s="2">
        <v>202.5</v>
      </c>
      <c r="G1187" s="2">
        <v>202.5</v>
      </c>
      <c r="H1187" s="2" t="s">
        <v>30</v>
      </c>
      <c r="I1187" s="19" t="str">
        <f>VLOOKUP(A1187,productSKU!B:E,4,FALSE)</f>
        <v>50.00000</v>
      </c>
      <c r="J1187" s="17" t="str">
        <f>VLOOKUP(A1187,'productSKU-New'!B:N,13,FALSE)</f>
        <v>Vases</v>
      </c>
      <c r="K1187" s="21">
        <f t="shared" si="90"/>
        <v>202.5</v>
      </c>
      <c r="L1187" s="23">
        <f t="shared" si="91"/>
        <v>152.5</v>
      </c>
      <c r="M1187" s="37">
        <f t="shared" si="92"/>
        <v>152.5</v>
      </c>
      <c r="N1187" s="42">
        <f t="shared" si="93"/>
        <v>0.75308641975308643</v>
      </c>
      <c r="O1187" s="39">
        <f t="shared" si="94"/>
        <v>0.1</v>
      </c>
    </row>
    <row r="1188" spans="1:15" customFormat="1" hidden="1">
      <c r="A1188" s="2" t="s">
        <v>497</v>
      </c>
      <c r="B1188" s="2">
        <v>142211</v>
      </c>
      <c r="C1188" s="2" t="s">
        <v>32</v>
      </c>
      <c r="D1188" s="2">
        <v>1</v>
      </c>
      <c r="E1188" s="2">
        <v>385</v>
      </c>
      <c r="F1188" s="2">
        <v>0</v>
      </c>
      <c r="G1188" s="2">
        <v>0</v>
      </c>
      <c r="H1188" s="2" t="s">
        <v>33</v>
      </c>
      <c r="I1188" s="19" t="str">
        <f>VLOOKUP(A1188,productSKU!B:E,4,FALSE)</f>
        <v>85.00000</v>
      </c>
      <c r="J1188" s="17" t="str">
        <f>VLOOKUP(A1188,'productSKU-New'!B:N,13,FALSE)</f>
        <v>Mirrors</v>
      </c>
      <c r="K1188" s="21">
        <f t="shared" si="90"/>
        <v>0</v>
      </c>
      <c r="L1188" s="23">
        <f t="shared" si="91"/>
        <v>-85</v>
      </c>
      <c r="M1188" s="37">
        <f t="shared" si="92"/>
        <v>-85</v>
      </c>
      <c r="N1188" s="42"/>
      <c r="O1188" s="39">
        <f t="shared" si="94"/>
        <v>1</v>
      </c>
    </row>
    <row r="1189" spans="1:15" customFormat="1" hidden="1">
      <c r="A1189" s="2" t="s">
        <v>61</v>
      </c>
      <c r="B1189" s="2">
        <v>142211</v>
      </c>
      <c r="C1189" s="2" t="s">
        <v>32</v>
      </c>
      <c r="D1189" s="2">
        <v>2</v>
      </c>
      <c r="E1189" s="2">
        <v>10</v>
      </c>
      <c r="F1189" s="2">
        <v>0</v>
      </c>
      <c r="G1189" s="2">
        <v>0</v>
      </c>
      <c r="H1189" s="2" t="s">
        <v>33</v>
      </c>
      <c r="I1189" s="19" t="str">
        <f>VLOOKUP(A1189,productSKU!B:E,4,FALSE)</f>
        <v>1.00000</v>
      </c>
      <c r="J1189" s="17" t="str">
        <f>IF(VLOOKUP(A1189,'productSKU-New'!B:N,13,FALSE)=0,"Uncategorized Items",VLOOKUP(A1189,'productSKU-New'!B:N,13,FALSE))</f>
        <v>Uncategorized Items</v>
      </c>
      <c r="K1189" s="21">
        <f t="shared" si="90"/>
        <v>0</v>
      </c>
      <c r="L1189" s="23">
        <f t="shared" si="91"/>
        <v>-1</v>
      </c>
      <c r="M1189" s="37">
        <f t="shared" si="92"/>
        <v>-2</v>
      </c>
      <c r="N1189" s="42"/>
      <c r="O1189" s="39">
        <f t="shared" si="94"/>
        <v>1</v>
      </c>
    </row>
    <row r="1190" spans="1:15" customFormat="1" hidden="1">
      <c r="A1190" s="2" t="s">
        <v>333</v>
      </c>
      <c r="B1190" s="2">
        <v>142212</v>
      </c>
      <c r="C1190" s="2" t="s">
        <v>29</v>
      </c>
      <c r="D1190" s="2">
        <v>1</v>
      </c>
      <c r="E1190" s="2">
        <v>845</v>
      </c>
      <c r="F1190" s="2">
        <v>760.5</v>
      </c>
      <c r="G1190" s="2">
        <v>760.5</v>
      </c>
      <c r="H1190" s="2" t="s">
        <v>30</v>
      </c>
      <c r="I1190" s="19" t="str">
        <f>VLOOKUP(A1190,productSKU!B:E,4,FALSE)</f>
        <v>187.00000</v>
      </c>
      <c r="J1190" s="17" t="str">
        <f>VLOOKUP(A1190,'productSKU-New'!B:N,13,FALSE)</f>
        <v>Media | Shelving</v>
      </c>
      <c r="K1190" s="21">
        <f t="shared" si="90"/>
        <v>760.5</v>
      </c>
      <c r="L1190" s="23">
        <f t="shared" si="91"/>
        <v>573.5</v>
      </c>
      <c r="M1190" s="37">
        <f t="shared" si="92"/>
        <v>573.5</v>
      </c>
      <c r="N1190" s="42">
        <f t="shared" si="93"/>
        <v>0.75410913872452334</v>
      </c>
      <c r="O1190" s="39">
        <f t="shared" si="94"/>
        <v>0.1</v>
      </c>
    </row>
    <row r="1191" spans="1:15" customFormat="1" hidden="1">
      <c r="A1191" s="2" t="s">
        <v>98</v>
      </c>
      <c r="B1191" s="2">
        <v>142213</v>
      </c>
      <c r="C1191" s="2" t="s">
        <v>29</v>
      </c>
      <c r="D1191" s="2">
        <v>2</v>
      </c>
      <c r="E1191" s="2">
        <v>255</v>
      </c>
      <c r="F1191" s="2">
        <v>229.5</v>
      </c>
      <c r="G1191" s="2">
        <v>459</v>
      </c>
      <c r="H1191" s="2" t="s">
        <v>30</v>
      </c>
      <c r="I1191" s="19" t="str">
        <f>VLOOKUP(A1191,productSKU!B:E,4,FALSE)</f>
        <v>56.00000</v>
      </c>
      <c r="J1191" s="17" t="str">
        <f>VLOOKUP(A1191,'productSKU-New'!B:N,13,FALSE)</f>
        <v>Vases</v>
      </c>
      <c r="K1191" s="21">
        <f t="shared" si="90"/>
        <v>459</v>
      </c>
      <c r="L1191" s="23">
        <f t="shared" si="91"/>
        <v>173.5</v>
      </c>
      <c r="M1191" s="37">
        <f t="shared" si="92"/>
        <v>347</v>
      </c>
      <c r="N1191" s="42">
        <f t="shared" si="93"/>
        <v>0.75599128540305016</v>
      </c>
      <c r="O1191" s="39">
        <f t="shared" si="94"/>
        <v>0.1</v>
      </c>
    </row>
    <row r="1192" spans="1:15" customFormat="1" hidden="1">
      <c r="A1192" s="2" t="s">
        <v>498</v>
      </c>
      <c r="B1192" s="2">
        <v>142214</v>
      </c>
      <c r="C1192" s="2" t="s">
        <v>32</v>
      </c>
      <c r="D1192" s="2">
        <v>1</v>
      </c>
      <c r="E1192" s="5">
        <v>5395</v>
      </c>
      <c r="F1192" s="5">
        <v>4316</v>
      </c>
      <c r="G1192" s="2">
        <v>4316</v>
      </c>
      <c r="H1192" s="2" t="s">
        <v>65</v>
      </c>
      <c r="I1192" s="19" t="str">
        <f>VLOOKUP(A1192,productSKU!B:E,4,FALSE)</f>
        <v>1198.00000</v>
      </c>
      <c r="J1192" s="17" t="str">
        <f>VLOOKUP(A1192,'productSKU-New'!B:N,13,FALSE)</f>
        <v>Sectionals</v>
      </c>
      <c r="K1192" s="21">
        <f t="shared" si="90"/>
        <v>4316</v>
      </c>
      <c r="L1192" s="23">
        <f t="shared" si="91"/>
        <v>3118</v>
      </c>
      <c r="M1192" s="37">
        <f t="shared" si="92"/>
        <v>3118</v>
      </c>
      <c r="N1192" s="42">
        <f t="shared" si="93"/>
        <v>0.72242817423540318</v>
      </c>
      <c r="O1192" s="39">
        <f t="shared" si="94"/>
        <v>0.2</v>
      </c>
    </row>
    <row r="1193" spans="1:15" customFormat="1" hidden="1">
      <c r="A1193" s="2" t="s">
        <v>210</v>
      </c>
      <c r="B1193" s="2">
        <v>142215</v>
      </c>
      <c r="C1193" s="2" t="s">
        <v>38</v>
      </c>
      <c r="D1193" s="2">
        <v>1</v>
      </c>
      <c r="E1193" s="5">
        <v>1481</v>
      </c>
      <c r="F1193" s="5">
        <v>1184.8</v>
      </c>
      <c r="G1193" s="2">
        <v>1184.8</v>
      </c>
      <c r="H1193" s="2" t="s">
        <v>33</v>
      </c>
      <c r="I1193" s="19" t="str">
        <f>VLOOKUP(A1193,productSKU!B:E,4,FALSE)</f>
        <v>329.00000</v>
      </c>
      <c r="J1193" s="17" t="str">
        <f>VLOOKUP(A1193,'productSKU-New'!B:N,13,FALSE)</f>
        <v>Sectionals</v>
      </c>
      <c r="K1193" s="21">
        <f t="shared" si="90"/>
        <v>1184.8</v>
      </c>
      <c r="L1193" s="23">
        <f t="shared" si="91"/>
        <v>855.8</v>
      </c>
      <c r="M1193" s="37">
        <f t="shared" si="92"/>
        <v>855.8</v>
      </c>
      <c r="N1193" s="42">
        <f t="shared" si="93"/>
        <v>0.72231600270087781</v>
      </c>
      <c r="O1193" s="39">
        <f t="shared" si="94"/>
        <v>0.20000000000000004</v>
      </c>
    </row>
    <row r="1194" spans="1:15" customFormat="1" hidden="1">
      <c r="A1194" s="2" t="s">
        <v>116</v>
      </c>
      <c r="B1194" s="2">
        <v>142216</v>
      </c>
      <c r="C1194" s="2" t="s">
        <v>32</v>
      </c>
      <c r="D1194" s="2">
        <v>2</v>
      </c>
      <c r="E1194" s="2">
        <v>185</v>
      </c>
      <c r="F1194" s="2">
        <v>74</v>
      </c>
      <c r="G1194" s="2">
        <v>148</v>
      </c>
      <c r="H1194" s="2" t="s">
        <v>33</v>
      </c>
      <c r="I1194" s="19" t="str">
        <f>VLOOKUP(A1194,productSKU!B:E,4,FALSE)</f>
        <v>41.00000</v>
      </c>
      <c r="J1194" s="17" t="str">
        <f>VLOOKUP(A1194,'productSKU-New'!B:N,13,FALSE)</f>
        <v>Vases</v>
      </c>
      <c r="K1194" s="21">
        <f t="shared" si="90"/>
        <v>148</v>
      </c>
      <c r="L1194" s="23">
        <f t="shared" si="91"/>
        <v>33</v>
      </c>
      <c r="M1194" s="37">
        <f t="shared" si="92"/>
        <v>66</v>
      </c>
      <c r="N1194" s="42">
        <f t="shared" si="93"/>
        <v>0.44594594594594594</v>
      </c>
      <c r="O1194" s="39">
        <f t="shared" si="94"/>
        <v>0.6</v>
      </c>
    </row>
    <row r="1195" spans="1:15" customFormat="1" hidden="1">
      <c r="A1195" s="2" t="s">
        <v>156</v>
      </c>
      <c r="B1195" s="2">
        <v>142217</v>
      </c>
      <c r="C1195" s="2" t="s">
        <v>29</v>
      </c>
      <c r="D1195" s="2">
        <v>1</v>
      </c>
      <c r="E1195" s="5">
        <v>1245</v>
      </c>
      <c r="F1195" s="5">
        <v>1120.5</v>
      </c>
      <c r="G1195" s="2">
        <v>1120.5</v>
      </c>
      <c r="H1195" s="2" t="s">
        <v>30</v>
      </c>
      <c r="I1195" s="19" t="str">
        <f>VLOOKUP(A1195,productSKU!B:E,4,FALSE)</f>
        <v>292.00000</v>
      </c>
      <c r="J1195" s="17" t="str">
        <f>VLOOKUP(A1195,'productSKU-New'!B:N,13,FALSE)</f>
        <v>Bars</v>
      </c>
      <c r="K1195" s="21">
        <f t="shared" si="90"/>
        <v>1120.5</v>
      </c>
      <c r="L1195" s="23">
        <f t="shared" si="91"/>
        <v>828.5</v>
      </c>
      <c r="M1195" s="37">
        <f t="shared" si="92"/>
        <v>828.5</v>
      </c>
      <c r="N1195" s="42">
        <f t="shared" si="93"/>
        <v>0.73940205265506476</v>
      </c>
      <c r="O1195" s="39">
        <f t="shared" si="94"/>
        <v>0.1</v>
      </c>
    </row>
    <row r="1196" spans="1:15" customFormat="1" hidden="1">
      <c r="A1196" s="2" t="s">
        <v>338</v>
      </c>
      <c r="B1196" s="2">
        <v>142218</v>
      </c>
      <c r="C1196" s="2" t="s">
        <v>32</v>
      </c>
      <c r="D1196" s="2">
        <v>1</v>
      </c>
      <c r="E1196" s="5">
        <v>1775</v>
      </c>
      <c r="F1196" s="5">
        <v>1597.5</v>
      </c>
      <c r="G1196" s="2">
        <v>1597.5</v>
      </c>
      <c r="H1196" s="2" t="s">
        <v>42</v>
      </c>
      <c r="I1196" s="19" t="str">
        <f>VLOOKUP(A1196,productSKU!B:E,4,FALSE)</f>
        <v>395.00000</v>
      </c>
      <c r="J1196" s="17" t="str">
        <f>VLOOKUP(A1196,'productSKU-New'!B:N,13,FALSE)</f>
        <v>Tables</v>
      </c>
      <c r="K1196" s="21">
        <f t="shared" si="90"/>
        <v>1597.5</v>
      </c>
      <c r="L1196" s="23">
        <f t="shared" si="91"/>
        <v>1202.5</v>
      </c>
      <c r="M1196" s="37">
        <f t="shared" si="92"/>
        <v>1202.5</v>
      </c>
      <c r="N1196" s="42">
        <f t="shared" si="93"/>
        <v>0.75273865414710484</v>
      </c>
      <c r="O1196" s="39">
        <f t="shared" si="94"/>
        <v>0.1</v>
      </c>
    </row>
    <row r="1197" spans="1:15" customFormat="1" hidden="1">
      <c r="A1197" s="2" t="s">
        <v>145</v>
      </c>
      <c r="B1197" s="2">
        <v>142219</v>
      </c>
      <c r="C1197" s="2" t="s">
        <v>29</v>
      </c>
      <c r="D1197" s="2">
        <v>1</v>
      </c>
      <c r="E1197" s="5">
        <v>1415</v>
      </c>
      <c r="F1197" s="5">
        <v>1273.5</v>
      </c>
      <c r="G1197" s="2">
        <v>1273.5</v>
      </c>
      <c r="H1197" s="2" t="s">
        <v>46</v>
      </c>
      <c r="I1197" s="19" t="str">
        <f>VLOOKUP(A1197,productSKU!B:E,4,FALSE)</f>
        <v>267.00000</v>
      </c>
      <c r="J1197" s="17" t="str">
        <f>VLOOKUP(A1197,'productSKU-New'!B:N,13,FALSE)</f>
        <v>Bars</v>
      </c>
      <c r="K1197" s="21">
        <f t="shared" si="90"/>
        <v>1273.5</v>
      </c>
      <c r="L1197" s="23">
        <f t="shared" si="91"/>
        <v>1006.5</v>
      </c>
      <c r="M1197" s="37">
        <f t="shared" si="92"/>
        <v>1006.5</v>
      </c>
      <c r="N1197" s="42">
        <f t="shared" si="93"/>
        <v>0.79034157832744401</v>
      </c>
      <c r="O1197" s="39">
        <f t="shared" si="94"/>
        <v>0.1</v>
      </c>
    </row>
    <row r="1198" spans="1:15" customFormat="1" hidden="1">
      <c r="A1198" s="2" t="s">
        <v>59</v>
      </c>
      <c r="B1198" s="2">
        <v>142220</v>
      </c>
      <c r="C1198" s="2" t="s">
        <v>29</v>
      </c>
      <c r="D1198" s="2">
        <v>2</v>
      </c>
      <c r="E1198" s="2">
        <v>225</v>
      </c>
      <c r="F1198" s="2">
        <v>202.5</v>
      </c>
      <c r="G1198" s="2">
        <v>405</v>
      </c>
      <c r="H1198" s="2" t="s">
        <v>30</v>
      </c>
      <c r="I1198" s="19" t="str">
        <f>VLOOKUP(A1198,productSKU!B:E,4,FALSE)</f>
        <v>50.00000</v>
      </c>
      <c r="J1198" s="17" t="str">
        <f>VLOOKUP(A1198,'productSKU-New'!B:N,13,FALSE)</f>
        <v>Vases</v>
      </c>
      <c r="K1198" s="21">
        <f t="shared" si="90"/>
        <v>405</v>
      </c>
      <c r="L1198" s="23">
        <f t="shared" si="91"/>
        <v>152.5</v>
      </c>
      <c r="M1198" s="37">
        <f t="shared" si="92"/>
        <v>305</v>
      </c>
      <c r="N1198" s="42">
        <f t="shared" si="93"/>
        <v>0.75308641975308643</v>
      </c>
      <c r="O1198" s="39">
        <f t="shared" si="94"/>
        <v>0.1</v>
      </c>
    </row>
    <row r="1199" spans="1:15" customFormat="1" hidden="1">
      <c r="A1199" s="2" t="s">
        <v>112</v>
      </c>
      <c r="B1199" s="2">
        <v>142221</v>
      </c>
      <c r="C1199" s="2" t="s">
        <v>29</v>
      </c>
      <c r="D1199" s="2">
        <v>2</v>
      </c>
      <c r="E1199" s="2">
        <v>315</v>
      </c>
      <c r="F1199" s="2">
        <v>283.5</v>
      </c>
      <c r="G1199" s="2">
        <v>567</v>
      </c>
      <c r="H1199" s="2" t="s">
        <v>30</v>
      </c>
      <c r="I1199" s="19" t="str">
        <f>VLOOKUP(A1199,productSKU!B:E,4,FALSE)</f>
        <v>70.00000</v>
      </c>
      <c r="J1199" s="17" t="str">
        <f>VLOOKUP(A1199,'productSKU-New'!B:N,13,FALSE)</f>
        <v>Vases</v>
      </c>
      <c r="K1199" s="21">
        <f t="shared" si="90"/>
        <v>567</v>
      </c>
      <c r="L1199" s="23">
        <f t="shared" si="91"/>
        <v>213.5</v>
      </c>
      <c r="M1199" s="37">
        <f t="shared" si="92"/>
        <v>427</v>
      </c>
      <c r="N1199" s="42">
        <f t="shared" si="93"/>
        <v>0.75308641975308643</v>
      </c>
      <c r="O1199" s="39">
        <f t="shared" si="94"/>
        <v>0.1</v>
      </c>
    </row>
    <row r="1200" spans="1:15" customFormat="1" hidden="1">
      <c r="A1200" s="2" t="s">
        <v>126</v>
      </c>
      <c r="B1200" s="2">
        <v>142222</v>
      </c>
      <c r="C1200" s="2" t="s">
        <v>38</v>
      </c>
      <c r="D1200" s="2">
        <v>1</v>
      </c>
      <c r="E1200" s="5">
        <v>1455</v>
      </c>
      <c r="F1200" s="5">
        <v>1309.5</v>
      </c>
      <c r="G1200" s="2">
        <v>1309.5</v>
      </c>
      <c r="H1200" s="2" t="s">
        <v>65</v>
      </c>
      <c r="I1200" s="19" t="str">
        <f>VLOOKUP(A1200,productSKU!B:E,4,FALSE)</f>
        <v>323.00000</v>
      </c>
      <c r="J1200" s="17" t="str">
        <f>VLOOKUP(A1200,'productSKU-New'!B:N,13,FALSE)</f>
        <v>Beds</v>
      </c>
      <c r="K1200" s="21">
        <f t="shared" si="90"/>
        <v>1309.5</v>
      </c>
      <c r="L1200" s="23">
        <f t="shared" si="91"/>
        <v>986.5</v>
      </c>
      <c r="M1200" s="37">
        <f t="shared" si="92"/>
        <v>986.5</v>
      </c>
      <c r="N1200" s="42">
        <f t="shared" si="93"/>
        <v>0.75334096983581522</v>
      </c>
      <c r="O1200" s="39">
        <f t="shared" si="94"/>
        <v>0.1</v>
      </c>
    </row>
    <row r="1201" spans="1:15" customFormat="1" hidden="1">
      <c r="A1201" s="2" t="s">
        <v>116</v>
      </c>
      <c r="B1201" s="2">
        <v>142223</v>
      </c>
      <c r="C1201" s="2" t="s">
        <v>117</v>
      </c>
      <c r="D1201" s="2">
        <v>1</v>
      </c>
      <c r="E1201" s="2">
        <v>166.5</v>
      </c>
      <c r="F1201" s="2">
        <v>166.5</v>
      </c>
      <c r="G1201" s="2">
        <v>166.5</v>
      </c>
      <c r="H1201" s="2" t="s">
        <v>118</v>
      </c>
      <c r="I1201" s="19" t="str">
        <f>VLOOKUP(A1201,productSKU!B:E,4,FALSE)</f>
        <v>41.00000</v>
      </c>
      <c r="J1201" s="17" t="str">
        <f>VLOOKUP(A1201,'productSKU-New'!B:N,13,FALSE)</f>
        <v>Vases</v>
      </c>
      <c r="K1201" s="21">
        <f t="shared" si="90"/>
        <v>166.5</v>
      </c>
      <c r="L1201" s="23">
        <f t="shared" si="91"/>
        <v>125.5</v>
      </c>
      <c r="M1201" s="37">
        <f t="shared" si="92"/>
        <v>125.5</v>
      </c>
      <c r="N1201" s="42">
        <f t="shared" si="93"/>
        <v>0.75375375375375375</v>
      </c>
      <c r="O1201" s="39">
        <f t="shared" si="94"/>
        <v>0</v>
      </c>
    </row>
    <row r="1202" spans="1:15" customFormat="1" hidden="1">
      <c r="A1202" s="2" t="s">
        <v>390</v>
      </c>
      <c r="B1202" s="2">
        <v>142224</v>
      </c>
      <c r="C1202" s="2" t="s">
        <v>32</v>
      </c>
      <c r="D1202" s="2">
        <v>1</v>
      </c>
      <c r="E1202" s="2">
        <v>699</v>
      </c>
      <c r="F1202" s="2">
        <v>447.36</v>
      </c>
      <c r="G1202" s="2">
        <v>447.36</v>
      </c>
      <c r="H1202" s="2" t="s">
        <v>33</v>
      </c>
      <c r="I1202" s="19" t="str">
        <f>VLOOKUP(A1202,productSKU!B:E,4,FALSE)</f>
        <v>129.00000</v>
      </c>
      <c r="J1202" s="17" t="str">
        <f>VLOOKUP(A1202,'productSKU-New'!B:N,13,FALSE)</f>
        <v>Swing Chairs</v>
      </c>
      <c r="K1202" s="21">
        <f t="shared" si="90"/>
        <v>447.36</v>
      </c>
      <c r="L1202" s="23">
        <f t="shared" si="91"/>
        <v>318.36</v>
      </c>
      <c r="M1202" s="37">
        <f t="shared" si="92"/>
        <v>318.36</v>
      </c>
      <c r="N1202" s="42">
        <f t="shared" si="93"/>
        <v>0.71164163090128751</v>
      </c>
      <c r="O1202" s="39">
        <f t="shared" si="94"/>
        <v>0.36</v>
      </c>
    </row>
    <row r="1203" spans="1:15" customFormat="1" hidden="1">
      <c r="A1203" s="2" t="s">
        <v>59</v>
      </c>
      <c r="B1203" s="2">
        <v>142225</v>
      </c>
      <c r="C1203" s="2" t="s">
        <v>29</v>
      </c>
      <c r="D1203" s="2">
        <v>4</v>
      </c>
      <c r="E1203" s="2">
        <v>225</v>
      </c>
      <c r="F1203" s="2">
        <v>202.5</v>
      </c>
      <c r="G1203" s="2">
        <v>810</v>
      </c>
      <c r="H1203" s="2" t="s">
        <v>30</v>
      </c>
      <c r="I1203" s="19" t="str">
        <f>VLOOKUP(A1203,productSKU!B:E,4,FALSE)</f>
        <v>50.00000</v>
      </c>
      <c r="J1203" s="17" t="str">
        <f>VLOOKUP(A1203,'productSKU-New'!B:N,13,FALSE)</f>
        <v>Vases</v>
      </c>
      <c r="K1203" s="21">
        <f t="shared" si="90"/>
        <v>810</v>
      </c>
      <c r="L1203" s="23">
        <f t="shared" si="91"/>
        <v>152.5</v>
      </c>
      <c r="M1203" s="37">
        <f t="shared" si="92"/>
        <v>610</v>
      </c>
      <c r="N1203" s="42">
        <f t="shared" si="93"/>
        <v>0.75308641975308643</v>
      </c>
      <c r="O1203" s="39">
        <f t="shared" si="94"/>
        <v>0.1</v>
      </c>
    </row>
    <row r="1204" spans="1:15" customFormat="1" hidden="1">
      <c r="A1204" s="2" t="s">
        <v>333</v>
      </c>
      <c r="B1204" s="2">
        <v>142226</v>
      </c>
      <c r="C1204" s="2" t="s">
        <v>45</v>
      </c>
      <c r="D1204" s="2">
        <v>1</v>
      </c>
      <c r="E1204" s="2">
        <v>845</v>
      </c>
      <c r="F1204" s="2">
        <v>0</v>
      </c>
      <c r="G1204" s="2">
        <v>0</v>
      </c>
      <c r="H1204" s="2" t="s">
        <v>30</v>
      </c>
      <c r="I1204" s="19" t="str">
        <f>VLOOKUP(A1204,productSKU!B:E,4,FALSE)</f>
        <v>187.00000</v>
      </c>
      <c r="J1204" s="17" t="str">
        <f>VLOOKUP(A1204,'productSKU-New'!B:N,13,FALSE)</f>
        <v>Media | Shelving</v>
      </c>
      <c r="K1204" s="21">
        <f t="shared" si="90"/>
        <v>0</v>
      </c>
      <c r="L1204" s="23">
        <f t="shared" si="91"/>
        <v>-187</v>
      </c>
      <c r="M1204" s="37">
        <f t="shared" si="92"/>
        <v>-187</v>
      </c>
      <c r="N1204" s="42"/>
      <c r="O1204" s="39">
        <f t="shared" si="94"/>
        <v>1</v>
      </c>
    </row>
    <row r="1205" spans="1:15" customFormat="1" hidden="1">
      <c r="A1205" s="2" t="s">
        <v>499</v>
      </c>
      <c r="B1205" s="2">
        <v>142227</v>
      </c>
      <c r="C1205" s="2" t="s">
        <v>29</v>
      </c>
      <c r="D1205" s="2">
        <v>1</v>
      </c>
      <c r="E1205" s="5">
        <v>1245</v>
      </c>
      <c r="F1205" s="2">
        <v>871.5</v>
      </c>
      <c r="G1205" s="2">
        <v>871.5</v>
      </c>
      <c r="H1205" s="2" t="s">
        <v>30</v>
      </c>
      <c r="I1205" s="19" t="str">
        <f>VLOOKUP(A1205,productSKU!B:E,4,FALSE)</f>
        <v>379.00000</v>
      </c>
      <c r="J1205" s="17" t="str">
        <f>VLOOKUP(A1205,'productSKU-New'!B:N,13,FALSE)</f>
        <v>Bars</v>
      </c>
      <c r="K1205" s="21">
        <f t="shared" si="90"/>
        <v>871.5</v>
      </c>
      <c r="L1205" s="23">
        <f t="shared" si="91"/>
        <v>492.5</v>
      </c>
      <c r="M1205" s="37">
        <f t="shared" si="92"/>
        <v>492.5</v>
      </c>
      <c r="N1205" s="42">
        <f t="shared" si="93"/>
        <v>0.56511761331038435</v>
      </c>
      <c r="O1205" s="39">
        <f t="shared" si="94"/>
        <v>0.3</v>
      </c>
    </row>
    <row r="1206" spans="1:15" customFormat="1">
      <c r="A1206" s="2" t="s">
        <v>40</v>
      </c>
      <c r="B1206" s="2">
        <v>142228</v>
      </c>
      <c r="C1206" s="2" t="s">
        <v>29</v>
      </c>
      <c r="D1206" s="2">
        <v>1</v>
      </c>
      <c r="E1206" s="2">
        <v>605</v>
      </c>
      <c r="F1206" s="2">
        <v>544.5</v>
      </c>
      <c r="G1206" s="2">
        <v>544.5</v>
      </c>
      <c r="H1206" s="2" t="s">
        <v>30</v>
      </c>
      <c r="I1206" s="19" t="str">
        <f>VLOOKUP(A1206,productSKU!B:E,4,FALSE)</f>
        <v>121.00000</v>
      </c>
      <c r="J1206" s="17" t="str">
        <f>VLOOKUP(A1206,'productSKU-New'!B:N,13,FALSE)</f>
        <v>Console Tables</v>
      </c>
      <c r="K1206" s="21">
        <f t="shared" si="90"/>
        <v>544.5</v>
      </c>
      <c r="L1206" s="23">
        <f t="shared" si="91"/>
        <v>423.5</v>
      </c>
      <c r="M1206" s="37">
        <f t="shared" si="92"/>
        <v>423.5</v>
      </c>
      <c r="N1206" s="42">
        <f t="shared" si="93"/>
        <v>0.77777777777777779</v>
      </c>
      <c r="O1206" s="39">
        <f t="shared" si="94"/>
        <v>0.1</v>
      </c>
    </row>
    <row r="1207" spans="1:15" customFormat="1" hidden="1">
      <c r="A1207" s="2" t="s">
        <v>112</v>
      </c>
      <c r="B1207" s="2">
        <v>142229</v>
      </c>
      <c r="C1207" s="2" t="s">
        <v>29</v>
      </c>
      <c r="D1207" s="2">
        <v>4</v>
      </c>
      <c r="E1207" s="2">
        <v>315</v>
      </c>
      <c r="F1207" s="2">
        <v>283.5</v>
      </c>
      <c r="G1207" s="2">
        <v>1134</v>
      </c>
      <c r="H1207" s="2" t="s">
        <v>30</v>
      </c>
      <c r="I1207" s="19" t="str">
        <f>VLOOKUP(A1207,productSKU!B:E,4,FALSE)</f>
        <v>70.00000</v>
      </c>
      <c r="J1207" s="17" t="str">
        <f>VLOOKUP(A1207,'productSKU-New'!B:N,13,FALSE)</f>
        <v>Vases</v>
      </c>
      <c r="K1207" s="21">
        <f t="shared" si="90"/>
        <v>1134</v>
      </c>
      <c r="L1207" s="23">
        <f t="shared" si="91"/>
        <v>213.5</v>
      </c>
      <c r="M1207" s="37">
        <f t="shared" si="92"/>
        <v>854</v>
      </c>
      <c r="N1207" s="42">
        <f t="shared" si="93"/>
        <v>0.75308641975308643</v>
      </c>
      <c r="O1207" s="39">
        <f t="shared" si="94"/>
        <v>0.1</v>
      </c>
    </row>
    <row r="1208" spans="1:15" customFormat="1" hidden="1">
      <c r="A1208" s="2" t="s">
        <v>116</v>
      </c>
      <c r="B1208" s="2">
        <v>142230</v>
      </c>
      <c r="C1208" s="2" t="s">
        <v>117</v>
      </c>
      <c r="D1208" s="2">
        <v>2</v>
      </c>
      <c r="E1208" s="2">
        <v>166.5</v>
      </c>
      <c r="F1208" s="2">
        <v>166.5</v>
      </c>
      <c r="G1208" s="2">
        <v>333</v>
      </c>
      <c r="H1208" s="2" t="s">
        <v>118</v>
      </c>
      <c r="I1208" s="19" t="str">
        <f>VLOOKUP(A1208,productSKU!B:E,4,FALSE)</f>
        <v>41.00000</v>
      </c>
      <c r="J1208" s="17" t="str">
        <f>VLOOKUP(A1208,'productSKU-New'!B:N,13,FALSE)</f>
        <v>Vases</v>
      </c>
      <c r="K1208" s="21">
        <f t="shared" si="90"/>
        <v>333</v>
      </c>
      <c r="L1208" s="23">
        <f t="shared" si="91"/>
        <v>125.5</v>
      </c>
      <c r="M1208" s="37">
        <f t="shared" si="92"/>
        <v>251</v>
      </c>
      <c r="N1208" s="42">
        <f t="shared" si="93"/>
        <v>0.75375375375375375</v>
      </c>
      <c r="O1208" s="39">
        <f t="shared" si="94"/>
        <v>0</v>
      </c>
    </row>
    <row r="1209" spans="1:15" customFormat="1">
      <c r="A1209" s="2" t="s">
        <v>331</v>
      </c>
      <c r="B1209" s="2">
        <v>142231</v>
      </c>
      <c r="C1209" s="2" t="s">
        <v>29</v>
      </c>
      <c r="D1209" s="2">
        <v>1</v>
      </c>
      <c r="E1209" s="2">
        <v>385</v>
      </c>
      <c r="F1209" s="2">
        <v>385</v>
      </c>
      <c r="G1209" s="2">
        <v>385</v>
      </c>
      <c r="H1209" s="2" t="s">
        <v>30</v>
      </c>
      <c r="I1209" s="19" t="str">
        <f>VLOOKUP(A1209,productSKU!B:E,4,FALSE)</f>
        <v>86.00000</v>
      </c>
      <c r="J1209" s="17" t="str">
        <f>VLOOKUP(A1209,'productSKU-New'!B:N,13,FALSE)</f>
        <v>Coffee Tables</v>
      </c>
      <c r="K1209" s="21">
        <f t="shared" si="90"/>
        <v>385</v>
      </c>
      <c r="L1209" s="23">
        <f t="shared" si="91"/>
        <v>299</v>
      </c>
      <c r="M1209" s="37">
        <f t="shared" si="92"/>
        <v>299</v>
      </c>
      <c r="N1209" s="42">
        <f t="shared" si="93"/>
        <v>0.77662337662337666</v>
      </c>
      <c r="O1209" s="39">
        <f t="shared" si="94"/>
        <v>0</v>
      </c>
    </row>
    <row r="1210" spans="1:15" customFormat="1" hidden="1">
      <c r="A1210" s="2" t="s">
        <v>193</v>
      </c>
      <c r="B1210" s="2">
        <v>142232</v>
      </c>
      <c r="C1210" s="2" t="s">
        <v>29</v>
      </c>
      <c r="D1210" s="2">
        <v>2</v>
      </c>
      <c r="E1210" s="2">
        <v>699</v>
      </c>
      <c r="F1210" s="2">
        <v>559.20000000000005</v>
      </c>
      <c r="G1210" s="2">
        <v>1118.4000000000001</v>
      </c>
      <c r="H1210" s="2" t="s">
        <v>30</v>
      </c>
      <c r="I1210" s="19" t="str">
        <f>VLOOKUP(A1210,productSKU!B:E,4,FALSE)</f>
        <v>259.00000</v>
      </c>
      <c r="J1210" s="17" t="str">
        <f>VLOOKUP(A1210,'productSKU-New'!B:N,13,FALSE)</f>
        <v>Sofas</v>
      </c>
      <c r="K1210" s="21">
        <f t="shared" si="90"/>
        <v>1118.4000000000001</v>
      </c>
      <c r="L1210" s="23">
        <f t="shared" si="91"/>
        <v>300.20000000000005</v>
      </c>
      <c r="M1210" s="37">
        <f t="shared" si="92"/>
        <v>600.40000000000009</v>
      </c>
      <c r="N1210" s="42">
        <f t="shared" si="93"/>
        <v>0.53683834048640922</v>
      </c>
      <c r="O1210" s="39">
        <f t="shared" si="94"/>
        <v>0.19999999999999993</v>
      </c>
    </row>
    <row r="1211" spans="1:15" customFormat="1" hidden="1">
      <c r="A1211" s="2" t="s">
        <v>87</v>
      </c>
      <c r="B1211" s="2">
        <v>142233</v>
      </c>
      <c r="C1211" s="2" t="s">
        <v>38</v>
      </c>
      <c r="D1211" s="2">
        <v>1</v>
      </c>
      <c r="E1211" s="2">
        <v>15</v>
      </c>
      <c r="F1211" s="2">
        <v>13.5</v>
      </c>
      <c r="G1211" s="2">
        <v>13.5</v>
      </c>
      <c r="H1211" s="2" t="s">
        <v>63</v>
      </c>
      <c r="I1211" s="19" t="str">
        <f>VLOOKUP(A1211,productSKU!B:E,4,FALSE)</f>
        <v>5.00000</v>
      </c>
      <c r="J1211" s="17" t="str">
        <f>IF(VLOOKUP(A1211,'productSKU-New'!B:N,13,FALSE)=0,"Uncategorized Items",VLOOKUP(A1211,'productSKU-New'!B:N,13,FALSE))</f>
        <v>Uncategorized Items</v>
      </c>
      <c r="K1211" s="21">
        <f t="shared" si="90"/>
        <v>13.5</v>
      </c>
      <c r="L1211" s="23">
        <f t="shared" si="91"/>
        <v>8.5</v>
      </c>
      <c r="M1211" s="37">
        <f t="shared" si="92"/>
        <v>8.5</v>
      </c>
      <c r="N1211" s="42">
        <f t="shared" si="93"/>
        <v>0.62962962962962965</v>
      </c>
      <c r="O1211" s="39">
        <f t="shared" si="94"/>
        <v>0.1</v>
      </c>
    </row>
    <row r="1212" spans="1:15" customFormat="1" hidden="1">
      <c r="A1212" s="2" t="s">
        <v>500</v>
      </c>
      <c r="B1212" s="2">
        <v>142233</v>
      </c>
      <c r="C1212" s="2" t="s">
        <v>38</v>
      </c>
      <c r="D1212" s="2">
        <v>1</v>
      </c>
      <c r="E1212" s="2">
        <v>15</v>
      </c>
      <c r="F1212" s="2">
        <v>13.5</v>
      </c>
      <c r="G1212" s="2">
        <v>13.5</v>
      </c>
      <c r="H1212" s="2" t="s">
        <v>42</v>
      </c>
      <c r="I1212" s="19" t="str">
        <f>VLOOKUP(A1212,productSKU!B:E,4,FALSE)</f>
        <v>7.00000</v>
      </c>
      <c r="J1212" s="17" t="str">
        <f>IF(VLOOKUP(A1212,'productSKU-New'!B:N,13,FALSE)=0,"Uncategorized Items",VLOOKUP(A1212,'productSKU-New'!B:N,13,FALSE))</f>
        <v>Uncategorized Items</v>
      </c>
      <c r="K1212" s="21">
        <f t="shared" si="90"/>
        <v>13.5</v>
      </c>
      <c r="L1212" s="23">
        <f t="shared" si="91"/>
        <v>6.5</v>
      </c>
      <c r="M1212" s="37">
        <f t="shared" si="92"/>
        <v>6.5</v>
      </c>
      <c r="N1212" s="42">
        <f t="shared" si="93"/>
        <v>0.48148148148148145</v>
      </c>
      <c r="O1212" s="39">
        <f t="shared" si="94"/>
        <v>0.1</v>
      </c>
    </row>
    <row r="1213" spans="1:15" customFormat="1" hidden="1">
      <c r="A1213" s="2" t="s">
        <v>131</v>
      </c>
      <c r="B1213" s="2">
        <v>142234</v>
      </c>
      <c r="C1213" s="2" t="s">
        <v>117</v>
      </c>
      <c r="D1213" s="2">
        <v>1</v>
      </c>
      <c r="E1213" s="2">
        <v>585</v>
      </c>
      <c r="F1213" s="2">
        <v>585</v>
      </c>
      <c r="G1213" s="2">
        <v>585</v>
      </c>
      <c r="H1213" s="2" t="s">
        <v>118</v>
      </c>
      <c r="I1213" s="19" t="str">
        <f>VLOOKUP(A1213,productSKU!B:E,4,FALSE)</f>
        <v>121.00000</v>
      </c>
      <c r="J1213" s="17" t="str">
        <f>VLOOKUP(A1213,'productSKU-New'!B:N,13,FALSE)</f>
        <v>Lounge Chairs</v>
      </c>
      <c r="K1213" s="21">
        <f t="shared" si="90"/>
        <v>585</v>
      </c>
      <c r="L1213" s="23">
        <f t="shared" si="91"/>
        <v>464</v>
      </c>
      <c r="M1213" s="37">
        <f t="shared" si="92"/>
        <v>464</v>
      </c>
      <c r="N1213" s="42">
        <f t="shared" si="93"/>
        <v>0.79316239316239312</v>
      </c>
      <c r="O1213" s="39">
        <f t="shared" si="94"/>
        <v>0</v>
      </c>
    </row>
    <row r="1214" spans="1:15" customFormat="1">
      <c r="A1214" s="2" t="s">
        <v>501</v>
      </c>
      <c r="B1214" s="2">
        <v>142235</v>
      </c>
      <c r="C1214" s="2" t="s">
        <v>38</v>
      </c>
      <c r="D1214" s="2">
        <v>2</v>
      </c>
      <c r="E1214" s="2">
        <v>625</v>
      </c>
      <c r="F1214" s="2">
        <v>500</v>
      </c>
      <c r="G1214" s="2">
        <v>1000</v>
      </c>
      <c r="H1214" s="2" t="s">
        <v>65</v>
      </c>
      <c r="I1214" s="19" t="str">
        <f>VLOOKUP(A1214,productSKU!B:E,4,FALSE)</f>
        <v>139.00000</v>
      </c>
      <c r="J1214" s="17" t="str">
        <f>VLOOKUP(A1214,'productSKU-New'!B:N,13,FALSE)</f>
        <v>Coffee Tables</v>
      </c>
      <c r="K1214" s="21">
        <f t="shared" si="90"/>
        <v>1000</v>
      </c>
      <c r="L1214" s="23">
        <f t="shared" si="91"/>
        <v>361</v>
      </c>
      <c r="M1214" s="37">
        <f t="shared" si="92"/>
        <v>722</v>
      </c>
      <c r="N1214" s="42">
        <f t="shared" si="93"/>
        <v>0.72199999999999998</v>
      </c>
      <c r="O1214" s="39">
        <f t="shared" si="94"/>
        <v>0.2</v>
      </c>
    </row>
    <row r="1215" spans="1:15" customFormat="1" hidden="1">
      <c r="A1215" s="2" t="s">
        <v>502</v>
      </c>
      <c r="B1215" s="2">
        <v>142236</v>
      </c>
      <c r="C1215" s="2" t="s">
        <v>29</v>
      </c>
      <c r="D1215" s="2">
        <v>1</v>
      </c>
      <c r="E1215" s="5">
        <v>2061</v>
      </c>
      <c r="F1215" s="5">
        <v>1648.8</v>
      </c>
      <c r="G1215" s="2">
        <v>1648.8</v>
      </c>
      <c r="H1215" s="2" t="s">
        <v>30</v>
      </c>
      <c r="I1215" s="19" t="str">
        <f>VLOOKUP(A1215,productSKU!B:E,4,FALSE)</f>
        <v>876.00000</v>
      </c>
      <c r="J1215" s="17" t="str">
        <f>VLOOKUP(A1215,'productSKU-New'!B:N,13,FALSE)</f>
        <v>Filing | Shelving</v>
      </c>
      <c r="K1215" s="21">
        <f t="shared" si="90"/>
        <v>1648.8</v>
      </c>
      <c r="L1215" s="23">
        <f t="shared" si="91"/>
        <v>772.8</v>
      </c>
      <c r="M1215" s="37">
        <f t="shared" si="92"/>
        <v>772.8</v>
      </c>
      <c r="N1215" s="42">
        <f t="shared" si="93"/>
        <v>0.46870451237263461</v>
      </c>
      <c r="O1215" s="39">
        <f t="shared" si="94"/>
        <v>0.2</v>
      </c>
    </row>
    <row r="1216" spans="1:15" customFormat="1" hidden="1">
      <c r="A1216" s="2" t="s">
        <v>503</v>
      </c>
      <c r="B1216" s="2">
        <v>142236</v>
      </c>
      <c r="C1216" s="2" t="s">
        <v>29</v>
      </c>
      <c r="D1216" s="2">
        <v>1</v>
      </c>
      <c r="E1216" s="2">
        <v>599</v>
      </c>
      <c r="F1216" s="2">
        <v>479.2</v>
      </c>
      <c r="G1216" s="2">
        <v>479.2</v>
      </c>
      <c r="H1216" s="2" t="s">
        <v>30</v>
      </c>
      <c r="I1216" s="19" t="str">
        <f>VLOOKUP(A1216,productSKU!B:E,4,FALSE)</f>
        <v>255.00000</v>
      </c>
      <c r="J1216" s="17" t="str">
        <f>VLOOKUP(A1216,'productSKU-New'!B:N,13,FALSE)</f>
        <v>Bars</v>
      </c>
      <c r="K1216" s="21">
        <f t="shared" si="90"/>
        <v>479.2</v>
      </c>
      <c r="L1216" s="23">
        <f t="shared" si="91"/>
        <v>224.2</v>
      </c>
      <c r="M1216" s="37">
        <f t="shared" si="92"/>
        <v>224.2</v>
      </c>
      <c r="N1216" s="42">
        <f t="shared" si="93"/>
        <v>0.46786310517529212</v>
      </c>
      <c r="O1216" s="39">
        <f t="shared" si="94"/>
        <v>0.2</v>
      </c>
    </row>
    <row r="1217" spans="1:15" customFormat="1" hidden="1">
      <c r="A1217" s="2" t="s">
        <v>161</v>
      </c>
      <c r="B1217" s="2">
        <v>142237</v>
      </c>
      <c r="C1217" s="2" t="s">
        <v>32</v>
      </c>
      <c r="D1217" s="2">
        <v>1</v>
      </c>
      <c r="E1217" s="5">
        <v>1415</v>
      </c>
      <c r="F1217" s="5">
        <v>1273.5</v>
      </c>
      <c r="G1217" s="2">
        <v>1273.5</v>
      </c>
      <c r="H1217" s="2" t="s">
        <v>65</v>
      </c>
      <c r="I1217" s="19" t="str">
        <f>VLOOKUP(A1217,productSKU!B:E,4,FALSE)</f>
        <v>267.00000</v>
      </c>
      <c r="J1217" s="17" t="str">
        <f>VLOOKUP(A1217,'productSKU-New'!B:N,13,FALSE)</f>
        <v>Bars</v>
      </c>
      <c r="K1217" s="21">
        <f t="shared" si="90"/>
        <v>1273.5</v>
      </c>
      <c r="L1217" s="23">
        <f t="shared" si="91"/>
        <v>1006.5</v>
      </c>
      <c r="M1217" s="37">
        <f t="shared" si="92"/>
        <v>1006.5</v>
      </c>
      <c r="N1217" s="42">
        <f t="shared" si="93"/>
        <v>0.79034157832744401</v>
      </c>
      <c r="O1217" s="39">
        <f t="shared" si="94"/>
        <v>0.1</v>
      </c>
    </row>
    <row r="1218" spans="1:15" customFormat="1" hidden="1">
      <c r="A1218" s="2" t="s">
        <v>205</v>
      </c>
      <c r="B1218" s="2">
        <v>142237</v>
      </c>
      <c r="C1218" s="2" t="s">
        <v>32</v>
      </c>
      <c r="D1218" s="2">
        <v>1</v>
      </c>
      <c r="E1218" s="2">
        <v>685</v>
      </c>
      <c r="F1218" s="2">
        <v>616.5</v>
      </c>
      <c r="G1218" s="2">
        <v>616.5</v>
      </c>
      <c r="H1218" s="2" t="s">
        <v>65</v>
      </c>
      <c r="I1218" s="19" t="str">
        <f>VLOOKUP(A1218,productSKU!B:E,4,FALSE)</f>
        <v>124.00000</v>
      </c>
      <c r="J1218" s="17" t="str">
        <f>VLOOKUP(A1218,'productSKU-New'!B:N,13,FALSE)</f>
        <v>Filing | Shelving</v>
      </c>
      <c r="K1218" s="21">
        <f t="shared" si="90"/>
        <v>616.5</v>
      </c>
      <c r="L1218" s="23">
        <f t="shared" si="91"/>
        <v>492.5</v>
      </c>
      <c r="M1218" s="37">
        <f t="shared" si="92"/>
        <v>492.5</v>
      </c>
      <c r="N1218" s="42">
        <f t="shared" si="93"/>
        <v>0.79886455798864553</v>
      </c>
      <c r="O1218" s="39">
        <f t="shared" si="94"/>
        <v>0.1</v>
      </c>
    </row>
    <row r="1219" spans="1:15" customFormat="1" hidden="1">
      <c r="A1219" s="2" t="s">
        <v>36</v>
      </c>
      <c r="B1219" s="2">
        <v>142237</v>
      </c>
      <c r="C1219" s="2" t="s">
        <v>32</v>
      </c>
      <c r="D1219" s="2">
        <v>1</v>
      </c>
      <c r="E1219" s="2">
        <v>10</v>
      </c>
      <c r="F1219" s="2">
        <v>672</v>
      </c>
      <c r="G1219" s="2">
        <v>672</v>
      </c>
      <c r="H1219" s="2" t="s">
        <v>65</v>
      </c>
      <c r="I1219" s="19" t="str">
        <f>VLOOKUP(A1219,productSKU!B:E,4,FALSE)</f>
        <v>1.00000</v>
      </c>
      <c r="J1219" s="17" t="str">
        <f>IF(VLOOKUP(A1219,'productSKU-New'!B:N,13,FALSE)=0,"Uncategorized Items",VLOOKUP(A1219,'productSKU-New'!B:N,13,FALSE))</f>
        <v>Uncategorized Items</v>
      </c>
      <c r="K1219" s="21">
        <f t="shared" ref="K1219:K1234" si="95">F1219*D1219</f>
        <v>672</v>
      </c>
      <c r="L1219" s="23">
        <f t="shared" ref="L1219:L1234" si="96">F1219-I1219</f>
        <v>671</v>
      </c>
      <c r="M1219" s="37">
        <f t="shared" ref="M1219:M1234" si="97">L1219*D1219</f>
        <v>671</v>
      </c>
      <c r="N1219" s="42">
        <f t="shared" ref="N1219:N1234" si="98">M1219/K1219</f>
        <v>0.99851190476190477</v>
      </c>
      <c r="O1219" s="39">
        <f t="shared" ref="O1219:O1234" si="99">(E1219-F1219)/E1219</f>
        <v>-66.2</v>
      </c>
    </row>
    <row r="1220" spans="1:15" customFormat="1" hidden="1">
      <c r="A1220" s="2" t="s">
        <v>95</v>
      </c>
      <c r="B1220" s="2">
        <v>142238</v>
      </c>
      <c r="C1220" s="2" t="s">
        <v>29</v>
      </c>
      <c r="D1220" s="2">
        <v>2</v>
      </c>
      <c r="E1220" s="2">
        <v>255</v>
      </c>
      <c r="F1220" s="2">
        <v>229.5</v>
      </c>
      <c r="G1220" s="2">
        <v>459</v>
      </c>
      <c r="H1220" s="2" t="s">
        <v>30</v>
      </c>
      <c r="I1220" s="19" t="str">
        <f>VLOOKUP(A1220,productSKU!B:E,4,FALSE)</f>
        <v>57.00000</v>
      </c>
      <c r="J1220" s="17" t="str">
        <f>VLOOKUP(A1220,'productSKU-New'!B:N,13,FALSE)</f>
        <v>Vases</v>
      </c>
      <c r="K1220" s="21">
        <f t="shared" si="95"/>
        <v>459</v>
      </c>
      <c r="L1220" s="23">
        <f t="shared" si="96"/>
        <v>172.5</v>
      </c>
      <c r="M1220" s="37">
        <f t="shared" si="97"/>
        <v>345</v>
      </c>
      <c r="N1220" s="42">
        <f t="shared" si="98"/>
        <v>0.75163398692810457</v>
      </c>
      <c r="O1220" s="39">
        <f t="shared" si="99"/>
        <v>0.1</v>
      </c>
    </row>
    <row r="1221" spans="1:15" customFormat="1" hidden="1">
      <c r="A1221" s="2" t="s">
        <v>161</v>
      </c>
      <c r="B1221" s="2">
        <v>142239</v>
      </c>
      <c r="C1221" s="2" t="s">
        <v>29</v>
      </c>
      <c r="D1221" s="2">
        <v>1</v>
      </c>
      <c r="E1221" s="5">
        <v>1415</v>
      </c>
      <c r="F1221" s="5">
        <v>1273.5</v>
      </c>
      <c r="G1221" s="2">
        <v>1273.5</v>
      </c>
      <c r="H1221" s="2" t="s">
        <v>30</v>
      </c>
      <c r="I1221" s="19" t="str">
        <f>VLOOKUP(A1221,productSKU!B:E,4,FALSE)</f>
        <v>267.00000</v>
      </c>
      <c r="J1221" s="17" t="str">
        <f>VLOOKUP(A1221,'productSKU-New'!B:N,13,FALSE)</f>
        <v>Bars</v>
      </c>
      <c r="K1221" s="21">
        <f t="shared" si="95"/>
        <v>1273.5</v>
      </c>
      <c r="L1221" s="23">
        <f t="shared" si="96"/>
        <v>1006.5</v>
      </c>
      <c r="M1221" s="37">
        <f t="shared" si="97"/>
        <v>1006.5</v>
      </c>
      <c r="N1221" s="42">
        <f t="shared" si="98"/>
        <v>0.79034157832744401</v>
      </c>
      <c r="O1221" s="39">
        <f t="shared" si="99"/>
        <v>0.1</v>
      </c>
    </row>
    <row r="1222" spans="1:15" customFormat="1" hidden="1">
      <c r="A1222" s="2" t="s">
        <v>115</v>
      </c>
      <c r="B1222" s="2">
        <v>142240</v>
      </c>
      <c r="C1222" s="2" t="s">
        <v>117</v>
      </c>
      <c r="D1222" s="2">
        <v>1</v>
      </c>
      <c r="E1222" s="2">
        <v>292.5</v>
      </c>
      <c r="F1222" s="2">
        <v>292.5</v>
      </c>
      <c r="G1222" s="2">
        <v>292.5</v>
      </c>
      <c r="H1222" s="2" t="s">
        <v>118</v>
      </c>
      <c r="I1222" s="19" t="str">
        <f>VLOOKUP(A1222,productSKU!B:E,4,FALSE)</f>
        <v>72.15000</v>
      </c>
      <c r="J1222" s="17" t="str">
        <f>VLOOKUP(A1222,'productSKU-New'!B:N,13,FALSE)</f>
        <v>Lounge Chairs</v>
      </c>
      <c r="K1222" s="21">
        <f t="shared" si="95"/>
        <v>292.5</v>
      </c>
      <c r="L1222" s="23">
        <f t="shared" si="96"/>
        <v>220.35</v>
      </c>
      <c r="M1222" s="37">
        <f t="shared" si="97"/>
        <v>220.35</v>
      </c>
      <c r="N1222" s="42">
        <f t="shared" si="98"/>
        <v>0.7533333333333333</v>
      </c>
      <c r="O1222" s="39">
        <f t="shared" si="99"/>
        <v>0</v>
      </c>
    </row>
    <row r="1223" spans="1:15" customFormat="1" hidden="1">
      <c r="A1223" s="2" t="s">
        <v>116</v>
      </c>
      <c r="B1223" s="2">
        <v>142241</v>
      </c>
      <c r="C1223" s="2" t="s">
        <v>29</v>
      </c>
      <c r="D1223" s="2">
        <v>2</v>
      </c>
      <c r="E1223" s="2">
        <v>185</v>
      </c>
      <c r="F1223" s="2">
        <v>166.5</v>
      </c>
      <c r="G1223" s="2">
        <v>333</v>
      </c>
      <c r="H1223" s="2" t="s">
        <v>42</v>
      </c>
      <c r="I1223" s="19" t="str">
        <f>VLOOKUP(A1223,productSKU!B:E,4,FALSE)</f>
        <v>41.00000</v>
      </c>
      <c r="J1223" s="17" t="str">
        <f>VLOOKUP(A1223,'productSKU-New'!B:N,13,FALSE)</f>
        <v>Vases</v>
      </c>
      <c r="K1223" s="21">
        <f t="shared" si="95"/>
        <v>333</v>
      </c>
      <c r="L1223" s="23">
        <f t="shared" si="96"/>
        <v>125.5</v>
      </c>
      <c r="M1223" s="37">
        <f t="shared" si="97"/>
        <v>251</v>
      </c>
      <c r="N1223" s="42">
        <f t="shared" si="98"/>
        <v>0.75375375375375375</v>
      </c>
      <c r="O1223" s="39">
        <f t="shared" si="99"/>
        <v>0.1</v>
      </c>
    </row>
    <row r="1224" spans="1:15" customFormat="1" hidden="1">
      <c r="A1224" s="2" t="s">
        <v>112</v>
      </c>
      <c r="B1224" s="2">
        <v>142242</v>
      </c>
      <c r="C1224" s="2" t="s">
        <v>29</v>
      </c>
      <c r="D1224" s="2">
        <v>2</v>
      </c>
      <c r="E1224" s="2">
        <v>315</v>
      </c>
      <c r="F1224" s="2">
        <v>283.5</v>
      </c>
      <c r="G1224" s="2">
        <v>567</v>
      </c>
      <c r="H1224" s="2" t="s">
        <v>30</v>
      </c>
      <c r="I1224" s="19" t="str">
        <f>VLOOKUP(A1224,productSKU!B:E,4,FALSE)</f>
        <v>70.00000</v>
      </c>
      <c r="J1224" s="17" t="str">
        <f>VLOOKUP(A1224,'productSKU-New'!B:N,13,FALSE)</f>
        <v>Vases</v>
      </c>
      <c r="K1224" s="21">
        <f t="shared" si="95"/>
        <v>567</v>
      </c>
      <c r="L1224" s="23">
        <f t="shared" si="96"/>
        <v>213.5</v>
      </c>
      <c r="M1224" s="37">
        <f t="shared" si="97"/>
        <v>427</v>
      </c>
      <c r="N1224" s="42">
        <f t="shared" si="98"/>
        <v>0.75308641975308643</v>
      </c>
      <c r="O1224" s="39">
        <f t="shared" si="99"/>
        <v>0.1</v>
      </c>
    </row>
    <row r="1225" spans="1:15" customFormat="1">
      <c r="A1225" s="2" t="s">
        <v>504</v>
      </c>
      <c r="B1225" s="2">
        <v>142243</v>
      </c>
      <c r="C1225" s="2" t="s">
        <v>32</v>
      </c>
      <c r="D1225" s="2">
        <v>1</v>
      </c>
      <c r="E1225" s="2">
        <v>749</v>
      </c>
      <c r="F1225" s="2">
        <v>551.26</v>
      </c>
      <c r="G1225" s="2">
        <v>551.26</v>
      </c>
      <c r="H1225" s="2" t="s">
        <v>65</v>
      </c>
      <c r="I1225" s="19" t="str">
        <f>VLOOKUP(A1225,productSKU!B:E,4,FALSE)</f>
        <v>364.21000</v>
      </c>
      <c r="J1225" s="17" t="str">
        <f>VLOOKUP(A1225,'productSKU-New'!B:N,13,FALSE)</f>
        <v>Coffee Tables</v>
      </c>
      <c r="K1225" s="21">
        <f t="shared" si="95"/>
        <v>551.26</v>
      </c>
      <c r="L1225" s="23">
        <f t="shared" si="96"/>
        <v>187.05</v>
      </c>
      <c r="M1225" s="37">
        <f t="shared" si="97"/>
        <v>187.05</v>
      </c>
      <c r="N1225" s="42">
        <f t="shared" si="98"/>
        <v>0.33931357254290173</v>
      </c>
      <c r="O1225" s="39">
        <f t="shared" si="99"/>
        <v>0.26400534045393859</v>
      </c>
    </row>
    <row r="1226" spans="1:15" customFormat="1">
      <c r="A1226" s="2" t="s">
        <v>505</v>
      </c>
      <c r="B1226" s="2">
        <v>142243</v>
      </c>
      <c r="C1226" s="2" t="s">
        <v>32</v>
      </c>
      <c r="D1226" s="2">
        <v>1</v>
      </c>
      <c r="E1226" s="2">
        <v>649</v>
      </c>
      <c r="F1226" s="2">
        <v>477.66</v>
      </c>
      <c r="G1226" s="2">
        <v>477.66</v>
      </c>
      <c r="H1226" s="2" t="s">
        <v>65</v>
      </c>
      <c r="I1226" s="19" t="str">
        <f>VLOOKUP(A1226,productSKU!B:E,4,FALSE)</f>
        <v>302.14000</v>
      </c>
      <c r="J1226" s="17" t="str">
        <f>VLOOKUP(A1226,'productSKU-New'!B:N,13,FALSE)</f>
        <v>Coffee Tables</v>
      </c>
      <c r="K1226" s="21">
        <f t="shared" si="95"/>
        <v>477.66</v>
      </c>
      <c r="L1226" s="23">
        <f t="shared" si="96"/>
        <v>175.52000000000004</v>
      </c>
      <c r="M1226" s="37">
        <f t="shared" si="97"/>
        <v>175.52000000000004</v>
      </c>
      <c r="N1226" s="42">
        <f t="shared" si="98"/>
        <v>0.36745802453628112</v>
      </c>
      <c r="O1226" s="39">
        <f t="shared" si="99"/>
        <v>0.26400616332819721</v>
      </c>
    </row>
    <row r="1227" spans="1:15" customFormat="1" hidden="1">
      <c r="A1227" s="2" t="s">
        <v>506</v>
      </c>
      <c r="B1227" s="2">
        <v>142243</v>
      </c>
      <c r="C1227" s="2" t="s">
        <v>32</v>
      </c>
      <c r="D1227" s="2">
        <v>1</v>
      </c>
      <c r="E1227" s="2">
        <v>499</v>
      </c>
      <c r="F1227" s="2">
        <v>367.26</v>
      </c>
      <c r="G1227" s="2">
        <v>367.26</v>
      </c>
      <c r="H1227" s="2" t="s">
        <v>65</v>
      </c>
      <c r="I1227" s="19" t="str">
        <f>VLOOKUP(A1227,productSKU!B:E,4,FALSE)</f>
        <v>245.83000</v>
      </c>
      <c r="J1227" s="17" t="str">
        <f>VLOOKUP(A1227,'productSKU-New'!B:N,13,FALSE)</f>
        <v>End Tables</v>
      </c>
      <c r="K1227" s="21">
        <f t="shared" si="95"/>
        <v>367.26</v>
      </c>
      <c r="L1227" s="23">
        <f t="shared" si="96"/>
        <v>121.42999999999998</v>
      </c>
      <c r="M1227" s="37">
        <f t="shared" si="97"/>
        <v>121.42999999999998</v>
      </c>
      <c r="N1227" s="42">
        <f t="shared" si="98"/>
        <v>0.33063769536568094</v>
      </c>
      <c r="O1227" s="39">
        <f t="shared" si="99"/>
        <v>0.26400801603206414</v>
      </c>
    </row>
    <row r="1228" spans="1:15" customFormat="1" hidden="1">
      <c r="A1228" s="2" t="s">
        <v>167</v>
      </c>
      <c r="B1228" s="2">
        <v>142244</v>
      </c>
      <c r="C1228" s="2" t="s">
        <v>45</v>
      </c>
      <c r="D1228" s="2">
        <v>1</v>
      </c>
      <c r="E1228" s="5">
        <v>3025</v>
      </c>
      <c r="F1228" s="5">
        <v>2722.5</v>
      </c>
      <c r="G1228" s="2">
        <v>2722.5</v>
      </c>
      <c r="H1228" s="2" t="s">
        <v>30</v>
      </c>
      <c r="I1228" s="19" t="str">
        <f>VLOOKUP(A1228,productSKU!B:E,4,FALSE)</f>
        <v>657.00000</v>
      </c>
      <c r="J1228" s="17" t="str">
        <f>VLOOKUP(A1228,'productSKU-New'!B:N,13,FALSE)</f>
        <v>Sectionals</v>
      </c>
      <c r="K1228" s="21">
        <f t="shared" si="95"/>
        <v>2722.5</v>
      </c>
      <c r="L1228" s="23">
        <f t="shared" si="96"/>
        <v>2065.5</v>
      </c>
      <c r="M1228" s="37">
        <f t="shared" si="97"/>
        <v>2065.5</v>
      </c>
      <c r="N1228" s="42">
        <f t="shared" si="98"/>
        <v>0.75867768595041318</v>
      </c>
      <c r="O1228" s="39">
        <f t="shared" si="99"/>
        <v>0.1</v>
      </c>
    </row>
    <row r="1229" spans="1:15" customFormat="1" hidden="1">
      <c r="A1229" s="2" t="s">
        <v>507</v>
      </c>
      <c r="B1229" s="2">
        <v>142244</v>
      </c>
      <c r="C1229" s="2" t="s">
        <v>45</v>
      </c>
      <c r="D1229" s="2">
        <v>1</v>
      </c>
      <c r="E1229" s="2">
        <v>925</v>
      </c>
      <c r="F1229" s="2">
        <v>832.5</v>
      </c>
      <c r="G1229" s="2">
        <v>832.5</v>
      </c>
      <c r="H1229" s="2" t="s">
        <v>30</v>
      </c>
      <c r="I1229" s="19" t="str">
        <f>VLOOKUP(A1229,productSKU!B:E,4,FALSE)</f>
        <v>199.00000</v>
      </c>
      <c r="J1229" s="17" t="str">
        <f>VLOOKUP(A1229,'productSKU-New'!B:N,13,FALSE)</f>
        <v>Lounge Chairs</v>
      </c>
      <c r="K1229" s="21">
        <f t="shared" si="95"/>
        <v>832.5</v>
      </c>
      <c r="L1229" s="23">
        <f t="shared" si="96"/>
        <v>633.5</v>
      </c>
      <c r="M1229" s="37">
        <f t="shared" si="97"/>
        <v>633.5</v>
      </c>
      <c r="N1229" s="42">
        <f t="shared" si="98"/>
        <v>0.760960960960961</v>
      </c>
      <c r="O1229" s="39">
        <f t="shared" si="99"/>
        <v>0.1</v>
      </c>
    </row>
    <row r="1230" spans="1:15" customFormat="1" hidden="1">
      <c r="A1230" s="2" t="s">
        <v>205</v>
      </c>
      <c r="B1230" s="2">
        <v>142245</v>
      </c>
      <c r="C1230" s="2" t="s">
        <v>29</v>
      </c>
      <c r="D1230" s="2">
        <v>1</v>
      </c>
      <c r="E1230" s="2">
        <v>685</v>
      </c>
      <c r="F1230" s="2">
        <v>616.5</v>
      </c>
      <c r="G1230" s="2">
        <v>616.5</v>
      </c>
      <c r="H1230" s="2" t="s">
        <v>30</v>
      </c>
      <c r="I1230" s="19" t="str">
        <f>VLOOKUP(A1230,productSKU!B:E,4,FALSE)</f>
        <v>124.00000</v>
      </c>
      <c r="J1230" s="17" t="str">
        <f>VLOOKUP(A1230,'productSKU-New'!B:N,13,FALSE)</f>
        <v>Filing | Shelving</v>
      </c>
      <c r="K1230" s="21">
        <f t="shared" si="95"/>
        <v>616.5</v>
      </c>
      <c r="L1230" s="23">
        <f t="shared" si="96"/>
        <v>492.5</v>
      </c>
      <c r="M1230" s="37">
        <f t="shared" si="97"/>
        <v>492.5</v>
      </c>
      <c r="N1230" s="42">
        <f t="shared" si="98"/>
        <v>0.79886455798864553</v>
      </c>
      <c r="O1230" s="39">
        <f t="shared" si="99"/>
        <v>0.1</v>
      </c>
    </row>
    <row r="1231" spans="1:15" customFormat="1" hidden="1">
      <c r="A1231" s="2" t="s">
        <v>85</v>
      </c>
      <c r="B1231" s="2">
        <v>142246</v>
      </c>
      <c r="C1231" s="2" t="s">
        <v>29</v>
      </c>
      <c r="D1231" s="2">
        <v>2</v>
      </c>
      <c r="E1231" s="2">
        <v>515</v>
      </c>
      <c r="F1231" s="2">
        <v>463.5</v>
      </c>
      <c r="G1231" s="2">
        <v>927</v>
      </c>
      <c r="H1231" s="2" t="s">
        <v>30</v>
      </c>
      <c r="I1231" s="19" t="str">
        <f>VLOOKUP(A1231,productSKU!B:E,4,FALSE)</f>
        <v>105.00000</v>
      </c>
      <c r="J1231" s="17" t="str">
        <f>VLOOKUP(A1231,'productSKU-New'!B:N,13,FALSE)</f>
        <v>Sectionals</v>
      </c>
      <c r="K1231" s="21">
        <f t="shared" si="95"/>
        <v>927</v>
      </c>
      <c r="L1231" s="23">
        <f t="shared" si="96"/>
        <v>358.5</v>
      </c>
      <c r="M1231" s="37">
        <f t="shared" si="97"/>
        <v>717</v>
      </c>
      <c r="N1231" s="42">
        <f t="shared" si="98"/>
        <v>0.77346278317152106</v>
      </c>
      <c r="O1231" s="39">
        <f t="shared" si="99"/>
        <v>0.1</v>
      </c>
    </row>
    <row r="1232" spans="1:15" customFormat="1" hidden="1">
      <c r="A1232" s="2" t="s">
        <v>248</v>
      </c>
      <c r="B1232" s="2">
        <v>142247</v>
      </c>
      <c r="C1232" s="2" t="s">
        <v>45</v>
      </c>
      <c r="D1232" s="2">
        <v>2</v>
      </c>
      <c r="E1232" s="2">
        <v>255</v>
      </c>
      <c r="F1232" s="2">
        <v>230</v>
      </c>
      <c r="G1232" s="2">
        <v>460</v>
      </c>
      <c r="H1232" s="2" t="s">
        <v>30</v>
      </c>
      <c r="I1232" s="19" t="str">
        <f>VLOOKUP(A1232,productSKU!B:E,4,FALSE)</f>
        <v>56.00000</v>
      </c>
      <c r="J1232" s="17" t="str">
        <f>VLOOKUP(A1232,'productSKU-New'!B:N,13,FALSE)</f>
        <v>Vases</v>
      </c>
      <c r="K1232" s="21">
        <f t="shared" si="95"/>
        <v>460</v>
      </c>
      <c r="L1232" s="23">
        <f t="shared" si="96"/>
        <v>174</v>
      </c>
      <c r="M1232" s="37">
        <f t="shared" si="97"/>
        <v>348</v>
      </c>
      <c r="N1232" s="42">
        <f t="shared" si="98"/>
        <v>0.75652173913043474</v>
      </c>
      <c r="O1232" s="39">
        <f t="shared" si="99"/>
        <v>9.8039215686274508E-2</v>
      </c>
    </row>
    <row r="1233" spans="1:15" customFormat="1">
      <c r="A1233" s="2" t="s">
        <v>62</v>
      </c>
      <c r="B1233" s="2">
        <v>142248</v>
      </c>
      <c r="C1233" s="2" t="s">
        <v>29</v>
      </c>
      <c r="D1233" s="2">
        <v>2</v>
      </c>
      <c r="E1233" s="2">
        <v>135</v>
      </c>
      <c r="F1233" s="2">
        <v>121.5</v>
      </c>
      <c r="G1233" s="2">
        <v>243</v>
      </c>
      <c r="H1233" s="2" t="s">
        <v>30</v>
      </c>
      <c r="I1233" s="19" t="str">
        <f>VLOOKUP(A1233,productSKU!B:E,4,FALSE)</f>
        <v>27.20000</v>
      </c>
      <c r="J1233" s="17" t="str">
        <f>VLOOKUP(A1233,'productSKU-New'!B:N,13,FALSE)</f>
        <v>Chairs</v>
      </c>
      <c r="K1233" s="21">
        <f t="shared" si="95"/>
        <v>243</v>
      </c>
      <c r="L1233" s="23">
        <f t="shared" si="96"/>
        <v>94.3</v>
      </c>
      <c r="M1233" s="37">
        <f t="shared" si="97"/>
        <v>188.6</v>
      </c>
      <c r="N1233" s="42">
        <f t="shared" si="98"/>
        <v>0.77613168724279835</v>
      </c>
      <c r="O1233" s="39">
        <f t="shared" si="99"/>
        <v>0.1</v>
      </c>
    </row>
    <row r="1234" spans="1:15" customFormat="1" hidden="1">
      <c r="A1234" s="2" t="s">
        <v>95</v>
      </c>
      <c r="B1234" s="2">
        <v>142249</v>
      </c>
      <c r="C1234" s="2" t="s">
        <v>29</v>
      </c>
      <c r="D1234" s="2">
        <v>6</v>
      </c>
      <c r="E1234" s="2">
        <v>255</v>
      </c>
      <c r="F1234" s="2">
        <v>229.5</v>
      </c>
      <c r="G1234" s="2">
        <v>1377</v>
      </c>
      <c r="H1234" s="2" t="s">
        <v>30</v>
      </c>
      <c r="I1234" s="19" t="str">
        <f>VLOOKUP(A1234,productSKU!B:E,4,FALSE)</f>
        <v>57.00000</v>
      </c>
      <c r="J1234" s="17" t="str">
        <f>VLOOKUP(A1234,'productSKU-New'!B:N,13,FALSE)</f>
        <v>Vases</v>
      </c>
      <c r="K1234" s="21">
        <f t="shared" si="95"/>
        <v>1377</v>
      </c>
      <c r="L1234" s="23">
        <f t="shared" si="96"/>
        <v>172.5</v>
      </c>
      <c r="M1234" s="37">
        <f t="shared" si="97"/>
        <v>1035</v>
      </c>
      <c r="N1234" s="42">
        <f t="shared" si="98"/>
        <v>0.75163398692810457</v>
      </c>
      <c r="O1234" s="39">
        <f t="shared" si="99"/>
        <v>0.1</v>
      </c>
    </row>
    <row r="1235" spans="1:15" hidden="1">
      <c r="K1235" s="21"/>
      <c r="L1235" s="23"/>
      <c r="M1235" s="37"/>
      <c r="N1235" s="42"/>
      <c r="O1235" s="39"/>
    </row>
    <row r="1236" spans="1:15" hidden="1">
      <c r="K1236" s="21"/>
      <c r="L1236" s="23"/>
      <c r="M1236" s="37"/>
      <c r="N1236" s="42"/>
      <c r="O1236" s="39"/>
    </row>
    <row r="1237" spans="1:15" hidden="1">
      <c r="K1237" s="21"/>
      <c r="L1237" s="23"/>
      <c r="M1237" s="37"/>
      <c r="N1237" s="42"/>
      <c r="O1237" s="39"/>
    </row>
    <row r="1238" spans="1:15" hidden="1">
      <c r="K1238" s="21"/>
      <c r="L1238" s="23"/>
      <c r="M1238" s="37"/>
      <c r="N1238" s="42"/>
      <c r="O1238" s="39"/>
    </row>
    <row r="1239" spans="1:15" hidden="1">
      <c r="K1239" s="21"/>
      <c r="L1239" s="23"/>
      <c r="M1239" s="37"/>
      <c r="N1239" s="42"/>
      <c r="O1239" s="39"/>
    </row>
    <row r="1240" spans="1:15" hidden="1">
      <c r="K1240" s="21"/>
      <c r="L1240" s="23"/>
      <c r="M1240" s="37"/>
      <c r="N1240" s="42"/>
      <c r="O1240" s="39"/>
    </row>
  </sheetData>
  <autoFilter ref="J1:J1240">
    <filterColumn colId="0">
      <filters>
        <filter val="Chairs"/>
        <filter val="Coffee Tables"/>
        <filter val="Conference Tables"/>
        <filter val="Console Tables"/>
      </filters>
    </filterColumn>
  </autoFilter>
  <sortState ref="A7:L1234">
    <sortCondition ref="B6:B1234"/>
  </sortState>
  <conditionalFormatting sqref="I1:I1048576">
    <cfRule type="colorScale" priority="6">
      <colorScale>
        <cfvo type="min"/>
        <cfvo type="percentile" val="50"/>
        <cfvo type="max"/>
        <color rgb="FFF8696B"/>
        <color rgb="FFFFEB84"/>
        <color rgb="FF63BE7B"/>
      </colorScale>
    </cfRule>
  </conditionalFormatting>
  <conditionalFormatting sqref="K1:K1048576">
    <cfRule type="colorScale" priority="5">
      <colorScale>
        <cfvo type="min"/>
        <cfvo type="percentile" val="50"/>
        <cfvo type="max"/>
        <color rgb="FF63BE7B"/>
        <color rgb="FFFFEB84"/>
        <color rgb="FFF8696B"/>
      </colorScale>
    </cfRule>
  </conditionalFormatting>
  <conditionalFormatting sqref="M1:N1048576">
    <cfRule type="top10" dxfId="15" priority="3" percent="1" rank="10"/>
    <cfRule type="top10" dxfId="14" priority="4" rank="10"/>
  </conditionalFormatting>
  <conditionalFormatting sqref="O1:O1048576">
    <cfRule type="top10" dxfId="13" priority="2" percent="1" rank="10"/>
  </conditionalFormatting>
  <conditionalFormatting sqref="N1:N1048576">
    <cfRule type="top10" dxfId="12" priority="1" percent="1" rank="10"/>
  </conditionalFormatting>
  <pageMargins left="0.70000000000000007" right="0.70000000000000007" top="0.75" bottom="0.75" header="0.30000000000000004" footer="0.300000000000000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C725"/>
  <sheetViews>
    <sheetView workbookViewId="0">
      <selection activeCell="F36" sqref="F36"/>
    </sheetView>
  </sheetViews>
  <sheetFormatPr defaultRowHeight="12.75" customHeight="1"/>
  <cols>
    <col min="1" max="1" width="10" bestFit="1" customWidth="1"/>
    <col min="2" max="2" width="14.5703125" style="6" bestFit="1" customWidth="1"/>
    <col min="3" max="3" width="10.28515625" style="7" bestFit="1" customWidth="1"/>
    <col min="4" max="4" width="15.85546875" bestFit="1" customWidth="1"/>
    <col min="5" max="5" width="11.85546875" style="15" bestFit="1" customWidth="1"/>
    <col min="6" max="6" width="14.85546875" style="7" bestFit="1" customWidth="1"/>
    <col min="7" max="7" width="15.140625" style="7" bestFit="1" customWidth="1"/>
    <col min="8" max="8" width="14.7109375" style="7" bestFit="1" customWidth="1"/>
    <col min="9" max="9" width="11.5703125" style="7" bestFit="1" customWidth="1"/>
    <col min="10" max="10" width="20.28515625" customWidth="1"/>
    <col min="11" max="11" width="24.28515625" bestFit="1" customWidth="1"/>
    <col min="12" max="12" width="20.85546875" bestFit="1" customWidth="1"/>
    <col min="13" max="13" width="21.7109375" customWidth="1"/>
    <col min="14" max="14" width="22.140625" style="8" customWidth="1"/>
    <col min="15" max="15" width="15.5703125" customWidth="1"/>
    <col min="16" max="16" width="22.28515625" bestFit="1" customWidth="1"/>
    <col min="17" max="18" width="22.5703125" bestFit="1" customWidth="1"/>
    <col min="19" max="19" width="14.140625" bestFit="1" customWidth="1"/>
    <col min="20" max="20" width="20.42578125" bestFit="1" customWidth="1"/>
    <col min="21" max="21" width="12.42578125" bestFit="1" customWidth="1"/>
    <col min="22" max="22" width="15.28515625" bestFit="1" customWidth="1"/>
    <col min="23" max="23" width="12.42578125" bestFit="1" customWidth="1"/>
    <col min="24" max="24" width="22.5703125" bestFit="1" customWidth="1"/>
    <col min="25" max="25" width="16.85546875" bestFit="1" customWidth="1"/>
    <col min="26" max="28" width="17.42578125" bestFit="1" customWidth="1"/>
    <col min="29" max="29" width="24.7109375" bestFit="1" customWidth="1"/>
    <col min="30" max="30" width="20.28515625" bestFit="1" customWidth="1"/>
    <col min="31" max="31" width="26.5703125" bestFit="1" customWidth="1"/>
    <col min="32" max="32" width="14.42578125" bestFit="1" customWidth="1"/>
    <col min="33" max="33" width="21.42578125" bestFit="1" customWidth="1"/>
    <col min="34" max="16170" width="9.140625" customWidth="1"/>
    <col min="16171" max="16331" width="9.140625" style="7" customWidth="1"/>
    <col min="16332" max="16384" width="9.140625" customWidth="1"/>
  </cols>
  <sheetData>
    <row r="1" spans="1:33 16171:16331" s="25" customFormat="1" ht="25.5" customHeight="1">
      <c r="A1" s="25" t="s">
        <v>1047</v>
      </c>
      <c r="B1" s="26" t="s">
        <v>20</v>
      </c>
      <c r="C1" s="27" t="s">
        <v>519</v>
      </c>
      <c r="D1" s="25" t="s">
        <v>520</v>
      </c>
      <c r="E1" s="28" t="s">
        <v>521</v>
      </c>
      <c r="F1" s="27" t="s">
        <v>522</v>
      </c>
      <c r="G1" s="27" t="s">
        <v>523</v>
      </c>
      <c r="H1" s="27" t="s">
        <v>524</v>
      </c>
      <c r="I1" s="27" t="s">
        <v>525</v>
      </c>
      <c r="J1" s="25" t="s">
        <v>526</v>
      </c>
      <c r="K1" s="25" t="s">
        <v>527</v>
      </c>
      <c r="L1" s="25" t="s">
        <v>1046</v>
      </c>
      <c r="M1" s="25" t="s">
        <v>1048</v>
      </c>
      <c r="N1" s="29" t="s">
        <v>529</v>
      </c>
      <c r="O1" s="25" t="s">
        <v>530</v>
      </c>
      <c r="P1" s="25" t="s">
        <v>531</v>
      </c>
      <c r="Q1" s="25" t="s">
        <v>532</v>
      </c>
      <c r="R1" s="25" t="s">
        <v>533</v>
      </c>
      <c r="S1" s="25" t="s">
        <v>534</v>
      </c>
      <c r="T1" s="25" t="s">
        <v>535</v>
      </c>
      <c r="U1" s="25" t="s">
        <v>536</v>
      </c>
      <c r="V1" s="25" t="s">
        <v>537</v>
      </c>
      <c r="W1" s="25" t="s">
        <v>538</v>
      </c>
      <c r="X1" s="25" t="s">
        <v>539</v>
      </c>
      <c r="Y1" s="25" t="s">
        <v>1049</v>
      </c>
      <c r="Z1" s="25" t="s">
        <v>541</v>
      </c>
      <c r="AA1" s="25" t="s">
        <v>542</v>
      </c>
      <c r="AB1" s="25" t="s">
        <v>543</v>
      </c>
      <c r="AC1" s="25" t="s">
        <v>23</v>
      </c>
      <c r="AD1" s="25" t="s">
        <v>544</v>
      </c>
      <c r="AE1" s="25" t="s">
        <v>545</v>
      </c>
      <c r="AF1" s="25" t="s">
        <v>546</v>
      </c>
      <c r="AG1" s="25" t="s">
        <v>547</v>
      </c>
      <c r="WWY1" s="27"/>
      <c r="WWZ1" s="27"/>
      <c r="WXA1" s="27"/>
      <c r="WXB1" s="27"/>
      <c r="WXC1" s="27"/>
      <c r="WXD1" s="27"/>
      <c r="WXE1" s="27"/>
      <c r="WXF1" s="27"/>
      <c r="WXG1" s="27"/>
      <c r="WXH1" s="27"/>
      <c r="WXI1" s="27"/>
      <c r="WXJ1" s="27"/>
      <c r="WXK1" s="27"/>
      <c r="WXL1" s="27"/>
      <c r="WXM1" s="27"/>
      <c r="WXN1" s="27"/>
      <c r="WXO1" s="27"/>
      <c r="WXP1" s="27"/>
      <c r="WXQ1" s="27"/>
      <c r="WXR1" s="27"/>
      <c r="WXS1" s="27"/>
      <c r="WXT1" s="27"/>
      <c r="WXU1" s="27"/>
      <c r="WXV1" s="27"/>
      <c r="WXW1" s="27"/>
      <c r="WXX1" s="27"/>
      <c r="WXY1" s="27"/>
      <c r="WXZ1" s="27"/>
      <c r="WYA1" s="27"/>
      <c r="WYB1" s="27"/>
      <c r="WYC1" s="27"/>
      <c r="WYD1" s="27"/>
      <c r="WYE1" s="27"/>
      <c r="WYF1" s="27"/>
      <c r="WYG1" s="27"/>
      <c r="WYH1" s="27"/>
      <c r="WYI1" s="27"/>
      <c r="WYJ1" s="27"/>
      <c r="WYK1" s="27"/>
      <c r="WYL1" s="27"/>
      <c r="WYM1" s="27"/>
      <c r="WYN1" s="27"/>
      <c r="WYO1" s="27"/>
      <c r="WYP1" s="27"/>
      <c r="WYQ1" s="27"/>
      <c r="WYR1" s="27"/>
      <c r="WYS1" s="27"/>
      <c r="WYT1" s="27"/>
      <c r="WYU1" s="27"/>
      <c r="WYV1" s="27"/>
      <c r="WYW1" s="27"/>
      <c r="WYX1" s="27"/>
      <c r="WYY1" s="27"/>
      <c r="WYZ1" s="27"/>
      <c r="WZA1" s="27"/>
      <c r="WZB1" s="27"/>
      <c r="WZC1" s="27"/>
      <c r="WZD1" s="27"/>
      <c r="WZE1" s="27"/>
      <c r="WZF1" s="27"/>
      <c r="WZG1" s="27"/>
      <c r="WZH1" s="27"/>
      <c r="WZI1" s="27"/>
      <c r="WZJ1" s="27"/>
      <c r="WZK1" s="27"/>
      <c r="WZL1" s="27"/>
      <c r="WZM1" s="27"/>
      <c r="WZN1" s="27"/>
      <c r="WZO1" s="27"/>
      <c r="WZP1" s="27"/>
      <c r="WZQ1" s="27"/>
      <c r="WZR1" s="27"/>
      <c r="WZS1" s="27"/>
      <c r="WZT1" s="27"/>
      <c r="WZU1" s="27"/>
      <c r="WZV1" s="27"/>
      <c r="WZW1" s="27"/>
      <c r="WZX1" s="27"/>
      <c r="WZY1" s="27"/>
      <c r="WZZ1" s="27"/>
      <c r="XAA1" s="27"/>
      <c r="XAB1" s="27"/>
      <c r="XAC1" s="27"/>
      <c r="XAD1" s="27"/>
      <c r="XAE1" s="27"/>
      <c r="XAF1" s="27"/>
      <c r="XAG1" s="27"/>
      <c r="XAH1" s="27"/>
      <c r="XAI1" s="27"/>
      <c r="XAJ1" s="27"/>
      <c r="XAK1" s="27"/>
      <c r="XAL1" s="27"/>
      <c r="XAM1" s="27"/>
      <c r="XAN1" s="27"/>
      <c r="XAO1" s="27"/>
      <c r="XAP1" s="27"/>
      <c r="XAQ1" s="27"/>
      <c r="XAR1" s="27"/>
      <c r="XAS1" s="27"/>
      <c r="XAT1" s="27"/>
      <c r="XAU1" s="27"/>
      <c r="XAV1" s="27"/>
      <c r="XAW1" s="27"/>
      <c r="XAX1" s="27"/>
      <c r="XAY1" s="27"/>
      <c r="XAZ1" s="27"/>
      <c r="XBA1" s="27"/>
      <c r="XBB1" s="27"/>
      <c r="XBC1" s="27"/>
      <c r="XBD1" s="27"/>
      <c r="XBE1" s="27"/>
      <c r="XBF1" s="27"/>
      <c r="XBG1" s="27"/>
      <c r="XBH1" s="27"/>
      <c r="XBI1" s="27"/>
      <c r="XBJ1" s="27"/>
      <c r="XBK1" s="27"/>
      <c r="XBL1" s="27"/>
      <c r="XBM1" s="27"/>
      <c r="XBN1" s="27"/>
      <c r="XBO1" s="27"/>
      <c r="XBP1" s="27"/>
      <c r="XBQ1" s="27"/>
      <c r="XBR1" s="27"/>
      <c r="XBS1" s="27"/>
      <c r="XBT1" s="27"/>
      <c r="XBU1" s="27"/>
      <c r="XBV1" s="27"/>
      <c r="XBW1" s="27"/>
      <c r="XBX1" s="27"/>
      <c r="XBY1" s="27"/>
      <c r="XBZ1" s="27"/>
      <c r="XCA1" s="27"/>
      <c r="XCB1" s="27"/>
      <c r="XCC1" s="27"/>
      <c r="XCD1" s="27"/>
      <c r="XCE1" s="27"/>
      <c r="XCF1" s="27"/>
      <c r="XCG1" s="27"/>
      <c r="XCH1" s="27"/>
      <c r="XCI1" s="27"/>
      <c r="XCJ1" s="27"/>
      <c r="XCK1" s="27"/>
      <c r="XCL1" s="27"/>
      <c r="XCM1" s="27"/>
      <c r="XCN1" s="27"/>
      <c r="XCO1" s="27"/>
      <c r="XCP1" s="27"/>
      <c r="XCQ1" s="27"/>
      <c r="XCR1" s="27"/>
      <c r="XCS1" s="27"/>
      <c r="XCT1" s="27"/>
      <c r="XCU1" s="27"/>
      <c r="XCV1" s="27"/>
      <c r="XCW1" s="27"/>
      <c r="XCX1" s="27"/>
      <c r="XCY1" s="27"/>
      <c r="XCZ1" s="27"/>
      <c r="XDA1" s="27"/>
      <c r="XDB1" s="27"/>
      <c r="XDC1" s="27"/>
    </row>
    <row r="2" spans="1:33 16171:16331" ht="12.75" customHeight="1">
      <c r="A2">
        <v>1697</v>
      </c>
      <c r="B2" s="6" t="s">
        <v>28</v>
      </c>
      <c r="C2" s="7" t="s">
        <v>581</v>
      </c>
      <c r="D2">
        <v>48</v>
      </c>
      <c r="E2" s="15" t="s">
        <v>582</v>
      </c>
      <c r="F2" s="7">
        <v>0</v>
      </c>
      <c r="G2" s="7">
        <v>0</v>
      </c>
      <c r="H2" s="7">
        <v>0</v>
      </c>
      <c r="I2" s="7">
        <v>0</v>
      </c>
      <c r="J2" t="s">
        <v>583</v>
      </c>
      <c r="K2" t="s">
        <v>584</v>
      </c>
      <c r="L2" t="s">
        <v>585</v>
      </c>
      <c r="M2" t="s">
        <v>585</v>
      </c>
      <c r="N2" s="8" t="s">
        <v>631</v>
      </c>
      <c r="P2" t="s">
        <v>586</v>
      </c>
      <c r="S2">
        <v>2</v>
      </c>
      <c r="T2" t="s">
        <v>587</v>
      </c>
      <c r="U2">
        <v>0</v>
      </c>
      <c r="V2">
        <v>0</v>
      </c>
      <c r="X2">
        <v>0</v>
      </c>
      <c r="Z2">
        <v>0</v>
      </c>
      <c r="AA2">
        <v>0</v>
      </c>
      <c r="AB2">
        <v>0</v>
      </c>
      <c r="AC2">
        <v>0</v>
      </c>
      <c r="AD2">
        <v>0</v>
      </c>
      <c r="AE2">
        <v>1</v>
      </c>
      <c r="AF2" t="s">
        <v>588</v>
      </c>
      <c r="AG2">
        <v>4</v>
      </c>
      <c r="WWY2"/>
      <c r="WWZ2"/>
      <c r="WXA2"/>
      <c r="WXB2"/>
      <c r="WXC2"/>
      <c r="WXD2"/>
      <c r="WXE2"/>
      <c r="WXF2"/>
      <c r="WXG2"/>
      <c r="WXH2"/>
      <c r="WXI2"/>
      <c r="WXJ2"/>
      <c r="WXK2"/>
      <c r="WXL2"/>
      <c r="WXM2"/>
      <c r="WXN2"/>
      <c r="WXO2"/>
      <c r="WXP2"/>
      <c r="WXQ2"/>
      <c r="WXR2"/>
      <c r="WXS2"/>
      <c r="WXT2"/>
      <c r="WXU2"/>
      <c r="WXV2"/>
      <c r="WXW2"/>
      <c r="WXX2"/>
      <c r="WXY2"/>
      <c r="WXZ2"/>
      <c r="WYA2"/>
      <c r="WYB2"/>
      <c r="WYC2"/>
      <c r="WYD2"/>
      <c r="WYE2"/>
      <c r="WYF2"/>
      <c r="WYG2"/>
      <c r="WYH2"/>
      <c r="WYI2"/>
      <c r="WYJ2"/>
      <c r="WYK2"/>
      <c r="WYL2"/>
      <c r="WYM2"/>
      <c r="WYN2"/>
      <c r="WYO2"/>
      <c r="WYP2"/>
      <c r="WYQ2"/>
      <c r="WYR2"/>
      <c r="WYS2"/>
      <c r="WYT2"/>
      <c r="WYU2"/>
      <c r="WYV2"/>
      <c r="WYW2"/>
      <c r="WYX2"/>
      <c r="WYY2"/>
      <c r="WYZ2"/>
      <c r="WZA2"/>
      <c r="WZB2"/>
      <c r="WZC2"/>
      <c r="WZD2"/>
      <c r="WZE2"/>
      <c r="WZF2"/>
      <c r="WZG2"/>
      <c r="WZH2"/>
      <c r="WZI2"/>
      <c r="WZJ2"/>
      <c r="WZK2"/>
      <c r="WZL2"/>
      <c r="WZM2"/>
      <c r="WZN2"/>
      <c r="WZO2"/>
      <c r="WZP2"/>
      <c r="WZQ2"/>
      <c r="WZR2"/>
      <c r="WZS2"/>
      <c r="WZT2"/>
      <c r="WZU2"/>
      <c r="WZV2"/>
      <c r="WZW2"/>
      <c r="WZX2"/>
      <c r="WZY2"/>
      <c r="WZZ2"/>
      <c r="XAA2"/>
      <c r="XAB2"/>
      <c r="XAC2"/>
      <c r="XAD2"/>
      <c r="XAE2"/>
      <c r="XAF2"/>
      <c r="XAG2"/>
      <c r="XAH2"/>
      <c r="XAI2"/>
      <c r="XAJ2"/>
      <c r="XAK2"/>
      <c r="XAL2"/>
      <c r="XAM2"/>
      <c r="XAN2"/>
      <c r="XAO2"/>
      <c r="XAP2"/>
      <c r="XAQ2"/>
      <c r="XAR2"/>
      <c r="XAS2"/>
      <c r="XAT2"/>
      <c r="XAU2"/>
      <c r="XAV2"/>
      <c r="XAW2"/>
      <c r="XAX2"/>
      <c r="XAY2"/>
      <c r="XAZ2"/>
      <c r="XBA2"/>
      <c r="XBB2"/>
      <c r="XBC2"/>
      <c r="XBD2"/>
      <c r="XBE2"/>
      <c r="XBF2"/>
      <c r="XBG2"/>
      <c r="XBH2"/>
      <c r="XBI2"/>
      <c r="XBJ2"/>
      <c r="XBK2"/>
      <c r="XBL2"/>
      <c r="XBM2"/>
      <c r="XBN2"/>
      <c r="XBO2"/>
      <c r="XBP2"/>
      <c r="XBQ2"/>
      <c r="XBR2"/>
      <c r="XBS2"/>
      <c r="XBT2"/>
      <c r="XBU2"/>
      <c r="XBV2"/>
      <c r="XBW2"/>
      <c r="XBX2"/>
      <c r="XBY2"/>
      <c r="XBZ2"/>
      <c r="XCA2"/>
      <c r="XCB2"/>
      <c r="XCC2"/>
      <c r="XCD2"/>
      <c r="XCE2"/>
      <c r="XCF2"/>
      <c r="XCG2"/>
      <c r="XCH2"/>
      <c r="XCI2"/>
      <c r="XCJ2"/>
      <c r="XCK2"/>
      <c r="XCL2"/>
      <c r="XCM2"/>
      <c r="XCN2"/>
      <c r="XCO2"/>
      <c r="XCP2"/>
      <c r="XCQ2"/>
      <c r="XCR2"/>
      <c r="XCS2"/>
      <c r="XCT2"/>
      <c r="XCU2"/>
      <c r="XCV2"/>
      <c r="XCW2"/>
      <c r="XCX2"/>
      <c r="XCY2"/>
      <c r="XCZ2"/>
      <c r="XDA2"/>
      <c r="XDB2"/>
      <c r="XDC2"/>
    </row>
    <row r="3" spans="1:33 16171:16331" ht="12.75" customHeight="1">
      <c r="A3">
        <v>1697</v>
      </c>
      <c r="B3" s="6" t="s">
        <v>28</v>
      </c>
      <c r="C3" s="7" t="s">
        <v>581</v>
      </c>
      <c r="D3">
        <v>48</v>
      </c>
      <c r="E3" s="15" t="s">
        <v>582</v>
      </c>
      <c r="F3" s="7">
        <v>0</v>
      </c>
      <c r="G3" s="7">
        <v>0</v>
      </c>
      <c r="H3" s="7">
        <v>0</v>
      </c>
      <c r="I3" s="7">
        <v>0</v>
      </c>
      <c r="J3" t="s">
        <v>589</v>
      </c>
      <c r="K3" t="s">
        <v>584</v>
      </c>
      <c r="L3" t="s">
        <v>585</v>
      </c>
      <c r="M3" t="s">
        <v>585</v>
      </c>
      <c r="N3" s="8" t="s">
        <v>631</v>
      </c>
      <c r="P3" t="s">
        <v>586</v>
      </c>
      <c r="S3">
        <v>2</v>
      </c>
      <c r="T3" t="s">
        <v>587</v>
      </c>
      <c r="U3">
        <v>0</v>
      </c>
      <c r="V3">
        <v>0</v>
      </c>
      <c r="X3">
        <v>0</v>
      </c>
      <c r="Z3">
        <v>0</v>
      </c>
      <c r="AA3">
        <v>0</v>
      </c>
      <c r="AB3">
        <v>0</v>
      </c>
      <c r="AC3">
        <v>0</v>
      </c>
      <c r="AD3">
        <v>0</v>
      </c>
      <c r="AE3">
        <v>1</v>
      </c>
      <c r="AF3" t="s">
        <v>588</v>
      </c>
      <c r="AG3">
        <v>4</v>
      </c>
      <c r="WWY3"/>
      <c r="WWZ3"/>
      <c r="WXA3"/>
      <c r="WXB3"/>
      <c r="WXC3"/>
      <c r="WXD3"/>
      <c r="WXE3"/>
      <c r="WXF3"/>
      <c r="WXG3"/>
      <c r="WXH3"/>
      <c r="WXI3"/>
      <c r="WXJ3"/>
      <c r="WXK3"/>
      <c r="WXL3"/>
      <c r="WXM3"/>
      <c r="WXN3"/>
      <c r="WXO3"/>
      <c r="WXP3"/>
      <c r="WXQ3"/>
      <c r="WXR3"/>
      <c r="WXS3"/>
      <c r="WXT3"/>
      <c r="WXU3"/>
      <c r="WXV3"/>
      <c r="WXW3"/>
      <c r="WXX3"/>
      <c r="WXY3"/>
      <c r="WXZ3"/>
      <c r="WYA3"/>
      <c r="WYB3"/>
      <c r="WYC3"/>
      <c r="WYD3"/>
      <c r="WYE3"/>
      <c r="WYF3"/>
      <c r="WYG3"/>
      <c r="WYH3"/>
      <c r="WYI3"/>
      <c r="WYJ3"/>
      <c r="WYK3"/>
      <c r="WYL3"/>
      <c r="WYM3"/>
      <c r="WYN3"/>
      <c r="WYO3"/>
      <c r="WYP3"/>
      <c r="WYQ3"/>
      <c r="WYR3"/>
      <c r="WYS3"/>
      <c r="WYT3"/>
      <c r="WYU3"/>
      <c r="WYV3"/>
      <c r="WYW3"/>
      <c r="WYX3"/>
      <c r="WYY3"/>
      <c r="WYZ3"/>
      <c r="WZA3"/>
      <c r="WZB3"/>
      <c r="WZC3"/>
      <c r="WZD3"/>
      <c r="WZE3"/>
      <c r="WZF3"/>
      <c r="WZG3"/>
      <c r="WZH3"/>
      <c r="WZI3"/>
      <c r="WZJ3"/>
      <c r="WZK3"/>
      <c r="WZL3"/>
      <c r="WZM3"/>
      <c r="WZN3"/>
      <c r="WZO3"/>
      <c r="WZP3"/>
      <c r="WZQ3"/>
      <c r="WZR3"/>
      <c r="WZS3"/>
      <c r="WZT3"/>
      <c r="WZU3"/>
      <c r="WZV3"/>
      <c r="WZW3"/>
      <c r="WZX3"/>
      <c r="WZY3"/>
      <c r="WZZ3"/>
      <c r="XAA3"/>
      <c r="XAB3"/>
      <c r="XAC3"/>
      <c r="XAD3"/>
      <c r="XAE3"/>
      <c r="XAF3"/>
      <c r="XAG3"/>
      <c r="XAH3"/>
      <c r="XAI3"/>
      <c r="XAJ3"/>
      <c r="XAK3"/>
      <c r="XAL3"/>
      <c r="XAM3"/>
      <c r="XAN3"/>
      <c r="XAO3"/>
      <c r="XAP3"/>
      <c r="XAQ3"/>
      <c r="XAR3"/>
      <c r="XAS3"/>
      <c r="XAT3"/>
      <c r="XAU3"/>
      <c r="XAV3"/>
      <c r="XAW3"/>
      <c r="XAX3"/>
      <c r="XAY3"/>
      <c r="XAZ3"/>
      <c r="XBA3"/>
      <c r="XBB3"/>
      <c r="XBC3"/>
      <c r="XBD3"/>
      <c r="XBE3"/>
      <c r="XBF3"/>
      <c r="XBG3"/>
      <c r="XBH3"/>
      <c r="XBI3"/>
      <c r="XBJ3"/>
      <c r="XBK3"/>
      <c r="XBL3"/>
      <c r="XBM3"/>
      <c r="XBN3"/>
      <c r="XBO3"/>
      <c r="XBP3"/>
      <c r="XBQ3"/>
      <c r="XBR3"/>
      <c r="XBS3"/>
      <c r="XBT3"/>
      <c r="XBU3"/>
      <c r="XBV3"/>
      <c r="XBW3"/>
      <c r="XBX3"/>
      <c r="XBY3"/>
      <c r="XBZ3"/>
      <c r="XCA3"/>
      <c r="XCB3"/>
      <c r="XCC3"/>
      <c r="XCD3"/>
      <c r="XCE3"/>
      <c r="XCF3"/>
      <c r="XCG3"/>
      <c r="XCH3"/>
      <c r="XCI3"/>
      <c r="XCJ3"/>
      <c r="XCK3"/>
      <c r="XCL3"/>
      <c r="XCM3"/>
      <c r="XCN3"/>
      <c r="XCO3"/>
      <c r="XCP3"/>
      <c r="XCQ3"/>
      <c r="XCR3"/>
      <c r="XCS3"/>
      <c r="XCT3"/>
      <c r="XCU3"/>
      <c r="XCV3"/>
      <c r="XCW3"/>
      <c r="XCX3"/>
      <c r="XCY3"/>
      <c r="XCZ3"/>
      <c r="XDA3"/>
      <c r="XDB3"/>
      <c r="XDC3"/>
    </row>
    <row r="4" spans="1:33 16171:16331" ht="12.75" customHeight="1">
      <c r="A4">
        <v>862</v>
      </c>
      <c r="B4" s="6" t="s">
        <v>31</v>
      </c>
      <c r="C4" s="7" t="s">
        <v>590</v>
      </c>
      <c r="D4">
        <v>19.989999999999998</v>
      </c>
      <c r="E4" s="15" t="s">
        <v>591</v>
      </c>
      <c r="F4" s="7">
        <v>1</v>
      </c>
      <c r="G4" s="7">
        <v>1</v>
      </c>
      <c r="H4" s="7">
        <v>1</v>
      </c>
      <c r="I4" s="7">
        <v>0</v>
      </c>
      <c r="J4" t="s">
        <v>592</v>
      </c>
      <c r="K4" t="s">
        <v>584</v>
      </c>
      <c r="L4" t="s">
        <v>585</v>
      </c>
      <c r="M4" t="s">
        <v>585</v>
      </c>
      <c r="N4" s="8" t="s">
        <v>593</v>
      </c>
      <c r="S4">
        <v>0</v>
      </c>
      <c r="T4" t="s">
        <v>587</v>
      </c>
      <c r="U4">
        <v>0</v>
      </c>
      <c r="V4">
        <v>0</v>
      </c>
      <c r="X4">
        <v>0</v>
      </c>
      <c r="Z4">
        <v>0</v>
      </c>
      <c r="AA4">
        <v>0</v>
      </c>
      <c r="AB4">
        <v>0</v>
      </c>
      <c r="AC4">
        <v>0</v>
      </c>
      <c r="AD4">
        <v>0</v>
      </c>
      <c r="AE4">
        <v>1</v>
      </c>
      <c r="AF4" t="s">
        <v>594</v>
      </c>
      <c r="AG4">
        <v>3</v>
      </c>
      <c r="WWY4"/>
      <c r="WWZ4"/>
      <c r="WXA4"/>
      <c r="WXB4"/>
      <c r="WXC4"/>
      <c r="WXD4"/>
      <c r="WXE4"/>
      <c r="WXF4"/>
      <c r="WXG4"/>
      <c r="WXH4"/>
      <c r="WXI4"/>
      <c r="WXJ4"/>
      <c r="WXK4"/>
      <c r="WXL4"/>
      <c r="WXM4"/>
      <c r="WXN4"/>
      <c r="WXO4"/>
      <c r="WXP4"/>
      <c r="WXQ4"/>
      <c r="WXR4"/>
      <c r="WXS4"/>
      <c r="WXT4"/>
      <c r="WXU4"/>
      <c r="WXV4"/>
      <c r="WXW4"/>
      <c r="WXX4"/>
      <c r="WXY4"/>
      <c r="WXZ4"/>
      <c r="WYA4"/>
      <c r="WYB4"/>
      <c r="WYC4"/>
      <c r="WYD4"/>
      <c r="WYE4"/>
      <c r="WYF4"/>
      <c r="WYG4"/>
      <c r="WYH4"/>
      <c r="WYI4"/>
      <c r="WYJ4"/>
      <c r="WYK4"/>
      <c r="WYL4"/>
      <c r="WYM4"/>
      <c r="WYN4"/>
      <c r="WYO4"/>
      <c r="WYP4"/>
      <c r="WYQ4"/>
      <c r="WYR4"/>
      <c r="WYS4"/>
      <c r="WYT4"/>
      <c r="WYU4"/>
      <c r="WYV4"/>
      <c r="WYW4"/>
      <c r="WYX4"/>
      <c r="WYY4"/>
      <c r="WYZ4"/>
      <c r="WZA4"/>
      <c r="WZB4"/>
      <c r="WZC4"/>
      <c r="WZD4"/>
      <c r="WZE4"/>
      <c r="WZF4"/>
      <c r="WZG4"/>
      <c r="WZH4"/>
      <c r="WZI4"/>
      <c r="WZJ4"/>
      <c r="WZK4"/>
      <c r="WZL4"/>
      <c r="WZM4"/>
      <c r="WZN4"/>
      <c r="WZO4"/>
      <c r="WZP4"/>
      <c r="WZQ4"/>
      <c r="WZR4"/>
      <c r="WZS4"/>
      <c r="WZT4"/>
      <c r="WZU4"/>
      <c r="WZV4"/>
      <c r="WZW4"/>
      <c r="WZX4"/>
      <c r="WZY4"/>
      <c r="WZZ4"/>
      <c r="XAA4"/>
      <c r="XAB4"/>
      <c r="XAC4"/>
      <c r="XAD4"/>
      <c r="XAE4"/>
      <c r="XAF4"/>
      <c r="XAG4"/>
      <c r="XAH4"/>
      <c r="XAI4"/>
      <c r="XAJ4"/>
      <c r="XAK4"/>
      <c r="XAL4"/>
      <c r="XAM4"/>
      <c r="XAN4"/>
      <c r="XAO4"/>
      <c r="XAP4"/>
      <c r="XAQ4"/>
      <c r="XAR4"/>
      <c r="XAS4"/>
      <c r="XAT4"/>
      <c r="XAU4"/>
      <c r="XAV4"/>
      <c r="XAW4"/>
      <c r="XAX4"/>
      <c r="XAY4"/>
      <c r="XAZ4"/>
      <c r="XBA4"/>
      <c r="XBB4"/>
      <c r="XBC4"/>
      <c r="XBD4"/>
      <c r="XBE4"/>
      <c r="XBF4"/>
      <c r="XBG4"/>
      <c r="XBH4"/>
      <c r="XBI4"/>
      <c r="XBJ4"/>
      <c r="XBK4"/>
      <c r="XBL4"/>
      <c r="XBM4"/>
      <c r="XBN4"/>
      <c r="XBO4"/>
      <c r="XBP4"/>
      <c r="XBQ4"/>
      <c r="XBR4"/>
      <c r="XBS4"/>
      <c r="XBT4"/>
      <c r="XBU4"/>
      <c r="XBV4"/>
      <c r="XBW4"/>
      <c r="XBX4"/>
      <c r="XBY4"/>
      <c r="XBZ4"/>
      <c r="XCA4"/>
      <c r="XCB4"/>
      <c r="XCC4"/>
      <c r="XCD4"/>
      <c r="XCE4"/>
      <c r="XCF4"/>
      <c r="XCG4"/>
      <c r="XCH4"/>
      <c r="XCI4"/>
      <c r="XCJ4"/>
      <c r="XCK4"/>
      <c r="XCL4"/>
      <c r="XCM4"/>
      <c r="XCN4"/>
      <c r="XCO4"/>
      <c r="XCP4"/>
      <c r="XCQ4"/>
      <c r="XCR4"/>
      <c r="XCS4"/>
      <c r="XCT4"/>
      <c r="XCU4"/>
      <c r="XCV4"/>
      <c r="XCW4"/>
      <c r="XCX4"/>
      <c r="XCY4"/>
      <c r="XCZ4"/>
      <c r="XDA4"/>
      <c r="XDB4"/>
      <c r="XDC4"/>
    </row>
    <row r="5" spans="1:33 16171:16331" ht="12.75" customHeight="1">
      <c r="A5">
        <v>971</v>
      </c>
      <c r="B5" s="6" t="s">
        <v>35</v>
      </c>
      <c r="C5" s="7" t="s">
        <v>590</v>
      </c>
      <c r="D5">
        <v>1.99</v>
      </c>
      <c r="E5" s="15" t="s">
        <v>595</v>
      </c>
      <c r="F5" s="7">
        <v>0</v>
      </c>
      <c r="G5" s="7">
        <v>0</v>
      </c>
      <c r="H5" s="7">
        <v>0</v>
      </c>
      <c r="I5" s="7">
        <v>0</v>
      </c>
      <c r="J5" t="s">
        <v>596</v>
      </c>
      <c r="K5" t="s">
        <v>584</v>
      </c>
      <c r="L5" t="s">
        <v>585</v>
      </c>
      <c r="M5" t="s">
        <v>585</v>
      </c>
      <c r="N5" s="8" t="s">
        <v>597</v>
      </c>
      <c r="P5" t="s">
        <v>586</v>
      </c>
      <c r="S5">
        <v>0</v>
      </c>
      <c r="T5" t="s">
        <v>598</v>
      </c>
      <c r="U5">
        <v>0</v>
      </c>
      <c r="V5">
        <v>0</v>
      </c>
      <c r="X5">
        <v>0</v>
      </c>
      <c r="Z5">
        <v>0</v>
      </c>
      <c r="AA5">
        <v>0</v>
      </c>
      <c r="AB5">
        <v>0</v>
      </c>
      <c r="AC5">
        <v>0</v>
      </c>
      <c r="AD5">
        <v>0</v>
      </c>
      <c r="AE5">
        <v>1</v>
      </c>
      <c r="AF5" t="s">
        <v>599</v>
      </c>
      <c r="AG5">
        <v>1</v>
      </c>
      <c r="WWY5"/>
      <c r="WWZ5"/>
      <c r="WXA5"/>
      <c r="WXB5"/>
      <c r="WXC5"/>
      <c r="WXD5"/>
      <c r="WXE5"/>
      <c r="WXF5"/>
      <c r="WXG5"/>
      <c r="WXH5"/>
      <c r="WXI5"/>
      <c r="WXJ5"/>
      <c r="WXK5"/>
      <c r="WXL5"/>
      <c r="WXM5"/>
      <c r="WXN5"/>
      <c r="WXO5"/>
      <c r="WXP5"/>
      <c r="WXQ5"/>
      <c r="WXR5"/>
      <c r="WXS5"/>
      <c r="WXT5"/>
      <c r="WXU5"/>
      <c r="WXV5"/>
      <c r="WXW5"/>
      <c r="WXX5"/>
      <c r="WXY5"/>
      <c r="WXZ5"/>
      <c r="WYA5"/>
      <c r="WYB5"/>
      <c r="WYC5"/>
      <c r="WYD5"/>
      <c r="WYE5"/>
      <c r="WYF5"/>
      <c r="WYG5"/>
      <c r="WYH5"/>
      <c r="WYI5"/>
      <c r="WYJ5"/>
      <c r="WYK5"/>
      <c r="WYL5"/>
      <c r="WYM5"/>
      <c r="WYN5"/>
      <c r="WYO5"/>
      <c r="WYP5"/>
      <c r="WYQ5"/>
      <c r="WYR5"/>
      <c r="WYS5"/>
      <c r="WYT5"/>
      <c r="WYU5"/>
      <c r="WYV5"/>
      <c r="WYW5"/>
      <c r="WYX5"/>
      <c r="WYY5"/>
      <c r="WYZ5"/>
      <c r="WZA5"/>
      <c r="WZB5"/>
      <c r="WZC5"/>
      <c r="WZD5"/>
      <c r="WZE5"/>
      <c r="WZF5"/>
      <c r="WZG5"/>
      <c r="WZH5"/>
      <c r="WZI5"/>
      <c r="WZJ5"/>
      <c r="WZK5"/>
      <c r="WZL5"/>
      <c r="WZM5"/>
      <c r="WZN5"/>
      <c r="WZO5"/>
      <c r="WZP5"/>
      <c r="WZQ5"/>
      <c r="WZR5"/>
      <c r="WZS5"/>
      <c r="WZT5"/>
      <c r="WZU5"/>
      <c r="WZV5"/>
      <c r="WZW5"/>
      <c r="WZX5"/>
      <c r="WZY5"/>
      <c r="WZZ5"/>
      <c r="XAA5"/>
      <c r="XAB5"/>
      <c r="XAC5"/>
      <c r="XAD5"/>
      <c r="XAE5"/>
      <c r="XAF5"/>
      <c r="XAG5"/>
      <c r="XAH5"/>
      <c r="XAI5"/>
      <c r="XAJ5"/>
      <c r="XAK5"/>
      <c r="XAL5"/>
      <c r="XAM5"/>
      <c r="XAN5"/>
      <c r="XAO5"/>
      <c r="XAP5"/>
      <c r="XAQ5"/>
      <c r="XAR5"/>
      <c r="XAS5"/>
      <c r="XAT5"/>
      <c r="XAU5"/>
      <c r="XAV5"/>
      <c r="XAW5"/>
      <c r="XAX5"/>
      <c r="XAY5"/>
      <c r="XAZ5"/>
      <c r="XBA5"/>
      <c r="XBB5"/>
      <c r="XBC5"/>
      <c r="XBD5"/>
      <c r="XBE5"/>
      <c r="XBF5"/>
      <c r="XBG5"/>
      <c r="XBH5"/>
      <c r="XBI5"/>
      <c r="XBJ5"/>
      <c r="XBK5"/>
      <c r="XBL5"/>
      <c r="XBM5"/>
      <c r="XBN5"/>
      <c r="XBO5"/>
      <c r="XBP5"/>
      <c r="XBQ5"/>
      <c r="XBR5"/>
      <c r="XBS5"/>
      <c r="XBT5"/>
      <c r="XBU5"/>
      <c r="XBV5"/>
      <c r="XBW5"/>
      <c r="XBX5"/>
      <c r="XBY5"/>
      <c r="XBZ5"/>
      <c r="XCA5"/>
      <c r="XCB5"/>
      <c r="XCC5"/>
      <c r="XCD5"/>
      <c r="XCE5"/>
      <c r="XCF5"/>
      <c r="XCG5"/>
      <c r="XCH5"/>
      <c r="XCI5"/>
      <c r="XCJ5"/>
      <c r="XCK5"/>
      <c r="XCL5"/>
      <c r="XCM5"/>
      <c r="XCN5"/>
      <c r="XCO5"/>
      <c r="XCP5"/>
      <c r="XCQ5"/>
      <c r="XCR5"/>
      <c r="XCS5"/>
      <c r="XCT5"/>
      <c r="XCU5"/>
      <c r="XCV5"/>
      <c r="XCW5"/>
      <c r="XCX5"/>
      <c r="XCY5"/>
      <c r="XCZ5"/>
      <c r="XDA5"/>
      <c r="XDB5"/>
      <c r="XDC5"/>
    </row>
    <row r="6" spans="1:33 16171:16331" ht="12.75" customHeight="1">
      <c r="A6">
        <v>971</v>
      </c>
      <c r="B6" s="6" t="s">
        <v>35</v>
      </c>
      <c r="C6" s="7" t="s">
        <v>590</v>
      </c>
      <c r="D6">
        <v>1.99</v>
      </c>
      <c r="E6" s="15" t="s">
        <v>595</v>
      </c>
      <c r="F6" s="7">
        <v>0</v>
      </c>
      <c r="G6" s="7">
        <v>0</v>
      </c>
      <c r="H6" s="7">
        <v>0</v>
      </c>
      <c r="I6" s="7">
        <v>0</v>
      </c>
      <c r="J6" t="s">
        <v>596</v>
      </c>
      <c r="K6" t="s">
        <v>584</v>
      </c>
      <c r="L6" t="s">
        <v>585</v>
      </c>
      <c r="M6" t="s">
        <v>585</v>
      </c>
      <c r="N6" s="8" t="s">
        <v>597</v>
      </c>
      <c r="P6" t="s">
        <v>586</v>
      </c>
      <c r="S6">
        <v>0</v>
      </c>
      <c r="T6" t="s">
        <v>598</v>
      </c>
      <c r="U6">
        <v>0</v>
      </c>
      <c r="V6">
        <v>0</v>
      </c>
      <c r="X6">
        <v>0</v>
      </c>
      <c r="Z6">
        <v>0</v>
      </c>
      <c r="AA6">
        <v>0</v>
      </c>
      <c r="AB6">
        <v>0</v>
      </c>
      <c r="AC6">
        <v>0</v>
      </c>
      <c r="AD6">
        <v>0</v>
      </c>
      <c r="AE6">
        <v>1</v>
      </c>
      <c r="AF6" t="s">
        <v>599</v>
      </c>
      <c r="AG6">
        <v>1</v>
      </c>
      <c r="WWY6"/>
      <c r="WWZ6"/>
      <c r="WXA6"/>
      <c r="WXB6"/>
      <c r="WXC6"/>
      <c r="WXD6"/>
      <c r="WXE6"/>
      <c r="WXF6"/>
      <c r="WXG6"/>
      <c r="WXH6"/>
      <c r="WXI6"/>
      <c r="WXJ6"/>
      <c r="WXK6"/>
      <c r="WXL6"/>
      <c r="WXM6"/>
      <c r="WXN6"/>
      <c r="WXO6"/>
      <c r="WXP6"/>
      <c r="WXQ6"/>
      <c r="WXR6"/>
      <c r="WXS6"/>
      <c r="WXT6"/>
      <c r="WXU6"/>
      <c r="WXV6"/>
      <c r="WXW6"/>
      <c r="WXX6"/>
      <c r="WXY6"/>
      <c r="WXZ6"/>
      <c r="WYA6"/>
      <c r="WYB6"/>
      <c r="WYC6"/>
      <c r="WYD6"/>
      <c r="WYE6"/>
      <c r="WYF6"/>
      <c r="WYG6"/>
      <c r="WYH6"/>
      <c r="WYI6"/>
      <c r="WYJ6"/>
      <c r="WYK6"/>
      <c r="WYL6"/>
      <c r="WYM6"/>
      <c r="WYN6"/>
      <c r="WYO6"/>
      <c r="WYP6"/>
      <c r="WYQ6"/>
      <c r="WYR6"/>
      <c r="WYS6"/>
      <c r="WYT6"/>
      <c r="WYU6"/>
      <c r="WYV6"/>
      <c r="WYW6"/>
      <c r="WYX6"/>
      <c r="WYY6"/>
      <c r="WYZ6"/>
      <c r="WZA6"/>
      <c r="WZB6"/>
      <c r="WZC6"/>
      <c r="WZD6"/>
      <c r="WZE6"/>
      <c r="WZF6"/>
      <c r="WZG6"/>
      <c r="WZH6"/>
      <c r="WZI6"/>
      <c r="WZJ6"/>
      <c r="WZK6"/>
      <c r="WZL6"/>
      <c r="WZM6"/>
      <c r="WZN6"/>
      <c r="WZO6"/>
      <c r="WZP6"/>
      <c r="WZQ6"/>
      <c r="WZR6"/>
      <c r="WZS6"/>
      <c r="WZT6"/>
      <c r="WZU6"/>
      <c r="WZV6"/>
      <c r="WZW6"/>
      <c r="WZX6"/>
      <c r="WZY6"/>
      <c r="WZZ6"/>
      <c r="XAA6"/>
      <c r="XAB6"/>
      <c r="XAC6"/>
      <c r="XAD6"/>
      <c r="XAE6"/>
      <c r="XAF6"/>
      <c r="XAG6"/>
      <c r="XAH6"/>
      <c r="XAI6"/>
      <c r="XAJ6"/>
      <c r="XAK6"/>
      <c r="XAL6"/>
      <c r="XAM6"/>
      <c r="XAN6"/>
      <c r="XAO6"/>
      <c r="XAP6"/>
      <c r="XAQ6"/>
      <c r="XAR6"/>
      <c r="XAS6"/>
      <c r="XAT6"/>
      <c r="XAU6"/>
      <c r="XAV6"/>
      <c r="XAW6"/>
      <c r="XAX6"/>
      <c r="XAY6"/>
      <c r="XAZ6"/>
      <c r="XBA6"/>
      <c r="XBB6"/>
      <c r="XBC6"/>
      <c r="XBD6"/>
      <c r="XBE6"/>
      <c r="XBF6"/>
      <c r="XBG6"/>
      <c r="XBH6"/>
      <c r="XBI6"/>
      <c r="XBJ6"/>
      <c r="XBK6"/>
      <c r="XBL6"/>
      <c r="XBM6"/>
      <c r="XBN6"/>
      <c r="XBO6"/>
      <c r="XBP6"/>
      <c r="XBQ6"/>
      <c r="XBR6"/>
      <c r="XBS6"/>
      <c r="XBT6"/>
      <c r="XBU6"/>
      <c r="XBV6"/>
      <c r="XBW6"/>
      <c r="XBX6"/>
      <c r="XBY6"/>
      <c r="XBZ6"/>
      <c r="XCA6"/>
      <c r="XCB6"/>
      <c r="XCC6"/>
      <c r="XCD6"/>
      <c r="XCE6"/>
      <c r="XCF6"/>
      <c r="XCG6"/>
      <c r="XCH6"/>
      <c r="XCI6"/>
      <c r="XCJ6"/>
      <c r="XCK6"/>
      <c r="XCL6"/>
      <c r="XCM6"/>
      <c r="XCN6"/>
      <c r="XCO6"/>
      <c r="XCP6"/>
      <c r="XCQ6"/>
      <c r="XCR6"/>
      <c r="XCS6"/>
      <c r="XCT6"/>
      <c r="XCU6"/>
      <c r="XCV6"/>
      <c r="XCW6"/>
      <c r="XCX6"/>
      <c r="XCY6"/>
      <c r="XCZ6"/>
      <c r="XDA6"/>
      <c r="XDB6"/>
      <c r="XDC6"/>
    </row>
    <row r="7" spans="1:33 16171:16331" ht="12.75" customHeight="1">
      <c r="A7">
        <v>2071</v>
      </c>
      <c r="B7" s="6" t="s">
        <v>36</v>
      </c>
      <c r="C7" s="7" t="s">
        <v>581</v>
      </c>
      <c r="D7">
        <v>1</v>
      </c>
      <c r="E7" s="15" t="s">
        <v>600</v>
      </c>
      <c r="F7" s="7">
        <v>1</v>
      </c>
      <c r="G7" s="7">
        <v>1</v>
      </c>
      <c r="H7" s="7">
        <v>1</v>
      </c>
      <c r="I7" s="7">
        <v>0</v>
      </c>
      <c r="S7">
        <v>0</v>
      </c>
      <c r="T7" t="s">
        <v>587</v>
      </c>
      <c r="U7">
        <v>0</v>
      </c>
      <c r="V7">
        <v>0</v>
      </c>
      <c r="X7">
        <v>0</v>
      </c>
      <c r="Z7">
        <v>0</v>
      </c>
      <c r="AA7">
        <v>0</v>
      </c>
      <c r="AB7">
        <v>0</v>
      </c>
      <c r="AC7">
        <v>0</v>
      </c>
      <c r="AD7">
        <v>0</v>
      </c>
      <c r="AE7">
        <v>1</v>
      </c>
      <c r="AG7">
        <v>2</v>
      </c>
      <c r="WWY7"/>
      <c r="WWZ7"/>
      <c r="WXA7"/>
      <c r="WXB7"/>
      <c r="WXC7"/>
      <c r="WXD7"/>
      <c r="WXE7"/>
      <c r="WXF7"/>
      <c r="WXG7"/>
      <c r="WXH7"/>
      <c r="WXI7"/>
      <c r="WXJ7"/>
      <c r="WXK7"/>
      <c r="WXL7"/>
      <c r="WXM7"/>
      <c r="WXN7"/>
      <c r="WXO7"/>
      <c r="WXP7"/>
      <c r="WXQ7"/>
      <c r="WXR7"/>
      <c r="WXS7"/>
      <c r="WXT7"/>
      <c r="WXU7"/>
      <c r="WXV7"/>
      <c r="WXW7"/>
      <c r="WXX7"/>
      <c r="WXY7"/>
      <c r="WXZ7"/>
      <c r="WYA7"/>
      <c r="WYB7"/>
      <c r="WYC7"/>
      <c r="WYD7"/>
      <c r="WYE7"/>
      <c r="WYF7"/>
      <c r="WYG7"/>
      <c r="WYH7"/>
      <c r="WYI7"/>
      <c r="WYJ7"/>
      <c r="WYK7"/>
      <c r="WYL7"/>
      <c r="WYM7"/>
      <c r="WYN7"/>
      <c r="WYO7"/>
      <c r="WYP7"/>
      <c r="WYQ7"/>
      <c r="WYR7"/>
      <c r="WYS7"/>
      <c r="WYT7"/>
      <c r="WYU7"/>
      <c r="WYV7"/>
      <c r="WYW7"/>
      <c r="WYX7"/>
      <c r="WYY7"/>
      <c r="WYZ7"/>
      <c r="WZA7"/>
      <c r="WZB7"/>
      <c r="WZC7"/>
      <c r="WZD7"/>
      <c r="WZE7"/>
      <c r="WZF7"/>
      <c r="WZG7"/>
      <c r="WZH7"/>
      <c r="WZI7"/>
      <c r="WZJ7"/>
      <c r="WZK7"/>
      <c r="WZL7"/>
      <c r="WZM7"/>
      <c r="WZN7"/>
      <c r="WZO7"/>
      <c r="WZP7"/>
      <c r="WZQ7"/>
      <c r="WZR7"/>
      <c r="WZS7"/>
      <c r="WZT7"/>
      <c r="WZU7"/>
      <c r="WZV7"/>
      <c r="WZW7"/>
      <c r="WZX7"/>
      <c r="WZY7"/>
      <c r="WZZ7"/>
      <c r="XAA7"/>
      <c r="XAB7"/>
      <c r="XAC7"/>
      <c r="XAD7"/>
      <c r="XAE7"/>
      <c r="XAF7"/>
      <c r="XAG7"/>
      <c r="XAH7"/>
      <c r="XAI7"/>
      <c r="XAJ7"/>
      <c r="XAK7"/>
      <c r="XAL7"/>
      <c r="XAM7"/>
      <c r="XAN7"/>
      <c r="XAO7"/>
      <c r="XAP7"/>
      <c r="XAQ7"/>
      <c r="XAR7"/>
      <c r="XAS7"/>
      <c r="XAT7"/>
      <c r="XAU7"/>
      <c r="XAV7"/>
      <c r="XAW7"/>
      <c r="XAX7"/>
      <c r="XAY7"/>
      <c r="XAZ7"/>
      <c r="XBA7"/>
      <c r="XBB7"/>
      <c r="XBC7"/>
      <c r="XBD7"/>
      <c r="XBE7"/>
      <c r="XBF7"/>
      <c r="XBG7"/>
      <c r="XBH7"/>
      <c r="XBI7"/>
      <c r="XBJ7"/>
      <c r="XBK7"/>
      <c r="XBL7"/>
      <c r="XBM7"/>
      <c r="XBN7"/>
      <c r="XBO7"/>
      <c r="XBP7"/>
      <c r="XBQ7"/>
      <c r="XBR7"/>
      <c r="XBS7"/>
      <c r="XBT7"/>
      <c r="XBU7"/>
      <c r="XBV7"/>
      <c r="XBW7"/>
      <c r="XBX7"/>
      <c r="XBY7"/>
      <c r="XBZ7"/>
      <c r="XCA7"/>
      <c r="XCB7"/>
      <c r="XCC7"/>
      <c r="XCD7"/>
      <c r="XCE7"/>
      <c r="XCF7"/>
      <c r="XCG7"/>
      <c r="XCH7"/>
      <c r="XCI7"/>
      <c r="XCJ7"/>
      <c r="XCK7"/>
      <c r="XCL7"/>
      <c r="XCM7"/>
      <c r="XCN7"/>
      <c r="XCO7"/>
      <c r="XCP7"/>
      <c r="XCQ7"/>
      <c r="XCR7"/>
      <c r="XCS7"/>
      <c r="XCT7"/>
      <c r="XCU7"/>
      <c r="XCV7"/>
      <c r="XCW7"/>
      <c r="XCX7"/>
      <c r="XCY7"/>
      <c r="XCZ7"/>
      <c r="XDA7"/>
      <c r="XDB7"/>
      <c r="XDC7"/>
    </row>
    <row r="8" spans="1:33 16171:16331" ht="12.75" customHeight="1">
      <c r="A8">
        <v>104</v>
      </c>
      <c r="B8" s="6" t="s">
        <v>37</v>
      </c>
      <c r="C8" s="7" t="s">
        <v>590</v>
      </c>
      <c r="D8">
        <v>49</v>
      </c>
      <c r="E8" s="15" t="s">
        <v>601</v>
      </c>
      <c r="F8" s="7">
        <v>30</v>
      </c>
      <c r="G8" s="7">
        <v>14</v>
      </c>
      <c r="H8" s="7">
        <v>38</v>
      </c>
      <c r="I8" s="7">
        <v>0.249</v>
      </c>
      <c r="J8" t="s">
        <v>602</v>
      </c>
      <c r="K8" t="s">
        <v>584</v>
      </c>
      <c r="L8" t="s">
        <v>585</v>
      </c>
      <c r="M8" t="s">
        <v>585</v>
      </c>
      <c r="N8" s="8" t="s">
        <v>603</v>
      </c>
      <c r="P8" t="s">
        <v>586</v>
      </c>
      <c r="S8">
        <v>0</v>
      </c>
      <c r="T8" t="s">
        <v>587</v>
      </c>
      <c r="U8">
        <v>0</v>
      </c>
      <c r="V8">
        <v>0</v>
      </c>
      <c r="X8">
        <v>0</v>
      </c>
      <c r="Z8">
        <v>0</v>
      </c>
      <c r="AA8">
        <v>0</v>
      </c>
      <c r="AB8">
        <v>0</v>
      </c>
      <c r="AC8">
        <v>0</v>
      </c>
      <c r="AD8">
        <v>0</v>
      </c>
      <c r="AE8">
        <v>1</v>
      </c>
      <c r="AF8" t="s">
        <v>604</v>
      </c>
      <c r="AG8">
        <v>1</v>
      </c>
      <c r="WWY8"/>
      <c r="WWZ8"/>
      <c r="WXA8"/>
      <c r="WXB8"/>
      <c r="WXC8"/>
      <c r="WXD8"/>
      <c r="WXE8"/>
      <c r="WXF8"/>
      <c r="WXG8"/>
      <c r="WXH8"/>
      <c r="WXI8"/>
      <c r="WXJ8"/>
      <c r="WXK8"/>
      <c r="WXL8"/>
      <c r="WXM8"/>
      <c r="WXN8"/>
      <c r="WXO8"/>
      <c r="WXP8"/>
      <c r="WXQ8"/>
      <c r="WXR8"/>
      <c r="WXS8"/>
      <c r="WXT8"/>
      <c r="WXU8"/>
      <c r="WXV8"/>
      <c r="WXW8"/>
      <c r="WXX8"/>
      <c r="WXY8"/>
      <c r="WXZ8"/>
      <c r="WYA8"/>
      <c r="WYB8"/>
      <c r="WYC8"/>
      <c r="WYD8"/>
      <c r="WYE8"/>
      <c r="WYF8"/>
      <c r="WYG8"/>
      <c r="WYH8"/>
      <c r="WYI8"/>
      <c r="WYJ8"/>
      <c r="WYK8"/>
      <c r="WYL8"/>
      <c r="WYM8"/>
      <c r="WYN8"/>
      <c r="WYO8"/>
      <c r="WYP8"/>
      <c r="WYQ8"/>
      <c r="WYR8"/>
      <c r="WYS8"/>
      <c r="WYT8"/>
      <c r="WYU8"/>
      <c r="WYV8"/>
      <c r="WYW8"/>
      <c r="WYX8"/>
      <c r="WYY8"/>
      <c r="WYZ8"/>
      <c r="WZA8"/>
      <c r="WZB8"/>
      <c r="WZC8"/>
      <c r="WZD8"/>
      <c r="WZE8"/>
      <c r="WZF8"/>
      <c r="WZG8"/>
      <c r="WZH8"/>
      <c r="WZI8"/>
      <c r="WZJ8"/>
      <c r="WZK8"/>
      <c r="WZL8"/>
      <c r="WZM8"/>
      <c r="WZN8"/>
      <c r="WZO8"/>
      <c r="WZP8"/>
      <c r="WZQ8"/>
      <c r="WZR8"/>
      <c r="WZS8"/>
      <c r="WZT8"/>
      <c r="WZU8"/>
      <c r="WZV8"/>
      <c r="WZW8"/>
      <c r="WZX8"/>
      <c r="WZY8"/>
      <c r="WZZ8"/>
      <c r="XAA8"/>
      <c r="XAB8"/>
      <c r="XAC8"/>
      <c r="XAD8"/>
      <c r="XAE8"/>
      <c r="XAF8"/>
      <c r="XAG8"/>
      <c r="XAH8"/>
      <c r="XAI8"/>
      <c r="XAJ8"/>
      <c r="XAK8"/>
      <c r="XAL8"/>
      <c r="XAM8"/>
      <c r="XAN8"/>
      <c r="XAO8"/>
      <c r="XAP8"/>
      <c r="XAQ8"/>
      <c r="XAR8"/>
      <c r="XAS8"/>
      <c r="XAT8"/>
      <c r="XAU8"/>
      <c r="XAV8"/>
      <c r="XAW8"/>
      <c r="XAX8"/>
      <c r="XAY8"/>
      <c r="XAZ8"/>
      <c r="XBA8"/>
      <c r="XBB8"/>
      <c r="XBC8"/>
      <c r="XBD8"/>
      <c r="XBE8"/>
      <c r="XBF8"/>
      <c r="XBG8"/>
      <c r="XBH8"/>
      <c r="XBI8"/>
      <c r="XBJ8"/>
      <c r="XBK8"/>
      <c r="XBL8"/>
      <c r="XBM8"/>
      <c r="XBN8"/>
      <c r="XBO8"/>
      <c r="XBP8"/>
      <c r="XBQ8"/>
      <c r="XBR8"/>
      <c r="XBS8"/>
      <c r="XBT8"/>
      <c r="XBU8"/>
      <c r="XBV8"/>
      <c r="XBW8"/>
      <c r="XBX8"/>
      <c r="XBY8"/>
      <c r="XBZ8"/>
      <c r="XCA8"/>
      <c r="XCB8"/>
      <c r="XCC8"/>
      <c r="XCD8"/>
      <c r="XCE8"/>
      <c r="XCF8"/>
      <c r="XCG8"/>
      <c r="XCH8"/>
      <c r="XCI8"/>
      <c r="XCJ8"/>
      <c r="XCK8"/>
      <c r="XCL8"/>
      <c r="XCM8"/>
      <c r="XCN8"/>
      <c r="XCO8"/>
      <c r="XCP8"/>
      <c r="XCQ8"/>
      <c r="XCR8"/>
      <c r="XCS8"/>
      <c r="XCT8"/>
      <c r="XCU8"/>
      <c r="XCV8"/>
      <c r="XCW8"/>
      <c r="XCX8"/>
      <c r="XCY8"/>
      <c r="XCZ8"/>
      <c r="XDA8"/>
      <c r="XDB8"/>
      <c r="XDC8"/>
    </row>
    <row r="9" spans="1:33 16171:16331" ht="12.75" customHeight="1">
      <c r="A9">
        <v>104</v>
      </c>
      <c r="B9" s="6" t="s">
        <v>37</v>
      </c>
      <c r="C9" s="7" t="s">
        <v>590</v>
      </c>
      <c r="D9">
        <v>49</v>
      </c>
      <c r="E9" s="15" t="s">
        <v>601</v>
      </c>
      <c r="F9" s="7">
        <v>30</v>
      </c>
      <c r="G9" s="7">
        <v>14</v>
      </c>
      <c r="H9" s="7">
        <v>38</v>
      </c>
      <c r="I9" s="7">
        <v>0.249</v>
      </c>
      <c r="J9" t="s">
        <v>589</v>
      </c>
      <c r="K9" t="s">
        <v>584</v>
      </c>
      <c r="L9" t="s">
        <v>585</v>
      </c>
      <c r="M9" t="s">
        <v>585</v>
      </c>
      <c r="N9" s="8" t="s">
        <v>603</v>
      </c>
      <c r="P9" t="s">
        <v>586</v>
      </c>
      <c r="S9">
        <v>0</v>
      </c>
      <c r="T9" t="s">
        <v>587</v>
      </c>
      <c r="U9">
        <v>0</v>
      </c>
      <c r="V9">
        <v>0</v>
      </c>
      <c r="X9">
        <v>0</v>
      </c>
      <c r="Z9">
        <v>0</v>
      </c>
      <c r="AA9">
        <v>0</v>
      </c>
      <c r="AB9">
        <v>0</v>
      </c>
      <c r="AC9">
        <v>0</v>
      </c>
      <c r="AD9">
        <v>0</v>
      </c>
      <c r="AE9">
        <v>1</v>
      </c>
      <c r="AF9" t="s">
        <v>604</v>
      </c>
      <c r="AG9">
        <v>1</v>
      </c>
      <c r="WWY9"/>
      <c r="WWZ9"/>
      <c r="WXA9"/>
      <c r="WXB9"/>
      <c r="WXC9"/>
      <c r="WXD9"/>
      <c r="WXE9"/>
      <c r="WXF9"/>
      <c r="WXG9"/>
      <c r="WXH9"/>
      <c r="WXI9"/>
      <c r="WXJ9"/>
      <c r="WXK9"/>
      <c r="WXL9"/>
      <c r="WXM9"/>
      <c r="WXN9"/>
      <c r="WXO9"/>
      <c r="WXP9"/>
      <c r="WXQ9"/>
      <c r="WXR9"/>
      <c r="WXS9"/>
      <c r="WXT9"/>
      <c r="WXU9"/>
      <c r="WXV9"/>
      <c r="WXW9"/>
      <c r="WXX9"/>
      <c r="WXY9"/>
      <c r="WXZ9"/>
      <c r="WYA9"/>
      <c r="WYB9"/>
      <c r="WYC9"/>
      <c r="WYD9"/>
      <c r="WYE9"/>
      <c r="WYF9"/>
      <c r="WYG9"/>
      <c r="WYH9"/>
      <c r="WYI9"/>
      <c r="WYJ9"/>
      <c r="WYK9"/>
      <c r="WYL9"/>
      <c r="WYM9"/>
      <c r="WYN9"/>
      <c r="WYO9"/>
      <c r="WYP9"/>
      <c r="WYQ9"/>
      <c r="WYR9"/>
      <c r="WYS9"/>
      <c r="WYT9"/>
      <c r="WYU9"/>
      <c r="WYV9"/>
      <c r="WYW9"/>
      <c r="WYX9"/>
      <c r="WYY9"/>
      <c r="WYZ9"/>
      <c r="WZA9"/>
      <c r="WZB9"/>
      <c r="WZC9"/>
      <c r="WZD9"/>
      <c r="WZE9"/>
      <c r="WZF9"/>
      <c r="WZG9"/>
      <c r="WZH9"/>
      <c r="WZI9"/>
      <c r="WZJ9"/>
      <c r="WZK9"/>
      <c r="WZL9"/>
      <c r="WZM9"/>
      <c r="WZN9"/>
      <c r="WZO9"/>
      <c r="WZP9"/>
      <c r="WZQ9"/>
      <c r="WZR9"/>
      <c r="WZS9"/>
      <c r="WZT9"/>
      <c r="WZU9"/>
      <c r="WZV9"/>
      <c r="WZW9"/>
      <c r="WZX9"/>
      <c r="WZY9"/>
      <c r="WZZ9"/>
      <c r="XAA9"/>
      <c r="XAB9"/>
      <c r="XAC9"/>
      <c r="XAD9"/>
      <c r="XAE9"/>
      <c r="XAF9"/>
      <c r="XAG9"/>
      <c r="XAH9"/>
      <c r="XAI9"/>
      <c r="XAJ9"/>
      <c r="XAK9"/>
      <c r="XAL9"/>
      <c r="XAM9"/>
      <c r="XAN9"/>
      <c r="XAO9"/>
      <c r="XAP9"/>
      <c r="XAQ9"/>
      <c r="XAR9"/>
      <c r="XAS9"/>
      <c r="XAT9"/>
      <c r="XAU9"/>
      <c r="XAV9"/>
      <c r="XAW9"/>
      <c r="XAX9"/>
      <c r="XAY9"/>
      <c r="XAZ9"/>
      <c r="XBA9"/>
      <c r="XBB9"/>
      <c r="XBC9"/>
      <c r="XBD9"/>
      <c r="XBE9"/>
      <c r="XBF9"/>
      <c r="XBG9"/>
      <c r="XBH9"/>
      <c r="XBI9"/>
      <c r="XBJ9"/>
      <c r="XBK9"/>
      <c r="XBL9"/>
      <c r="XBM9"/>
      <c r="XBN9"/>
      <c r="XBO9"/>
      <c r="XBP9"/>
      <c r="XBQ9"/>
      <c r="XBR9"/>
      <c r="XBS9"/>
      <c r="XBT9"/>
      <c r="XBU9"/>
      <c r="XBV9"/>
      <c r="XBW9"/>
      <c r="XBX9"/>
      <c r="XBY9"/>
      <c r="XBZ9"/>
      <c r="XCA9"/>
      <c r="XCB9"/>
      <c r="XCC9"/>
      <c r="XCD9"/>
      <c r="XCE9"/>
      <c r="XCF9"/>
      <c r="XCG9"/>
      <c r="XCH9"/>
      <c r="XCI9"/>
      <c r="XCJ9"/>
      <c r="XCK9"/>
      <c r="XCL9"/>
      <c r="XCM9"/>
      <c r="XCN9"/>
      <c r="XCO9"/>
      <c r="XCP9"/>
      <c r="XCQ9"/>
      <c r="XCR9"/>
      <c r="XCS9"/>
      <c r="XCT9"/>
      <c r="XCU9"/>
      <c r="XCV9"/>
      <c r="XCW9"/>
      <c r="XCX9"/>
      <c r="XCY9"/>
      <c r="XCZ9"/>
      <c r="XDA9"/>
      <c r="XDB9"/>
      <c r="XDC9"/>
    </row>
    <row r="10" spans="1:33 16171:16331" ht="12.75" customHeight="1">
      <c r="A10">
        <v>104</v>
      </c>
      <c r="B10" s="6" t="s">
        <v>37</v>
      </c>
      <c r="C10" s="7" t="s">
        <v>590</v>
      </c>
      <c r="D10">
        <v>49</v>
      </c>
      <c r="E10" s="15" t="s">
        <v>601</v>
      </c>
      <c r="F10" s="7">
        <v>30</v>
      </c>
      <c r="G10" s="7">
        <v>14</v>
      </c>
      <c r="H10" s="7">
        <v>38</v>
      </c>
      <c r="I10" s="7">
        <v>0.249</v>
      </c>
      <c r="J10" t="s">
        <v>583</v>
      </c>
      <c r="K10" t="s">
        <v>584</v>
      </c>
      <c r="L10" t="s">
        <v>585</v>
      </c>
      <c r="M10" t="s">
        <v>585</v>
      </c>
      <c r="N10" s="8" t="s">
        <v>603</v>
      </c>
      <c r="P10" t="s">
        <v>586</v>
      </c>
      <c r="S10">
        <v>0</v>
      </c>
      <c r="T10" t="s">
        <v>587</v>
      </c>
      <c r="U10">
        <v>0</v>
      </c>
      <c r="V10">
        <v>0</v>
      </c>
      <c r="X10">
        <v>0</v>
      </c>
      <c r="Z10">
        <v>0</v>
      </c>
      <c r="AA10">
        <v>0</v>
      </c>
      <c r="AB10">
        <v>0</v>
      </c>
      <c r="AC10">
        <v>0</v>
      </c>
      <c r="AD10">
        <v>0</v>
      </c>
      <c r="AE10">
        <v>1</v>
      </c>
      <c r="AF10" t="s">
        <v>604</v>
      </c>
      <c r="AG10">
        <v>1</v>
      </c>
      <c r="WWY10"/>
      <c r="WWZ10"/>
      <c r="WXA10"/>
      <c r="WXB10"/>
      <c r="WXC10"/>
      <c r="WXD10"/>
      <c r="WXE10"/>
      <c r="WXF10"/>
      <c r="WXG10"/>
      <c r="WXH10"/>
      <c r="WXI10"/>
      <c r="WXJ10"/>
      <c r="WXK10"/>
      <c r="WXL10"/>
      <c r="WXM10"/>
      <c r="WXN10"/>
      <c r="WXO10"/>
      <c r="WXP10"/>
      <c r="WXQ10"/>
      <c r="WXR10"/>
      <c r="WXS10"/>
      <c r="WXT10"/>
      <c r="WXU10"/>
      <c r="WXV10"/>
      <c r="WXW10"/>
      <c r="WXX10"/>
      <c r="WXY10"/>
      <c r="WXZ10"/>
      <c r="WYA10"/>
      <c r="WYB10"/>
      <c r="WYC10"/>
      <c r="WYD10"/>
      <c r="WYE10"/>
      <c r="WYF10"/>
      <c r="WYG10"/>
      <c r="WYH10"/>
      <c r="WYI10"/>
      <c r="WYJ10"/>
      <c r="WYK10"/>
      <c r="WYL10"/>
      <c r="WYM10"/>
      <c r="WYN10"/>
      <c r="WYO10"/>
      <c r="WYP10"/>
      <c r="WYQ10"/>
      <c r="WYR10"/>
      <c r="WYS10"/>
      <c r="WYT10"/>
      <c r="WYU10"/>
      <c r="WYV10"/>
      <c r="WYW10"/>
      <c r="WYX10"/>
      <c r="WYY10"/>
      <c r="WYZ10"/>
      <c r="WZA10"/>
      <c r="WZB10"/>
      <c r="WZC10"/>
      <c r="WZD10"/>
      <c r="WZE10"/>
      <c r="WZF10"/>
      <c r="WZG10"/>
      <c r="WZH10"/>
      <c r="WZI10"/>
      <c r="WZJ10"/>
      <c r="WZK10"/>
      <c r="WZL10"/>
      <c r="WZM10"/>
      <c r="WZN10"/>
      <c r="WZO10"/>
      <c r="WZP10"/>
      <c r="WZQ10"/>
      <c r="WZR10"/>
      <c r="WZS10"/>
      <c r="WZT10"/>
      <c r="WZU10"/>
      <c r="WZV10"/>
      <c r="WZW10"/>
      <c r="WZX10"/>
      <c r="WZY10"/>
      <c r="WZZ10"/>
      <c r="XAA10"/>
      <c r="XAB10"/>
      <c r="XAC10"/>
      <c r="XAD10"/>
      <c r="XAE10"/>
      <c r="XAF10"/>
      <c r="XAG10"/>
      <c r="XAH10"/>
      <c r="XAI10"/>
      <c r="XAJ10"/>
      <c r="XAK10"/>
      <c r="XAL10"/>
      <c r="XAM10"/>
      <c r="XAN10"/>
      <c r="XAO10"/>
      <c r="XAP10"/>
      <c r="XAQ10"/>
      <c r="XAR10"/>
      <c r="XAS10"/>
      <c r="XAT10"/>
      <c r="XAU10"/>
      <c r="XAV10"/>
      <c r="XAW10"/>
      <c r="XAX10"/>
      <c r="XAY10"/>
      <c r="XAZ10"/>
      <c r="XBA10"/>
      <c r="XBB10"/>
      <c r="XBC10"/>
      <c r="XBD10"/>
      <c r="XBE10"/>
      <c r="XBF10"/>
      <c r="XBG10"/>
      <c r="XBH10"/>
      <c r="XBI10"/>
      <c r="XBJ10"/>
      <c r="XBK10"/>
      <c r="XBL10"/>
      <c r="XBM10"/>
      <c r="XBN10"/>
      <c r="XBO10"/>
      <c r="XBP10"/>
      <c r="XBQ10"/>
      <c r="XBR10"/>
      <c r="XBS10"/>
      <c r="XBT10"/>
      <c r="XBU10"/>
      <c r="XBV10"/>
      <c r="XBW10"/>
      <c r="XBX10"/>
      <c r="XBY10"/>
      <c r="XBZ10"/>
      <c r="XCA10"/>
      <c r="XCB10"/>
      <c r="XCC10"/>
      <c r="XCD10"/>
      <c r="XCE10"/>
      <c r="XCF10"/>
      <c r="XCG10"/>
      <c r="XCH10"/>
      <c r="XCI10"/>
      <c r="XCJ10"/>
      <c r="XCK10"/>
      <c r="XCL10"/>
      <c r="XCM10"/>
      <c r="XCN10"/>
      <c r="XCO10"/>
      <c r="XCP10"/>
      <c r="XCQ10"/>
      <c r="XCR10"/>
      <c r="XCS10"/>
      <c r="XCT10"/>
      <c r="XCU10"/>
      <c r="XCV10"/>
      <c r="XCW10"/>
      <c r="XCX10"/>
      <c r="XCY10"/>
      <c r="XCZ10"/>
      <c r="XDA10"/>
      <c r="XDB10"/>
      <c r="XDC10"/>
    </row>
    <row r="11" spans="1:33 16171:16331" ht="12.75" customHeight="1">
      <c r="A11">
        <v>296</v>
      </c>
      <c r="B11" s="6" t="s">
        <v>39</v>
      </c>
      <c r="C11" s="7" t="s">
        <v>590</v>
      </c>
      <c r="D11">
        <v>19.989999999999998</v>
      </c>
      <c r="E11" s="15" t="s">
        <v>605</v>
      </c>
      <c r="F11" s="7">
        <v>1</v>
      </c>
      <c r="G11" s="7">
        <v>1</v>
      </c>
      <c r="H11" s="7">
        <v>1</v>
      </c>
      <c r="I11" s="7">
        <v>0</v>
      </c>
      <c r="J11" t="s">
        <v>606</v>
      </c>
      <c r="K11" t="s">
        <v>584</v>
      </c>
      <c r="L11" t="s">
        <v>585</v>
      </c>
      <c r="M11" t="s">
        <v>585</v>
      </c>
      <c r="N11" s="8" t="s">
        <v>593</v>
      </c>
      <c r="P11" t="s">
        <v>586</v>
      </c>
      <c r="S11">
        <v>2</v>
      </c>
      <c r="T11" t="s">
        <v>587</v>
      </c>
      <c r="U11">
        <v>0</v>
      </c>
      <c r="V11">
        <v>0</v>
      </c>
      <c r="X11">
        <v>0</v>
      </c>
      <c r="Z11">
        <v>0</v>
      </c>
      <c r="AA11">
        <v>0</v>
      </c>
      <c r="AB11">
        <v>0</v>
      </c>
      <c r="AC11">
        <v>0</v>
      </c>
      <c r="AD11">
        <v>0</v>
      </c>
      <c r="AE11">
        <v>1</v>
      </c>
      <c r="AF11" t="s">
        <v>594</v>
      </c>
      <c r="AG11">
        <v>4</v>
      </c>
      <c r="WWY11"/>
      <c r="WWZ11"/>
      <c r="WXA11"/>
      <c r="WXB11"/>
      <c r="WXC11"/>
      <c r="WXD11"/>
      <c r="WXE11"/>
      <c r="WXF11"/>
      <c r="WXG11"/>
      <c r="WXH11"/>
      <c r="WXI11"/>
      <c r="WXJ11"/>
      <c r="WXK11"/>
      <c r="WXL11"/>
      <c r="WXM11"/>
      <c r="WXN11"/>
      <c r="WXO11"/>
      <c r="WXP11"/>
      <c r="WXQ11"/>
      <c r="WXR11"/>
      <c r="WXS11"/>
      <c r="WXT11"/>
      <c r="WXU11"/>
      <c r="WXV11"/>
      <c r="WXW11"/>
      <c r="WXX11"/>
      <c r="WXY11"/>
      <c r="WXZ11"/>
      <c r="WYA11"/>
      <c r="WYB11"/>
      <c r="WYC11"/>
      <c r="WYD11"/>
      <c r="WYE11"/>
      <c r="WYF11"/>
      <c r="WYG11"/>
      <c r="WYH11"/>
      <c r="WYI11"/>
      <c r="WYJ11"/>
      <c r="WYK11"/>
      <c r="WYL11"/>
      <c r="WYM11"/>
      <c r="WYN11"/>
      <c r="WYO11"/>
      <c r="WYP11"/>
      <c r="WYQ11"/>
      <c r="WYR11"/>
      <c r="WYS11"/>
      <c r="WYT11"/>
      <c r="WYU11"/>
      <c r="WYV11"/>
      <c r="WYW11"/>
      <c r="WYX11"/>
      <c r="WYY11"/>
      <c r="WYZ11"/>
      <c r="WZA11"/>
      <c r="WZB11"/>
      <c r="WZC11"/>
      <c r="WZD11"/>
      <c r="WZE11"/>
      <c r="WZF11"/>
      <c r="WZG11"/>
      <c r="WZH11"/>
      <c r="WZI11"/>
      <c r="WZJ11"/>
      <c r="WZK11"/>
      <c r="WZL11"/>
      <c r="WZM11"/>
      <c r="WZN11"/>
      <c r="WZO11"/>
      <c r="WZP11"/>
      <c r="WZQ11"/>
      <c r="WZR11"/>
      <c r="WZS11"/>
      <c r="WZT11"/>
      <c r="WZU11"/>
      <c r="WZV11"/>
      <c r="WZW11"/>
      <c r="WZX11"/>
      <c r="WZY11"/>
      <c r="WZZ11"/>
      <c r="XAA11"/>
      <c r="XAB11"/>
      <c r="XAC11"/>
      <c r="XAD11"/>
      <c r="XAE11"/>
      <c r="XAF11"/>
      <c r="XAG11"/>
      <c r="XAH11"/>
      <c r="XAI11"/>
      <c r="XAJ11"/>
      <c r="XAK11"/>
      <c r="XAL11"/>
      <c r="XAM11"/>
      <c r="XAN11"/>
      <c r="XAO11"/>
      <c r="XAP11"/>
      <c r="XAQ11"/>
      <c r="XAR11"/>
      <c r="XAS11"/>
      <c r="XAT11"/>
      <c r="XAU11"/>
      <c r="XAV11"/>
      <c r="XAW11"/>
      <c r="XAX11"/>
      <c r="XAY11"/>
      <c r="XAZ11"/>
      <c r="XBA11"/>
      <c r="XBB11"/>
      <c r="XBC11"/>
      <c r="XBD11"/>
      <c r="XBE11"/>
      <c r="XBF11"/>
      <c r="XBG11"/>
      <c r="XBH11"/>
      <c r="XBI11"/>
      <c r="XBJ11"/>
      <c r="XBK11"/>
      <c r="XBL11"/>
      <c r="XBM11"/>
      <c r="XBN11"/>
      <c r="XBO11"/>
      <c r="XBP11"/>
      <c r="XBQ11"/>
      <c r="XBR11"/>
      <c r="XBS11"/>
      <c r="XBT11"/>
      <c r="XBU11"/>
      <c r="XBV11"/>
      <c r="XBW11"/>
      <c r="XBX11"/>
      <c r="XBY11"/>
      <c r="XBZ11"/>
      <c r="XCA11"/>
      <c r="XCB11"/>
      <c r="XCC11"/>
      <c r="XCD11"/>
      <c r="XCE11"/>
      <c r="XCF11"/>
      <c r="XCG11"/>
      <c r="XCH11"/>
      <c r="XCI11"/>
      <c r="XCJ11"/>
      <c r="XCK11"/>
      <c r="XCL11"/>
      <c r="XCM11"/>
      <c r="XCN11"/>
      <c r="XCO11"/>
      <c r="XCP11"/>
      <c r="XCQ11"/>
      <c r="XCR11"/>
      <c r="XCS11"/>
      <c r="XCT11"/>
      <c r="XCU11"/>
      <c r="XCV11"/>
      <c r="XCW11"/>
      <c r="XCX11"/>
      <c r="XCY11"/>
      <c r="XCZ11"/>
      <c r="XDA11"/>
      <c r="XDB11"/>
      <c r="XDC11"/>
    </row>
    <row r="12" spans="1:33 16171:16331" ht="12.75" customHeight="1">
      <c r="A12">
        <v>296</v>
      </c>
      <c r="B12" s="6" t="s">
        <v>39</v>
      </c>
      <c r="C12" s="7" t="s">
        <v>590</v>
      </c>
      <c r="D12">
        <v>19.989999999999998</v>
      </c>
      <c r="E12" s="15" t="s">
        <v>605</v>
      </c>
      <c r="F12" s="7">
        <v>1</v>
      </c>
      <c r="G12" s="7">
        <v>1</v>
      </c>
      <c r="H12" s="7">
        <v>1</v>
      </c>
      <c r="I12" s="7">
        <v>0</v>
      </c>
      <c r="J12" t="s">
        <v>607</v>
      </c>
      <c r="K12" t="s">
        <v>584</v>
      </c>
      <c r="L12" t="s">
        <v>585</v>
      </c>
      <c r="M12" t="s">
        <v>585</v>
      </c>
      <c r="N12" s="8" t="s">
        <v>593</v>
      </c>
      <c r="P12" t="s">
        <v>586</v>
      </c>
      <c r="S12">
        <v>2</v>
      </c>
      <c r="T12" t="s">
        <v>587</v>
      </c>
      <c r="U12">
        <v>0</v>
      </c>
      <c r="V12">
        <v>0</v>
      </c>
      <c r="X12">
        <v>0</v>
      </c>
      <c r="Z12">
        <v>0</v>
      </c>
      <c r="AA12">
        <v>0</v>
      </c>
      <c r="AB12">
        <v>0</v>
      </c>
      <c r="AC12">
        <v>0</v>
      </c>
      <c r="AD12">
        <v>0</v>
      </c>
      <c r="AE12">
        <v>1</v>
      </c>
      <c r="AF12" t="s">
        <v>594</v>
      </c>
      <c r="AG12">
        <v>4</v>
      </c>
      <c r="WWY12"/>
      <c r="WWZ12"/>
      <c r="WXA12"/>
      <c r="WXB12"/>
      <c r="WXC12"/>
      <c r="WXD12"/>
      <c r="WXE12"/>
      <c r="WXF12"/>
      <c r="WXG12"/>
      <c r="WXH12"/>
      <c r="WXI12"/>
      <c r="WXJ12"/>
      <c r="WXK12"/>
      <c r="WXL12"/>
      <c r="WXM12"/>
      <c r="WXN12"/>
      <c r="WXO12"/>
      <c r="WXP12"/>
      <c r="WXQ12"/>
      <c r="WXR12"/>
      <c r="WXS12"/>
      <c r="WXT12"/>
      <c r="WXU12"/>
      <c r="WXV12"/>
      <c r="WXW12"/>
      <c r="WXX12"/>
      <c r="WXY12"/>
      <c r="WXZ12"/>
      <c r="WYA12"/>
      <c r="WYB12"/>
      <c r="WYC12"/>
      <c r="WYD12"/>
      <c r="WYE12"/>
      <c r="WYF12"/>
      <c r="WYG12"/>
      <c r="WYH12"/>
      <c r="WYI12"/>
      <c r="WYJ12"/>
      <c r="WYK12"/>
      <c r="WYL12"/>
      <c r="WYM12"/>
      <c r="WYN12"/>
      <c r="WYO12"/>
      <c r="WYP12"/>
      <c r="WYQ12"/>
      <c r="WYR12"/>
      <c r="WYS12"/>
      <c r="WYT12"/>
      <c r="WYU12"/>
      <c r="WYV12"/>
      <c r="WYW12"/>
      <c r="WYX12"/>
      <c r="WYY12"/>
      <c r="WYZ12"/>
      <c r="WZA12"/>
      <c r="WZB12"/>
      <c r="WZC12"/>
      <c r="WZD12"/>
      <c r="WZE12"/>
      <c r="WZF12"/>
      <c r="WZG12"/>
      <c r="WZH12"/>
      <c r="WZI12"/>
      <c r="WZJ12"/>
      <c r="WZK12"/>
      <c r="WZL12"/>
      <c r="WZM12"/>
      <c r="WZN12"/>
      <c r="WZO12"/>
      <c r="WZP12"/>
      <c r="WZQ12"/>
      <c r="WZR12"/>
      <c r="WZS12"/>
      <c r="WZT12"/>
      <c r="WZU12"/>
      <c r="WZV12"/>
      <c r="WZW12"/>
      <c r="WZX12"/>
      <c r="WZY12"/>
      <c r="WZZ12"/>
      <c r="XAA12"/>
      <c r="XAB12"/>
      <c r="XAC12"/>
      <c r="XAD12"/>
      <c r="XAE12"/>
      <c r="XAF12"/>
      <c r="XAG12"/>
      <c r="XAH12"/>
      <c r="XAI12"/>
      <c r="XAJ12"/>
      <c r="XAK12"/>
      <c r="XAL12"/>
      <c r="XAM12"/>
      <c r="XAN12"/>
      <c r="XAO12"/>
      <c r="XAP12"/>
      <c r="XAQ12"/>
      <c r="XAR12"/>
      <c r="XAS12"/>
      <c r="XAT12"/>
      <c r="XAU12"/>
      <c r="XAV12"/>
      <c r="XAW12"/>
      <c r="XAX12"/>
      <c r="XAY12"/>
      <c r="XAZ12"/>
      <c r="XBA12"/>
      <c r="XBB12"/>
      <c r="XBC12"/>
      <c r="XBD12"/>
      <c r="XBE12"/>
      <c r="XBF12"/>
      <c r="XBG12"/>
      <c r="XBH12"/>
      <c r="XBI12"/>
      <c r="XBJ12"/>
      <c r="XBK12"/>
      <c r="XBL12"/>
      <c r="XBM12"/>
      <c r="XBN12"/>
      <c r="XBO12"/>
      <c r="XBP12"/>
      <c r="XBQ12"/>
      <c r="XBR12"/>
      <c r="XBS12"/>
      <c r="XBT12"/>
      <c r="XBU12"/>
      <c r="XBV12"/>
      <c r="XBW12"/>
      <c r="XBX12"/>
      <c r="XBY12"/>
      <c r="XBZ12"/>
      <c r="XCA12"/>
      <c r="XCB12"/>
      <c r="XCC12"/>
      <c r="XCD12"/>
      <c r="XCE12"/>
      <c r="XCF12"/>
      <c r="XCG12"/>
      <c r="XCH12"/>
      <c r="XCI12"/>
      <c r="XCJ12"/>
      <c r="XCK12"/>
      <c r="XCL12"/>
      <c r="XCM12"/>
      <c r="XCN12"/>
      <c r="XCO12"/>
      <c r="XCP12"/>
      <c r="XCQ12"/>
      <c r="XCR12"/>
      <c r="XCS12"/>
      <c r="XCT12"/>
      <c r="XCU12"/>
      <c r="XCV12"/>
      <c r="XCW12"/>
      <c r="XCX12"/>
      <c r="XCY12"/>
      <c r="XCZ12"/>
      <c r="XDA12"/>
      <c r="XDB12"/>
      <c r="XDC12"/>
    </row>
    <row r="13" spans="1:33 16171:16331" ht="12.75" customHeight="1">
      <c r="A13">
        <v>296</v>
      </c>
      <c r="B13" s="6" t="s">
        <v>39</v>
      </c>
      <c r="C13" s="7" t="s">
        <v>581</v>
      </c>
      <c r="D13">
        <v>19.989999999999998</v>
      </c>
      <c r="E13" s="15" t="s">
        <v>605</v>
      </c>
      <c r="F13" s="7">
        <v>1</v>
      </c>
      <c r="G13" s="7">
        <v>1</v>
      </c>
      <c r="H13" s="7">
        <v>1</v>
      </c>
      <c r="I13" s="7">
        <v>0</v>
      </c>
      <c r="J13" t="s">
        <v>592</v>
      </c>
      <c r="K13" t="s">
        <v>584</v>
      </c>
      <c r="L13" t="s">
        <v>585</v>
      </c>
      <c r="M13" t="s">
        <v>585</v>
      </c>
      <c r="N13" s="8" t="s">
        <v>593</v>
      </c>
      <c r="P13" t="s">
        <v>586</v>
      </c>
      <c r="S13">
        <v>2</v>
      </c>
      <c r="T13" t="s">
        <v>587</v>
      </c>
      <c r="U13">
        <v>0</v>
      </c>
      <c r="V13">
        <v>0</v>
      </c>
      <c r="X13">
        <v>0</v>
      </c>
      <c r="Z13">
        <v>0</v>
      </c>
      <c r="AA13">
        <v>0</v>
      </c>
      <c r="AB13">
        <v>0</v>
      </c>
      <c r="AC13">
        <v>0</v>
      </c>
      <c r="AD13">
        <v>0</v>
      </c>
      <c r="AE13">
        <v>1</v>
      </c>
      <c r="AF13" t="s">
        <v>594</v>
      </c>
      <c r="AG13">
        <v>4</v>
      </c>
      <c r="WWY13"/>
      <c r="WWZ13"/>
      <c r="WXA13"/>
      <c r="WXB13"/>
      <c r="WXC13"/>
      <c r="WXD13"/>
      <c r="WXE13"/>
      <c r="WXF13"/>
      <c r="WXG13"/>
      <c r="WXH13"/>
      <c r="WXI13"/>
      <c r="WXJ13"/>
      <c r="WXK13"/>
      <c r="WXL13"/>
      <c r="WXM13"/>
      <c r="WXN13"/>
      <c r="WXO13"/>
      <c r="WXP13"/>
      <c r="WXQ13"/>
      <c r="WXR13"/>
      <c r="WXS13"/>
      <c r="WXT13"/>
      <c r="WXU13"/>
      <c r="WXV13"/>
      <c r="WXW13"/>
      <c r="WXX13"/>
      <c r="WXY13"/>
      <c r="WXZ13"/>
      <c r="WYA13"/>
      <c r="WYB13"/>
      <c r="WYC13"/>
      <c r="WYD13"/>
      <c r="WYE13"/>
      <c r="WYF13"/>
      <c r="WYG13"/>
      <c r="WYH13"/>
      <c r="WYI13"/>
      <c r="WYJ13"/>
      <c r="WYK13"/>
      <c r="WYL13"/>
      <c r="WYM13"/>
      <c r="WYN13"/>
      <c r="WYO13"/>
      <c r="WYP13"/>
      <c r="WYQ13"/>
      <c r="WYR13"/>
      <c r="WYS13"/>
      <c r="WYT13"/>
      <c r="WYU13"/>
      <c r="WYV13"/>
      <c r="WYW13"/>
      <c r="WYX13"/>
      <c r="WYY13"/>
      <c r="WYZ13"/>
      <c r="WZA13"/>
      <c r="WZB13"/>
      <c r="WZC13"/>
      <c r="WZD13"/>
      <c r="WZE13"/>
      <c r="WZF13"/>
      <c r="WZG13"/>
      <c r="WZH13"/>
      <c r="WZI13"/>
      <c r="WZJ13"/>
      <c r="WZK13"/>
      <c r="WZL13"/>
      <c r="WZM13"/>
      <c r="WZN13"/>
      <c r="WZO13"/>
      <c r="WZP13"/>
      <c r="WZQ13"/>
      <c r="WZR13"/>
      <c r="WZS13"/>
      <c r="WZT13"/>
      <c r="WZU13"/>
      <c r="WZV13"/>
      <c r="WZW13"/>
      <c r="WZX13"/>
      <c r="WZY13"/>
      <c r="WZZ13"/>
      <c r="XAA13"/>
      <c r="XAB13"/>
      <c r="XAC13"/>
      <c r="XAD13"/>
      <c r="XAE13"/>
      <c r="XAF13"/>
      <c r="XAG13"/>
      <c r="XAH13"/>
      <c r="XAI13"/>
      <c r="XAJ13"/>
      <c r="XAK13"/>
      <c r="XAL13"/>
      <c r="XAM13"/>
      <c r="XAN13"/>
      <c r="XAO13"/>
      <c r="XAP13"/>
      <c r="XAQ13"/>
      <c r="XAR13"/>
      <c r="XAS13"/>
      <c r="XAT13"/>
      <c r="XAU13"/>
      <c r="XAV13"/>
      <c r="XAW13"/>
      <c r="XAX13"/>
      <c r="XAY13"/>
      <c r="XAZ13"/>
      <c r="XBA13"/>
      <c r="XBB13"/>
      <c r="XBC13"/>
      <c r="XBD13"/>
      <c r="XBE13"/>
      <c r="XBF13"/>
      <c r="XBG13"/>
      <c r="XBH13"/>
      <c r="XBI13"/>
      <c r="XBJ13"/>
      <c r="XBK13"/>
      <c r="XBL13"/>
      <c r="XBM13"/>
      <c r="XBN13"/>
      <c r="XBO13"/>
      <c r="XBP13"/>
      <c r="XBQ13"/>
      <c r="XBR13"/>
      <c r="XBS13"/>
      <c r="XBT13"/>
      <c r="XBU13"/>
      <c r="XBV13"/>
      <c r="XBW13"/>
      <c r="XBX13"/>
      <c r="XBY13"/>
      <c r="XBZ13"/>
      <c r="XCA13"/>
      <c r="XCB13"/>
      <c r="XCC13"/>
      <c r="XCD13"/>
      <c r="XCE13"/>
      <c r="XCF13"/>
      <c r="XCG13"/>
      <c r="XCH13"/>
      <c r="XCI13"/>
      <c r="XCJ13"/>
      <c r="XCK13"/>
      <c r="XCL13"/>
      <c r="XCM13"/>
      <c r="XCN13"/>
      <c r="XCO13"/>
      <c r="XCP13"/>
      <c r="XCQ13"/>
      <c r="XCR13"/>
      <c r="XCS13"/>
      <c r="XCT13"/>
      <c r="XCU13"/>
      <c r="XCV13"/>
      <c r="XCW13"/>
      <c r="XCX13"/>
      <c r="XCY13"/>
      <c r="XCZ13"/>
      <c r="XDA13"/>
      <c r="XDB13"/>
      <c r="XDC13"/>
    </row>
    <row r="14" spans="1:33 16171:16331" ht="12.75" customHeight="1">
      <c r="A14">
        <v>296</v>
      </c>
      <c r="B14" s="6" t="s">
        <v>39</v>
      </c>
      <c r="C14" s="7" t="s">
        <v>590</v>
      </c>
      <c r="D14">
        <v>19.989999999999998</v>
      </c>
      <c r="E14" s="15" t="s">
        <v>608</v>
      </c>
      <c r="F14" s="7">
        <v>1</v>
      </c>
      <c r="G14" s="7">
        <v>1</v>
      </c>
      <c r="H14" s="7">
        <v>1</v>
      </c>
      <c r="I14" s="7">
        <v>0</v>
      </c>
      <c r="J14" t="s">
        <v>583</v>
      </c>
      <c r="K14" t="s">
        <v>584</v>
      </c>
      <c r="L14" t="s">
        <v>585</v>
      </c>
      <c r="M14" t="s">
        <v>585</v>
      </c>
      <c r="N14" s="8" t="s">
        <v>593</v>
      </c>
      <c r="P14" t="s">
        <v>586</v>
      </c>
      <c r="S14">
        <v>2</v>
      </c>
      <c r="T14" t="s">
        <v>587</v>
      </c>
      <c r="U14">
        <v>0</v>
      </c>
      <c r="V14">
        <v>0</v>
      </c>
      <c r="X14">
        <v>0</v>
      </c>
      <c r="Z14">
        <v>0</v>
      </c>
      <c r="AA14">
        <v>0</v>
      </c>
      <c r="AB14">
        <v>0</v>
      </c>
      <c r="AC14">
        <v>0</v>
      </c>
      <c r="AD14">
        <v>0</v>
      </c>
      <c r="AE14">
        <v>1</v>
      </c>
      <c r="AF14" t="s">
        <v>594</v>
      </c>
      <c r="AG14">
        <v>4</v>
      </c>
      <c r="WWY14"/>
      <c r="WWZ14"/>
      <c r="WXA14"/>
      <c r="WXB14"/>
      <c r="WXC14"/>
      <c r="WXD14"/>
      <c r="WXE14"/>
      <c r="WXF14"/>
      <c r="WXG14"/>
      <c r="WXH14"/>
      <c r="WXI14"/>
      <c r="WXJ14"/>
      <c r="WXK14"/>
      <c r="WXL14"/>
      <c r="WXM14"/>
      <c r="WXN14"/>
      <c r="WXO14"/>
      <c r="WXP14"/>
      <c r="WXQ14"/>
      <c r="WXR14"/>
      <c r="WXS14"/>
      <c r="WXT14"/>
      <c r="WXU14"/>
      <c r="WXV14"/>
      <c r="WXW14"/>
      <c r="WXX14"/>
      <c r="WXY14"/>
      <c r="WXZ14"/>
      <c r="WYA14"/>
      <c r="WYB14"/>
      <c r="WYC14"/>
      <c r="WYD14"/>
      <c r="WYE14"/>
      <c r="WYF14"/>
      <c r="WYG14"/>
      <c r="WYH14"/>
      <c r="WYI14"/>
      <c r="WYJ14"/>
      <c r="WYK14"/>
      <c r="WYL14"/>
      <c r="WYM14"/>
      <c r="WYN14"/>
      <c r="WYO14"/>
      <c r="WYP14"/>
      <c r="WYQ14"/>
      <c r="WYR14"/>
      <c r="WYS14"/>
      <c r="WYT14"/>
      <c r="WYU14"/>
      <c r="WYV14"/>
      <c r="WYW14"/>
      <c r="WYX14"/>
      <c r="WYY14"/>
      <c r="WYZ14"/>
      <c r="WZA14"/>
      <c r="WZB14"/>
      <c r="WZC14"/>
      <c r="WZD14"/>
      <c r="WZE14"/>
      <c r="WZF14"/>
      <c r="WZG14"/>
      <c r="WZH14"/>
      <c r="WZI14"/>
      <c r="WZJ14"/>
      <c r="WZK14"/>
      <c r="WZL14"/>
      <c r="WZM14"/>
      <c r="WZN14"/>
      <c r="WZO14"/>
      <c r="WZP14"/>
      <c r="WZQ14"/>
      <c r="WZR14"/>
      <c r="WZS14"/>
      <c r="WZT14"/>
      <c r="WZU14"/>
      <c r="WZV14"/>
      <c r="WZW14"/>
      <c r="WZX14"/>
      <c r="WZY14"/>
      <c r="WZZ14"/>
      <c r="XAA14"/>
      <c r="XAB14"/>
      <c r="XAC14"/>
      <c r="XAD14"/>
      <c r="XAE14"/>
      <c r="XAF14"/>
      <c r="XAG14"/>
      <c r="XAH14"/>
      <c r="XAI14"/>
      <c r="XAJ14"/>
      <c r="XAK14"/>
      <c r="XAL14"/>
      <c r="XAM14"/>
      <c r="XAN14"/>
      <c r="XAO14"/>
      <c r="XAP14"/>
      <c r="XAQ14"/>
      <c r="XAR14"/>
      <c r="XAS14"/>
      <c r="XAT14"/>
      <c r="XAU14"/>
      <c r="XAV14"/>
      <c r="XAW14"/>
      <c r="XAX14"/>
      <c r="XAY14"/>
      <c r="XAZ14"/>
      <c r="XBA14"/>
      <c r="XBB14"/>
      <c r="XBC14"/>
      <c r="XBD14"/>
      <c r="XBE14"/>
      <c r="XBF14"/>
      <c r="XBG14"/>
      <c r="XBH14"/>
      <c r="XBI14"/>
      <c r="XBJ14"/>
      <c r="XBK14"/>
      <c r="XBL14"/>
      <c r="XBM14"/>
      <c r="XBN14"/>
      <c r="XBO14"/>
      <c r="XBP14"/>
      <c r="XBQ14"/>
      <c r="XBR14"/>
      <c r="XBS14"/>
      <c r="XBT14"/>
      <c r="XBU14"/>
      <c r="XBV14"/>
      <c r="XBW14"/>
      <c r="XBX14"/>
      <c r="XBY14"/>
      <c r="XBZ14"/>
      <c r="XCA14"/>
      <c r="XCB14"/>
      <c r="XCC14"/>
      <c r="XCD14"/>
      <c r="XCE14"/>
      <c r="XCF14"/>
      <c r="XCG14"/>
      <c r="XCH14"/>
      <c r="XCI14"/>
      <c r="XCJ14"/>
      <c r="XCK14"/>
      <c r="XCL14"/>
      <c r="XCM14"/>
      <c r="XCN14"/>
      <c r="XCO14"/>
      <c r="XCP14"/>
      <c r="XCQ14"/>
      <c r="XCR14"/>
      <c r="XCS14"/>
      <c r="XCT14"/>
      <c r="XCU14"/>
      <c r="XCV14"/>
      <c r="XCW14"/>
      <c r="XCX14"/>
      <c r="XCY14"/>
      <c r="XCZ14"/>
      <c r="XDA14"/>
      <c r="XDB14"/>
      <c r="XDC14"/>
    </row>
    <row r="15" spans="1:33 16171:16331" ht="12.75" customHeight="1">
      <c r="A15">
        <v>296</v>
      </c>
      <c r="B15" s="6" t="s">
        <v>39</v>
      </c>
      <c r="C15" s="7" t="s">
        <v>590</v>
      </c>
      <c r="D15">
        <v>19.989999999999998</v>
      </c>
      <c r="E15" s="15" t="s">
        <v>605</v>
      </c>
      <c r="F15" s="7">
        <v>1</v>
      </c>
      <c r="G15" s="7">
        <v>1</v>
      </c>
      <c r="H15" s="7">
        <v>1</v>
      </c>
      <c r="I15" s="7">
        <v>0</v>
      </c>
      <c r="J15" t="s">
        <v>609</v>
      </c>
      <c r="K15" t="s">
        <v>584</v>
      </c>
      <c r="L15" t="s">
        <v>585</v>
      </c>
      <c r="M15" t="s">
        <v>585</v>
      </c>
      <c r="N15" s="8" t="s">
        <v>593</v>
      </c>
      <c r="P15" t="s">
        <v>586</v>
      </c>
      <c r="S15">
        <v>2</v>
      </c>
      <c r="T15" t="s">
        <v>587</v>
      </c>
      <c r="U15">
        <v>0</v>
      </c>
      <c r="V15">
        <v>0</v>
      </c>
      <c r="X15">
        <v>0</v>
      </c>
      <c r="Z15">
        <v>0</v>
      </c>
      <c r="AA15">
        <v>0</v>
      </c>
      <c r="AB15">
        <v>0</v>
      </c>
      <c r="AC15">
        <v>0</v>
      </c>
      <c r="AD15">
        <v>0</v>
      </c>
      <c r="AE15">
        <v>1</v>
      </c>
      <c r="AF15" t="s">
        <v>594</v>
      </c>
      <c r="AG15">
        <v>4</v>
      </c>
      <c r="WWY15"/>
      <c r="WWZ15"/>
      <c r="WXA15"/>
      <c r="WXB15"/>
      <c r="WXC15"/>
      <c r="WXD15"/>
      <c r="WXE15"/>
      <c r="WXF15"/>
      <c r="WXG15"/>
      <c r="WXH15"/>
      <c r="WXI15"/>
      <c r="WXJ15"/>
      <c r="WXK15"/>
      <c r="WXL15"/>
      <c r="WXM15"/>
      <c r="WXN15"/>
      <c r="WXO15"/>
      <c r="WXP15"/>
      <c r="WXQ15"/>
      <c r="WXR15"/>
      <c r="WXS15"/>
      <c r="WXT15"/>
      <c r="WXU15"/>
      <c r="WXV15"/>
      <c r="WXW15"/>
      <c r="WXX15"/>
      <c r="WXY15"/>
      <c r="WXZ15"/>
      <c r="WYA15"/>
      <c r="WYB15"/>
      <c r="WYC15"/>
      <c r="WYD15"/>
      <c r="WYE15"/>
      <c r="WYF15"/>
      <c r="WYG15"/>
      <c r="WYH15"/>
      <c r="WYI15"/>
      <c r="WYJ15"/>
      <c r="WYK15"/>
      <c r="WYL15"/>
      <c r="WYM15"/>
      <c r="WYN15"/>
      <c r="WYO15"/>
      <c r="WYP15"/>
      <c r="WYQ15"/>
      <c r="WYR15"/>
      <c r="WYS15"/>
      <c r="WYT15"/>
      <c r="WYU15"/>
      <c r="WYV15"/>
      <c r="WYW15"/>
      <c r="WYX15"/>
      <c r="WYY15"/>
      <c r="WYZ15"/>
      <c r="WZA15"/>
      <c r="WZB15"/>
      <c r="WZC15"/>
      <c r="WZD15"/>
      <c r="WZE15"/>
      <c r="WZF15"/>
      <c r="WZG15"/>
      <c r="WZH15"/>
      <c r="WZI15"/>
      <c r="WZJ15"/>
      <c r="WZK15"/>
      <c r="WZL15"/>
      <c r="WZM15"/>
      <c r="WZN15"/>
      <c r="WZO15"/>
      <c r="WZP15"/>
      <c r="WZQ15"/>
      <c r="WZR15"/>
      <c r="WZS15"/>
      <c r="WZT15"/>
      <c r="WZU15"/>
      <c r="WZV15"/>
      <c r="WZW15"/>
      <c r="WZX15"/>
      <c r="WZY15"/>
      <c r="WZZ15"/>
      <c r="XAA15"/>
      <c r="XAB15"/>
      <c r="XAC15"/>
      <c r="XAD15"/>
      <c r="XAE15"/>
      <c r="XAF15"/>
      <c r="XAG15"/>
      <c r="XAH15"/>
      <c r="XAI15"/>
      <c r="XAJ15"/>
      <c r="XAK15"/>
      <c r="XAL15"/>
      <c r="XAM15"/>
      <c r="XAN15"/>
      <c r="XAO15"/>
      <c r="XAP15"/>
      <c r="XAQ15"/>
      <c r="XAR15"/>
      <c r="XAS15"/>
      <c r="XAT15"/>
      <c r="XAU15"/>
      <c r="XAV15"/>
      <c r="XAW15"/>
      <c r="XAX15"/>
      <c r="XAY15"/>
      <c r="XAZ15"/>
      <c r="XBA15"/>
      <c r="XBB15"/>
      <c r="XBC15"/>
      <c r="XBD15"/>
      <c r="XBE15"/>
      <c r="XBF15"/>
      <c r="XBG15"/>
      <c r="XBH15"/>
      <c r="XBI15"/>
      <c r="XBJ15"/>
      <c r="XBK15"/>
      <c r="XBL15"/>
      <c r="XBM15"/>
      <c r="XBN15"/>
      <c r="XBO15"/>
      <c r="XBP15"/>
      <c r="XBQ15"/>
      <c r="XBR15"/>
      <c r="XBS15"/>
      <c r="XBT15"/>
      <c r="XBU15"/>
      <c r="XBV15"/>
      <c r="XBW15"/>
      <c r="XBX15"/>
      <c r="XBY15"/>
      <c r="XBZ15"/>
      <c r="XCA15"/>
      <c r="XCB15"/>
      <c r="XCC15"/>
      <c r="XCD15"/>
      <c r="XCE15"/>
      <c r="XCF15"/>
      <c r="XCG15"/>
      <c r="XCH15"/>
      <c r="XCI15"/>
      <c r="XCJ15"/>
      <c r="XCK15"/>
      <c r="XCL15"/>
      <c r="XCM15"/>
      <c r="XCN15"/>
      <c r="XCO15"/>
      <c r="XCP15"/>
      <c r="XCQ15"/>
      <c r="XCR15"/>
      <c r="XCS15"/>
      <c r="XCT15"/>
      <c r="XCU15"/>
      <c r="XCV15"/>
      <c r="XCW15"/>
      <c r="XCX15"/>
      <c r="XCY15"/>
      <c r="XCZ15"/>
      <c r="XDA15"/>
      <c r="XDB15"/>
      <c r="XDC15"/>
    </row>
    <row r="16" spans="1:33 16171:16331" ht="12.75" customHeight="1">
      <c r="A16">
        <v>296</v>
      </c>
      <c r="B16" s="6" t="s">
        <v>39</v>
      </c>
      <c r="C16" s="7" t="s">
        <v>590</v>
      </c>
      <c r="D16">
        <v>19.989999999999998</v>
      </c>
      <c r="E16" s="15" t="s">
        <v>605</v>
      </c>
      <c r="F16" s="7">
        <v>1</v>
      </c>
      <c r="G16" s="7">
        <v>1</v>
      </c>
      <c r="H16" s="7">
        <v>1</v>
      </c>
      <c r="I16" s="7">
        <v>0</v>
      </c>
      <c r="J16" t="s">
        <v>589</v>
      </c>
      <c r="K16" t="s">
        <v>584</v>
      </c>
      <c r="L16" t="s">
        <v>585</v>
      </c>
      <c r="M16" t="s">
        <v>585</v>
      </c>
      <c r="N16" s="8" t="s">
        <v>593</v>
      </c>
      <c r="P16" t="s">
        <v>586</v>
      </c>
      <c r="S16">
        <v>2</v>
      </c>
      <c r="T16" t="s">
        <v>587</v>
      </c>
      <c r="U16">
        <v>0</v>
      </c>
      <c r="V16">
        <v>0</v>
      </c>
      <c r="X16">
        <v>0</v>
      </c>
      <c r="Z16">
        <v>0</v>
      </c>
      <c r="AA16">
        <v>0</v>
      </c>
      <c r="AB16">
        <v>0</v>
      </c>
      <c r="AC16">
        <v>0</v>
      </c>
      <c r="AD16">
        <v>0</v>
      </c>
      <c r="AE16">
        <v>1</v>
      </c>
      <c r="AF16" t="s">
        <v>594</v>
      </c>
      <c r="AG16">
        <v>4</v>
      </c>
      <c r="WWY16"/>
      <c r="WWZ16"/>
      <c r="WXA16"/>
      <c r="WXB16"/>
      <c r="WXC16"/>
      <c r="WXD16"/>
      <c r="WXE16"/>
      <c r="WXF16"/>
      <c r="WXG16"/>
      <c r="WXH16"/>
      <c r="WXI16"/>
      <c r="WXJ16"/>
      <c r="WXK16"/>
      <c r="WXL16"/>
      <c r="WXM16"/>
      <c r="WXN16"/>
      <c r="WXO16"/>
      <c r="WXP16"/>
      <c r="WXQ16"/>
      <c r="WXR16"/>
      <c r="WXS16"/>
      <c r="WXT16"/>
      <c r="WXU16"/>
      <c r="WXV16"/>
      <c r="WXW16"/>
      <c r="WXX16"/>
      <c r="WXY16"/>
      <c r="WXZ16"/>
      <c r="WYA16"/>
      <c r="WYB16"/>
      <c r="WYC16"/>
      <c r="WYD16"/>
      <c r="WYE16"/>
      <c r="WYF16"/>
      <c r="WYG16"/>
      <c r="WYH16"/>
      <c r="WYI16"/>
      <c r="WYJ16"/>
      <c r="WYK16"/>
      <c r="WYL16"/>
      <c r="WYM16"/>
      <c r="WYN16"/>
      <c r="WYO16"/>
      <c r="WYP16"/>
      <c r="WYQ16"/>
      <c r="WYR16"/>
      <c r="WYS16"/>
      <c r="WYT16"/>
      <c r="WYU16"/>
      <c r="WYV16"/>
      <c r="WYW16"/>
      <c r="WYX16"/>
      <c r="WYY16"/>
      <c r="WYZ16"/>
      <c r="WZA16"/>
      <c r="WZB16"/>
      <c r="WZC16"/>
      <c r="WZD16"/>
      <c r="WZE16"/>
      <c r="WZF16"/>
      <c r="WZG16"/>
      <c r="WZH16"/>
      <c r="WZI16"/>
      <c r="WZJ16"/>
      <c r="WZK16"/>
      <c r="WZL16"/>
      <c r="WZM16"/>
      <c r="WZN16"/>
      <c r="WZO16"/>
      <c r="WZP16"/>
      <c r="WZQ16"/>
      <c r="WZR16"/>
      <c r="WZS16"/>
      <c r="WZT16"/>
      <c r="WZU16"/>
      <c r="WZV16"/>
      <c r="WZW16"/>
      <c r="WZX16"/>
      <c r="WZY16"/>
      <c r="WZZ16"/>
      <c r="XAA16"/>
      <c r="XAB16"/>
      <c r="XAC16"/>
      <c r="XAD16"/>
      <c r="XAE16"/>
      <c r="XAF16"/>
      <c r="XAG16"/>
      <c r="XAH16"/>
      <c r="XAI16"/>
      <c r="XAJ16"/>
      <c r="XAK16"/>
      <c r="XAL16"/>
      <c r="XAM16"/>
      <c r="XAN16"/>
      <c r="XAO16"/>
      <c r="XAP16"/>
      <c r="XAQ16"/>
      <c r="XAR16"/>
      <c r="XAS16"/>
      <c r="XAT16"/>
      <c r="XAU16"/>
      <c r="XAV16"/>
      <c r="XAW16"/>
      <c r="XAX16"/>
      <c r="XAY16"/>
      <c r="XAZ16"/>
      <c r="XBA16"/>
      <c r="XBB16"/>
      <c r="XBC16"/>
      <c r="XBD16"/>
      <c r="XBE16"/>
      <c r="XBF16"/>
      <c r="XBG16"/>
      <c r="XBH16"/>
      <c r="XBI16"/>
      <c r="XBJ16"/>
      <c r="XBK16"/>
      <c r="XBL16"/>
      <c r="XBM16"/>
      <c r="XBN16"/>
      <c r="XBO16"/>
      <c r="XBP16"/>
      <c r="XBQ16"/>
      <c r="XBR16"/>
      <c r="XBS16"/>
      <c r="XBT16"/>
      <c r="XBU16"/>
      <c r="XBV16"/>
      <c r="XBW16"/>
      <c r="XBX16"/>
      <c r="XBY16"/>
      <c r="XBZ16"/>
      <c r="XCA16"/>
      <c r="XCB16"/>
      <c r="XCC16"/>
      <c r="XCD16"/>
      <c r="XCE16"/>
      <c r="XCF16"/>
      <c r="XCG16"/>
      <c r="XCH16"/>
      <c r="XCI16"/>
      <c r="XCJ16"/>
      <c r="XCK16"/>
      <c r="XCL16"/>
      <c r="XCM16"/>
      <c r="XCN16"/>
      <c r="XCO16"/>
      <c r="XCP16"/>
      <c r="XCQ16"/>
      <c r="XCR16"/>
      <c r="XCS16"/>
      <c r="XCT16"/>
      <c r="XCU16"/>
      <c r="XCV16"/>
      <c r="XCW16"/>
      <c r="XCX16"/>
      <c r="XCY16"/>
      <c r="XCZ16"/>
      <c r="XDA16"/>
      <c r="XDB16"/>
      <c r="XDC16"/>
    </row>
    <row r="17" spans="1:33 16171:16331" ht="12.75" customHeight="1">
      <c r="A17">
        <v>296</v>
      </c>
      <c r="B17" s="6" t="s">
        <v>39</v>
      </c>
      <c r="C17" s="7" t="s">
        <v>590</v>
      </c>
      <c r="D17">
        <v>19.989999999999998</v>
      </c>
      <c r="E17" s="15" t="s">
        <v>605</v>
      </c>
      <c r="F17" s="7">
        <v>1</v>
      </c>
      <c r="G17" s="7">
        <v>1</v>
      </c>
      <c r="H17" s="7">
        <v>1</v>
      </c>
      <c r="I17" s="7">
        <v>0</v>
      </c>
      <c r="J17" t="s">
        <v>610</v>
      </c>
      <c r="K17" t="s">
        <v>584</v>
      </c>
      <c r="L17" t="s">
        <v>585</v>
      </c>
      <c r="M17" t="s">
        <v>585</v>
      </c>
      <c r="N17" s="8" t="s">
        <v>593</v>
      </c>
      <c r="P17" t="s">
        <v>586</v>
      </c>
      <c r="S17">
        <v>2</v>
      </c>
      <c r="T17" t="s">
        <v>587</v>
      </c>
      <c r="U17">
        <v>0</v>
      </c>
      <c r="V17">
        <v>0</v>
      </c>
      <c r="X17">
        <v>0</v>
      </c>
      <c r="Z17">
        <v>0</v>
      </c>
      <c r="AA17">
        <v>0</v>
      </c>
      <c r="AB17">
        <v>0</v>
      </c>
      <c r="AC17">
        <v>0</v>
      </c>
      <c r="AD17">
        <v>0</v>
      </c>
      <c r="AE17">
        <v>1</v>
      </c>
      <c r="AF17" t="s">
        <v>594</v>
      </c>
      <c r="AG17">
        <v>4</v>
      </c>
      <c r="WWY17"/>
      <c r="WWZ17"/>
      <c r="WXA17"/>
      <c r="WXB17"/>
      <c r="WXC17"/>
      <c r="WXD17"/>
      <c r="WXE17"/>
      <c r="WXF17"/>
      <c r="WXG17"/>
      <c r="WXH17"/>
      <c r="WXI17"/>
      <c r="WXJ17"/>
      <c r="WXK17"/>
      <c r="WXL17"/>
      <c r="WXM17"/>
      <c r="WXN17"/>
      <c r="WXO17"/>
      <c r="WXP17"/>
      <c r="WXQ17"/>
      <c r="WXR17"/>
      <c r="WXS17"/>
      <c r="WXT17"/>
      <c r="WXU17"/>
      <c r="WXV17"/>
      <c r="WXW17"/>
      <c r="WXX17"/>
      <c r="WXY17"/>
      <c r="WXZ17"/>
      <c r="WYA17"/>
      <c r="WYB17"/>
      <c r="WYC17"/>
      <c r="WYD17"/>
      <c r="WYE17"/>
      <c r="WYF17"/>
      <c r="WYG17"/>
      <c r="WYH17"/>
      <c r="WYI17"/>
      <c r="WYJ17"/>
      <c r="WYK17"/>
      <c r="WYL17"/>
      <c r="WYM17"/>
      <c r="WYN17"/>
      <c r="WYO17"/>
      <c r="WYP17"/>
      <c r="WYQ17"/>
      <c r="WYR17"/>
      <c r="WYS17"/>
      <c r="WYT17"/>
      <c r="WYU17"/>
      <c r="WYV17"/>
      <c r="WYW17"/>
      <c r="WYX17"/>
      <c r="WYY17"/>
      <c r="WYZ17"/>
      <c r="WZA17"/>
      <c r="WZB17"/>
      <c r="WZC17"/>
      <c r="WZD17"/>
      <c r="WZE17"/>
      <c r="WZF17"/>
      <c r="WZG17"/>
      <c r="WZH17"/>
      <c r="WZI17"/>
      <c r="WZJ17"/>
      <c r="WZK17"/>
      <c r="WZL17"/>
      <c r="WZM17"/>
      <c r="WZN17"/>
      <c r="WZO17"/>
      <c r="WZP17"/>
      <c r="WZQ17"/>
      <c r="WZR17"/>
      <c r="WZS17"/>
      <c r="WZT17"/>
      <c r="WZU17"/>
      <c r="WZV17"/>
      <c r="WZW17"/>
      <c r="WZX17"/>
      <c r="WZY17"/>
      <c r="WZZ17"/>
      <c r="XAA17"/>
      <c r="XAB17"/>
      <c r="XAC17"/>
      <c r="XAD17"/>
      <c r="XAE17"/>
      <c r="XAF17"/>
      <c r="XAG17"/>
      <c r="XAH17"/>
      <c r="XAI17"/>
      <c r="XAJ17"/>
      <c r="XAK17"/>
      <c r="XAL17"/>
      <c r="XAM17"/>
      <c r="XAN17"/>
      <c r="XAO17"/>
      <c r="XAP17"/>
      <c r="XAQ17"/>
      <c r="XAR17"/>
      <c r="XAS17"/>
      <c r="XAT17"/>
      <c r="XAU17"/>
      <c r="XAV17"/>
      <c r="XAW17"/>
      <c r="XAX17"/>
      <c r="XAY17"/>
      <c r="XAZ17"/>
      <c r="XBA17"/>
      <c r="XBB17"/>
      <c r="XBC17"/>
      <c r="XBD17"/>
      <c r="XBE17"/>
      <c r="XBF17"/>
      <c r="XBG17"/>
      <c r="XBH17"/>
      <c r="XBI17"/>
      <c r="XBJ17"/>
      <c r="XBK17"/>
      <c r="XBL17"/>
      <c r="XBM17"/>
      <c r="XBN17"/>
      <c r="XBO17"/>
      <c r="XBP17"/>
      <c r="XBQ17"/>
      <c r="XBR17"/>
      <c r="XBS17"/>
      <c r="XBT17"/>
      <c r="XBU17"/>
      <c r="XBV17"/>
      <c r="XBW17"/>
      <c r="XBX17"/>
      <c r="XBY17"/>
      <c r="XBZ17"/>
      <c r="XCA17"/>
      <c r="XCB17"/>
      <c r="XCC17"/>
      <c r="XCD17"/>
      <c r="XCE17"/>
      <c r="XCF17"/>
      <c r="XCG17"/>
      <c r="XCH17"/>
      <c r="XCI17"/>
      <c r="XCJ17"/>
      <c r="XCK17"/>
      <c r="XCL17"/>
      <c r="XCM17"/>
      <c r="XCN17"/>
      <c r="XCO17"/>
      <c r="XCP17"/>
      <c r="XCQ17"/>
      <c r="XCR17"/>
      <c r="XCS17"/>
      <c r="XCT17"/>
      <c r="XCU17"/>
      <c r="XCV17"/>
      <c r="XCW17"/>
      <c r="XCX17"/>
      <c r="XCY17"/>
      <c r="XCZ17"/>
      <c r="XDA17"/>
      <c r="XDB17"/>
      <c r="XDC17"/>
    </row>
    <row r="18" spans="1:33 16171:16331" ht="12.75" customHeight="1">
      <c r="A18">
        <v>296</v>
      </c>
      <c r="B18" s="6" t="s">
        <v>39</v>
      </c>
      <c r="C18" s="7" t="s">
        <v>590</v>
      </c>
      <c r="D18">
        <v>19.989999999999998</v>
      </c>
      <c r="E18" s="15" t="s">
        <v>605</v>
      </c>
      <c r="F18" s="7">
        <v>1</v>
      </c>
      <c r="G18" s="7">
        <v>1</v>
      </c>
      <c r="H18" s="7">
        <v>1</v>
      </c>
      <c r="I18" s="7">
        <v>0</v>
      </c>
      <c r="J18" t="s">
        <v>611</v>
      </c>
      <c r="K18" t="s">
        <v>584</v>
      </c>
      <c r="L18" t="s">
        <v>585</v>
      </c>
      <c r="M18" t="s">
        <v>585</v>
      </c>
      <c r="N18" s="8" t="s">
        <v>593</v>
      </c>
      <c r="P18" t="s">
        <v>586</v>
      </c>
      <c r="S18">
        <v>2</v>
      </c>
      <c r="T18" t="s">
        <v>587</v>
      </c>
      <c r="U18">
        <v>0</v>
      </c>
      <c r="V18">
        <v>0</v>
      </c>
      <c r="X18">
        <v>0</v>
      </c>
      <c r="Z18">
        <v>0</v>
      </c>
      <c r="AA18">
        <v>0</v>
      </c>
      <c r="AB18">
        <v>0</v>
      </c>
      <c r="AC18">
        <v>0</v>
      </c>
      <c r="AD18">
        <v>0</v>
      </c>
      <c r="AE18">
        <v>1</v>
      </c>
      <c r="AF18" t="s">
        <v>594</v>
      </c>
      <c r="AG18">
        <v>4</v>
      </c>
      <c r="WWY18"/>
      <c r="WWZ18"/>
      <c r="WXA18"/>
      <c r="WXB18"/>
      <c r="WXC18"/>
      <c r="WXD18"/>
      <c r="WXE18"/>
      <c r="WXF18"/>
      <c r="WXG18"/>
      <c r="WXH18"/>
      <c r="WXI18"/>
      <c r="WXJ18"/>
      <c r="WXK18"/>
      <c r="WXL18"/>
      <c r="WXM18"/>
      <c r="WXN18"/>
      <c r="WXO18"/>
      <c r="WXP18"/>
      <c r="WXQ18"/>
      <c r="WXR18"/>
      <c r="WXS18"/>
      <c r="WXT18"/>
      <c r="WXU18"/>
      <c r="WXV18"/>
      <c r="WXW18"/>
      <c r="WXX18"/>
      <c r="WXY18"/>
      <c r="WXZ18"/>
      <c r="WYA18"/>
      <c r="WYB18"/>
      <c r="WYC18"/>
      <c r="WYD18"/>
      <c r="WYE18"/>
      <c r="WYF18"/>
      <c r="WYG18"/>
      <c r="WYH18"/>
      <c r="WYI18"/>
      <c r="WYJ18"/>
      <c r="WYK18"/>
      <c r="WYL18"/>
      <c r="WYM18"/>
      <c r="WYN18"/>
      <c r="WYO18"/>
      <c r="WYP18"/>
      <c r="WYQ18"/>
      <c r="WYR18"/>
      <c r="WYS18"/>
      <c r="WYT18"/>
      <c r="WYU18"/>
      <c r="WYV18"/>
      <c r="WYW18"/>
      <c r="WYX18"/>
      <c r="WYY18"/>
      <c r="WYZ18"/>
      <c r="WZA18"/>
      <c r="WZB18"/>
      <c r="WZC18"/>
      <c r="WZD18"/>
      <c r="WZE18"/>
      <c r="WZF18"/>
      <c r="WZG18"/>
      <c r="WZH18"/>
      <c r="WZI18"/>
      <c r="WZJ18"/>
      <c r="WZK18"/>
      <c r="WZL18"/>
      <c r="WZM18"/>
      <c r="WZN18"/>
      <c r="WZO18"/>
      <c r="WZP18"/>
      <c r="WZQ18"/>
      <c r="WZR18"/>
      <c r="WZS18"/>
      <c r="WZT18"/>
      <c r="WZU18"/>
      <c r="WZV18"/>
      <c r="WZW18"/>
      <c r="WZX18"/>
      <c r="WZY18"/>
      <c r="WZZ18"/>
      <c r="XAA18"/>
      <c r="XAB18"/>
      <c r="XAC18"/>
      <c r="XAD18"/>
      <c r="XAE18"/>
      <c r="XAF18"/>
      <c r="XAG18"/>
      <c r="XAH18"/>
      <c r="XAI18"/>
      <c r="XAJ18"/>
      <c r="XAK18"/>
      <c r="XAL18"/>
      <c r="XAM18"/>
      <c r="XAN18"/>
      <c r="XAO18"/>
      <c r="XAP18"/>
      <c r="XAQ18"/>
      <c r="XAR18"/>
      <c r="XAS18"/>
      <c r="XAT18"/>
      <c r="XAU18"/>
      <c r="XAV18"/>
      <c r="XAW18"/>
      <c r="XAX18"/>
      <c r="XAY18"/>
      <c r="XAZ18"/>
      <c r="XBA18"/>
      <c r="XBB18"/>
      <c r="XBC18"/>
      <c r="XBD18"/>
      <c r="XBE18"/>
      <c r="XBF18"/>
      <c r="XBG18"/>
      <c r="XBH18"/>
      <c r="XBI18"/>
      <c r="XBJ18"/>
      <c r="XBK18"/>
      <c r="XBL18"/>
      <c r="XBM18"/>
      <c r="XBN18"/>
      <c r="XBO18"/>
      <c r="XBP18"/>
      <c r="XBQ18"/>
      <c r="XBR18"/>
      <c r="XBS18"/>
      <c r="XBT18"/>
      <c r="XBU18"/>
      <c r="XBV18"/>
      <c r="XBW18"/>
      <c r="XBX18"/>
      <c r="XBY18"/>
      <c r="XBZ18"/>
      <c r="XCA18"/>
      <c r="XCB18"/>
      <c r="XCC18"/>
      <c r="XCD18"/>
      <c r="XCE18"/>
      <c r="XCF18"/>
      <c r="XCG18"/>
      <c r="XCH18"/>
      <c r="XCI18"/>
      <c r="XCJ18"/>
      <c r="XCK18"/>
      <c r="XCL18"/>
      <c r="XCM18"/>
      <c r="XCN18"/>
      <c r="XCO18"/>
      <c r="XCP18"/>
      <c r="XCQ18"/>
      <c r="XCR18"/>
      <c r="XCS18"/>
      <c r="XCT18"/>
      <c r="XCU18"/>
      <c r="XCV18"/>
      <c r="XCW18"/>
      <c r="XCX18"/>
      <c r="XCY18"/>
      <c r="XCZ18"/>
      <c r="XDA18"/>
      <c r="XDB18"/>
      <c r="XDC18"/>
    </row>
    <row r="19" spans="1:33 16171:16331" ht="12.75" customHeight="1">
      <c r="A19">
        <v>296</v>
      </c>
      <c r="B19" s="6" t="s">
        <v>39</v>
      </c>
      <c r="C19" s="7" t="s">
        <v>590</v>
      </c>
      <c r="D19">
        <v>19.989999999999998</v>
      </c>
      <c r="E19" s="15" t="s">
        <v>605</v>
      </c>
      <c r="F19" s="7">
        <v>1</v>
      </c>
      <c r="G19" s="7">
        <v>1</v>
      </c>
      <c r="H19" s="7">
        <v>1</v>
      </c>
      <c r="I19" s="7">
        <v>0</v>
      </c>
      <c r="J19" t="s">
        <v>602</v>
      </c>
      <c r="K19" t="s">
        <v>584</v>
      </c>
      <c r="L19" t="s">
        <v>585</v>
      </c>
      <c r="M19" t="s">
        <v>585</v>
      </c>
      <c r="N19" s="8" t="s">
        <v>593</v>
      </c>
      <c r="P19" t="s">
        <v>586</v>
      </c>
      <c r="S19">
        <v>2</v>
      </c>
      <c r="T19" t="s">
        <v>587</v>
      </c>
      <c r="U19">
        <v>0</v>
      </c>
      <c r="V19">
        <v>0</v>
      </c>
      <c r="X19">
        <v>0</v>
      </c>
      <c r="Z19">
        <v>0</v>
      </c>
      <c r="AA19">
        <v>0</v>
      </c>
      <c r="AB19">
        <v>0</v>
      </c>
      <c r="AC19">
        <v>0</v>
      </c>
      <c r="AD19">
        <v>0</v>
      </c>
      <c r="AE19">
        <v>1</v>
      </c>
      <c r="AF19" t="s">
        <v>594</v>
      </c>
      <c r="AG19">
        <v>4</v>
      </c>
      <c r="WWY19"/>
      <c r="WWZ19"/>
      <c r="WXA19"/>
      <c r="WXB19"/>
      <c r="WXC19"/>
      <c r="WXD19"/>
      <c r="WXE19"/>
      <c r="WXF19"/>
      <c r="WXG19"/>
      <c r="WXH19"/>
      <c r="WXI19"/>
      <c r="WXJ19"/>
      <c r="WXK19"/>
      <c r="WXL19"/>
      <c r="WXM19"/>
      <c r="WXN19"/>
      <c r="WXO19"/>
      <c r="WXP19"/>
      <c r="WXQ19"/>
      <c r="WXR19"/>
      <c r="WXS19"/>
      <c r="WXT19"/>
      <c r="WXU19"/>
      <c r="WXV19"/>
      <c r="WXW19"/>
      <c r="WXX19"/>
      <c r="WXY19"/>
      <c r="WXZ19"/>
      <c r="WYA19"/>
      <c r="WYB19"/>
      <c r="WYC19"/>
      <c r="WYD19"/>
      <c r="WYE19"/>
      <c r="WYF19"/>
      <c r="WYG19"/>
      <c r="WYH19"/>
      <c r="WYI19"/>
      <c r="WYJ19"/>
      <c r="WYK19"/>
      <c r="WYL19"/>
      <c r="WYM19"/>
      <c r="WYN19"/>
      <c r="WYO19"/>
      <c r="WYP19"/>
      <c r="WYQ19"/>
      <c r="WYR19"/>
      <c r="WYS19"/>
      <c r="WYT19"/>
      <c r="WYU19"/>
      <c r="WYV19"/>
      <c r="WYW19"/>
      <c r="WYX19"/>
      <c r="WYY19"/>
      <c r="WYZ19"/>
      <c r="WZA19"/>
      <c r="WZB19"/>
      <c r="WZC19"/>
      <c r="WZD19"/>
      <c r="WZE19"/>
      <c r="WZF19"/>
      <c r="WZG19"/>
      <c r="WZH19"/>
      <c r="WZI19"/>
      <c r="WZJ19"/>
      <c r="WZK19"/>
      <c r="WZL19"/>
      <c r="WZM19"/>
      <c r="WZN19"/>
      <c r="WZO19"/>
      <c r="WZP19"/>
      <c r="WZQ19"/>
      <c r="WZR19"/>
      <c r="WZS19"/>
      <c r="WZT19"/>
      <c r="WZU19"/>
      <c r="WZV19"/>
      <c r="WZW19"/>
      <c r="WZX19"/>
      <c r="WZY19"/>
      <c r="WZZ19"/>
      <c r="XAA19"/>
      <c r="XAB19"/>
      <c r="XAC19"/>
      <c r="XAD19"/>
      <c r="XAE19"/>
      <c r="XAF19"/>
      <c r="XAG19"/>
      <c r="XAH19"/>
      <c r="XAI19"/>
      <c r="XAJ19"/>
      <c r="XAK19"/>
      <c r="XAL19"/>
      <c r="XAM19"/>
      <c r="XAN19"/>
      <c r="XAO19"/>
      <c r="XAP19"/>
      <c r="XAQ19"/>
      <c r="XAR19"/>
      <c r="XAS19"/>
      <c r="XAT19"/>
      <c r="XAU19"/>
      <c r="XAV19"/>
      <c r="XAW19"/>
      <c r="XAX19"/>
      <c r="XAY19"/>
      <c r="XAZ19"/>
      <c r="XBA19"/>
      <c r="XBB19"/>
      <c r="XBC19"/>
      <c r="XBD19"/>
      <c r="XBE19"/>
      <c r="XBF19"/>
      <c r="XBG19"/>
      <c r="XBH19"/>
      <c r="XBI19"/>
      <c r="XBJ19"/>
      <c r="XBK19"/>
      <c r="XBL19"/>
      <c r="XBM19"/>
      <c r="XBN19"/>
      <c r="XBO19"/>
      <c r="XBP19"/>
      <c r="XBQ19"/>
      <c r="XBR19"/>
      <c r="XBS19"/>
      <c r="XBT19"/>
      <c r="XBU19"/>
      <c r="XBV19"/>
      <c r="XBW19"/>
      <c r="XBX19"/>
      <c r="XBY19"/>
      <c r="XBZ19"/>
      <c r="XCA19"/>
      <c r="XCB19"/>
      <c r="XCC19"/>
      <c r="XCD19"/>
      <c r="XCE19"/>
      <c r="XCF19"/>
      <c r="XCG19"/>
      <c r="XCH19"/>
      <c r="XCI19"/>
      <c r="XCJ19"/>
      <c r="XCK19"/>
      <c r="XCL19"/>
      <c r="XCM19"/>
      <c r="XCN19"/>
      <c r="XCO19"/>
      <c r="XCP19"/>
      <c r="XCQ19"/>
      <c r="XCR19"/>
      <c r="XCS19"/>
      <c r="XCT19"/>
      <c r="XCU19"/>
      <c r="XCV19"/>
      <c r="XCW19"/>
      <c r="XCX19"/>
      <c r="XCY19"/>
      <c r="XCZ19"/>
      <c r="XDA19"/>
      <c r="XDB19"/>
      <c r="XDC19"/>
    </row>
    <row r="20" spans="1:33 16171:16331" ht="12.75" customHeight="1">
      <c r="A20">
        <v>851</v>
      </c>
      <c r="B20" s="6" t="s">
        <v>40</v>
      </c>
      <c r="C20" s="7" t="s">
        <v>590</v>
      </c>
      <c r="D20">
        <v>99</v>
      </c>
      <c r="E20" s="15" t="s">
        <v>612</v>
      </c>
      <c r="F20" s="7">
        <v>1</v>
      </c>
      <c r="G20" s="7">
        <v>1</v>
      </c>
      <c r="H20" s="7">
        <v>1</v>
      </c>
      <c r="I20" s="7">
        <v>0</v>
      </c>
      <c r="J20" t="s">
        <v>583</v>
      </c>
      <c r="K20" t="s">
        <v>584</v>
      </c>
      <c r="L20" t="s">
        <v>585</v>
      </c>
      <c r="M20" t="s">
        <v>585</v>
      </c>
      <c r="N20" s="8" t="s">
        <v>613</v>
      </c>
      <c r="S20">
        <v>0</v>
      </c>
      <c r="T20" t="s">
        <v>587</v>
      </c>
      <c r="U20">
        <v>0</v>
      </c>
      <c r="V20">
        <v>0</v>
      </c>
      <c r="X20">
        <v>0</v>
      </c>
      <c r="Z20">
        <v>0</v>
      </c>
      <c r="AA20">
        <v>0</v>
      </c>
      <c r="AB20">
        <v>0</v>
      </c>
      <c r="AC20">
        <v>0</v>
      </c>
      <c r="AD20">
        <v>0</v>
      </c>
      <c r="AE20">
        <v>1</v>
      </c>
      <c r="AF20" t="s">
        <v>594</v>
      </c>
      <c r="AG20">
        <v>1</v>
      </c>
      <c r="WWY20"/>
      <c r="WWZ20"/>
      <c r="WXA20"/>
      <c r="WXB20"/>
      <c r="WXC20"/>
      <c r="WXD20"/>
      <c r="WXE20"/>
      <c r="WXF20"/>
      <c r="WXG20"/>
      <c r="WXH20"/>
      <c r="WXI20"/>
      <c r="WXJ20"/>
      <c r="WXK20"/>
      <c r="WXL20"/>
      <c r="WXM20"/>
      <c r="WXN20"/>
      <c r="WXO20"/>
      <c r="WXP20"/>
      <c r="WXQ20"/>
      <c r="WXR20"/>
      <c r="WXS20"/>
      <c r="WXT20"/>
      <c r="WXU20"/>
      <c r="WXV20"/>
      <c r="WXW20"/>
      <c r="WXX20"/>
      <c r="WXY20"/>
      <c r="WXZ20"/>
      <c r="WYA20"/>
      <c r="WYB20"/>
      <c r="WYC20"/>
      <c r="WYD20"/>
      <c r="WYE20"/>
      <c r="WYF20"/>
      <c r="WYG20"/>
      <c r="WYH20"/>
      <c r="WYI20"/>
      <c r="WYJ20"/>
      <c r="WYK20"/>
      <c r="WYL20"/>
      <c r="WYM20"/>
      <c r="WYN20"/>
      <c r="WYO20"/>
      <c r="WYP20"/>
      <c r="WYQ20"/>
      <c r="WYR20"/>
      <c r="WYS20"/>
      <c r="WYT20"/>
      <c r="WYU20"/>
      <c r="WYV20"/>
      <c r="WYW20"/>
      <c r="WYX20"/>
      <c r="WYY20"/>
      <c r="WYZ20"/>
      <c r="WZA20"/>
      <c r="WZB20"/>
      <c r="WZC20"/>
      <c r="WZD20"/>
      <c r="WZE20"/>
      <c r="WZF20"/>
      <c r="WZG20"/>
      <c r="WZH20"/>
      <c r="WZI20"/>
      <c r="WZJ20"/>
      <c r="WZK20"/>
      <c r="WZL20"/>
      <c r="WZM20"/>
      <c r="WZN20"/>
      <c r="WZO20"/>
      <c r="WZP20"/>
      <c r="WZQ20"/>
      <c r="WZR20"/>
      <c r="WZS20"/>
      <c r="WZT20"/>
      <c r="WZU20"/>
      <c r="WZV20"/>
      <c r="WZW20"/>
      <c r="WZX20"/>
      <c r="WZY20"/>
      <c r="WZZ20"/>
      <c r="XAA20"/>
      <c r="XAB20"/>
      <c r="XAC20"/>
      <c r="XAD20"/>
      <c r="XAE20"/>
      <c r="XAF20"/>
      <c r="XAG20"/>
      <c r="XAH20"/>
      <c r="XAI20"/>
      <c r="XAJ20"/>
      <c r="XAK20"/>
      <c r="XAL20"/>
      <c r="XAM20"/>
      <c r="XAN20"/>
      <c r="XAO20"/>
      <c r="XAP20"/>
      <c r="XAQ20"/>
      <c r="XAR20"/>
      <c r="XAS20"/>
      <c r="XAT20"/>
      <c r="XAU20"/>
      <c r="XAV20"/>
      <c r="XAW20"/>
      <c r="XAX20"/>
      <c r="XAY20"/>
      <c r="XAZ20"/>
      <c r="XBA20"/>
      <c r="XBB20"/>
      <c r="XBC20"/>
      <c r="XBD20"/>
      <c r="XBE20"/>
      <c r="XBF20"/>
      <c r="XBG20"/>
      <c r="XBH20"/>
      <c r="XBI20"/>
      <c r="XBJ20"/>
      <c r="XBK20"/>
      <c r="XBL20"/>
      <c r="XBM20"/>
      <c r="XBN20"/>
      <c r="XBO20"/>
      <c r="XBP20"/>
      <c r="XBQ20"/>
      <c r="XBR20"/>
      <c r="XBS20"/>
      <c r="XBT20"/>
      <c r="XBU20"/>
      <c r="XBV20"/>
      <c r="XBW20"/>
      <c r="XBX20"/>
      <c r="XBY20"/>
      <c r="XBZ20"/>
      <c r="XCA20"/>
      <c r="XCB20"/>
      <c r="XCC20"/>
      <c r="XCD20"/>
      <c r="XCE20"/>
      <c r="XCF20"/>
      <c r="XCG20"/>
      <c r="XCH20"/>
      <c r="XCI20"/>
      <c r="XCJ20"/>
      <c r="XCK20"/>
      <c r="XCL20"/>
      <c r="XCM20"/>
      <c r="XCN20"/>
      <c r="XCO20"/>
      <c r="XCP20"/>
      <c r="XCQ20"/>
      <c r="XCR20"/>
      <c r="XCS20"/>
      <c r="XCT20"/>
      <c r="XCU20"/>
      <c r="XCV20"/>
      <c r="XCW20"/>
      <c r="XCX20"/>
      <c r="XCY20"/>
      <c r="XCZ20"/>
      <c r="XDA20"/>
      <c r="XDB20"/>
      <c r="XDC20"/>
    </row>
    <row r="21" spans="1:33 16171:16331" ht="12.75" customHeight="1">
      <c r="A21">
        <v>2128</v>
      </c>
      <c r="B21" s="6" t="s">
        <v>41</v>
      </c>
      <c r="C21" s="7" t="s">
        <v>614</v>
      </c>
      <c r="D21">
        <v>1</v>
      </c>
      <c r="E21" s="15" t="s">
        <v>615</v>
      </c>
      <c r="F21" s="7">
        <v>6.7</v>
      </c>
      <c r="G21" s="7">
        <v>30.7</v>
      </c>
      <c r="H21" s="7">
        <v>30.7</v>
      </c>
      <c r="I21" s="7">
        <v>0</v>
      </c>
      <c r="J21" t="s">
        <v>607</v>
      </c>
      <c r="K21" t="s">
        <v>616</v>
      </c>
      <c r="L21" t="s">
        <v>585</v>
      </c>
      <c r="M21" t="s">
        <v>585</v>
      </c>
      <c r="N21" s="8" t="s">
        <v>617</v>
      </c>
      <c r="P21" t="s">
        <v>586</v>
      </c>
      <c r="S21">
        <v>2</v>
      </c>
      <c r="T21" t="s">
        <v>587</v>
      </c>
      <c r="U21">
        <v>0</v>
      </c>
      <c r="V21">
        <v>0</v>
      </c>
      <c r="X21">
        <v>0</v>
      </c>
      <c r="Z21">
        <v>0</v>
      </c>
      <c r="AA21">
        <v>0</v>
      </c>
      <c r="AB21">
        <v>0</v>
      </c>
      <c r="AC21">
        <v>0</v>
      </c>
      <c r="AD21">
        <v>0</v>
      </c>
      <c r="AE21">
        <v>1</v>
      </c>
      <c r="AG21">
        <v>4</v>
      </c>
      <c r="WWY21"/>
      <c r="WWZ21"/>
      <c r="WXA21"/>
      <c r="WXB21"/>
      <c r="WXC21"/>
      <c r="WXD21"/>
      <c r="WXE21"/>
      <c r="WXF21"/>
      <c r="WXG21"/>
      <c r="WXH21"/>
      <c r="WXI21"/>
      <c r="WXJ21"/>
      <c r="WXK21"/>
      <c r="WXL21"/>
      <c r="WXM21"/>
      <c r="WXN21"/>
      <c r="WXO21"/>
      <c r="WXP21"/>
      <c r="WXQ21"/>
      <c r="WXR21"/>
      <c r="WXS21"/>
      <c r="WXT21"/>
      <c r="WXU21"/>
      <c r="WXV21"/>
      <c r="WXW21"/>
      <c r="WXX21"/>
      <c r="WXY21"/>
      <c r="WXZ21"/>
      <c r="WYA21"/>
      <c r="WYB21"/>
      <c r="WYC21"/>
      <c r="WYD21"/>
      <c r="WYE21"/>
      <c r="WYF21"/>
      <c r="WYG21"/>
      <c r="WYH21"/>
      <c r="WYI21"/>
      <c r="WYJ21"/>
      <c r="WYK21"/>
      <c r="WYL21"/>
      <c r="WYM21"/>
      <c r="WYN21"/>
      <c r="WYO21"/>
      <c r="WYP21"/>
      <c r="WYQ21"/>
      <c r="WYR21"/>
      <c r="WYS21"/>
      <c r="WYT21"/>
      <c r="WYU21"/>
      <c r="WYV21"/>
      <c r="WYW21"/>
      <c r="WYX21"/>
      <c r="WYY21"/>
      <c r="WYZ21"/>
      <c r="WZA21"/>
      <c r="WZB21"/>
      <c r="WZC21"/>
      <c r="WZD21"/>
      <c r="WZE21"/>
      <c r="WZF21"/>
      <c r="WZG21"/>
      <c r="WZH21"/>
      <c r="WZI21"/>
      <c r="WZJ21"/>
      <c r="WZK21"/>
      <c r="WZL21"/>
      <c r="WZM21"/>
      <c r="WZN21"/>
      <c r="WZO21"/>
      <c r="WZP21"/>
      <c r="WZQ21"/>
      <c r="WZR21"/>
      <c r="WZS21"/>
      <c r="WZT21"/>
      <c r="WZU21"/>
      <c r="WZV21"/>
      <c r="WZW21"/>
      <c r="WZX21"/>
      <c r="WZY21"/>
      <c r="WZZ21"/>
      <c r="XAA21"/>
      <c r="XAB21"/>
      <c r="XAC21"/>
      <c r="XAD21"/>
      <c r="XAE21"/>
      <c r="XAF21"/>
      <c r="XAG21"/>
      <c r="XAH21"/>
      <c r="XAI21"/>
      <c r="XAJ21"/>
      <c r="XAK21"/>
      <c r="XAL21"/>
      <c r="XAM21"/>
      <c r="XAN21"/>
      <c r="XAO21"/>
      <c r="XAP21"/>
      <c r="XAQ21"/>
      <c r="XAR21"/>
      <c r="XAS21"/>
      <c r="XAT21"/>
      <c r="XAU21"/>
      <c r="XAV21"/>
      <c r="XAW21"/>
      <c r="XAX21"/>
      <c r="XAY21"/>
      <c r="XAZ21"/>
      <c r="XBA21"/>
      <c r="XBB21"/>
      <c r="XBC21"/>
      <c r="XBD21"/>
      <c r="XBE21"/>
      <c r="XBF21"/>
      <c r="XBG21"/>
      <c r="XBH21"/>
      <c r="XBI21"/>
      <c r="XBJ21"/>
      <c r="XBK21"/>
      <c r="XBL21"/>
      <c r="XBM21"/>
      <c r="XBN21"/>
      <c r="XBO21"/>
      <c r="XBP21"/>
      <c r="XBQ21"/>
      <c r="XBR21"/>
      <c r="XBS21"/>
      <c r="XBT21"/>
      <c r="XBU21"/>
      <c r="XBV21"/>
      <c r="XBW21"/>
      <c r="XBX21"/>
      <c r="XBY21"/>
      <c r="XBZ21"/>
      <c r="XCA21"/>
      <c r="XCB21"/>
      <c r="XCC21"/>
      <c r="XCD21"/>
      <c r="XCE21"/>
      <c r="XCF21"/>
      <c r="XCG21"/>
      <c r="XCH21"/>
      <c r="XCI21"/>
      <c r="XCJ21"/>
      <c r="XCK21"/>
      <c r="XCL21"/>
      <c r="XCM21"/>
      <c r="XCN21"/>
      <c r="XCO21"/>
      <c r="XCP21"/>
      <c r="XCQ21"/>
      <c r="XCR21"/>
      <c r="XCS21"/>
      <c r="XCT21"/>
      <c r="XCU21"/>
      <c r="XCV21"/>
      <c r="XCW21"/>
      <c r="XCX21"/>
      <c r="XCY21"/>
      <c r="XCZ21"/>
      <c r="XDA21"/>
      <c r="XDB21"/>
      <c r="XDC21"/>
    </row>
    <row r="22" spans="1:33 16171:16331" ht="12.75" customHeight="1">
      <c r="A22">
        <v>2128</v>
      </c>
      <c r="B22" s="6" t="s">
        <v>41</v>
      </c>
      <c r="C22" s="7" t="s">
        <v>614</v>
      </c>
      <c r="D22">
        <v>1</v>
      </c>
      <c r="E22" s="15" t="s">
        <v>615</v>
      </c>
      <c r="F22" s="7">
        <v>6.7</v>
      </c>
      <c r="G22" s="7">
        <v>30.7</v>
      </c>
      <c r="H22" s="7">
        <v>30.7</v>
      </c>
      <c r="I22" s="7">
        <v>0</v>
      </c>
      <c r="J22" t="s">
        <v>618</v>
      </c>
      <c r="K22" t="s">
        <v>616</v>
      </c>
      <c r="L22" t="s">
        <v>585</v>
      </c>
      <c r="M22" t="s">
        <v>585</v>
      </c>
      <c r="N22" s="8" t="s">
        <v>617</v>
      </c>
      <c r="P22" t="s">
        <v>586</v>
      </c>
      <c r="S22">
        <v>2</v>
      </c>
      <c r="T22" t="s">
        <v>587</v>
      </c>
      <c r="U22">
        <v>0</v>
      </c>
      <c r="V22">
        <v>0</v>
      </c>
      <c r="X22">
        <v>0</v>
      </c>
      <c r="Z22">
        <v>0</v>
      </c>
      <c r="AA22">
        <v>0</v>
      </c>
      <c r="AB22">
        <v>0</v>
      </c>
      <c r="AC22">
        <v>0</v>
      </c>
      <c r="AD22">
        <v>0</v>
      </c>
      <c r="AE22">
        <v>1</v>
      </c>
      <c r="AG22">
        <v>4</v>
      </c>
      <c r="WWY22"/>
      <c r="WWZ22"/>
      <c r="WXA22"/>
      <c r="WXB22"/>
      <c r="WXC22"/>
      <c r="WXD22"/>
      <c r="WXE22"/>
      <c r="WXF22"/>
      <c r="WXG22"/>
      <c r="WXH22"/>
      <c r="WXI22"/>
      <c r="WXJ22"/>
      <c r="WXK22"/>
      <c r="WXL22"/>
      <c r="WXM22"/>
      <c r="WXN22"/>
      <c r="WXO22"/>
      <c r="WXP22"/>
      <c r="WXQ22"/>
      <c r="WXR22"/>
      <c r="WXS22"/>
      <c r="WXT22"/>
      <c r="WXU22"/>
      <c r="WXV22"/>
      <c r="WXW22"/>
      <c r="WXX22"/>
      <c r="WXY22"/>
      <c r="WXZ22"/>
      <c r="WYA22"/>
      <c r="WYB22"/>
      <c r="WYC22"/>
      <c r="WYD22"/>
      <c r="WYE22"/>
      <c r="WYF22"/>
      <c r="WYG22"/>
      <c r="WYH22"/>
      <c r="WYI22"/>
      <c r="WYJ22"/>
      <c r="WYK22"/>
      <c r="WYL22"/>
      <c r="WYM22"/>
      <c r="WYN22"/>
      <c r="WYO22"/>
      <c r="WYP22"/>
      <c r="WYQ22"/>
      <c r="WYR22"/>
      <c r="WYS22"/>
      <c r="WYT22"/>
      <c r="WYU22"/>
      <c r="WYV22"/>
      <c r="WYW22"/>
      <c r="WYX22"/>
      <c r="WYY22"/>
      <c r="WYZ22"/>
      <c r="WZA22"/>
      <c r="WZB22"/>
      <c r="WZC22"/>
      <c r="WZD22"/>
      <c r="WZE22"/>
      <c r="WZF22"/>
      <c r="WZG22"/>
      <c r="WZH22"/>
      <c r="WZI22"/>
      <c r="WZJ22"/>
      <c r="WZK22"/>
      <c r="WZL22"/>
      <c r="WZM22"/>
      <c r="WZN22"/>
      <c r="WZO22"/>
      <c r="WZP22"/>
      <c r="WZQ22"/>
      <c r="WZR22"/>
      <c r="WZS22"/>
      <c r="WZT22"/>
      <c r="WZU22"/>
      <c r="WZV22"/>
      <c r="WZW22"/>
      <c r="WZX22"/>
      <c r="WZY22"/>
      <c r="WZZ22"/>
      <c r="XAA22"/>
      <c r="XAB22"/>
      <c r="XAC22"/>
      <c r="XAD22"/>
      <c r="XAE22"/>
      <c r="XAF22"/>
      <c r="XAG22"/>
      <c r="XAH22"/>
      <c r="XAI22"/>
      <c r="XAJ22"/>
      <c r="XAK22"/>
      <c r="XAL22"/>
      <c r="XAM22"/>
      <c r="XAN22"/>
      <c r="XAO22"/>
      <c r="XAP22"/>
      <c r="XAQ22"/>
      <c r="XAR22"/>
      <c r="XAS22"/>
      <c r="XAT22"/>
      <c r="XAU22"/>
      <c r="XAV22"/>
      <c r="XAW22"/>
      <c r="XAX22"/>
      <c r="XAY22"/>
      <c r="XAZ22"/>
      <c r="XBA22"/>
      <c r="XBB22"/>
      <c r="XBC22"/>
      <c r="XBD22"/>
      <c r="XBE22"/>
      <c r="XBF22"/>
      <c r="XBG22"/>
      <c r="XBH22"/>
      <c r="XBI22"/>
      <c r="XBJ22"/>
      <c r="XBK22"/>
      <c r="XBL22"/>
      <c r="XBM22"/>
      <c r="XBN22"/>
      <c r="XBO22"/>
      <c r="XBP22"/>
      <c r="XBQ22"/>
      <c r="XBR22"/>
      <c r="XBS22"/>
      <c r="XBT22"/>
      <c r="XBU22"/>
      <c r="XBV22"/>
      <c r="XBW22"/>
      <c r="XBX22"/>
      <c r="XBY22"/>
      <c r="XBZ22"/>
      <c r="XCA22"/>
      <c r="XCB22"/>
      <c r="XCC22"/>
      <c r="XCD22"/>
      <c r="XCE22"/>
      <c r="XCF22"/>
      <c r="XCG22"/>
      <c r="XCH22"/>
      <c r="XCI22"/>
      <c r="XCJ22"/>
      <c r="XCK22"/>
      <c r="XCL22"/>
      <c r="XCM22"/>
      <c r="XCN22"/>
      <c r="XCO22"/>
      <c r="XCP22"/>
      <c r="XCQ22"/>
      <c r="XCR22"/>
      <c r="XCS22"/>
      <c r="XCT22"/>
      <c r="XCU22"/>
      <c r="XCV22"/>
      <c r="XCW22"/>
      <c r="XCX22"/>
      <c r="XCY22"/>
      <c r="XCZ22"/>
      <c r="XDA22"/>
      <c r="XDB22"/>
      <c r="XDC22"/>
    </row>
    <row r="23" spans="1:33 16171:16331" ht="12.75" customHeight="1">
      <c r="A23">
        <v>2128</v>
      </c>
      <c r="B23" s="6" t="s">
        <v>41</v>
      </c>
      <c r="C23" s="7" t="s">
        <v>614</v>
      </c>
      <c r="D23">
        <v>1</v>
      </c>
      <c r="E23" s="15" t="s">
        <v>615</v>
      </c>
      <c r="F23" s="7">
        <v>6.7</v>
      </c>
      <c r="G23" s="7">
        <v>30.7</v>
      </c>
      <c r="H23" s="7">
        <v>30.7</v>
      </c>
      <c r="I23" s="7">
        <v>0</v>
      </c>
      <c r="J23" t="s">
        <v>619</v>
      </c>
      <c r="K23" t="s">
        <v>616</v>
      </c>
      <c r="L23" t="s">
        <v>585</v>
      </c>
      <c r="M23" t="s">
        <v>585</v>
      </c>
      <c r="N23" s="8" t="s">
        <v>617</v>
      </c>
      <c r="P23" t="s">
        <v>586</v>
      </c>
      <c r="S23">
        <v>2</v>
      </c>
      <c r="T23" t="s">
        <v>587</v>
      </c>
      <c r="U23">
        <v>0</v>
      </c>
      <c r="V23">
        <v>0</v>
      </c>
      <c r="X23">
        <v>0</v>
      </c>
      <c r="Z23">
        <v>0</v>
      </c>
      <c r="AA23">
        <v>0</v>
      </c>
      <c r="AB23">
        <v>0</v>
      </c>
      <c r="AC23">
        <v>0</v>
      </c>
      <c r="AD23">
        <v>0</v>
      </c>
      <c r="AE23">
        <v>1</v>
      </c>
      <c r="AG23">
        <v>4</v>
      </c>
      <c r="WWY23"/>
      <c r="WWZ23"/>
      <c r="WXA23"/>
      <c r="WXB23"/>
      <c r="WXC23"/>
      <c r="WXD23"/>
      <c r="WXE23"/>
      <c r="WXF23"/>
      <c r="WXG23"/>
      <c r="WXH23"/>
      <c r="WXI23"/>
      <c r="WXJ23"/>
      <c r="WXK23"/>
      <c r="WXL23"/>
      <c r="WXM23"/>
      <c r="WXN23"/>
      <c r="WXO23"/>
      <c r="WXP23"/>
      <c r="WXQ23"/>
      <c r="WXR23"/>
      <c r="WXS23"/>
      <c r="WXT23"/>
      <c r="WXU23"/>
      <c r="WXV23"/>
      <c r="WXW23"/>
      <c r="WXX23"/>
      <c r="WXY23"/>
      <c r="WXZ23"/>
      <c r="WYA23"/>
      <c r="WYB23"/>
      <c r="WYC23"/>
      <c r="WYD23"/>
      <c r="WYE23"/>
      <c r="WYF23"/>
      <c r="WYG23"/>
      <c r="WYH23"/>
      <c r="WYI23"/>
      <c r="WYJ23"/>
      <c r="WYK23"/>
      <c r="WYL23"/>
      <c r="WYM23"/>
      <c r="WYN23"/>
      <c r="WYO23"/>
      <c r="WYP23"/>
      <c r="WYQ23"/>
      <c r="WYR23"/>
      <c r="WYS23"/>
      <c r="WYT23"/>
      <c r="WYU23"/>
      <c r="WYV23"/>
      <c r="WYW23"/>
      <c r="WYX23"/>
      <c r="WYY23"/>
      <c r="WYZ23"/>
      <c r="WZA23"/>
      <c r="WZB23"/>
      <c r="WZC23"/>
      <c r="WZD23"/>
      <c r="WZE23"/>
      <c r="WZF23"/>
      <c r="WZG23"/>
      <c r="WZH23"/>
      <c r="WZI23"/>
      <c r="WZJ23"/>
      <c r="WZK23"/>
      <c r="WZL23"/>
      <c r="WZM23"/>
      <c r="WZN23"/>
      <c r="WZO23"/>
      <c r="WZP23"/>
      <c r="WZQ23"/>
      <c r="WZR23"/>
      <c r="WZS23"/>
      <c r="WZT23"/>
      <c r="WZU23"/>
      <c r="WZV23"/>
      <c r="WZW23"/>
      <c r="WZX23"/>
      <c r="WZY23"/>
      <c r="WZZ23"/>
      <c r="XAA23"/>
      <c r="XAB23"/>
      <c r="XAC23"/>
      <c r="XAD23"/>
      <c r="XAE23"/>
      <c r="XAF23"/>
      <c r="XAG23"/>
      <c r="XAH23"/>
      <c r="XAI23"/>
      <c r="XAJ23"/>
      <c r="XAK23"/>
      <c r="XAL23"/>
      <c r="XAM23"/>
      <c r="XAN23"/>
      <c r="XAO23"/>
      <c r="XAP23"/>
      <c r="XAQ23"/>
      <c r="XAR23"/>
      <c r="XAS23"/>
      <c r="XAT23"/>
      <c r="XAU23"/>
      <c r="XAV23"/>
      <c r="XAW23"/>
      <c r="XAX23"/>
      <c r="XAY23"/>
      <c r="XAZ23"/>
      <c r="XBA23"/>
      <c r="XBB23"/>
      <c r="XBC23"/>
      <c r="XBD23"/>
      <c r="XBE23"/>
      <c r="XBF23"/>
      <c r="XBG23"/>
      <c r="XBH23"/>
      <c r="XBI23"/>
      <c r="XBJ23"/>
      <c r="XBK23"/>
      <c r="XBL23"/>
      <c r="XBM23"/>
      <c r="XBN23"/>
      <c r="XBO23"/>
      <c r="XBP23"/>
      <c r="XBQ23"/>
      <c r="XBR23"/>
      <c r="XBS23"/>
      <c r="XBT23"/>
      <c r="XBU23"/>
      <c r="XBV23"/>
      <c r="XBW23"/>
      <c r="XBX23"/>
      <c r="XBY23"/>
      <c r="XBZ23"/>
      <c r="XCA23"/>
      <c r="XCB23"/>
      <c r="XCC23"/>
      <c r="XCD23"/>
      <c r="XCE23"/>
      <c r="XCF23"/>
      <c r="XCG23"/>
      <c r="XCH23"/>
      <c r="XCI23"/>
      <c r="XCJ23"/>
      <c r="XCK23"/>
      <c r="XCL23"/>
      <c r="XCM23"/>
      <c r="XCN23"/>
      <c r="XCO23"/>
      <c r="XCP23"/>
      <c r="XCQ23"/>
      <c r="XCR23"/>
      <c r="XCS23"/>
      <c r="XCT23"/>
      <c r="XCU23"/>
      <c r="XCV23"/>
      <c r="XCW23"/>
      <c r="XCX23"/>
      <c r="XCY23"/>
      <c r="XCZ23"/>
      <c r="XDA23"/>
      <c r="XDB23"/>
      <c r="XDC23"/>
    </row>
    <row r="24" spans="1:33 16171:16331" ht="12.75" customHeight="1">
      <c r="A24">
        <v>2128</v>
      </c>
      <c r="B24" s="6" t="s">
        <v>41</v>
      </c>
      <c r="C24" s="7" t="s">
        <v>614</v>
      </c>
      <c r="D24">
        <v>1</v>
      </c>
      <c r="E24" s="15" t="s">
        <v>615</v>
      </c>
      <c r="F24" s="7">
        <v>6.7</v>
      </c>
      <c r="G24" s="7">
        <v>30.7</v>
      </c>
      <c r="H24" s="7">
        <v>30.7</v>
      </c>
      <c r="I24" s="7">
        <v>0</v>
      </c>
      <c r="J24" t="s">
        <v>583</v>
      </c>
      <c r="K24" t="s">
        <v>616</v>
      </c>
      <c r="L24" t="s">
        <v>585</v>
      </c>
      <c r="M24" t="s">
        <v>585</v>
      </c>
      <c r="N24" s="8" t="s">
        <v>617</v>
      </c>
      <c r="P24" t="s">
        <v>586</v>
      </c>
      <c r="S24">
        <v>2</v>
      </c>
      <c r="T24" t="s">
        <v>587</v>
      </c>
      <c r="U24">
        <v>0</v>
      </c>
      <c r="V24">
        <v>0</v>
      </c>
      <c r="X24">
        <v>0</v>
      </c>
      <c r="Z24">
        <v>0</v>
      </c>
      <c r="AA24">
        <v>0</v>
      </c>
      <c r="AB24">
        <v>0</v>
      </c>
      <c r="AC24">
        <v>0</v>
      </c>
      <c r="AD24">
        <v>0</v>
      </c>
      <c r="AE24">
        <v>1</v>
      </c>
      <c r="AG24">
        <v>4</v>
      </c>
      <c r="WWY24"/>
      <c r="WWZ24"/>
      <c r="WXA24"/>
      <c r="WXB24"/>
      <c r="WXC24"/>
      <c r="WXD24"/>
      <c r="WXE24"/>
      <c r="WXF24"/>
      <c r="WXG24"/>
      <c r="WXH24"/>
      <c r="WXI24"/>
      <c r="WXJ24"/>
      <c r="WXK24"/>
      <c r="WXL24"/>
      <c r="WXM24"/>
      <c r="WXN24"/>
      <c r="WXO24"/>
      <c r="WXP24"/>
      <c r="WXQ24"/>
      <c r="WXR24"/>
      <c r="WXS24"/>
      <c r="WXT24"/>
      <c r="WXU24"/>
      <c r="WXV24"/>
      <c r="WXW24"/>
      <c r="WXX24"/>
      <c r="WXY24"/>
      <c r="WXZ24"/>
      <c r="WYA24"/>
      <c r="WYB24"/>
      <c r="WYC24"/>
      <c r="WYD24"/>
      <c r="WYE24"/>
      <c r="WYF24"/>
      <c r="WYG24"/>
      <c r="WYH24"/>
      <c r="WYI24"/>
      <c r="WYJ24"/>
      <c r="WYK24"/>
      <c r="WYL24"/>
      <c r="WYM24"/>
      <c r="WYN24"/>
      <c r="WYO24"/>
      <c r="WYP24"/>
      <c r="WYQ24"/>
      <c r="WYR24"/>
      <c r="WYS24"/>
      <c r="WYT24"/>
      <c r="WYU24"/>
      <c r="WYV24"/>
      <c r="WYW24"/>
      <c r="WYX24"/>
      <c r="WYY24"/>
      <c r="WYZ24"/>
      <c r="WZA24"/>
      <c r="WZB24"/>
      <c r="WZC24"/>
      <c r="WZD24"/>
      <c r="WZE24"/>
      <c r="WZF24"/>
      <c r="WZG24"/>
      <c r="WZH24"/>
      <c r="WZI24"/>
      <c r="WZJ24"/>
      <c r="WZK24"/>
      <c r="WZL24"/>
      <c r="WZM24"/>
      <c r="WZN24"/>
      <c r="WZO24"/>
      <c r="WZP24"/>
      <c r="WZQ24"/>
      <c r="WZR24"/>
      <c r="WZS24"/>
      <c r="WZT24"/>
      <c r="WZU24"/>
      <c r="WZV24"/>
      <c r="WZW24"/>
      <c r="WZX24"/>
      <c r="WZY24"/>
      <c r="WZZ24"/>
      <c r="XAA24"/>
      <c r="XAB24"/>
      <c r="XAC24"/>
      <c r="XAD24"/>
      <c r="XAE24"/>
      <c r="XAF24"/>
      <c r="XAG24"/>
      <c r="XAH24"/>
      <c r="XAI24"/>
      <c r="XAJ24"/>
      <c r="XAK24"/>
      <c r="XAL24"/>
      <c r="XAM24"/>
      <c r="XAN24"/>
      <c r="XAO24"/>
      <c r="XAP24"/>
      <c r="XAQ24"/>
      <c r="XAR24"/>
      <c r="XAS24"/>
      <c r="XAT24"/>
      <c r="XAU24"/>
      <c r="XAV24"/>
      <c r="XAW24"/>
      <c r="XAX24"/>
      <c r="XAY24"/>
      <c r="XAZ24"/>
      <c r="XBA24"/>
      <c r="XBB24"/>
      <c r="XBC24"/>
      <c r="XBD24"/>
      <c r="XBE24"/>
      <c r="XBF24"/>
      <c r="XBG24"/>
      <c r="XBH24"/>
      <c r="XBI24"/>
      <c r="XBJ24"/>
      <c r="XBK24"/>
      <c r="XBL24"/>
      <c r="XBM24"/>
      <c r="XBN24"/>
      <c r="XBO24"/>
      <c r="XBP24"/>
      <c r="XBQ24"/>
      <c r="XBR24"/>
      <c r="XBS24"/>
      <c r="XBT24"/>
      <c r="XBU24"/>
      <c r="XBV24"/>
      <c r="XBW24"/>
      <c r="XBX24"/>
      <c r="XBY24"/>
      <c r="XBZ24"/>
      <c r="XCA24"/>
      <c r="XCB24"/>
      <c r="XCC24"/>
      <c r="XCD24"/>
      <c r="XCE24"/>
      <c r="XCF24"/>
      <c r="XCG24"/>
      <c r="XCH24"/>
      <c r="XCI24"/>
      <c r="XCJ24"/>
      <c r="XCK24"/>
      <c r="XCL24"/>
      <c r="XCM24"/>
      <c r="XCN24"/>
      <c r="XCO24"/>
      <c r="XCP24"/>
      <c r="XCQ24"/>
      <c r="XCR24"/>
      <c r="XCS24"/>
      <c r="XCT24"/>
      <c r="XCU24"/>
      <c r="XCV24"/>
      <c r="XCW24"/>
      <c r="XCX24"/>
      <c r="XCY24"/>
      <c r="XCZ24"/>
      <c r="XDA24"/>
      <c r="XDB24"/>
      <c r="XDC24"/>
    </row>
    <row r="25" spans="1:33 16171:16331" ht="12.75" customHeight="1">
      <c r="A25">
        <v>1172</v>
      </c>
      <c r="B25" s="6" t="s">
        <v>41</v>
      </c>
      <c r="C25" s="7" t="s">
        <v>581</v>
      </c>
      <c r="D25">
        <v>1.99</v>
      </c>
      <c r="E25" s="15" t="s">
        <v>620</v>
      </c>
      <c r="F25" s="7">
        <v>0</v>
      </c>
      <c r="G25" s="7">
        <v>0</v>
      </c>
      <c r="H25" s="7">
        <v>0</v>
      </c>
      <c r="I25" s="7">
        <v>0</v>
      </c>
      <c r="N25" s="8" t="s">
        <v>621</v>
      </c>
      <c r="S25">
        <v>2</v>
      </c>
      <c r="U25">
        <v>0</v>
      </c>
      <c r="V25">
        <v>0</v>
      </c>
      <c r="X25">
        <v>0</v>
      </c>
      <c r="Z25">
        <v>0</v>
      </c>
      <c r="AA25">
        <v>0</v>
      </c>
      <c r="AB25">
        <v>0</v>
      </c>
      <c r="AC25">
        <v>0</v>
      </c>
      <c r="AD25">
        <v>0</v>
      </c>
      <c r="AE25">
        <v>1</v>
      </c>
      <c r="AG25">
        <v>4</v>
      </c>
      <c r="WWY25"/>
      <c r="WWZ25"/>
      <c r="WXA25"/>
      <c r="WXB25"/>
      <c r="WXC25"/>
      <c r="WXD25"/>
      <c r="WXE25"/>
      <c r="WXF25"/>
      <c r="WXG25"/>
      <c r="WXH25"/>
      <c r="WXI25"/>
      <c r="WXJ25"/>
      <c r="WXK25"/>
      <c r="WXL25"/>
      <c r="WXM25"/>
      <c r="WXN25"/>
      <c r="WXO25"/>
      <c r="WXP25"/>
      <c r="WXQ25"/>
      <c r="WXR25"/>
      <c r="WXS25"/>
      <c r="WXT25"/>
      <c r="WXU25"/>
      <c r="WXV25"/>
      <c r="WXW25"/>
      <c r="WXX25"/>
      <c r="WXY25"/>
      <c r="WXZ25"/>
      <c r="WYA25"/>
      <c r="WYB25"/>
      <c r="WYC25"/>
      <c r="WYD25"/>
      <c r="WYE25"/>
      <c r="WYF25"/>
      <c r="WYG25"/>
      <c r="WYH25"/>
      <c r="WYI25"/>
      <c r="WYJ25"/>
      <c r="WYK25"/>
      <c r="WYL25"/>
      <c r="WYM25"/>
      <c r="WYN25"/>
      <c r="WYO25"/>
      <c r="WYP25"/>
      <c r="WYQ25"/>
      <c r="WYR25"/>
      <c r="WYS25"/>
      <c r="WYT25"/>
      <c r="WYU25"/>
      <c r="WYV25"/>
      <c r="WYW25"/>
      <c r="WYX25"/>
      <c r="WYY25"/>
      <c r="WYZ25"/>
      <c r="WZA25"/>
      <c r="WZB25"/>
      <c r="WZC25"/>
      <c r="WZD25"/>
      <c r="WZE25"/>
      <c r="WZF25"/>
      <c r="WZG25"/>
      <c r="WZH25"/>
      <c r="WZI25"/>
      <c r="WZJ25"/>
      <c r="WZK25"/>
      <c r="WZL25"/>
      <c r="WZM25"/>
      <c r="WZN25"/>
      <c r="WZO25"/>
      <c r="WZP25"/>
      <c r="WZQ25"/>
      <c r="WZR25"/>
      <c r="WZS25"/>
      <c r="WZT25"/>
      <c r="WZU25"/>
      <c r="WZV25"/>
      <c r="WZW25"/>
      <c r="WZX25"/>
      <c r="WZY25"/>
      <c r="WZZ25"/>
      <c r="XAA25"/>
      <c r="XAB25"/>
      <c r="XAC25"/>
      <c r="XAD25"/>
      <c r="XAE25"/>
      <c r="XAF25"/>
      <c r="XAG25"/>
      <c r="XAH25"/>
      <c r="XAI25"/>
      <c r="XAJ25"/>
      <c r="XAK25"/>
      <c r="XAL25"/>
      <c r="XAM25"/>
      <c r="XAN25"/>
      <c r="XAO25"/>
      <c r="XAP25"/>
      <c r="XAQ25"/>
      <c r="XAR25"/>
      <c r="XAS25"/>
      <c r="XAT25"/>
      <c r="XAU25"/>
      <c r="XAV25"/>
      <c r="XAW25"/>
      <c r="XAX25"/>
      <c r="XAY25"/>
      <c r="XAZ25"/>
      <c r="XBA25"/>
      <c r="XBB25"/>
      <c r="XBC25"/>
      <c r="XBD25"/>
      <c r="XBE25"/>
      <c r="XBF25"/>
      <c r="XBG25"/>
      <c r="XBH25"/>
      <c r="XBI25"/>
      <c r="XBJ25"/>
      <c r="XBK25"/>
      <c r="XBL25"/>
      <c r="XBM25"/>
      <c r="XBN25"/>
      <c r="XBO25"/>
      <c r="XBP25"/>
      <c r="XBQ25"/>
      <c r="XBR25"/>
      <c r="XBS25"/>
      <c r="XBT25"/>
      <c r="XBU25"/>
      <c r="XBV25"/>
      <c r="XBW25"/>
      <c r="XBX25"/>
      <c r="XBY25"/>
      <c r="XBZ25"/>
      <c r="XCA25"/>
      <c r="XCB25"/>
      <c r="XCC25"/>
      <c r="XCD25"/>
      <c r="XCE25"/>
      <c r="XCF25"/>
      <c r="XCG25"/>
      <c r="XCH25"/>
      <c r="XCI25"/>
      <c r="XCJ25"/>
      <c r="XCK25"/>
      <c r="XCL25"/>
      <c r="XCM25"/>
      <c r="XCN25"/>
      <c r="XCO25"/>
      <c r="XCP25"/>
      <c r="XCQ25"/>
      <c r="XCR25"/>
      <c r="XCS25"/>
      <c r="XCT25"/>
      <c r="XCU25"/>
      <c r="XCV25"/>
      <c r="XCW25"/>
      <c r="XCX25"/>
      <c r="XCY25"/>
      <c r="XCZ25"/>
      <c r="XDA25"/>
      <c r="XDB25"/>
      <c r="XDC25"/>
    </row>
    <row r="26" spans="1:33 16171:16331" ht="12.75" customHeight="1">
      <c r="A26">
        <v>1887</v>
      </c>
      <c r="B26" s="6" t="s">
        <v>43</v>
      </c>
      <c r="C26" s="7" t="s">
        <v>590</v>
      </c>
      <c r="D26">
        <v>99</v>
      </c>
      <c r="E26" s="15" t="s">
        <v>622</v>
      </c>
      <c r="F26" s="7">
        <v>0</v>
      </c>
      <c r="G26" s="7">
        <v>0</v>
      </c>
      <c r="H26" s="7">
        <v>0</v>
      </c>
      <c r="I26" s="7">
        <v>0</v>
      </c>
      <c r="N26" s="8" t="s">
        <v>623</v>
      </c>
      <c r="S26">
        <v>0</v>
      </c>
      <c r="U26">
        <v>0</v>
      </c>
      <c r="V26">
        <v>0</v>
      </c>
      <c r="X26">
        <v>0</v>
      </c>
      <c r="Z26">
        <v>0</v>
      </c>
      <c r="AA26">
        <v>0</v>
      </c>
      <c r="AB26">
        <v>0</v>
      </c>
      <c r="AC26">
        <v>0</v>
      </c>
      <c r="AD26">
        <v>0</v>
      </c>
      <c r="AE26">
        <v>1</v>
      </c>
      <c r="AG26">
        <v>3</v>
      </c>
      <c r="WWY26"/>
      <c r="WWZ26"/>
      <c r="WXA26"/>
      <c r="WXB26"/>
      <c r="WXC26"/>
      <c r="WXD26"/>
      <c r="WXE26"/>
      <c r="WXF26"/>
      <c r="WXG26"/>
      <c r="WXH26"/>
      <c r="WXI26"/>
      <c r="WXJ26"/>
      <c r="WXK26"/>
      <c r="WXL26"/>
      <c r="WXM26"/>
      <c r="WXN26"/>
      <c r="WXO26"/>
      <c r="WXP26"/>
      <c r="WXQ26"/>
      <c r="WXR26"/>
      <c r="WXS26"/>
      <c r="WXT26"/>
      <c r="WXU26"/>
      <c r="WXV26"/>
      <c r="WXW26"/>
      <c r="WXX26"/>
      <c r="WXY26"/>
      <c r="WXZ26"/>
      <c r="WYA26"/>
      <c r="WYB26"/>
      <c r="WYC26"/>
      <c r="WYD26"/>
      <c r="WYE26"/>
      <c r="WYF26"/>
      <c r="WYG26"/>
      <c r="WYH26"/>
      <c r="WYI26"/>
      <c r="WYJ26"/>
      <c r="WYK26"/>
      <c r="WYL26"/>
      <c r="WYM26"/>
      <c r="WYN26"/>
      <c r="WYO26"/>
      <c r="WYP26"/>
      <c r="WYQ26"/>
      <c r="WYR26"/>
      <c r="WYS26"/>
      <c r="WYT26"/>
      <c r="WYU26"/>
      <c r="WYV26"/>
      <c r="WYW26"/>
      <c r="WYX26"/>
      <c r="WYY26"/>
      <c r="WYZ26"/>
      <c r="WZA26"/>
      <c r="WZB26"/>
      <c r="WZC26"/>
      <c r="WZD26"/>
      <c r="WZE26"/>
      <c r="WZF26"/>
      <c r="WZG26"/>
      <c r="WZH26"/>
      <c r="WZI26"/>
      <c r="WZJ26"/>
      <c r="WZK26"/>
      <c r="WZL26"/>
      <c r="WZM26"/>
      <c r="WZN26"/>
      <c r="WZO26"/>
      <c r="WZP26"/>
      <c r="WZQ26"/>
      <c r="WZR26"/>
      <c r="WZS26"/>
      <c r="WZT26"/>
      <c r="WZU26"/>
      <c r="WZV26"/>
      <c r="WZW26"/>
      <c r="WZX26"/>
      <c r="WZY26"/>
      <c r="WZZ26"/>
      <c r="XAA26"/>
      <c r="XAB26"/>
      <c r="XAC26"/>
      <c r="XAD26"/>
      <c r="XAE26"/>
      <c r="XAF26"/>
      <c r="XAG26"/>
      <c r="XAH26"/>
      <c r="XAI26"/>
      <c r="XAJ26"/>
      <c r="XAK26"/>
      <c r="XAL26"/>
      <c r="XAM26"/>
      <c r="XAN26"/>
      <c r="XAO26"/>
      <c r="XAP26"/>
      <c r="XAQ26"/>
      <c r="XAR26"/>
      <c r="XAS26"/>
      <c r="XAT26"/>
      <c r="XAU26"/>
      <c r="XAV26"/>
      <c r="XAW26"/>
      <c r="XAX26"/>
      <c r="XAY26"/>
      <c r="XAZ26"/>
      <c r="XBA26"/>
      <c r="XBB26"/>
      <c r="XBC26"/>
      <c r="XBD26"/>
      <c r="XBE26"/>
      <c r="XBF26"/>
      <c r="XBG26"/>
      <c r="XBH26"/>
      <c r="XBI26"/>
      <c r="XBJ26"/>
      <c r="XBK26"/>
      <c r="XBL26"/>
      <c r="XBM26"/>
      <c r="XBN26"/>
      <c r="XBO26"/>
      <c r="XBP26"/>
      <c r="XBQ26"/>
      <c r="XBR26"/>
      <c r="XBS26"/>
      <c r="XBT26"/>
      <c r="XBU26"/>
      <c r="XBV26"/>
      <c r="XBW26"/>
      <c r="XBX26"/>
      <c r="XBY26"/>
      <c r="XBZ26"/>
      <c r="XCA26"/>
      <c r="XCB26"/>
      <c r="XCC26"/>
      <c r="XCD26"/>
      <c r="XCE26"/>
      <c r="XCF26"/>
      <c r="XCG26"/>
      <c r="XCH26"/>
      <c r="XCI26"/>
      <c r="XCJ26"/>
      <c r="XCK26"/>
      <c r="XCL26"/>
      <c r="XCM26"/>
      <c r="XCN26"/>
      <c r="XCO26"/>
      <c r="XCP26"/>
      <c r="XCQ26"/>
      <c r="XCR26"/>
      <c r="XCS26"/>
      <c r="XCT26"/>
      <c r="XCU26"/>
      <c r="XCV26"/>
      <c r="XCW26"/>
      <c r="XCX26"/>
      <c r="XCY26"/>
      <c r="XCZ26"/>
      <c r="XDA26"/>
      <c r="XDB26"/>
      <c r="XDC26"/>
    </row>
    <row r="27" spans="1:33 16171:16331" ht="12.75" customHeight="1">
      <c r="A27">
        <v>2236</v>
      </c>
      <c r="B27" s="6" t="s">
        <v>44</v>
      </c>
      <c r="C27" s="7" t="s">
        <v>614</v>
      </c>
      <c r="D27">
        <v>126</v>
      </c>
      <c r="E27" s="15" t="s">
        <v>624</v>
      </c>
      <c r="F27" s="7">
        <v>0</v>
      </c>
      <c r="G27" s="7">
        <v>0</v>
      </c>
      <c r="H27" s="7">
        <v>0</v>
      </c>
      <c r="I27" s="7">
        <v>0</v>
      </c>
      <c r="J27" t="s">
        <v>625</v>
      </c>
      <c r="K27" t="s">
        <v>584</v>
      </c>
      <c r="L27" t="s">
        <v>585</v>
      </c>
      <c r="M27" t="s">
        <v>585</v>
      </c>
      <c r="N27" s="8" t="s">
        <v>626</v>
      </c>
      <c r="S27">
        <v>2</v>
      </c>
      <c r="T27" t="s">
        <v>587</v>
      </c>
      <c r="U27">
        <v>0</v>
      </c>
      <c r="V27">
        <v>0</v>
      </c>
      <c r="X27">
        <v>0</v>
      </c>
      <c r="Z27">
        <v>0</v>
      </c>
      <c r="AA27">
        <v>0</v>
      </c>
      <c r="AB27">
        <v>0</v>
      </c>
      <c r="AC27">
        <v>0</v>
      </c>
      <c r="AD27">
        <v>0</v>
      </c>
      <c r="AE27">
        <v>1</v>
      </c>
      <c r="AG27">
        <v>4</v>
      </c>
      <c r="WWY27"/>
      <c r="WWZ27"/>
      <c r="WXA27"/>
      <c r="WXB27"/>
      <c r="WXC27"/>
      <c r="WXD27"/>
      <c r="WXE27"/>
      <c r="WXF27"/>
      <c r="WXG27"/>
      <c r="WXH27"/>
      <c r="WXI27"/>
      <c r="WXJ27"/>
      <c r="WXK27"/>
      <c r="WXL27"/>
      <c r="WXM27"/>
      <c r="WXN27"/>
      <c r="WXO27"/>
      <c r="WXP27"/>
      <c r="WXQ27"/>
      <c r="WXR27"/>
      <c r="WXS27"/>
      <c r="WXT27"/>
      <c r="WXU27"/>
      <c r="WXV27"/>
      <c r="WXW27"/>
      <c r="WXX27"/>
      <c r="WXY27"/>
      <c r="WXZ27"/>
      <c r="WYA27"/>
      <c r="WYB27"/>
      <c r="WYC27"/>
      <c r="WYD27"/>
      <c r="WYE27"/>
      <c r="WYF27"/>
      <c r="WYG27"/>
      <c r="WYH27"/>
      <c r="WYI27"/>
      <c r="WYJ27"/>
      <c r="WYK27"/>
      <c r="WYL27"/>
      <c r="WYM27"/>
      <c r="WYN27"/>
      <c r="WYO27"/>
      <c r="WYP27"/>
      <c r="WYQ27"/>
      <c r="WYR27"/>
      <c r="WYS27"/>
      <c r="WYT27"/>
      <c r="WYU27"/>
      <c r="WYV27"/>
      <c r="WYW27"/>
      <c r="WYX27"/>
      <c r="WYY27"/>
      <c r="WYZ27"/>
      <c r="WZA27"/>
      <c r="WZB27"/>
      <c r="WZC27"/>
      <c r="WZD27"/>
      <c r="WZE27"/>
      <c r="WZF27"/>
      <c r="WZG27"/>
      <c r="WZH27"/>
      <c r="WZI27"/>
      <c r="WZJ27"/>
      <c r="WZK27"/>
      <c r="WZL27"/>
      <c r="WZM27"/>
      <c r="WZN27"/>
      <c r="WZO27"/>
      <c r="WZP27"/>
      <c r="WZQ27"/>
      <c r="WZR27"/>
      <c r="WZS27"/>
      <c r="WZT27"/>
      <c r="WZU27"/>
      <c r="WZV27"/>
      <c r="WZW27"/>
      <c r="WZX27"/>
      <c r="WZY27"/>
      <c r="WZZ27"/>
      <c r="XAA27"/>
      <c r="XAB27"/>
      <c r="XAC27"/>
      <c r="XAD27"/>
      <c r="XAE27"/>
      <c r="XAF27"/>
      <c r="XAG27"/>
      <c r="XAH27"/>
      <c r="XAI27"/>
      <c r="XAJ27"/>
      <c r="XAK27"/>
      <c r="XAL27"/>
      <c r="XAM27"/>
      <c r="XAN27"/>
      <c r="XAO27"/>
      <c r="XAP27"/>
      <c r="XAQ27"/>
      <c r="XAR27"/>
      <c r="XAS27"/>
      <c r="XAT27"/>
      <c r="XAU27"/>
      <c r="XAV27"/>
      <c r="XAW27"/>
      <c r="XAX27"/>
      <c r="XAY27"/>
      <c r="XAZ27"/>
      <c r="XBA27"/>
      <c r="XBB27"/>
      <c r="XBC27"/>
      <c r="XBD27"/>
      <c r="XBE27"/>
      <c r="XBF27"/>
      <c r="XBG27"/>
      <c r="XBH27"/>
      <c r="XBI27"/>
      <c r="XBJ27"/>
      <c r="XBK27"/>
      <c r="XBL27"/>
      <c r="XBM27"/>
      <c r="XBN27"/>
      <c r="XBO27"/>
      <c r="XBP27"/>
      <c r="XBQ27"/>
      <c r="XBR27"/>
      <c r="XBS27"/>
      <c r="XBT27"/>
      <c r="XBU27"/>
      <c r="XBV27"/>
      <c r="XBW27"/>
      <c r="XBX27"/>
      <c r="XBY27"/>
      <c r="XBZ27"/>
      <c r="XCA27"/>
      <c r="XCB27"/>
      <c r="XCC27"/>
      <c r="XCD27"/>
      <c r="XCE27"/>
      <c r="XCF27"/>
      <c r="XCG27"/>
      <c r="XCH27"/>
      <c r="XCI27"/>
      <c r="XCJ27"/>
      <c r="XCK27"/>
      <c r="XCL27"/>
      <c r="XCM27"/>
      <c r="XCN27"/>
      <c r="XCO27"/>
      <c r="XCP27"/>
      <c r="XCQ27"/>
      <c r="XCR27"/>
      <c r="XCS27"/>
      <c r="XCT27"/>
      <c r="XCU27"/>
      <c r="XCV27"/>
      <c r="XCW27"/>
      <c r="XCX27"/>
      <c r="XCY27"/>
      <c r="XCZ27"/>
      <c r="XDA27"/>
      <c r="XDB27"/>
      <c r="XDC27"/>
    </row>
    <row r="28" spans="1:33 16171:16331" ht="12.75" customHeight="1">
      <c r="A28">
        <v>1056</v>
      </c>
      <c r="B28" s="6" t="s">
        <v>34</v>
      </c>
      <c r="C28" s="7" t="s">
        <v>590</v>
      </c>
      <c r="D28">
        <v>199</v>
      </c>
      <c r="E28" s="15" t="s">
        <v>627</v>
      </c>
      <c r="F28" s="7">
        <v>0</v>
      </c>
      <c r="G28" s="7">
        <v>0</v>
      </c>
      <c r="H28" s="7">
        <v>0</v>
      </c>
      <c r="I28" s="7">
        <v>0</v>
      </c>
      <c r="J28" t="s">
        <v>589</v>
      </c>
      <c r="K28" t="s">
        <v>584</v>
      </c>
      <c r="L28" t="s">
        <v>585</v>
      </c>
      <c r="M28" t="s">
        <v>585</v>
      </c>
      <c r="N28" s="8" t="s">
        <v>628</v>
      </c>
      <c r="S28">
        <v>0</v>
      </c>
      <c r="T28" t="s">
        <v>587</v>
      </c>
      <c r="U28">
        <v>0</v>
      </c>
      <c r="V28">
        <v>0</v>
      </c>
      <c r="X28">
        <v>0</v>
      </c>
      <c r="Z28">
        <v>0</v>
      </c>
      <c r="AA28">
        <v>0</v>
      </c>
      <c r="AB28">
        <v>0</v>
      </c>
      <c r="AC28">
        <v>0</v>
      </c>
      <c r="AD28">
        <v>0</v>
      </c>
      <c r="AE28">
        <v>1</v>
      </c>
      <c r="AF28" t="s">
        <v>629</v>
      </c>
      <c r="AG28">
        <v>1</v>
      </c>
      <c r="WWY28"/>
      <c r="WWZ28"/>
      <c r="WXA28"/>
      <c r="WXB28"/>
      <c r="WXC28"/>
      <c r="WXD28"/>
      <c r="WXE28"/>
      <c r="WXF28"/>
      <c r="WXG28"/>
      <c r="WXH28"/>
      <c r="WXI28"/>
      <c r="WXJ28"/>
      <c r="WXK28"/>
      <c r="WXL28"/>
      <c r="WXM28"/>
      <c r="WXN28"/>
      <c r="WXO28"/>
      <c r="WXP28"/>
      <c r="WXQ28"/>
      <c r="WXR28"/>
      <c r="WXS28"/>
      <c r="WXT28"/>
      <c r="WXU28"/>
      <c r="WXV28"/>
      <c r="WXW28"/>
      <c r="WXX28"/>
      <c r="WXY28"/>
      <c r="WXZ28"/>
      <c r="WYA28"/>
      <c r="WYB28"/>
      <c r="WYC28"/>
      <c r="WYD28"/>
      <c r="WYE28"/>
      <c r="WYF28"/>
      <c r="WYG28"/>
      <c r="WYH28"/>
      <c r="WYI28"/>
      <c r="WYJ28"/>
      <c r="WYK28"/>
      <c r="WYL28"/>
      <c r="WYM28"/>
      <c r="WYN28"/>
      <c r="WYO28"/>
      <c r="WYP28"/>
      <c r="WYQ28"/>
      <c r="WYR28"/>
      <c r="WYS28"/>
      <c r="WYT28"/>
      <c r="WYU28"/>
      <c r="WYV28"/>
      <c r="WYW28"/>
      <c r="WYX28"/>
      <c r="WYY28"/>
      <c r="WYZ28"/>
      <c r="WZA28"/>
      <c r="WZB28"/>
      <c r="WZC28"/>
      <c r="WZD28"/>
      <c r="WZE28"/>
      <c r="WZF28"/>
      <c r="WZG28"/>
      <c r="WZH28"/>
      <c r="WZI28"/>
      <c r="WZJ28"/>
      <c r="WZK28"/>
      <c r="WZL28"/>
      <c r="WZM28"/>
      <c r="WZN28"/>
      <c r="WZO28"/>
      <c r="WZP28"/>
      <c r="WZQ28"/>
      <c r="WZR28"/>
      <c r="WZS28"/>
      <c r="WZT28"/>
      <c r="WZU28"/>
      <c r="WZV28"/>
      <c r="WZW28"/>
      <c r="WZX28"/>
      <c r="WZY28"/>
      <c r="WZZ28"/>
      <c r="XAA28"/>
      <c r="XAB28"/>
      <c r="XAC28"/>
      <c r="XAD28"/>
      <c r="XAE28"/>
      <c r="XAF28"/>
      <c r="XAG28"/>
      <c r="XAH28"/>
      <c r="XAI28"/>
      <c r="XAJ28"/>
      <c r="XAK28"/>
      <c r="XAL28"/>
      <c r="XAM28"/>
      <c r="XAN28"/>
      <c r="XAO28"/>
      <c r="XAP28"/>
      <c r="XAQ28"/>
      <c r="XAR28"/>
      <c r="XAS28"/>
      <c r="XAT28"/>
      <c r="XAU28"/>
      <c r="XAV28"/>
      <c r="XAW28"/>
      <c r="XAX28"/>
      <c r="XAY28"/>
      <c r="XAZ28"/>
      <c r="XBA28"/>
      <c r="XBB28"/>
      <c r="XBC28"/>
      <c r="XBD28"/>
      <c r="XBE28"/>
      <c r="XBF28"/>
      <c r="XBG28"/>
      <c r="XBH28"/>
      <c r="XBI28"/>
      <c r="XBJ28"/>
      <c r="XBK28"/>
      <c r="XBL28"/>
      <c r="XBM28"/>
      <c r="XBN28"/>
      <c r="XBO28"/>
      <c r="XBP28"/>
      <c r="XBQ28"/>
      <c r="XBR28"/>
      <c r="XBS28"/>
      <c r="XBT28"/>
      <c r="XBU28"/>
      <c r="XBV28"/>
      <c r="XBW28"/>
      <c r="XBX28"/>
      <c r="XBY28"/>
      <c r="XBZ28"/>
      <c r="XCA28"/>
      <c r="XCB28"/>
      <c r="XCC28"/>
      <c r="XCD28"/>
      <c r="XCE28"/>
      <c r="XCF28"/>
      <c r="XCG28"/>
      <c r="XCH28"/>
      <c r="XCI28"/>
      <c r="XCJ28"/>
      <c r="XCK28"/>
      <c r="XCL28"/>
      <c r="XCM28"/>
      <c r="XCN28"/>
      <c r="XCO28"/>
      <c r="XCP28"/>
      <c r="XCQ28"/>
      <c r="XCR28"/>
      <c r="XCS28"/>
      <c r="XCT28"/>
      <c r="XCU28"/>
      <c r="XCV28"/>
      <c r="XCW28"/>
      <c r="XCX28"/>
      <c r="XCY28"/>
      <c r="XCZ28"/>
      <c r="XDA28"/>
      <c r="XDB28"/>
      <c r="XDC28"/>
    </row>
    <row r="29" spans="1:33 16171:16331" ht="12.75" customHeight="1">
      <c r="A29">
        <v>2469</v>
      </c>
      <c r="B29" s="6" t="s">
        <v>34</v>
      </c>
      <c r="C29" s="7" t="s">
        <v>590</v>
      </c>
      <c r="D29">
        <v>99</v>
      </c>
      <c r="E29" s="15" t="s">
        <v>630</v>
      </c>
      <c r="F29" s="7">
        <v>0</v>
      </c>
      <c r="G29" s="7">
        <v>0</v>
      </c>
      <c r="H29" s="7">
        <v>0</v>
      </c>
      <c r="I29" s="7">
        <v>0</v>
      </c>
      <c r="K29" t="s">
        <v>584</v>
      </c>
      <c r="L29" t="s">
        <v>585</v>
      </c>
      <c r="M29" t="s">
        <v>585</v>
      </c>
      <c r="N29" s="8" t="s">
        <v>631</v>
      </c>
      <c r="S29">
        <v>2</v>
      </c>
      <c r="T29" t="s">
        <v>587</v>
      </c>
      <c r="U29">
        <v>0</v>
      </c>
      <c r="V29">
        <v>0</v>
      </c>
      <c r="X29">
        <v>0</v>
      </c>
      <c r="Z29">
        <v>0</v>
      </c>
      <c r="AA29">
        <v>0</v>
      </c>
      <c r="AB29">
        <v>0</v>
      </c>
      <c r="AC29">
        <v>0</v>
      </c>
      <c r="AD29">
        <v>0</v>
      </c>
      <c r="AE29">
        <v>1</v>
      </c>
      <c r="AG29">
        <v>4</v>
      </c>
      <c r="WWY29"/>
      <c r="WWZ29"/>
      <c r="WXA29"/>
      <c r="WXB29"/>
      <c r="WXC29"/>
      <c r="WXD29"/>
      <c r="WXE29"/>
      <c r="WXF29"/>
      <c r="WXG29"/>
      <c r="WXH29"/>
      <c r="WXI29"/>
      <c r="WXJ29"/>
      <c r="WXK29"/>
      <c r="WXL29"/>
      <c r="WXM29"/>
      <c r="WXN29"/>
      <c r="WXO29"/>
      <c r="WXP29"/>
      <c r="WXQ29"/>
      <c r="WXR29"/>
      <c r="WXS29"/>
      <c r="WXT29"/>
      <c r="WXU29"/>
      <c r="WXV29"/>
      <c r="WXW29"/>
      <c r="WXX29"/>
      <c r="WXY29"/>
      <c r="WXZ29"/>
      <c r="WYA29"/>
      <c r="WYB29"/>
      <c r="WYC29"/>
      <c r="WYD29"/>
      <c r="WYE29"/>
      <c r="WYF29"/>
      <c r="WYG29"/>
      <c r="WYH29"/>
      <c r="WYI29"/>
      <c r="WYJ29"/>
      <c r="WYK29"/>
      <c r="WYL29"/>
      <c r="WYM29"/>
      <c r="WYN29"/>
      <c r="WYO29"/>
      <c r="WYP29"/>
      <c r="WYQ29"/>
      <c r="WYR29"/>
      <c r="WYS29"/>
      <c r="WYT29"/>
      <c r="WYU29"/>
      <c r="WYV29"/>
      <c r="WYW29"/>
      <c r="WYX29"/>
      <c r="WYY29"/>
      <c r="WYZ29"/>
      <c r="WZA29"/>
      <c r="WZB29"/>
      <c r="WZC29"/>
      <c r="WZD29"/>
      <c r="WZE29"/>
      <c r="WZF29"/>
      <c r="WZG29"/>
      <c r="WZH29"/>
      <c r="WZI29"/>
      <c r="WZJ29"/>
      <c r="WZK29"/>
      <c r="WZL29"/>
      <c r="WZM29"/>
      <c r="WZN29"/>
      <c r="WZO29"/>
      <c r="WZP29"/>
      <c r="WZQ29"/>
      <c r="WZR29"/>
      <c r="WZS29"/>
      <c r="WZT29"/>
      <c r="WZU29"/>
      <c r="WZV29"/>
      <c r="WZW29"/>
      <c r="WZX29"/>
      <c r="WZY29"/>
      <c r="WZZ29"/>
      <c r="XAA29"/>
      <c r="XAB29"/>
      <c r="XAC29"/>
      <c r="XAD29"/>
      <c r="XAE29"/>
      <c r="XAF29"/>
      <c r="XAG29"/>
      <c r="XAH29"/>
      <c r="XAI29"/>
      <c r="XAJ29"/>
      <c r="XAK29"/>
      <c r="XAL29"/>
      <c r="XAM29"/>
      <c r="XAN29"/>
      <c r="XAO29"/>
      <c r="XAP29"/>
      <c r="XAQ29"/>
      <c r="XAR29"/>
      <c r="XAS29"/>
      <c r="XAT29"/>
      <c r="XAU29"/>
      <c r="XAV29"/>
      <c r="XAW29"/>
      <c r="XAX29"/>
      <c r="XAY29"/>
      <c r="XAZ29"/>
      <c r="XBA29"/>
      <c r="XBB29"/>
      <c r="XBC29"/>
      <c r="XBD29"/>
      <c r="XBE29"/>
      <c r="XBF29"/>
      <c r="XBG29"/>
      <c r="XBH29"/>
      <c r="XBI29"/>
      <c r="XBJ29"/>
      <c r="XBK29"/>
      <c r="XBL29"/>
      <c r="XBM29"/>
      <c r="XBN29"/>
      <c r="XBO29"/>
      <c r="XBP29"/>
      <c r="XBQ29"/>
      <c r="XBR29"/>
      <c r="XBS29"/>
      <c r="XBT29"/>
      <c r="XBU29"/>
      <c r="XBV29"/>
      <c r="XBW29"/>
      <c r="XBX29"/>
      <c r="XBY29"/>
      <c r="XBZ29"/>
      <c r="XCA29"/>
      <c r="XCB29"/>
      <c r="XCC29"/>
      <c r="XCD29"/>
      <c r="XCE29"/>
      <c r="XCF29"/>
      <c r="XCG29"/>
      <c r="XCH29"/>
      <c r="XCI29"/>
      <c r="XCJ29"/>
      <c r="XCK29"/>
      <c r="XCL29"/>
      <c r="XCM29"/>
      <c r="XCN29"/>
      <c r="XCO29"/>
      <c r="XCP29"/>
      <c r="XCQ29"/>
      <c r="XCR29"/>
      <c r="XCS29"/>
      <c r="XCT29"/>
      <c r="XCU29"/>
      <c r="XCV29"/>
      <c r="XCW29"/>
      <c r="XCX29"/>
      <c r="XCY29"/>
      <c r="XCZ29"/>
      <c r="XDA29"/>
      <c r="XDB29"/>
      <c r="XDC29"/>
    </row>
    <row r="30" spans="1:33 16171:16331" ht="12.75" customHeight="1">
      <c r="A30">
        <v>245</v>
      </c>
      <c r="B30" s="6" t="s">
        <v>47</v>
      </c>
      <c r="C30" s="7" t="s">
        <v>590</v>
      </c>
      <c r="D30">
        <v>199</v>
      </c>
      <c r="E30" s="15" t="s">
        <v>632</v>
      </c>
      <c r="F30" s="7">
        <v>0</v>
      </c>
      <c r="G30" s="7">
        <v>0</v>
      </c>
      <c r="H30" s="7">
        <v>0</v>
      </c>
      <c r="I30" s="7">
        <v>0</v>
      </c>
      <c r="J30" t="s">
        <v>583</v>
      </c>
      <c r="K30" t="s">
        <v>584</v>
      </c>
      <c r="L30" t="s">
        <v>585</v>
      </c>
      <c r="M30" t="s">
        <v>585</v>
      </c>
      <c r="N30" s="8" t="s">
        <v>633</v>
      </c>
      <c r="S30">
        <v>0</v>
      </c>
      <c r="T30" t="s">
        <v>587</v>
      </c>
      <c r="U30">
        <v>0</v>
      </c>
      <c r="V30">
        <v>0</v>
      </c>
      <c r="X30">
        <v>0</v>
      </c>
      <c r="Z30">
        <v>0</v>
      </c>
      <c r="AA30">
        <v>0</v>
      </c>
      <c r="AB30">
        <v>0</v>
      </c>
      <c r="AC30">
        <v>0</v>
      </c>
      <c r="AD30">
        <v>0</v>
      </c>
      <c r="AE30">
        <v>1</v>
      </c>
      <c r="AF30" t="s">
        <v>634</v>
      </c>
      <c r="AG30">
        <v>1</v>
      </c>
      <c r="WWY30"/>
      <c r="WWZ30"/>
      <c r="WXA30"/>
      <c r="WXB30"/>
      <c r="WXC30"/>
      <c r="WXD30"/>
      <c r="WXE30"/>
      <c r="WXF30"/>
      <c r="WXG30"/>
      <c r="WXH30"/>
      <c r="WXI30"/>
      <c r="WXJ30"/>
      <c r="WXK30"/>
      <c r="WXL30"/>
      <c r="WXM30"/>
      <c r="WXN30"/>
      <c r="WXO30"/>
      <c r="WXP30"/>
      <c r="WXQ30"/>
      <c r="WXR30"/>
      <c r="WXS30"/>
      <c r="WXT30"/>
      <c r="WXU30"/>
      <c r="WXV30"/>
      <c r="WXW30"/>
      <c r="WXX30"/>
      <c r="WXY30"/>
      <c r="WXZ30"/>
      <c r="WYA30"/>
      <c r="WYB30"/>
      <c r="WYC30"/>
      <c r="WYD30"/>
      <c r="WYE30"/>
      <c r="WYF30"/>
      <c r="WYG30"/>
      <c r="WYH30"/>
      <c r="WYI30"/>
      <c r="WYJ30"/>
      <c r="WYK30"/>
      <c r="WYL30"/>
      <c r="WYM30"/>
      <c r="WYN30"/>
      <c r="WYO30"/>
      <c r="WYP30"/>
      <c r="WYQ30"/>
      <c r="WYR30"/>
      <c r="WYS30"/>
      <c r="WYT30"/>
      <c r="WYU30"/>
      <c r="WYV30"/>
      <c r="WYW30"/>
      <c r="WYX30"/>
      <c r="WYY30"/>
      <c r="WYZ30"/>
      <c r="WZA30"/>
      <c r="WZB30"/>
      <c r="WZC30"/>
      <c r="WZD30"/>
      <c r="WZE30"/>
      <c r="WZF30"/>
      <c r="WZG30"/>
      <c r="WZH30"/>
      <c r="WZI30"/>
      <c r="WZJ30"/>
      <c r="WZK30"/>
      <c r="WZL30"/>
      <c r="WZM30"/>
      <c r="WZN30"/>
      <c r="WZO30"/>
      <c r="WZP30"/>
      <c r="WZQ30"/>
      <c r="WZR30"/>
      <c r="WZS30"/>
      <c r="WZT30"/>
      <c r="WZU30"/>
      <c r="WZV30"/>
      <c r="WZW30"/>
      <c r="WZX30"/>
      <c r="WZY30"/>
      <c r="WZZ30"/>
      <c r="XAA30"/>
      <c r="XAB30"/>
      <c r="XAC30"/>
      <c r="XAD30"/>
      <c r="XAE30"/>
      <c r="XAF30"/>
      <c r="XAG30"/>
      <c r="XAH30"/>
      <c r="XAI30"/>
      <c r="XAJ30"/>
      <c r="XAK30"/>
      <c r="XAL30"/>
      <c r="XAM30"/>
      <c r="XAN30"/>
      <c r="XAO30"/>
      <c r="XAP30"/>
      <c r="XAQ30"/>
      <c r="XAR30"/>
      <c r="XAS30"/>
      <c r="XAT30"/>
      <c r="XAU30"/>
      <c r="XAV30"/>
      <c r="XAW30"/>
      <c r="XAX30"/>
      <c r="XAY30"/>
      <c r="XAZ30"/>
      <c r="XBA30"/>
      <c r="XBB30"/>
      <c r="XBC30"/>
      <c r="XBD30"/>
      <c r="XBE30"/>
      <c r="XBF30"/>
      <c r="XBG30"/>
      <c r="XBH30"/>
      <c r="XBI30"/>
      <c r="XBJ30"/>
      <c r="XBK30"/>
      <c r="XBL30"/>
      <c r="XBM30"/>
      <c r="XBN30"/>
      <c r="XBO30"/>
      <c r="XBP30"/>
      <c r="XBQ30"/>
      <c r="XBR30"/>
      <c r="XBS30"/>
      <c r="XBT30"/>
      <c r="XBU30"/>
      <c r="XBV30"/>
      <c r="XBW30"/>
      <c r="XBX30"/>
      <c r="XBY30"/>
      <c r="XBZ30"/>
      <c r="XCA30"/>
      <c r="XCB30"/>
      <c r="XCC30"/>
      <c r="XCD30"/>
      <c r="XCE30"/>
      <c r="XCF30"/>
      <c r="XCG30"/>
      <c r="XCH30"/>
      <c r="XCI30"/>
      <c r="XCJ30"/>
      <c r="XCK30"/>
      <c r="XCL30"/>
      <c r="XCM30"/>
      <c r="XCN30"/>
      <c r="XCO30"/>
      <c r="XCP30"/>
      <c r="XCQ30"/>
      <c r="XCR30"/>
      <c r="XCS30"/>
      <c r="XCT30"/>
      <c r="XCU30"/>
      <c r="XCV30"/>
      <c r="XCW30"/>
      <c r="XCX30"/>
      <c r="XCY30"/>
      <c r="XCZ30"/>
      <c r="XDA30"/>
      <c r="XDB30"/>
      <c r="XDC30"/>
    </row>
    <row r="31" spans="1:33 16171:16331" ht="12.75" customHeight="1">
      <c r="A31">
        <v>1997</v>
      </c>
      <c r="B31" s="6" t="s">
        <v>48</v>
      </c>
      <c r="C31" s="7" t="s">
        <v>590</v>
      </c>
      <c r="D31">
        <v>99.99</v>
      </c>
      <c r="E31" s="15" t="s">
        <v>635</v>
      </c>
      <c r="F31" s="7">
        <v>0</v>
      </c>
      <c r="G31" s="7">
        <v>0</v>
      </c>
      <c r="H31" s="7">
        <v>0</v>
      </c>
      <c r="I31" s="7">
        <v>0</v>
      </c>
      <c r="S31">
        <v>0</v>
      </c>
      <c r="T31" t="s">
        <v>587</v>
      </c>
      <c r="U31">
        <v>0</v>
      </c>
      <c r="V31">
        <v>0</v>
      </c>
      <c r="X31">
        <v>0</v>
      </c>
      <c r="Z31">
        <v>0</v>
      </c>
      <c r="AA31">
        <v>0</v>
      </c>
      <c r="AB31">
        <v>0</v>
      </c>
      <c r="AC31">
        <v>0</v>
      </c>
      <c r="AD31">
        <v>0</v>
      </c>
      <c r="AE31">
        <v>1</v>
      </c>
      <c r="AG31">
        <v>3</v>
      </c>
      <c r="WWY31"/>
      <c r="WWZ31"/>
      <c r="WXA31"/>
      <c r="WXB31"/>
      <c r="WXC31"/>
      <c r="WXD31"/>
      <c r="WXE31"/>
      <c r="WXF31"/>
      <c r="WXG31"/>
      <c r="WXH31"/>
      <c r="WXI31"/>
      <c r="WXJ31"/>
      <c r="WXK31"/>
      <c r="WXL31"/>
      <c r="WXM31"/>
      <c r="WXN31"/>
      <c r="WXO31"/>
      <c r="WXP31"/>
      <c r="WXQ31"/>
      <c r="WXR31"/>
      <c r="WXS31"/>
      <c r="WXT31"/>
      <c r="WXU31"/>
      <c r="WXV31"/>
      <c r="WXW31"/>
      <c r="WXX31"/>
      <c r="WXY31"/>
      <c r="WXZ31"/>
      <c r="WYA31"/>
      <c r="WYB31"/>
      <c r="WYC31"/>
      <c r="WYD31"/>
      <c r="WYE31"/>
      <c r="WYF31"/>
      <c r="WYG31"/>
      <c r="WYH31"/>
      <c r="WYI31"/>
      <c r="WYJ31"/>
      <c r="WYK31"/>
      <c r="WYL31"/>
      <c r="WYM31"/>
      <c r="WYN31"/>
      <c r="WYO31"/>
      <c r="WYP31"/>
      <c r="WYQ31"/>
      <c r="WYR31"/>
      <c r="WYS31"/>
      <c r="WYT31"/>
      <c r="WYU31"/>
      <c r="WYV31"/>
      <c r="WYW31"/>
      <c r="WYX31"/>
      <c r="WYY31"/>
      <c r="WYZ31"/>
      <c r="WZA31"/>
      <c r="WZB31"/>
      <c r="WZC31"/>
      <c r="WZD31"/>
      <c r="WZE31"/>
      <c r="WZF31"/>
      <c r="WZG31"/>
      <c r="WZH31"/>
      <c r="WZI31"/>
      <c r="WZJ31"/>
      <c r="WZK31"/>
      <c r="WZL31"/>
      <c r="WZM31"/>
      <c r="WZN31"/>
      <c r="WZO31"/>
      <c r="WZP31"/>
      <c r="WZQ31"/>
      <c r="WZR31"/>
      <c r="WZS31"/>
      <c r="WZT31"/>
      <c r="WZU31"/>
      <c r="WZV31"/>
      <c r="WZW31"/>
      <c r="WZX31"/>
      <c r="WZY31"/>
      <c r="WZZ31"/>
      <c r="XAA31"/>
      <c r="XAB31"/>
      <c r="XAC31"/>
      <c r="XAD31"/>
      <c r="XAE31"/>
      <c r="XAF31"/>
      <c r="XAG31"/>
      <c r="XAH31"/>
      <c r="XAI31"/>
      <c r="XAJ31"/>
      <c r="XAK31"/>
      <c r="XAL31"/>
      <c r="XAM31"/>
      <c r="XAN31"/>
      <c r="XAO31"/>
      <c r="XAP31"/>
      <c r="XAQ31"/>
      <c r="XAR31"/>
      <c r="XAS31"/>
      <c r="XAT31"/>
      <c r="XAU31"/>
      <c r="XAV31"/>
      <c r="XAW31"/>
      <c r="XAX31"/>
      <c r="XAY31"/>
      <c r="XAZ31"/>
      <c r="XBA31"/>
      <c r="XBB31"/>
      <c r="XBC31"/>
      <c r="XBD31"/>
      <c r="XBE31"/>
      <c r="XBF31"/>
      <c r="XBG31"/>
      <c r="XBH31"/>
      <c r="XBI31"/>
      <c r="XBJ31"/>
      <c r="XBK31"/>
      <c r="XBL31"/>
      <c r="XBM31"/>
      <c r="XBN31"/>
      <c r="XBO31"/>
      <c r="XBP31"/>
      <c r="XBQ31"/>
      <c r="XBR31"/>
      <c r="XBS31"/>
      <c r="XBT31"/>
      <c r="XBU31"/>
      <c r="XBV31"/>
      <c r="XBW31"/>
      <c r="XBX31"/>
      <c r="XBY31"/>
      <c r="XBZ31"/>
      <c r="XCA31"/>
      <c r="XCB31"/>
      <c r="XCC31"/>
      <c r="XCD31"/>
      <c r="XCE31"/>
      <c r="XCF31"/>
      <c r="XCG31"/>
      <c r="XCH31"/>
      <c r="XCI31"/>
      <c r="XCJ31"/>
      <c r="XCK31"/>
      <c r="XCL31"/>
      <c r="XCM31"/>
      <c r="XCN31"/>
      <c r="XCO31"/>
      <c r="XCP31"/>
      <c r="XCQ31"/>
      <c r="XCR31"/>
      <c r="XCS31"/>
      <c r="XCT31"/>
      <c r="XCU31"/>
      <c r="XCV31"/>
      <c r="XCW31"/>
      <c r="XCX31"/>
      <c r="XCY31"/>
      <c r="XCZ31"/>
      <c r="XDA31"/>
      <c r="XDB31"/>
      <c r="XDC31"/>
    </row>
    <row r="32" spans="1:33 16171:16331" ht="12.75" customHeight="1">
      <c r="A32">
        <v>2300</v>
      </c>
      <c r="B32" s="6" t="s">
        <v>49</v>
      </c>
      <c r="C32" s="7" t="s">
        <v>590</v>
      </c>
      <c r="D32">
        <v>19.989999999999998</v>
      </c>
      <c r="E32" s="15" t="s">
        <v>636</v>
      </c>
      <c r="F32" s="7">
        <v>0</v>
      </c>
      <c r="G32" s="7">
        <v>0</v>
      </c>
      <c r="H32" s="7">
        <v>0</v>
      </c>
      <c r="I32" s="7">
        <v>0</v>
      </c>
      <c r="J32" t="s">
        <v>589</v>
      </c>
      <c r="K32" t="s">
        <v>614</v>
      </c>
      <c r="L32" t="s">
        <v>585</v>
      </c>
      <c r="M32" t="s">
        <v>585</v>
      </c>
      <c r="N32" s="8" t="s">
        <v>637</v>
      </c>
      <c r="P32" t="s">
        <v>586</v>
      </c>
      <c r="S32">
        <v>0</v>
      </c>
      <c r="T32" t="s">
        <v>587</v>
      </c>
      <c r="U32">
        <v>0</v>
      </c>
      <c r="V32">
        <v>0</v>
      </c>
      <c r="X32">
        <v>0</v>
      </c>
      <c r="Z32">
        <v>0</v>
      </c>
      <c r="AA32">
        <v>0</v>
      </c>
      <c r="AB32">
        <v>0</v>
      </c>
      <c r="AC32">
        <v>0</v>
      </c>
      <c r="AD32">
        <v>0</v>
      </c>
      <c r="AE32">
        <v>1</v>
      </c>
      <c r="AF32" t="s">
        <v>638</v>
      </c>
      <c r="AG32">
        <v>1</v>
      </c>
      <c r="WWY32"/>
      <c r="WWZ32"/>
      <c r="WXA32"/>
      <c r="WXB32"/>
      <c r="WXC32"/>
      <c r="WXD32"/>
      <c r="WXE32"/>
      <c r="WXF32"/>
      <c r="WXG32"/>
      <c r="WXH32"/>
      <c r="WXI32"/>
      <c r="WXJ32"/>
      <c r="WXK32"/>
      <c r="WXL32"/>
      <c r="WXM32"/>
      <c r="WXN32"/>
      <c r="WXO32"/>
      <c r="WXP32"/>
      <c r="WXQ32"/>
      <c r="WXR32"/>
      <c r="WXS32"/>
      <c r="WXT32"/>
      <c r="WXU32"/>
      <c r="WXV32"/>
      <c r="WXW32"/>
      <c r="WXX32"/>
      <c r="WXY32"/>
      <c r="WXZ32"/>
      <c r="WYA32"/>
      <c r="WYB32"/>
      <c r="WYC32"/>
      <c r="WYD32"/>
      <c r="WYE32"/>
      <c r="WYF32"/>
      <c r="WYG32"/>
      <c r="WYH32"/>
      <c r="WYI32"/>
      <c r="WYJ32"/>
      <c r="WYK32"/>
      <c r="WYL32"/>
      <c r="WYM32"/>
      <c r="WYN32"/>
      <c r="WYO32"/>
      <c r="WYP32"/>
      <c r="WYQ32"/>
      <c r="WYR32"/>
      <c r="WYS32"/>
      <c r="WYT32"/>
      <c r="WYU32"/>
      <c r="WYV32"/>
      <c r="WYW32"/>
      <c r="WYX32"/>
      <c r="WYY32"/>
      <c r="WYZ32"/>
      <c r="WZA32"/>
      <c r="WZB32"/>
      <c r="WZC32"/>
      <c r="WZD32"/>
      <c r="WZE32"/>
      <c r="WZF32"/>
      <c r="WZG32"/>
      <c r="WZH32"/>
      <c r="WZI32"/>
      <c r="WZJ32"/>
      <c r="WZK32"/>
      <c r="WZL32"/>
      <c r="WZM32"/>
      <c r="WZN32"/>
      <c r="WZO32"/>
      <c r="WZP32"/>
      <c r="WZQ32"/>
      <c r="WZR32"/>
      <c r="WZS32"/>
      <c r="WZT32"/>
      <c r="WZU32"/>
      <c r="WZV32"/>
      <c r="WZW32"/>
      <c r="WZX32"/>
      <c r="WZY32"/>
      <c r="WZZ32"/>
      <c r="XAA32"/>
      <c r="XAB32"/>
      <c r="XAC32"/>
      <c r="XAD32"/>
      <c r="XAE32"/>
      <c r="XAF32"/>
      <c r="XAG32"/>
      <c r="XAH32"/>
      <c r="XAI32"/>
      <c r="XAJ32"/>
      <c r="XAK32"/>
      <c r="XAL32"/>
      <c r="XAM32"/>
      <c r="XAN32"/>
      <c r="XAO32"/>
      <c r="XAP32"/>
      <c r="XAQ32"/>
      <c r="XAR32"/>
      <c r="XAS32"/>
      <c r="XAT32"/>
      <c r="XAU32"/>
      <c r="XAV32"/>
      <c r="XAW32"/>
      <c r="XAX32"/>
      <c r="XAY32"/>
      <c r="XAZ32"/>
      <c r="XBA32"/>
      <c r="XBB32"/>
      <c r="XBC32"/>
      <c r="XBD32"/>
      <c r="XBE32"/>
      <c r="XBF32"/>
      <c r="XBG32"/>
      <c r="XBH32"/>
      <c r="XBI32"/>
      <c r="XBJ32"/>
      <c r="XBK32"/>
      <c r="XBL32"/>
      <c r="XBM32"/>
      <c r="XBN32"/>
      <c r="XBO32"/>
      <c r="XBP32"/>
      <c r="XBQ32"/>
      <c r="XBR32"/>
      <c r="XBS32"/>
      <c r="XBT32"/>
      <c r="XBU32"/>
      <c r="XBV32"/>
      <c r="XBW32"/>
      <c r="XBX32"/>
      <c r="XBY32"/>
      <c r="XBZ32"/>
      <c r="XCA32"/>
      <c r="XCB32"/>
      <c r="XCC32"/>
      <c r="XCD32"/>
      <c r="XCE32"/>
      <c r="XCF32"/>
      <c r="XCG32"/>
      <c r="XCH32"/>
      <c r="XCI32"/>
      <c r="XCJ32"/>
      <c r="XCK32"/>
      <c r="XCL32"/>
      <c r="XCM32"/>
      <c r="XCN32"/>
      <c r="XCO32"/>
      <c r="XCP32"/>
      <c r="XCQ32"/>
      <c r="XCR32"/>
      <c r="XCS32"/>
      <c r="XCT32"/>
      <c r="XCU32"/>
      <c r="XCV32"/>
      <c r="XCW32"/>
      <c r="XCX32"/>
      <c r="XCY32"/>
      <c r="XCZ32"/>
      <c r="XDA32"/>
      <c r="XDB32"/>
      <c r="XDC32"/>
    </row>
    <row r="33" spans="1:33 16171:16331" ht="12.75" customHeight="1">
      <c r="A33">
        <v>2300</v>
      </c>
      <c r="B33" s="6" t="s">
        <v>49</v>
      </c>
      <c r="C33" s="7" t="s">
        <v>590</v>
      </c>
      <c r="D33">
        <v>19.989999999999998</v>
      </c>
      <c r="E33" s="15" t="s">
        <v>636</v>
      </c>
      <c r="F33" s="7">
        <v>0</v>
      </c>
      <c r="G33" s="7">
        <v>0</v>
      </c>
      <c r="H33" s="7">
        <v>0</v>
      </c>
      <c r="I33" s="7">
        <v>0</v>
      </c>
      <c r="J33" t="s">
        <v>639</v>
      </c>
      <c r="K33" t="s">
        <v>614</v>
      </c>
      <c r="L33" t="s">
        <v>585</v>
      </c>
      <c r="M33" t="s">
        <v>585</v>
      </c>
      <c r="N33" s="8" t="s">
        <v>637</v>
      </c>
      <c r="P33" t="s">
        <v>586</v>
      </c>
      <c r="S33">
        <v>0</v>
      </c>
      <c r="T33" t="s">
        <v>587</v>
      </c>
      <c r="U33">
        <v>0</v>
      </c>
      <c r="V33">
        <v>0</v>
      </c>
      <c r="X33">
        <v>0</v>
      </c>
      <c r="Z33">
        <v>0</v>
      </c>
      <c r="AA33">
        <v>0</v>
      </c>
      <c r="AB33">
        <v>0</v>
      </c>
      <c r="AC33">
        <v>0</v>
      </c>
      <c r="AD33">
        <v>0</v>
      </c>
      <c r="AE33">
        <v>1</v>
      </c>
      <c r="AF33" t="s">
        <v>638</v>
      </c>
      <c r="AG33">
        <v>1</v>
      </c>
      <c r="WWY33"/>
      <c r="WWZ33"/>
      <c r="WXA33"/>
      <c r="WXB33"/>
      <c r="WXC33"/>
      <c r="WXD33"/>
      <c r="WXE33"/>
      <c r="WXF33"/>
      <c r="WXG33"/>
      <c r="WXH33"/>
      <c r="WXI33"/>
      <c r="WXJ33"/>
      <c r="WXK33"/>
      <c r="WXL33"/>
      <c r="WXM33"/>
      <c r="WXN33"/>
      <c r="WXO33"/>
      <c r="WXP33"/>
      <c r="WXQ33"/>
      <c r="WXR33"/>
      <c r="WXS33"/>
      <c r="WXT33"/>
      <c r="WXU33"/>
      <c r="WXV33"/>
      <c r="WXW33"/>
      <c r="WXX33"/>
      <c r="WXY33"/>
      <c r="WXZ33"/>
      <c r="WYA33"/>
      <c r="WYB33"/>
      <c r="WYC33"/>
      <c r="WYD33"/>
      <c r="WYE33"/>
      <c r="WYF33"/>
      <c r="WYG33"/>
      <c r="WYH33"/>
      <c r="WYI33"/>
      <c r="WYJ33"/>
      <c r="WYK33"/>
      <c r="WYL33"/>
      <c r="WYM33"/>
      <c r="WYN33"/>
      <c r="WYO33"/>
      <c r="WYP33"/>
      <c r="WYQ33"/>
      <c r="WYR33"/>
      <c r="WYS33"/>
      <c r="WYT33"/>
      <c r="WYU33"/>
      <c r="WYV33"/>
      <c r="WYW33"/>
      <c r="WYX33"/>
      <c r="WYY33"/>
      <c r="WYZ33"/>
      <c r="WZA33"/>
      <c r="WZB33"/>
      <c r="WZC33"/>
      <c r="WZD33"/>
      <c r="WZE33"/>
      <c r="WZF33"/>
      <c r="WZG33"/>
      <c r="WZH33"/>
      <c r="WZI33"/>
      <c r="WZJ33"/>
      <c r="WZK33"/>
      <c r="WZL33"/>
      <c r="WZM33"/>
      <c r="WZN33"/>
      <c r="WZO33"/>
      <c r="WZP33"/>
      <c r="WZQ33"/>
      <c r="WZR33"/>
      <c r="WZS33"/>
      <c r="WZT33"/>
      <c r="WZU33"/>
      <c r="WZV33"/>
      <c r="WZW33"/>
      <c r="WZX33"/>
      <c r="WZY33"/>
      <c r="WZZ33"/>
      <c r="XAA33"/>
      <c r="XAB33"/>
      <c r="XAC33"/>
      <c r="XAD33"/>
      <c r="XAE33"/>
      <c r="XAF33"/>
      <c r="XAG33"/>
      <c r="XAH33"/>
      <c r="XAI33"/>
      <c r="XAJ33"/>
      <c r="XAK33"/>
      <c r="XAL33"/>
      <c r="XAM33"/>
      <c r="XAN33"/>
      <c r="XAO33"/>
      <c r="XAP33"/>
      <c r="XAQ33"/>
      <c r="XAR33"/>
      <c r="XAS33"/>
      <c r="XAT33"/>
      <c r="XAU33"/>
      <c r="XAV33"/>
      <c r="XAW33"/>
      <c r="XAX33"/>
      <c r="XAY33"/>
      <c r="XAZ33"/>
      <c r="XBA33"/>
      <c r="XBB33"/>
      <c r="XBC33"/>
      <c r="XBD33"/>
      <c r="XBE33"/>
      <c r="XBF33"/>
      <c r="XBG33"/>
      <c r="XBH33"/>
      <c r="XBI33"/>
      <c r="XBJ33"/>
      <c r="XBK33"/>
      <c r="XBL33"/>
      <c r="XBM33"/>
      <c r="XBN33"/>
      <c r="XBO33"/>
      <c r="XBP33"/>
      <c r="XBQ33"/>
      <c r="XBR33"/>
      <c r="XBS33"/>
      <c r="XBT33"/>
      <c r="XBU33"/>
      <c r="XBV33"/>
      <c r="XBW33"/>
      <c r="XBX33"/>
      <c r="XBY33"/>
      <c r="XBZ33"/>
      <c r="XCA33"/>
      <c r="XCB33"/>
      <c r="XCC33"/>
      <c r="XCD33"/>
      <c r="XCE33"/>
      <c r="XCF33"/>
      <c r="XCG33"/>
      <c r="XCH33"/>
      <c r="XCI33"/>
      <c r="XCJ33"/>
      <c r="XCK33"/>
      <c r="XCL33"/>
      <c r="XCM33"/>
      <c r="XCN33"/>
      <c r="XCO33"/>
      <c r="XCP33"/>
      <c r="XCQ33"/>
      <c r="XCR33"/>
      <c r="XCS33"/>
      <c r="XCT33"/>
      <c r="XCU33"/>
      <c r="XCV33"/>
      <c r="XCW33"/>
      <c r="XCX33"/>
      <c r="XCY33"/>
      <c r="XCZ33"/>
      <c r="XDA33"/>
      <c r="XDB33"/>
      <c r="XDC33"/>
    </row>
    <row r="34" spans="1:33 16171:16331" ht="12.75" customHeight="1">
      <c r="A34">
        <v>331</v>
      </c>
      <c r="B34" s="6" t="s">
        <v>50</v>
      </c>
      <c r="C34" s="7" t="s">
        <v>590</v>
      </c>
      <c r="D34">
        <v>99</v>
      </c>
      <c r="E34" s="15" t="s">
        <v>640</v>
      </c>
      <c r="F34" s="7">
        <v>1</v>
      </c>
      <c r="G34" s="7">
        <v>1</v>
      </c>
      <c r="H34" s="7">
        <v>1</v>
      </c>
      <c r="I34" s="7">
        <v>0</v>
      </c>
      <c r="J34" t="s">
        <v>592</v>
      </c>
      <c r="K34" t="s">
        <v>584</v>
      </c>
      <c r="L34" t="s">
        <v>585</v>
      </c>
      <c r="M34" t="s">
        <v>585</v>
      </c>
      <c r="N34" s="8" t="s">
        <v>631</v>
      </c>
      <c r="S34">
        <v>0</v>
      </c>
      <c r="T34" t="s">
        <v>587</v>
      </c>
      <c r="U34">
        <v>0</v>
      </c>
      <c r="V34">
        <v>0</v>
      </c>
      <c r="X34">
        <v>0</v>
      </c>
      <c r="Z34">
        <v>0</v>
      </c>
      <c r="AA34">
        <v>0</v>
      </c>
      <c r="AB34">
        <v>0</v>
      </c>
      <c r="AC34">
        <v>0</v>
      </c>
      <c r="AD34">
        <v>0</v>
      </c>
      <c r="AE34">
        <v>1</v>
      </c>
      <c r="AF34" t="s">
        <v>588</v>
      </c>
      <c r="AG34">
        <v>1</v>
      </c>
      <c r="WWY34"/>
      <c r="WWZ34"/>
      <c r="WXA34"/>
      <c r="WXB34"/>
      <c r="WXC34"/>
      <c r="WXD34"/>
      <c r="WXE34"/>
      <c r="WXF34"/>
      <c r="WXG34"/>
      <c r="WXH34"/>
      <c r="WXI34"/>
      <c r="WXJ34"/>
      <c r="WXK34"/>
      <c r="WXL34"/>
      <c r="WXM34"/>
      <c r="WXN34"/>
      <c r="WXO34"/>
      <c r="WXP34"/>
      <c r="WXQ34"/>
      <c r="WXR34"/>
      <c r="WXS34"/>
      <c r="WXT34"/>
      <c r="WXU34"/>
      <c r="WXV34"/>
      <c r="WXW34"/>
      <c r="WXX34"/>
      <c r="WXY34"/>
      <c r="WXZ34"/>
      <c r="WYA34"/>
      <c r="WYB34"/>
      <c r="WYC34"/>
      <c r="WYD34"/>
      <c r="WYE34"/>
      <c r="WYF34"/>
      <c r="WYG34"/>
      <c r="WYH34"/>
      <c r="WYI34"/>
      <c r="WYJ34"/>
      <c r="WYK34"/>
      <c r="WYL34"/>
      <c r="WYM34"/>
      <c r="WYN34"/>
      <c r="WYO34"/>
      <c r="WYP34"/>
      <c r="WYQ34"/>
      <c r="WYR34"/>
      <c r="WYS34"/>
      <c r="WYT34"/>
      <c r="WYU34"/>
      <c r="WYV34"/>
      <c r="WYW34"/>
      <c r="WYX34"/>
      <c r="WYY34"/>
      <c r="WYZ34"/>
      <c r="WZA34"/>
      <c r="WZB34"/>
      <c r="WZC34"/>
      <c r="WZD34"/>
      <c r="WZE34"/>
      <c r="WZF34"/>
      <c r="WZG34"/>
      <c r="WZH34"/>
      <c r="WZI34"/>
      <c r="WZJ34"/>
      <c r="WZK34"/>
      <c r="WZL34"/>
      <c r="WZM34"/>
      <c r="WZN34"/>
      <c r="WZO34"/>
      <c r="WZP34"/>
      <c r="WZQ34"/>
      <c r="WZR34"/>
      <c r="WZS34"/>
      <c r="WZT34"/>
      <c r="WZU34"/>
      <c r="WZV34"/>
      <c r="WZW34"/>
      <c r="WZX34"/>
      <c r="WZY34"/>
      <c r="WZZ34"/>
      <c r="XAA34"/>
      <c r="XAB34"/>
      <c r="XAC34"/>
      <c r="XAD34"/>
      <c r="XAE34"/>
      <c r="XAF34"/>
      <c r="XAG34"/>
      <c r="XAH34"/>
      <c r="XAI34"/>
      <c r="XAJ34"/>
      <c r="XAK34"/>
      <c r="XAL34"/>
      <c r="XAM34"/>
      <c r="XAN34"/>
      <c r="XAO34"/>
      <c r="XAP34"/>
      <c r="XAQ34"/>
      <c r="XAR34"/>
      <c r="XAS34"/>
      <c r="XAT34"/>
      <c r="XAU34"/>
      <c r="XAV34"/>
      <c r="XAW34"/>
      <c r="XAX34"/>
      <c r="XAY34"/>
      <c r="XAZ34"/>
      <c r="XBA34"/>
      <c r="XBB34"/>
      <c r="XBC34"/>
      <c r="XBD34"/>
      <c r="XBE34"/>
      <c r="XBF34"/>
      <c r="XBG34"/>
      <c r="XBH34"/>
      <c r="XBI34"/>
      <c r="XBJ34"/>
      <c r="XBK34"/>
      <c r="XBL34"/>
      <c r="XBM34"/>
      <c r="XBN34"/>
      <c r="XBO34"/>
      <c r="XBP34"/>
      <c r="XBQ34"/>
      <c r="XBR34"/>
      <c r="XBS34"/>
      <c r="XBT34"/>
      <c r="XBU34"/>
      <c r="XBV34"/>
      <c r="XBW34"/>
      <c r="XBX34"/>
      <c r="XBY34"/>
      <c r="XBZ34"/>
      <c r="XCA34"/>
      <c r="XCB34"/>
      <c r="XCC34"/>
      <c r="XCD34"/>
      <c r="XCE34"/>
      <c r="XCF34"/>
      <c r="XCG34"/>
      <c r="XCH34"/>
      <c r="XCI34"/>
      <c r="XCJ34"/>
      <c r="XCK34"/>
      <c r="XCL34"/>
      <c r="XCM34"/>
      <c r="XCN34"/>
      <c r="XCO34"/>
      <c r="XCP34"/>
      <c r="XCQ34"/>
      <c r="XCR34"/>
      <c r="XCS34"/>
      <c r="XCT34"/>
      <c r="XCU34"/>
      <c r="XCV34"/>
      <c r="XCW34"/>
      <c r="XCX34"/>
      <c r="XCY34"/>
      <c r="XCZ34"/>
      <c r="XDA34"/>
      <c r="XDB34"/>
      <c r="XDC34"/>
    </row>
    <row r="35" spans="1:33 16171:16331" ht="12.75" customHeight="1">
      <c r="A35">
        <v>1879</v>
      </c>
      <c r="B35" s="6" t="s">
        <v>51</v>
      </c>
      <c r="C35" s="7" t="s">
        <v>590</v>
      </c>
      <c r="D35">
        <v>99</v>
      </c>
      <c r="E35" s="15" t="s">
        <v>641</v>
      </c>
      <c r="F35" s="7">
        <v>0</v>
      </c>
      <c r="G35" s="7">
        <v>0</v>
      </c>
      <c r="H35" s="7">
        <v>0</v>
      </c>
      <c r="I35" s="7">
        <v>0</v>
      </c>
      <c r="J35" t="s">
        <v>583</v>
      </c>
      <c r="K35" t="s">
        <v>584</v>
      </c>
      <c r="L35" t="s">
        <v>585</v>
      </c>
      <c r="M35" t="s">
        <v>585</v>
      </c>
      <c r="N35" s="8" t="s">
        <v>642</v>
      </c>
      <c r="S35">
        <v>0</v>
      </c>
      <c r="T35" t="s">
        <v>598</v>
      </c>
      <c r="U35">
        <v>0</v>
      </c>
      <c r="V35">
        <v>0</v>
      </c>
      <c r="X35">
        <v>0</v>
      </c>
      <c r="Z35">
        <v>0</v>
      </c>
      <c r="AA35">
        <v>0</v>
      </c>
      <c r="AB35">
        <v>0</v>
      </c>
      <c r="AC35">
        <v>0</v>
      </c>
      <c r="AD35">
        <v>0</v>
      </c>
      <c r="AE35">
        <v>1</v>
      </c>
      <c r="AF35" t="s">
        <v>643</v>
      </c>
      <c r="AG35">
        <v>4</v>
      </c>
      <c r="WWY35"/>
      <c r="WWZ35"/>
      <c r="WXA35"/>
      <c r="WXB35"/>
      <c r="WXC35"/>
      <c r="WXD35"/>
      <c r="WXE35"/>
      <c r="WXF35"/>
      <c r="WXG35"/>
      <c r="WXH35"/>
      <c r="WXI35"/>
      <c r="WXJ35"/>
      <c r="WXK35"/>
      <c r="WXL35"/>
      <c r="WXM35"/>
      <c r="WXN35"/>
      <c r="WXO35"/>
      <c r="WXP35"/>
      <c r="WXQ35"/>
      <c r="WXR35"/>
      <c r="WXS35"/>
      <c r="WXT35"/>
      <c r="WXU35"/>
      <c r="WXV35"/>
      <c r="WXW35"/>
      <c r="WXX35"/>
      <c r="WXY35"/>
      <c r="WXZ35"/>
      <c r="WYA35"/>
      <c r="WYB35"/>
      <c r="WYC35"/>
      <c r="WYD35"/>
      <c r="WYE35"/>
      <c r="WYF35"/>
      <c r="WYG35"/>
      <c r="WYH35"/>
      <c r="WYI35"/>
      <c r="WYJ35"/>
      <c r="WYK35"/>
      <c r="WYL35"/>
      <c r="WYM35"/>
      <c r="WYN35"/>
      <c r="WYO35"/>
      <c r="WYP35"/>
      <c r="WYQ35"/>
      <c r="WYR35"/>
      <c r="WYS35"/>
      <c r="WYT35"/>
      <c r="WYU35"/>
      <c r="WYV35"/>
      <c r="WYW35"/>
      <c r="WYX35"/>
      <c r="WYY35"/>
      <c r="WYZ35"/>
      <c r="WZA35"/>
      <c r="WZB35"/>
      <c r="WZC35"/>
      <c r="WZD35"/>
      <c r="WZE35"/>
      <c r="WZF35"/>
      <c r="WZG35"/>
      <c r="WZH35"/>
      <c r="WZI35"/>
      <c r="WZJ35"/>
      <c r="WZK35"/>
      <c r="WZL35"/>
      <c r="WZM35"/>
      <c r="WZN35"/>
      <c r="WZO35"/>
      <c r="WZP35"/>
      <c r="WZQ35"/>
      <c r="WZR35"/>
      <c r="WZS35"/>
      <c r="WZT35"/>
      <c r="WZU35"/>
      <c r="WZV35"/>
      <c r="WZW35"/>
      <c r="WZX35"/>
      <c r="WZY35"/>
      <c r="WZZ35"/>
      <c r="XAA35"/>
      <c r="XAB35"/>
      <c r="XAC35"/>
      <c r="XAD35"/>
      <c r="XAE35"/>
      <c r="XAF35"/>
      <c r="XAG35"/>
      <c r="XAH35"/>
      <c r="XAI35"/>
      <c r="XAJ35"/>
      <c r="XAK35"/>
      <c r="XAL35"/>
      <c r="XAM35"/>
      <c r="XAN35"/>
      <c r="XAO35"/>
      <c r="XAP35"/>
      <c r="XAQ35"/>
      <c r="XAR35"/>
      <c r="XAS35"/>
      <c r="XAT35"/>
      <c r="XAU35"/>
      <c r="XAV35"/>
      <c r="XAW35"/>
      <c r="XAX35"/>
      <c r="XAY35"/>
      <c r="XAZ35"/>
      <c r="XBA35"/>
      <c r="XBB35"/>
      <c r="XBC35"/>
      <c r="XBD35"/>
      <c r="XBE35"/>
      <c r="XBF35"/>
      <c r="XBG35"/>
      <c r="XBH35"/>
      <c r="XBI35"/>
      <c r="XBJ35"/>
      <c r="XBK35"/>
      <c r="XBL35"/>
      <c r="XBM35"/>
      <c r="XBN35"/>
      <c r="XBO35"/>
      <c r="XBP35"/>
      <c r="XBQ35"/>
      <c r="XBR35"/>
      <c r="XBS35"/>
      <c r="XBT35"/>
      <c r="XBU35"/>
      <c r="XBV35"/>
      <c r="XBW35"/>
      <c r="XBX35"/>
      <c r="XBY35"/>
      <c r="XBZ35"/>
      <c r="XCA35"/>
      <c r="XCB35"/>
      <c r="XCC35"/>
      <c r="XCD35"/>
      <c r="XCE35"/>
      <c r="XCF35"/>
      <c r="XCG35"/>
      <c r="XCH35"/>
      <c r="XCI35"/>
      <c r="XCJ35"/>
      <c r="XCK35"/>
      <c r="XCL35"/>
      <c r="XCM35"/>
      <c r="XCN35"/>
      <c r="XCO35"/>
      <c r="XCP35"/>
      <c r="XCQ35"/>
      <c r="XCR35"/>
      <c r="XCS35"/>
      <c r="XCT35"/>
      <c r="XCU35"/>
      <c r="XCV35"/>
      <c r="XCW35"/>
      <c r="XCX35"/>
      <c r="XCY35"/>
      <c r="XCZ35"/>
      <c r="XDA35"/>
      <c r="XDB35"/>
      <c r="XDC35"/>
    </row>
    <row r="36" spans="1:33 16171:16331" ht="12.75" customHeight="1">
      <c r="A36">
        <v>2263</v>
      </c>
      <c r="B36" s="6" t="s">
        <v>52</v>
      </c>
      <c r="C36" s="7" t="s">
        <v>590</v>
      </c>
      <c r="D36">
        <v>1</v>
      </c>
      <c r="E36" s="15" t="s">
        <v>644</v>
      </c>
      <c r="F36" s="7">
        <v>0</v>
      </c>
      <c r="G36" s="7">
        <v>0</v>
      </c>
      <c r="H36" s="7">
        <v>0</v>
      </c>
      <c r="I36" s="7">
        <v>0</v>
      </c>
      <c r="S36">
        <v>2</v>
      </c>
      <c r="U36">
        <v>0</v>
      </c>
      <c r="V36">
        <v>0</v>
      </c>
      <c r="X36">
        <v>0</v>
      </c>
      <c r="Z36">
        <v>0</v>
      </c>
      <c r="AA36">
        <v>0</v>
      </c>
      <c r="AB36">
        <v>0</v>
      </c>
      <c r="AC36">
        <v>0</v>
      </c>
      <c r="AD36">
        <v>0</v>
      </c>
      <c r="AE36">
        <v>1</v>
      </c>
      <c r="AG36">
        <v>4</v>
      </c>
      <c r="WWY36"/>
      <c r="WWZ36"/>
      <c r="WXA36"/>
      <c r="WXB36"/>
      <c r="WXC36"/>
      <c r="WXD36"/>
      <c r="WXE36"/>
      <c r="WXF36"/>
      <c r="WXG36"/>
      <c r="WXH36"/>
      <c r="WXI36"/>
      <c r="WXJ36"/>
      <c r="WXK36"/>
      <c r="WXL36"/>
      <c r="WXM36"/>
      <c r="WXN36"/>
      <c r="WXO36"/>
      <c r="WXP36"/>
      <c r="WXQ36"/>
      <c r="WXR36"/>
      <c r="WXS36"/>
      <c r="WXT36"/>
      <c r="WXU36"/>
      <c r="WXV36"/>
      <c r="WXW36"/>
      <c r="WXX36"/>
      <c r="WXY36"/>
      <c r="WXZ36"/>
      <c r="WYA36"/>
      <c r="WYB36"/>
      <c r="WYC36"/>
      <c r="WYD36"/>
      <c r="WYE36"/>
      <c r="WYF36"/>
      <c r="WYG36"/>
      <c r="WYH36"/>
      <c r="WYI36"/>
      <c r="WYJ36"/>
      <c r="WYK36"/>
      <c r="WYL36"/>
      <c r="WYM36"/>
      <c r="WYN36"/>
      <c r="WYO36"/>
      <c r="WYP36"/>
      <c r="WYQ36"/>
      <c r="WYR36"/>
      <c r="WYS36"/>
      <c r="WYT36"/>
      <c r="WYU36"/>
      <c r="WYV36"/>
      <c r="WYW36"/>
      <c r="WYX36"/>
      <c r="WYY36"/>
      <c r="WYZ36"/>
      <c r="WZA36"/>
      <c r="WZB36"/>
      <c r="WZC36"/>
      <c r="WZD36"/>
      <c r="WZE36"/>
      <c r="WZF36"/>
      <c r="WZG36"/>
      <c r="WZH36"/>
      <c r="WZI36"/>
      <c r="WZJ36"/>
      <c r="WZK36"/>
      <c r="WZL36"/>
      <c r="WZM36"/>
      <c r="WZN36"/>
      <c r="WZO36"/>
      <c r="WZP36"/>
      <c r="WZQ36"/>
      <c r="WZR36"/>
      <c r="WZS36"/>
      <c r="WZT36"/>
      <c r="WZU36"/>
      <c r="WZV36"/>
      <c r="WZW36"/>
      <c r="WZX36"/>
      <c r="WZY36"/>
      <c r="WZZ36"/>
      <c r="XAA36"/>
      <c r="XAB36"/>
      <c r="XAC36"/>
      <c r="XAD36"/>
      <c r="XAE36"/>
      <c r="XAF36"/>
      <c r="XAG36"/>
      <c r="XAH36"/>
      <c r="XAI36"/>
      <c r="XAJ36"/>
      <c r="XAK36"/>
      <c r="XAL36"/>
      <c r="XAM36"/>
      <c r="XAN36"/>
      <c r="XAO36"/>
      <c r="XAP36"/>
      <c r="XAQ36"/>
      <c r="XAR36"/>
      <c r="XAS36"/>
      <c r="XAT36"/>
      <c r="XAU36"/>
      <c r="XAV36"/>
      <c r="XAW36"/>
      <c r="XAX36"/>
      <c r="XAY36"/>
      <c r="XAZ36"/>
      <c r="XBA36"/>
      <c r="XBB36"/>
      <c r="XBC36"/>
      <c r="XBD36"/>
      <c r="XBE36"/>
      <c r="XBF36"/>
      <c r="XBG36"/>
      <c r="XBH36"/>
      <c r="XBI36"/>
      <c r="XBJ36"/>
      <c r="XBK36"/>
      <c r="XBL36"/>
      <c r="XBM36"/>
      <c r="XBN36"/>
      <c r="XBO36"/>
      <c r="XBP36"/>
      <c r="XBQ36"/>
      <c r="XBR36"/>
      <c r="XBS36"/>
      <c r="XBT36"/>
      <c r="XBU36"/>
      <c r="XBV36"/>
      <c r="XBW36"/>
      <c r="XBX36"/>
      <c r="XBY36"/>
      <c r="XBZ36"/>
      <c r="XCA36"/>
      <c r="XCB36"/>
      <c r="XCC36"/>
      <c r="XCD36"/>
      <c r="XCE36"/>
      <c r="XCF36"/>
      <c r="XCG36"/>
      <c r="XCH36"/>
      <c r="XCI36"/>
      <c r="XCJ36"/>
      <c r="XCK36"/>
      <c r="XCL36"/>
      <c r="XCM36"/>
      <c r="XCN36"/>
      <c r="XCO36"/>
      <c r="XCP36"/>
      <c r="XCQ36"/>
      <c r="XCR36"/>
      <c r="XCS36"/>
      <c r="XCT36"/>
      <c r="XCU36"/>
      <c r="XCV36"/>
      <c r="XCW36"/>
      <c r="XCX36"/>
      <c r="XCY36"/>
      <c r="XCZ36"/>
      <c r="XDA36"/>
      <c r="XDB36"/>
      <c r="XDC36"/>
    </row>
    <row r="37" spans="1:33 16171:16331" ht="12.75" customHeight="1">
      <c r="A37">
        <v>289</v>
      </c>
      <c r="B37" s="6" t="s">
        <v>53</v>
      </c>
      <c r="C37" s="7" t="s">
        <v>590</v>
      </c>
      <c r="D37">
        <v>127</v>
      </c>
      <c r="E37" s="15" t="s">
        <v>645</v>
      </c>
      <c r="F37" s="7">
        <v>40</v>
      </c>
      <c r="G37" s="7">
        <v>13</v>
      </c>
      <c r="H37" s="7">
        <v>40</v>
      </c>
      <c r="I37" s="7">
        <v>0</v>
      </c>
      <c r="J37" t="s">
        <v>639</v>
      </c>
      <c r="K37" t="s">
        <v>584</v>
      </c>
      <c r="L37" t="s">
        <v>585</v>
      </c>
      <c r="M37" t="s">
        <v>585</v>
      </c>
      <c r="N37" s="8" t="s">
        <v>646</v>
      </c>
      <c r="S37">
        <v>0</v>
      </c>
      <c r="T37" t="s">
        <v>587</v>
      </c>
      <c r="U37">
        <v>0</v>
      </c>
      <c r="V37">
        <v>0</v>
      </c>
      <c r="X37">
        <v>0</v>
      </c>
      <c r="Z37">
        <v>0</v>
      </c>
      <c r="AA37">
        <v>0</v>
      </c>
      <c r="AB37">
        <v>0</v>
      </c>
      <c r="AC37">
        <v>0</v>
      </c>
      <c r="AD37">
        <v>0</v>
      </c>
      <c r="AE37">
        <v>1</v>
      </c>
      <c r="AF37" t="s">
        <v>647</v>
      </c>
      <c r="AG37">
        <v>1</v>
      </c>
      <c r="WWY37"/>
      <c r="WWZ37"/>
      <c r="WXA37"/>
      <c r="WXB37"/>
      <c r="WXC37"/>
      <c r="WXD37"/>
      <c r="WXE37"/>
      <c r="WXF37"/>
      <c r="WXG37"/>
      <c r="WXH37"/>
      <c r="WXI37"/>
      <c r="WXJ37"/>
      <c r="WXK37"/>
      <c r="WXL37"/>
      <c r="WXM37"/>
      <c r="WXN37"/>
      <c r="WXO37"/>
      <c r="WXP37"/>
      <c r="WXQ37"/>
      <c r="WXR37"/>
      <c r="WXS37"/>
      <c r="WXT37"/>
      <c r="WXU37"/>
      <c r="WXV37"/>
      <c r="WXW37"/>
      <c r="WXX37"/>
      <c r="WXY37"/>
      <c r="WXZ37"/>
      <c r="WYA37"/>
      <c r="WYB37"/>
      <c r="WYC37"/>
      <c r="WYD37"/>
      <c r="WYE37"/>
      <c r="WYF37"/>
      <c r="WYG37"/>
      <c r="WYH37"/>
      <c r="WYI37"/>
      <c r="WYJ37"/>
      <c r="WYK37"/>
      <c r="WYL37"/>
      <c r="WYM37"/>
      <c r="WYN37"/>
      <c r="WYO37"/>
      <c r="WYP37"/>
      <c r="WYQ37"/>
      <c r="WYR37"/>
      <c r="WYS37"/>
      <c r="WYT37"/>
      <c r="WYU37"/>
      <c r="WYV37"/>
      <c r="WYW37"/>
      <c r="WYX37"/>
      <c r="WYY37"/>
      <c r="WYZ37"/>
      <c r="WZA37"/>
      <c r="WZB37"/>
      <c r="WZC37"/>
      <c r="WZD37"/>
      <c r="WZE37"/>
      <c r="WZF37"/>
      <c r="WZG37"/>
      <c r="WZH37"/>
      <c r="WZI37"/>
      <c r="WZJ37"/>
      <c r="WZK37"/>
      <c r="WZL37"/>
      <c r="WZM37"/>
      <c r="WZN37"/>
      <c r="WZO37"/>
      <c r="WZP37"/>
      <c r="WZQ37"/>
      <c r="WZR37"/>
      <c r="WZS37"/>
      <c r="WZT37"/>
      <c r="WZU37"/>
      <c r="WZV37"/>
      <c r="WZW37"/>
      <c r="WZX37"/>
      <c r="WZY37"/>
      <c r="WZZ37"/>
      <c r="XAA37"/>
      <c r="XAB37"/>
      <c r="XAC37"/>
      <c r="XAD37"/>
      <c r="XAE37"/>
      <c r="XAF37"/>
      <c r="XAG37"/>
      <c r="XAH37"/>
      <c r="XAI37"/>
      <c r="XAJ37"/>
      <c r="XAK37"/>
      <c r="XAL37"/>
      <c r="XAM37"/>
      <c r="XAN37"/>
      <c r="XAO37"/>
      <c r="XAP37"/>
      <c r="XAQ37"/>
      <c r="XAR37"/>
      <c r="XAS37"/>
      <c r="XAT37"/>
      <c r="XAU37"/>
      <c r="XAV37"/>
      <c r="XAW37"/>
      <c r="XAX37"/>
      <c r="XAY37"/>
      <c r="XAZ37"/>
      <c r="XBA37"/>
      <c r="XBB37"/>
      <c r="XBC37"/>
      <c r="XBD37"/>
      <c r="XBE37"/>
      <c r="XBF37"/>
      <c r="XBG37"/>
      <c r="XBH37"/>
      <c r="XBI37"/>
      <c r="XBJ37"/>
      <c r="XBK37"/>
      <c r="XBL37"/>
      <c r="XBM37"/>
      <c r="XBN37"/>
      <c r="XBO37"/>
      <c r="XBP37"/>
      <c r="XBQ37"/>
      <c r="XBR37"/>
      <c r="XBS37"/>
      <c r="XBT37"/>
      <c r="XBU37"/>
      <c r="XBV37"/>
      <c r="XBW37"/>
      <c r="XBX37"/>
      <c r="XBY37"/>
      <c r="XBZ37"/>
      <c r="XCA37"/>
      <c r="XCB37"/>
      <c r="XCC37"/>
      <c r="XCD37"/>
      <c r="XCE37"/>
      <c r="XCF37"/>
      <c r="XCG37"/>
      <c r="XCH37"/>
      <c r="XCI37"/>
      <c r="XCJ37"/>
      <c r="XCK37"/>
      <c r="XCL37"/>
      <c r="XCM37"/>
      <c r="XCN37"/>
      <c r="XCO37"/>
      <c r="XCP37"/>
      <c r="XCQ37"/>
      <c r="XCR37"/>
      <c r="XCS37"/>
      <c r="XCT37"/>
      <c r="XCU37"/>
      <c r="XCV37"/>
      <c r="XCW37"/>
      <c r="XCX37"/>
      <c r="XCY37"/>
      <c r="XCZ37"/>
      <c r="XDA37"/>
      <c r="XDB37"/>
      <c r="XDC37"/>
    </row>
    <row r="38" spans="1:33 16171:16331" ht="12.75" customHeight="1">
      <c r="A38">
        <v>1345</v>
      </c>
      <c r="B38" s="6" t="s">
        <v>54</v>
      </c>
      <c r="C38" s="7" t="s">
        <v>581</v>
      </c>
      <c r="D38">
        <v>1.99</v>
      </c>
      <c r="E38" s="15" t="s">
        <v>648</v>
      </c>
      <c r="F38" s="7">
        <v>0</v>
      </c>
      <c r="G38" s="7">
        <v>0</v>
      </c>
      <c r="H38" s="7">
        <v>0</v>
      </c>
      <c r="I38" s="7">
        <v>0</v>
      </c>
      <c r="N38" s="8" t="s">
        <v>649</v>
      </c>
      <c r="S38">
        <v>2</v>
      </c>
      <c r="U38">
        <v>0</v>
      </c>
      <c r="V38">
        <v>0</v>
      </c>
      <c r="X38">
        <v>0</v>
      </c>
      <c r="Z38">
        <v>0</v>
      </c>
      <c r="AA38">
        <v>0</v>
      </c>
      <c r="AB38">
        <v>0</v>
      </c>
      <c r="AC38">
        <v>0</v>
      </c>
      <c r="AD38">
        <v>0</v>
      </c>
      <c r="AE38">
        <v>1</v>
      </c>
      <c r="AG38">
        <v>4</v>
      </c>
      <c r="WWY38"/>
      <c r="WWZ38"/>
      <c r="WXA38"/>
      <c r="WXB38"/>
      <c r="WXC38"/>
      <c r="WXD38"/>
      <c r="WXE38"/>
      <c r="WXF38"/>
      <c r="WXG38"/>
      <c r="WXH38"/>
      <c r="WXI38"/>
      <c r="WXJ38"/>
      <c r="WXK38"/>
      <c r="WXL38"/>
      <c r="WXM38"/>
      <c r="WXN38"/>
      <c r="WXO38"/>
      <c r="WXP38"/>
      <c r="WXQ38"/>
      <c r="WXR38"/>
      <c r="WXS38"/>
      <c r="WXT38"/>
      <c r="WXU38"/>
      <c r="WXV38"/>
      <c r="WXW38"/>
      <c r="WXX38"/>
      <c r="WXY38"/>
      <c r="WXZ38"/>
      <c r="WYA38"/>
      <c r="WYB38"/>
      <c r="WYC38"/>
      <c r="WYD38"/>
      <c r="WYE38"/>
      <c r="WYF38"/>
      <c r="WYG38"/>
      <c r="WYH38"/>
      <c r="WYI38"/>
      <c r="WYJ38"/>
      <c r="WYK38"/>
      <c r="WYL38"/>
      <c r="WYM38"/>
      <c r="WYN38"/>
      <c r="WYO38"/>
      <c r="WYP38"/>
      <c r="WYQ38"/>
      <c r="WYR38"/>
      <c r="WYS38"/>
      <c r="WYT38"/>
      <c r="WYU38"/>
      <c r="WYV38"/>
      <c r="WYW38"/>
      <c r="WYX38"/>
      <c r="WYY38"/>
      <c r="WYZ38"/>
      <c r="WZA38"/>
      <c r="WZB38"/>
      <c r="WZC38"/>
      <c r="WZD38"/>
      <c r="WZE38"/>
      <c r="WZF38"/>
      <c r="WZG38"/>
      <c r="WZH38"/>
      <c r="WZI38"/>
      <c r="WZJ38"/>
      <c r="WZK38"/>
      <c r="WZL38"/>
      <c r="WZM38"/>
      <c r="WZN38"/>
      <c r="WZO38"/>
      <c r="WZP38"/>
      <c r="WZQ38"/>
      <c r="WZR38"/>
      <c r="WZS38"/>
      <c r="WZT38"/>
      <c r="WZU38"/>
      <c r="WZV38"/>
      <c r="WZW38"/>
      <c r="WZX38"/>
      <c r="WZY38"/>
      <c r="WZZ38"/>
      <c r="XAA38"/>
      <c r="XAB38"/>
      <c r="XAC38"/>
      <c r="XAD38"/>
      <c r="XAE38"/>
      <c r="XAF38"/>
      <c r="XAG38"/>
      <c r="XAH38"/>
      <c r="XAI38"/>
      <c r="XAJ38"/>
      <c r="XAK38"/>
      <c r="XAL38"/>
      <c r="XAM38"/>
      <c r="XAN38"/>
      <c r="XAO38"/>
      <c r="XAP38"/>
      <c r="XAQ38"/>
      <c r="XAR38"/>
      <c r="XAS38"/>
      <c r="XAT38"/>
      <c r="XAU38"/>
      <c r="XAV38"/>
      <c r="XAW38"/>
      <c r="XAX38"/>
      <c r="XAY38"/>
      <c r="XAZ38"/>
      <c r="XBA38"/>
      <c r="XBB38"/>
      <c r="XBC38"/>
      <c r="XBD38"/>
      <c r="XBE38"/>
      <c r="XBF38"/>
      <c r="XBG38"/>
      <c r="XBH38"/>
      <c r="XBI38"/>
      <c r="XBJ38"/>
      <c r="XBK38"/>
      <c r="XBL38"/>
      <c r="XBM38"/>
      <c r="XBN38"/>
      <c r="XBO38"/>
      <c r="XBP38"/>
      <c r="XBQ38"/>
      <c r="XBR38"/>
      <c r="XBS38"/>
      <c r="XBT38"/>
      <c r="XBU38"/>
      <c r="XBV38"/>
      <c r="XBW38"/>
      <c r="XBX38"/>
      <c r="XBY38"/>
      <c r="XBZ38"/>
      <c r="XCA38"/>
      <c r="XCB38"/>
      <c r="XCC38"/>
      <c r="XCD38"/>
      <c r="XCE38"/>
      <c r="XCF38"/>
      <c r="XCG38"/>
      <c r="XCH38"/>
      <c r="XCI38"/>
      <c r="XCJ38"/>
      <c r="XCK38"/>
      <c r="XCL38"/>
      <c r="XCM38"/>
      <c r="XCN38"/>
      <c r="XCO38"/>
      <c r="XCP38"/>
      <c r="XCQ38"/>
      <c r="XCR38"/>
      <c r="XCS38"/>
      <c r="XCT38"/>
      <c r="XCU38"/>
      <c r="XCV38"/>
      <c r="XCW38"/>
      <c r="XCX38"/>
      <c r="XCY38"/>
      <c r="XCZ38"/>
      <c r="XDA38"/>
      <c r="XDB38"/>
      <c r="XDC38"/>
    </row>
    <row r="39" spans="1:33 16171:16331" ht="12.75" customHeight="1">
      <c r="A39">
        <v>35</v>
      </c>
      <c r="B39" s="6" t="s">
        <v>55</v>
      </c>
      <c r="C39" s="7" t="s">
        <v>590</v>
      </c>
      <c r="D39">
        <v>199</v>
      </c>
      <c r="E39" s="15" t="s">
        <v>650</v>
      </c>
      <c r="F39" s="7">
        <v>71</v>
      </c>
      <c r="G39" s="7">
        <v>17.75</v>
      </c>
      <c r="H39" s="7">
        <v>18.25</v>
      </c>
      <c r="I39" s="7">
        <v>0.27</v>
      </c>
      <c r="J39" t="s">
        <v>651</v>
      </c>
      <c r="K39" t="s">
        <v>584</v>
      </c>
      <c r="L39" t="s">
        <v>585</v>
      </c>
      <c r="M39" t="s">
        <v>585</v>
      </c>
      <c r="N39" s="8" t="s">
        <v>652</v>
      </c>
      <c r="S39">
        <v>0</v>
      </c>
      <c r="T39" t="s">
        <v>587</v>
      </c>
      <c r="U39">
        <v>0</v>
      </c>
      <c r="V39">
        <v>0</v>
      </c>
      <c r="X39">
        <v>0</v>
      </c>
      <c r="Z39">
        <v>0</v>
      </c>
      <c r="AA39">
        <v>0</v>
      </c>
      <c r="AB39">
        <v>0</v>
      </c>
      <c r="AC39">
        <v>0</v>
      </c>
      <c r="AD39">
        <v>0</v>
      </c>
      <c r="AE39">
        <v>1</v>
      </c>
      <c r="AF39" t="s">
        <v>653</v>
      </c>
      <c r="AG39">
        <v>1</v>
      </c>
      <c r="WWY39"/>
      <c r="WWZ39"/>
      <c r="WXA39"/>
      <c r="WXB39"/>
      <c r="WXC39"/>
      <c r="WXD39"/>
      <c r="WXE39"/>
      <c r="WXF39"/>
      <c r="WXG39"/>
      <c r="WXH39"/>
      <c r="WXI39"/>
      <c r="WXJ39"/>
      <c r="WXK39"/>
      <c r="WXL39"/>
      <c r="WXM39"/>
      <c r="WXN39"/>
      <c r="WXO39"/>
      <c r="WXP39"/>
      <c r="WXQ39"/>
      <c r="WXR39"/>
      <c r="WXS39"/>
      <c r="WXT39"/>
      <c r="WXU39"/>
      <c r="WXV39"/>
      <c r="WXW39"/>
      <c r="WXX39"/>
      <c r="WXY39"/>
      <c r="WXZ39"/>
      <c r="WYA39"/>
      <c r="WYB39"/>
      <c r="WYC39"/>
      <c r="WYD39"/>
      <c r="WYE39"/>
      <c r="WYF39"/>
      <c r="WYG39"/>
      <c r="WYH39"/>
      <c r="WYI39"/>
      <c r="WYJ39"/>
      <c r="WYK39"/>
      <c r="WYL39"/>
      <c r="WYM39"/>
      <c r="WYN39"/>
      <c r="WYO39"/>
      <c r="WYP39"/>
      <c r="WYQ39"/>
      <c r="WYR39"/>
      <c r="WYS39"/>
      <c r="WYT39"/>
      <c r="WYU39"/>
      <c r="WYV39"/>
      <c r="WYW39"/>
      <c r="WYX39"/>
      <c r="WYY39"/>
      <c r="WYZ39"/>
      <c r="WZA39"/>
      <c r="WZB39"/>
      <c r="WZC39"/>
      <c r="WZD39"/>
      <c r="WZE39"/>
      <c r="WZF39"/>
      <c r="WZG39"/>
      <c r="WZH39"/>
      <c r="WZI39"/>
      <c r="WZJ39"/>
      <c r="WZK39"/>
      <c r="WZL39"/>
      <c r="WZM39"/>
      <c r="WZN39"/>
      <c r="WZO39"/>
      <c r="WZP39"/>
      <c r="WZQ39"/>
      <c r="WZR39"/>
      <c r="WZS39"/>
      <c r="WZT39"/>
      <c r="WZU39"/>
      <c r="WZV39"/>
      <c r="WZW39"/>
      <c r="WZX39"/>
      <c r="WZY39"/>
      <c r="WZZ39"/>
      <c r="XAA39"/>
      <c r="XAB39"/>
      <c r="XAC39"/>
      <c r="XAD39"/>
      <c r="XAE39"/>
      <c r="XAF39"/>
      <c r="XAG39"/>
      <c r="XAH39"/>
      <c r="XAI39"/>
      <c r="XAJ39"/>
      <c r="XAK39"/>
      <c r="XAL39"/>
      <c r="XAM39"/>
      <c r="XAN39"/>
      <c r="XAO39"/>
      <c r="XAP39"/>
      <c r="XAQ39"/>
      <c r="XAR39"/>
      <c r="XAS39"/>
      <c r="XAT39"/>
      <c r="XAU39"/>
      <c r="XAV39"/>
      <c r="XAW39"/>
      <c r="XAX39"/>
      <c r="XAY39"/>
      <c r="XAZ39"/>
      <c r="XBA39"/>
      <c r="XBB39"/>
      <c r="XBC39"/>
      <c r="XBD39"/>
      <c r="XBE39"/>
      <c r="XBF39"/>
      <c r="XBG39"/>
      <c r="XBH39"/>
      <c r="XBI39"/>
      <c r="XBJ39"/>
      <c r="XBK39"/>
      <c r="XBL39"/>
      <c r="XBM39"/>
      <c r="XBN39"/>
      <c r="XBO39"/>
      <c r="XBP39"/>
      <c r="XBQ39"/>
      <c r="XBR39"/>
      <c r="XBS39"/>
      <c r="XBT39"/>
      <c r="XBU39"/>
      <c r="XBV39"/>
      <c r="XBW39"/>
      <c r="XBX39"/>
      <c r="XBY39"/>
      <c r="XBZ39"/>
      <c r="XCA39"/>
      <c r="XCB39"/>
      <c r="XCC39"/>
      <c r="XCD39"/>
      <c r="XCE39"/>
      <c r="XCF39"/>
      <c r="XCG39"/>
      <c r="XCH39"/>
      <c r="XCI39"/>
      <c r="XCJ39"/>
      <c r="XCK39"/>
      <c r="XCL39"/>
      <c r="XCM39"/>
      <c r="XCN39"/>
      <c r="XCO39"/>
      <c r="XCP39"/>
      <c r="XCQ39"/>
      <c r="XCR39"/>
      <c r="XCS39"/>
      <c r="XCT39"/>
      <c r="XCU39"/>
      <c r="XCV39"/>
      <c r="XCW39"/>
      <c r="XCX39"/>
      <c r="XCY39"/>
      <c r="XCZ39"/>
      <c r="XDA39"/>
      <c r="XDB39"/>
      <c r="XDC39"/>
    </row>
    <row r="40" spans="1:33 16171:16331" ht="12.75" customHeight="1">
      <c r="A40">
        <v>1628</v>
      </c>
      <c r="B40" s="6" t="s">
        <v>56</v>
      </c>
      <c r="C40" s="7" t="s">
        <v>581</v>
      </c>
      <c r="D40">
        <v>1.99</v>
      </c>
      <c r="E40" s="15" t="s">
        <v>654</v>
      </c>
      <c r="F40" s="7">
        <v>0</v>
      </c>
      <c r="G40" s="7">
        <v>0</v>
      </c>
      <c r="H40" s="7">
        <v>0</v>
      </c>
      <c r="I40" s="7">
        <v>0</v>
      </c>
      <c r="N40" s="8" t="s">
        <v>655</v>
      </c>
      <c r="S40">
        <v>0</v>
      </c>
      <c r="U40">
        <v>0</v>
      </c>
      <c r="V40">
        <v>0</v>
      </c>
      <c r="X40">
        <v>0</v>
      </c>
      <c r="Z40">
        <v>0</v>
      </c>
      <c r="AA40">
        <v>0</v>
      </c>
      <c r="AB40">
        <v>0</v>
      </c>
      <c r="AC40">
        <v>0</v>
      </c>
      <c r="AD40">
        <v>0</v>
      </c>
      <c r="AE40">
        <v>1</v>
      </c>
      <c r="AG40">
        <v>3</v>
      </c>
      <c r="WWY40"/>
      <c r="WWZ40"/>
      <c r="WXA40"/>
      <c r="WXB40"/>
      <c r="WXC40"/>
      <c r="WXD40"/>
      <c r="WXE40"/>
      <c r="WXF40"/>
      <c r="WXG40"/>
      <c r="WXH40"/>
      <c r="WXI40"/>
      <c r="WXJ40"/>
      <c r="WXK40"/>
      <c r="WXL40"/>
      <c r="WXM40"/>
      <c r="WXN40"/>
      <c r="WXO40"/>
      <c r="WXP40"/>
      <c r="WXQ40"/>
      <c r="WXR40"/>
      <c r="WXS40"/>
      <c r="WXT40"/>
      <c r="WXU40"/>
      <c r="WXV40"/>
      <c r="WXW40"/>
      <c r="WXX40"/>
      <c r="WXY40"/>
      <c r="WXZ40"/>
      <c r="WYA40"/>
      <c r="WYB40"/>
      <c r="WYC40"/>
      <c r="WYD40"/>
      <c r="WYE40"/>
      <c r="WYF40"/>
      <c r="WYG40"/>
      <c r="WYH40"/>
      <c r="WYI40"/>
      <c r="WYJ40"/>
      <c r="WYK40"/>
      <c r="WYL40"/>
      <c r="WYM40"/>
      <c r="WYN40"/>
      <c r="WYO40"/>
      <c r="WYP40"/>
      <c r="WYQ40"/>
      <c r="WYR40"/>
      <c r="WYS40"/>
      <c r="WYT40"/>
      <c r="WYU40"/>
      <c r="WYV40"/>
      <c r="WYW40"/>
      <c r="WYX40"/>
      <c r="WYY40"/>
      <c r="WYZ40"/>
      <c r="WZA40"/>
      <c r="WZB40"/>
      <c r="WZC40"/>
      <c r="WZD40"/>
      <c r="WZE40"/>
      <c r="WZF40"/>
      <c r="WZG40"/>
      <c r="WZH40"/>
      <c r="WZI40"/>
      <c r="WZJ40"/>
      <c r="WZK40"/>
      <c r="WZL40"/>
      <c r="WZM40"/>
      <c r="WZN40"/>
      <c r="WZO40"/>
      <c r="WZP40"/>
      <c r="WZQ40"/>
      <c r="WZR40"/>
      <c r="WZS40"/>
      <c r="WZT40"/>
      <c r="WZU40"/>
      <c r="WZV40"/>
      <c r="WZW40"/>
      <c r="WZX40"/>
      <c r="WZY40"/>
      <c r="WZZ40"/>
      <c r="XAA40"/>
      <c r="XAB40"/>
      <c r="XAC40"/>
      <c r="XAD40"/>
      <c r="XAE40"/>
      <c r="XAF40"/>
      <c r="XAG40"/>
      <c r="XAH40"/>
      <c r="XAI40"/>
      <c r="XAJ40"/>
      <c r="XAK40"/>
      <c r="XAL40"/>
      <c r="XAM40"/>
      <c r="XAN40"/>
      <c r="XAO40"/>
      <c r="XAP40"/>
      <c r="XAQ40"/>
      <c r="XAR40"/>
      <c r="XAS40"/>
      <c r="XAT40"/>
      <c r="XAU40"/>
      <c r="XAV40"/>
      <c r="XAW40"/>
      <c r="XAX40"/>
      <c r="XAY40"/>
      <c r="XAZ40"/>
      <c r="XBA40"/>
      <c r="XBB40"/>
      <c r="XBC40"/>
      <c r="XBD40"/>
      <c r="XBE40"/>
      <c r="XBF40"/>
      <c r="XBG40"/>
      <c r="XBH40"/>
      <c r="XBI40"/>
      <c r="XBJ40"/>
      <c r="XBK40"/>
      <c r="XBL40"/>
      <c r="XBM40"/>
      <c r="XBN40"/>
      <c r="XBO40"/>
      <c r="XBP40"/>
      <c r="XBQ40"/>
      <c r="XBR40"/>
      <c r="XBS40"/>
      <c r="XBT40"/>
      <c r="XBU40"/>
      <c r="XBV40"/>
      <c r="XBW40"/>
      <c r="XBX40"/>
      <c r="XBY40"/>
      <c r="XBZ40"/>
      <c r="XCA40"/>
      <c r="XCB40"/>
      <c r="XCC40"/>
      <c r="XCD40"/>
      <c r="XCE40"/>
      <c r="XCF40"/>
      <c r="XCG40"/>
      <c r="XCH40"/>
      <c r="XCI40"/>
      <c r="XCJ40"/>
      <c r="XCK40"/>
      <c r="XCL40"/>
      <c r="XCM40"/>
      <c r="XCN40"/>
      <c r="XCO40"/>
      <c r="XCP40"/>
      <c r="XCQ40"/>
      <c r="XCR40"/>
      <c r="XCS40"/>
      <c r="XCT40"/>
      <c r="XCU40"/>
      <c r="XCV40"/>
      <c r="XCW40"/>
      <c r="XCX40"/>
      <c r="XCY40"/>
      <c r="XCZ40"/>
      <c r="XDA40"/>
      <c r="XDB40"/>
      <c r="XDC40"/>
    </row>
    <row r="41" spans="1:33 16171:16331" ht="12.75" customHeight="1">
      <c r="A41">
        <v>1629</v>
      </c>
      <c r="B41" s="6" t="s">
        <v>56</v>
      </c>
      <c r="C41" s="7" t="s">
        <v>581</v>
      </c>
      <c r="D41">
        <v>1.99</v>
      </c>
      <c r="E41" s="15" t="s">
        <v>656</v>
      </c>
      <c r="F41" s="7">
        <v>0</v>
      </c>
      <c r="G41" s="7">
        <v>0</v>
      </c>
      <c r="H41" s="7">
        <v>0</v>
      </c>
      <c r="I41" s="7">
        <v>0</v>
      </c>
      <c r="N41" s="8" t="s">
        <v>655</v>
      </c>
      <c r="S41">
        <v>0</v>
      </c>
      <c r="U41">
        <v>0</v>
      </c>
      <c r="V41">
        <v>0</v>
      </c>
      <c r="X41">
        <v>0</v>
      </c>
      <c r="Z41">
        <v>0</v>
      </c>
      <c r="AA41">
        <v>0</v>
      </c>
      <c r="AB41">
        <v>0</v>
      </c>
      <c r="AC41">
        <v>0</v>
      </c>
      <c r="AD41">
        <v>0</v>
      </c>
      <c r="AE41">
        <v>1</v>
      </c>
      <c r="AG41">
        <v>3</v>
      </c>
      <c r="WWY41"/>
      <c r="WWZ41"/>
      <c r="WXA41"/>
      <c r="WXB41"/>
      <c r="WXC41"/>
      <c r="WXD41"/>
      <c r="WXE41"/>
      <c r="WXF41"/>
      <c r="WXG41"/>
      <c r="WXH41"/>
      <c r="WXI41"/>
      <c r="WXJ41"/>
      <c r="WXK41"/>
      <c r="WXL41"/>
      <c r="WXM41"/>
      <c r="WXN41"/>
      <c r="WXO41"/>
      <c r="WXP41"/>
      <c r="WXQ41"/>
      <c r="WXR41"/>
      <c r="WXS41"/>
      <c r="WXT41"/>
      <c r="WXU41"/>
      <c r="WXV41"/>
      <c r="WXW41"/>
      <c r="WXX41"/>
      <c r="WXY41"/>
      <c r="WXZ41"/>
      <c r="WYA41"/>
      <c r="WYB41"/>
      <c r="WYC41"/>
      <c r="WYD41"/>
      <c r="WYE41"/>
      <c r="WYF41"/>
      <c r="WYG41"/>
      <c r="WYH41"/>
      <c r="WYI41"/>
      <c r="WYJ41"/>
      <c r="WYK41"/>
      <c r="WYL41"/>
      <c r="WYM41"/>
      <c r="WYN41"/>
      <c r="WYO41"/>
      <c r="WYP41"/>
      <c r="WYQ41"/>
      <c r="WYR41"/>
      <c r="WYS41"/>
      <c r="WYT41"/>
      <c r="WYU41"/>
      <c r="WYV41"/>
      <c r="WYW41"/>
      <c r="WYX41"/>
      <c r="WYY41"/>
      <c r="WYZ41"/>
      <c r="WZA41"/>
      <c r="WZB41"/>
      <c r="WZC41"/>
      <c r="WZD41"/>
      <c r="WZE41"/>
      <c r="WZF41"/>
      <c r="WZG41"/>
      <c r="WZH41"/>
      <c r="WZI41"/>
      <c r="WZJ41"/>
      <c r="WZK41"/>
      <c r="WZL41"/>
      <c r="WZM41"/>
      <c r="WZN41"/>
      <c r="WZO41"/>
      <c r="WZP41"/>
      <c r="WZQ41"/>
      <c r="WZR41"/>
      <c r="WZS41"/>
      <c r="WZT41"/>
      <c r="WZU41"/>
      <c r="WZV41"/>
      <c r="WZW41"/>
      <c r="WZX41"/>
      <c r="WZY41"/>
      <c r="WZZ41"/>
      <c r="XAA41"/>
      <c r="XAB41"/>
      <c r="XAC41"/>
      <c r="XAD41"/>
      <c r="XAE41"/>
      <c r="XAF41"/>
      <c r="XAG41"/>
      <c r="XAH41"/>
      <c r="XAI41"/>
      <c r="XAJ41"/>
      <c r="XAK41"/>
      <c r="XAL41"/>
      <c r="XAM41"/>
      <c r="XAN41"/>
      <c r="XAO41"/>
      <c r="XAP41"/>
      <c r="XAQ41"/>
      <c r="XAR41"/>
      <c r="XAS41"/>
      <c r="XAT41"/>
      <c r="XAU41"/>
      <c r="XAV41"/>
      <c r="XAW41"/>
      <c r="XAX41"/>
      <c r="XAY41"/>
      <c r="XAZ41"/>
      <c r="XBA41"/>
      <c r="XBB41"/>
      <c r="XBC41"/>
      <c r="XBD41"/>
      <c r="XBE41"/>
      <c r="XBF41"/>
      <c r="XBG41"/>
      <c r="XBH41"/>
      <c r="XBI41"/>
      <c r="XBJ41"/>
      <c r="XBK41"/>
      <c r="XBL41"/>
      <c r="XBM41"/>
      <c r="XBN41"/>
      <c r="XBO41"/>
      <c r="XBP41"/>
      <c r="XBQ41"/>
      <c r="XBR41"/>
      <c r="XBS41"/>
      <c r="XBT41"/>
      <c r="XBU41"/>
      <c r="XBV41"/>
      <c r="XBW41"/>
      <c r="XBX41"/>
      <c r="XBY41"/>
      <c r="XBZ41"/>
      <c r="XCA41"/>
      <c r="XCB41"/>
      <c r="XCC41"/>
      <c r="XCD41"/>
      <c r="XCE41"/>
      <c r="XCF41"/>
      <c r="XCG41"/>
      <c r="XCH41"/>
      <c r="XCI41"/>
      <c r="XCJ41"/>
      <c r="XCK41"/>
      <c r="XCL41"/>
      <c r="XCM41"/>
      <c r="XCN41"/>
      <c r="XCO41"/>
      <c r="XCP41"/>
      <c r="XCQ41"/>
      <c r="XCR41"/>
      <c r="XCS41"/>
      <c r="XCT41"/>
      <c r="XCU41"/>
      <c r="XCV41"/>
      <c r="XCW41"/>
      <c r="XCX41"/>
      <c r="XCY41"/>
      <c r="XCZ41"/>
      <c r="XDA41"/>
      <c r="XDB41"/>
      <c r="XDC41"/>
    </row>
    <row r="42" spans="1:33 16171:16331" ht="12.75" customHeight="1">
      <c r="A42">
        <v>1630</v>
      </c>
      <c r="B42" s="6" t="s">
        <v>56</v>
      </c>
      <c r="C42" s="7" t="s">
        <v>581</v>
      </c>
      <c r="D42">
        <v>1.99</v>
      </c>
      <c r="E42" s="15" t="s">
        <v>656</v>
      </c>
      <c r="F42" s="7">
        <v>0</v>
      </c>
      <c r="G42" s="7">
        <v>0</v>
      </c>
      <c r="H42" s="7">
        <v>0</v>
      </c>
      <c r="I42" s="7">
        <v>0</v>
      </c>
      <c r="N42" s="8" t="s">
        <v>655</v>
      </c>
      <c r="S42">
        <v>0</v>
      </c>
      <c r="U42">
        <v>0</v>
      </c>
      <c r="V42">
        <v>0</v>
      </c>
      <c r="X42">
        <v>0</v>
      </c>
      <c r="Z42">
        <v>0</v>
      </c>
      <c r="AA42">
        <v>0</v>
      </c>
      <c r="AB42">
        <v>0</v>
      </c>
      <c r="AC42">
        <v>0</v>
      </c>
      <c r="AD42">
        <v>0</v>
      </c>
      <c r="AE42">
        <v>1</v>
      </c>
      <c r="AG42">
        <v>3</v>
      </c>
      <c r="WWY42"/>
      <c r="WWZ42"/>
      <c r="WXA42"/>
      <c r="WXB42"/>
      <c r="WXC42"/>
      <c r="WXD42"/>
      <c r="WXE42"/>
      <c r="WXF42"/>
      <c r="WXG42"/>
      <c r="WXH42"/>
      <c r="WXI42"/>
      <c r="WXJ42"/>
      <c r="WXK42"/>
      <c r="WXL42"/>
      <c r="WXM42"/>
      <c r="WXN42"/>
      <c r="WXO42"/>
      <c r="WXP42"/>
      <c r="WXQ42"/>
      <c r="WXR42"/>
      <c r="WXS42"/>
      <c r="WXT42"/>
      <c r="WXU42"/>
      <c r="WXV42"/>
      <c r="WXW42"/>
      <c r="WXX42"/>
      <c r="WXY42"/>
      <c r="WXZ42"/>
      <c r="WYA42"/>
      <c r="WYB42"/>
      <c r="WYC42"/>
      <c r="WYD42"/>
      <c r="WYE42"/>
      <c r="WYF42"/>
      <c r="WYG42"/>
      <c r="WYH42"/>
      <c r="WYI42"/>
      <c r="WYJ42"/>
      <c r="WYK42"/>
      <c r="WYL42"/>
      <c r="WYM42"/>
      <c r="WYN42"/>
      <c r="WYO42"/>
      <c r="WYP42"/>
      <c r="WYQ42"/>
      <c r="WYR42"/>
      <c r="WYS42"/>
      <c r="WYT42"/>
      <c r="WYU42"/>
      <c r="WYV42"/>
      <c r="WYW42"/>
      <c r="WYX42"/>
      <c r="WYY42"/>
      <c r="WYZ42"/>
      <c r="WZA42"/>
      <c r="WZB42"/>
      <c r="WZC42"/>
      <c r="WZD42"/>
      <c r="WZE42"/>
      <c r="WZF42"/>
      <c r="WZG42"/>
      <c r="WZH42"/>
      <c r="WZI42"/>
      <c r="WZJ42"/>
      <c r="WZK42"/>
      <c r="WZL42"/>
      <c r="WZM42"/>
      <c r="WZN42"/>
      <c r="WZO42"/>
      <c r="WZP42"/>
      <c r="WZQ42"/>
      <c r="WZR42"/>
      <c r="WZS42"/>
      <c r="WZT42"/>
      <c r="WZU42"/>
      <c r="WZV42"/>
      <c r="WZW42"/>
      <c r="WZX42"/>
      <c r="WZY42"/>
      <c r="WZZ42"/>
      <c r="XAA42"/>
      <c r="XAB42"/>
      <c r="XAC42"/>
      <c r="XAD42"/>
      <c r="XAE42"/>
      <c r="XAF42"/>
      <c r="XAG42"/>
      <c r="XAH42"/>
      <c r="XAI42"/>
      <c r="XAJ42"/>
      <c r="XAK42"/>
      <c r="XAL42"/>
      <c r="XAM42"/>
      <c r="XAN42"/>
      <c r="XAO42"/>
      <c r="XAP42"/>
      <c r="XAQ42"/>
      <c r="XAR42"/>
      <c r="XAS42"/>
      <c r="XAT42"/>
      <c r="XAU42"/>
      <c r="XAV42"/>
      <c r="XAW42"/>
      <c r="XAX42"/>
      <c r="XAY42"/>
      <c r="XAZ42"/>
      <c r="XBA42"/>
      <c r="XBB42"/>
      <c r="XBC42"/>
      <c r="XBD42"/>
      <c r="XBE42"/>
      <c r="XBF42"/>
      <c r="XBG42"/>
      <c r="XBH42"/>
      <c r="XBI42"/>
      <c r="XBJ42"/>
      <c r="XBK42"/>
      <c r="XBL42"/>
      <c r="XBM42"/>
      <c r="XBN42"/>
      <c r="XBO42"/>
      <c r="XBP42"/>
      <c r="XBQ42"/>
      <c r="XBR42"/>
      <c r="XBS42"/>
      <c r="XBT42"/>
      <c r="XBU42"/>
      <c r="XBV42"/>
      <c r="XBW42"/>
      <c r="XBX42"/>
      <c r="XBY42"/>
      <c r="XBZ42"/>
      <c r="XCA42"/>
      <c r="XCB42"/>
      <c r="XCC42"/>
      <c r="XCD42"/>
      <c r="XCE42"/>
      <c r="XCF42"/>
      <c r="XCG42"/>
      <c r="XCH42"/>
      <c r="XCI42"/>
      <c r="XCJ42"/>
      <c r="XCK42"/>
      <c r="XCL42"/>
      <c r="XCM42"/>
      <c r="XCN42"/>
      <c r="XCO42"/>
      <c r="XCP42"/>
      <c r="XCQ42"/>
      <c r="XCR42"/>
      <c r="XCS42"/>
      <c r="XCT42"/>
      <c r="XCU42"/>
      <c r="XCV42"/>
      <c r="XCW42"/>
      <c r="XCX42"/>
      <c r="XCY42"/>
      <c r="XCZ42"/>
      <c r="XDA42"/>
      <c r="XDB42"/>
      <c r="XDC42"/>
    </row>
    <row r="43" spans="1:33 16171:16331" ht="12.75" customHeight="1">
      <c r="A43">
        <v>1631</v>
      </c>
      <c r="B43" s="6" t="s">
        <v>56</v>
      </c>
      <c r="C43" s="7" t="s">
        <v>581</v>
      </c>
      <c r="D43">
        <v>1.99</v>
      </c>
      <c r="E43" s="15" t="s">
        <v>656</v>
      </c>
      <c r="F43" s="7">
        <v>0</v>
      </c>
      <c r="G43" s="7">
        <v>0</v>
      </c>
      <c r="H43" s="7">
        <v>0</v>
      </c>
      <c r="I43" s="7">
        <v>0</v>
      </c>
      <c r="N43" s="8" t="s">
        <v>655</v>
      </c>
      <c r="S43">
        <v>0</v>
      </c>
      <c r="U43">
        <v>0</v>
      </c>
      <c r="V43">
        <v>0</v>
      </c>
      <c r="X43">
        <v>0</v>
      </c>
      <c r="Z43">
        <v>0</v>
      </c>
      <c r="AA43">
        <v>0</v>
      </c>
      <c r="AB43">
        <v>0</v>
      </c>
      <c r="AC43">
        <v>0</v>
      </c>
      <c r="AD43">
        <v>0</v>
      </c>
      <c r="AE43">
        <v>1</v>
      </c>
      <c r="AG43">
        <v>3</v>
      </c>
      <c r="WWY43"/>
      <c r="WWZ43"/>
      <c r="WXA43"/>
      <c r="WXB43"/>
      <c r="WXC43"/>
      <c r="WXD43"/>
      <c r="WXE43"/>
      <c r="WXF43"/>
      <c r="WXG43"/>
      <c r="WXH43"/>
      <c r="WXI43"/>
      <c r="WXJ43"/>
      <c r="WXK43"/>
      <c r="WXL43"/>
      <c r="WXM43"/>
      <c r="WXN43"/>
      <c r="WXO43"/>
      <c r="WXP43"/>
      <c r="WXQ43"/>
      <c r="WXR43"/>
      <c r="WXS43"/>
      <c r="WXT43"/>
      <c r="WXU43"/>
      <c r="WXV43"/>
      <c r="WXW43"/>
      <c r="WXX43"/>
      <c r="WXY43"/>
      <c r="WXZ43"/>
      <c r="WYA43"/>
      <c r="WYB43"/>
      <c r="WYC43"/>
      <c r="WYD43"/>
      <c r="WYE43"/>
      <c r="WYF43"/>
      <c r="WYG43"/>
      <c r="WYH43"/>
      <c r="WYI43"/>
      <c r="WYJ43"/>
      <c r="WYK43"/>
      <c r="WYL43"/>
      <c r="WYM43"/>
      <c r="WYN43"/>
      <c r="WYO43"/>
      <c r="WYP43"/>
      <c r="WYQ43"/>
      <c r="WYR43"/>
      <c r="WYS43"/>
      <c r="WYT43"/>
      <c r="WYU43"/>
      <c r="WYV43"/>
      <c r="WYW43"/>
      <c r="WYX43"/>
      <c r="WYY43"/>
      <c r="WYZ43"/>
      <c r="WZA43"/>
      <c r="WZB43"/>
      <c r="WZC43"/>
      <c r="WZD43"/>
      <c r="WZE43"/>
      <c r="WZF43"/>
      <c r="WZG43"/>
      <c r="WZH43"/>
      <c r="WZI43"/>
      <c r="WZJ43"/>
      <c r="WZK43"/>
      <c r="WZL43"/>
      <c r="WZM43"/>
      <c r="WZN43"/>
      <c r="WZO43"/>
      <c r="WZP43"/>
      <c r="WZQ43"/>
      <c r="WZR43"/>
      <c r="WZS43"/>
      <c r="WZT43"/>
      <c r="WZU43"/>
      <c r="WZV43"/>
      <c r="WZW43"/>
      <c r="WZX43"/>
      <c r="WZY43"/>
      <c r="WZZ43"/>
      <c r="XAA43"/>
      <c r="XAB43"/>
      <c r="XAC43"/>
      <c r="XAD43"/>
      <c r="XAE43"/>
      <c r="XAF43"/>
      <c r="XAG43"/>
      <c r="XAH43"/>
      <c r="XAI43"/>
      <c r="XAJ43"/>
      <c r="XAK43"/>
      <c r="XAL43"/>
      <c r="XAM43"/>
      <c r="XAN43"/>
      <c r="XAO43"/>
      <c r="XAP43"/>
      <c r="XAQ43"/>
      <c r="XAR43"/>
      <c r="XAS43"/>
      <c r="XAT43"/>
      <c r="XAU43"/>
      <c r="XAV43"/>
      <c r="XAW43"/>
      <c r="XAX43"/>
      <c r="XAY43"/>
      <c r="XAZ43"/>
      <c r="XBA43"/>
      <c r="XBB43"/>
      <c r="XBC43"/>
      <c r="XBD43"/>
      <c r="XBE43"/>
      <c r="XBF43"/>
      <c r="XBG43"/>
      <c r="XBH43"/>
      <c r="XBI43"/>
      <c r="XBJ43"/>
      <c r="XBK43"/>
      <c r="XBL43"/>
      <c r="XBM43"/>
      <c r="XBN43"/>
      <c r="XBO43"/>
      <c r="XBP43"/>
      <c r="XBQ43"/>
      <c r="XBR43"/>
      <c r="XBS43"/>
      <c r="XBT43"/>
      <c r="XBU43"/>
      <c r="XBV43"/>
      <c r="XBW43"/>
      <c r="XBX43"/>
      <c r="XBY43"/>
      <c r="XBZ43"/>
      <c r="XCA43"/>
      <c r="XCB43"/>
      <c r="XCC43"/>
      <c r="XCD43"/>
      <c r="XCE43"/>
      <c r="XCF43"/>
      <c r="XCG43"/>
      <c r="XCH43"/>
      <c r="XCI43"/>
      <c r="XCJ43"/>
      <c r="XCK43"/>
      <c r="XCL43"/>
      <c r="XCM43"/>
      <c r="XCN43"/>
      <c r="XCO43"/>
      <c r="XCP43"/>
      <c r="XCQ43"/>
      <c r="XCR43"/>
      <c r="XCS43"/>
      <c r="XCT43"/>
      <c r="XCU43"/>
      <c r="XCV43"/>
      <c r="XCW43"/>
      <c r="XCX43"/>
      <c r="XCY43"/>
      <c r="XCZ43"/>
      <c r="XDA43"/>
      <c r="XDB43"/>
      <c r="XDC43"/>
    </row>
    <row r="44" spans="1:33 16171:16331" ht="12.75" customHeight="1">
      <c r="A44">
        <v>1639</v>
      </c>
      <c r="B44" s="6" t="s">
        <v>56</v>
      </c>
      <c r="C44" s="7" t="s">
        <v>581</v>
      </c>
      <c r="D44">
        <v>1.99</v>
      </c>
      <c r="E44" s="15" t="s">
        <v>657</v>
      </c>
      <c r="F44" s="7">
        <v>0</v>
      </c>
      <c r="G44" s="7">
        <v>0</v>
      </c>
      <c r="H44" s="7">
        <v>0</v>
      </c>
      <c r="I44" s="7">
        <v>0</v>
      </c>
      <c r="N44" s="8" t="s">
        <v>655</v>
      </c>
      <c r="S44">
        <v>0</v>
      </c>
      <c r="U44">
        <v>0</v>
      </c>
      <c r="V44">
        <v>0</v>
      </c>
      <c r="X44">
        <v>0</v>
      </c>
      <c r="Z44">
        <v>0</v>
      </c>
      <c r="AA44">
        <v>0</v>
      </c>
      <c r="AB44">
        <v>0</v>
      </c>
      <c r="AC44">
        <v>0</v>
      </c>
      <c r="AD44">
        <v>0</v>
      </c>
      <c r="AE44">
        <v>1</v>
      </c>
      <c r="AG44">
        <v>3</v>
      </c>
      <c r="WWY44"/>
      <c r="WWZ44"/>
      <c r="WXA44"/>
      <c r="WXB44"/>
      <c r="WXC44"/>
      <c r="WXD44"/>
      <c r="WXE44"/>
      <c r="WXF44"/>
      <c r="WXG44"/>
      <c r="WXH44"/>
      <c r="WXI44"/>
      <c r="WXJ44"/>
      <c r="WXK44"/>
      <c r="WXL44"/>
      <c r="WXM44"/>
      <c r="WXN44"/>
      <c r="WXO44"/>
      <c r="WXP44"/>
      <c r="WXQ44"/>
      <c r="WXR44"/>
      <c r="WXS44"/>
      <c r="WXT44"/>
      <c r="WXU44"/>
      <c r="WXV44"/>
      <c r="WXW44"/>
      <c r="WXX44"/>
      <c r="WXY44"/>
      <c r="WXZ44"/>
      <c r="WYA44"/>
      <c r="WYB44"/>
      <c r="WYC44"/>
      <c r="WYD44"/>
      <c r="WYE44"/>
      <c r="WYF44"/>
      <c r="WYG44"/>
      <c r="WYH44"/>
      <c r="WYI44"/>
      <c r="WYJ44"/>
      <c r="WYK44"/>
      <c r="WYL44"/>
      <c r="WYM44"/>
      <c r="WYN44"/>
      <c r="WYO44"/>
      <c r="WYP44"/>
      <c r="WYQ44"/>
      <c r="WYR44"/>
      <c r="WYS44"/>
      <c r="WYT44"/>
      <c r="WYU44"/>
      <c r="WYV44"/>
      <c r="WYW44"/>
      <c r="WYX44"/>
      <c r="WYY44"/>
      <c r="WYZ44"/>
      <c r="WZA44"/>
      <c r="WZB44"/>
      <c r="WZC44"/>
      <c r="WZD44"/>
      <c r="WZE44"/>
      <c r="WZF44"/>
      <c r="WZG44"/>
      <c r="WZH44"/>
      <c r="WZI44"/>
      <c r="WZJ44"/>
      <c r="WZK44"/>
      <c r="WZL44"/>
      <c r="WZM44"/>
      <c r="WZN44"/>
      <c r="WZO44"/>
      <c r="WZP44"/>
      <c r="WZQ44"/>
      <c r="WZR44"/>
      <c r="WZS44"/>
      <c r="WZT44"/>
      <c r="WZU44"/>
      <c r="WZV44"/>
      <c r="WZW44"/>
      <c r="WZX44"/>
      <c r="WZY44"/>
      <c r="WZZ44"/>
      <c r="XAA44"/>
      <c r="XAB44"/>
      <c r="XAC44"/>
      <c r="XAD44"/>
      <c r="XAE44"/>
      <c r="XAF44"/>
      <c r="XAG44"/>
      <c r="XAH44"/>
      <c r="XAI44"/>
      <c r="XAJ44"/>
      <c r="XAK44"/>
      <c r="XAL44"/>
      <c r="XAM44"/>
      <c r="XAN44"/>
      <c r="XAO44"/>
      <c r="XAP44"/>
      <c r="XAQ44"/>
      <c r="XAR44"/>
      <c r="XAS44"/>
      <c r="XAT44"/>
      <c r="XAU44"/>
      <c r="XAV44"/>
      <c r="XAW44"/>
      <c r="XAX44"/>
      <c r="XAY44"/>
      <c r="XAZ44"/>
      <c r="XBA44"/>
      <c r="XBB44"/>
      <c r="XBC44"/>
      <c r="XBD44"/>
      <c r="XBE44"/>
      <c r="XBF44"/>
      <c r="XBG44"/>
      <c r="XBH44"/>
      <c r="XBI44"/>
      <c r="XBJ44"/>
      <c r="XBK44"/>
      <c r="XBL44"/>
      <c r="XBM44"/>
      <c r="XBN44"/>
      <c r="XBO44"/>
      <c r="XBP44"/>
      <c r="XBQ44"/>
      <c r="XBR44"/>
      <c r="XBS44"/>
      <c r="XBT44"/>
      <c r="XBU44"/>
      <c r="XBV44"/>
      <c r="XBW44"/>
      <c r="XBX44"/>
      <c r="XBY44"/>
      <c r="XBZ44"/>
      <c r="XCA44"/>
      <c r="XCB44"/>
      <c r="XCC44"/>
      <c r="XCD44"/>
      <c r="XCE44"/>
      <c r="XCF44"/>
      <c r="XCG44"/>
      <c r="XCH44"/>
      <c r="XCI44"/>
      <c r="XCJ44"/>
      <c r="XCK44"/>
      <c r="XCL44"/>
      <c r="XCM44"/>
      <c r="XCN44"/>
      <c r="XCO44"/>
      <c r="XCP44"/>
      <c r="XCQ44"/>
      <c r="XCR44"/>
      <c r="XCS44"/>
      <c r="XCT44"/>
      <c r="XCU44"/>
      <c r="XCV44"/>
      <c r="XCW44"/>
      <c r="XCX44"/>
      <c r="XCY44"/>
      <c r="XCZ44"/>
      <c r="XDA44"/>
      <c r="XDB44"/>
      <c r="XDC44"/>
    </row>
    <row r="45" spans="1:33 16171:16331" ht="12.75" customHeight="1">
      <c r="A45">
        <v>1640</v>
      </c>
      <c r="B45" s="6" t="s">
        <v>56</v>
      </c>
      <c r="C45" s="7" t="s">
        <v>581</v>
      </c>
      <c r="D45">
        <v>1.99</v>
      </c>
      <c r="E45" s="15" t="s">
        <v>658</v>
      </c>
      <c r="F45" s="7">
        <v>0</v>
      </c>
      <c r="G45" s="7">
        <v>0</v>
      </c>
      <c r="H45" s="7">
        <v>0</v>
      </c>
      <c r="I45" s="7">
        <v>0</v>
      </c>
      <c r="N45" s="8" t="s">
        <v>655</v>
      </c>
      <c r="S45">
        <v>0</v>
      </c>
      <c r="U45">
        <v>0</v>
      </c>
      <c r="V45">
        <v>0</v>
      </c>
      <c r="X45">
        <v>0</v>
      </c>
      <c r="Z45">
        <v>0</v>
      </c>
      <c r="AA45">
        <v>0</v>
      </c>
      <c r="AB45">
        <v>0</v>
      </c>
      <c r="AC45">
        <v>0</v>
      </c>
      <c r="AD45">
        <v>0</v>
      </c>
      <c r="AE45">
        <v>1</v>
      </c>
      <c r="AG45">
        <v>3</v>
      </c>
      <c r="WWY45"/>
      <c r="WWZ45"/>
      <c r="WXA45"/>
      <c r="WXB45"/>
      <c r="WXC45"/>
      <c r="WXD45"/>
      <c r="WXE45"/>
      <c r="WXF45"/>
      <c r="WXG45"/>
      <c r="WXH45"/>
      <c r="WXI45"/>
      <c r="WXJ45"/>
      <c r="WXK45"/>
      <c r="WXL45"/>
      <c r="WXM45"/>
      <c r="WXN45"/>
      <c r="WXO45"/>
      <c r="WXP45"/>
      <c r="WXQ45"/>
      <c r="WXR45"/>
      <c r="WXS45"/>
      <c r="WXT45"/>
      <c r="WXU45"/>
      <c r="WXV45"/>
      <c r="WXW45"/>
      <c r="WXX45"/>
      <c r="WXY45"/>
      <c r="WXZ45"/>
      <c r="WYA45"/>
      <c r="WYB45"/>
      <c r="WYC45"/>
      <c r="WYD45"/>
      <c r="WYE45"/>
      <c r="WYF45"/>
      <c r="WYG45"/>
      <c r="WYH45"/>
      <c r="WYI45"/>
      <c r="WYJ45"/>
      <c r="WYK45"/>
      <c r="WYL45"/>
      <c r="WYM45"/>
      <c r="WYN45"/>
      <c r="WYO45"/>
      <c r="WYP45"/>
      <c r="WYQ45"/>
      <c r="WYR45"/>
      <c r="WYS45"/>
      <c r="WYT45"/>
      <c r="WYU45"/>
      <c r="WYV45"/>
      <c r="WYW45"/>
      <c r="WYX45"/>
      <c r="WYY45"/>
      <c r="WYZ45"/>
      <c r="WZA45"/>
      <c r="WZB45"/>
      <c r="WZC45"/>
      <c r="WZD45"/>
      <c r="WZE45"/>
      <c r="WZF45"/>
      <c r="WZG45"/>
      <c r="WZH45"/>
      <c r="WZI45"/>
      <c r="WZJ45"/>
      <c r="WZK45"/>
      <c r="WZL45"/>
      <c r="WZM45"/>
      <c r="WZN45"/>
      <c r="WZO45"/>
      <c r="WZP45"/>
      <c r="WZQ45"/>
      <c r="WZR45"/>
      <c r="WZS45"/>
      <c r="WZT45"/>
      <c r="WZU45"/>
      <c r="WZV45"/>
      <c r="WZW45"/>
      <c r="WZX45"/>
      <c r="WZY45"/>
      <c r="WZZ45"/>
      <c r="XAA45"/>
      <c r="XAB45"/>
      <c r="XAC45"/>
      <c r="XAD45"/>
      <c r="XAE45"/>
      <c r="XAF45"/>
      <c r="XAG45"/>
      <c r="XAH45"/>
      <c r="XAI45"/>
      <c r="XAJ45"/>
      <c r="XAK45"/>
      <c r="XAL45"/>
      <c r="XAM45"/>
      <c r="XAN45"/>
      <c r="XAO45"/>
      <c r="XAP45"/>
      <c r="XAQ45"/>
      <c r="XAR45"/>
      <c r="XAS45"/>
      <c r="XAT45"/>
      <c r="XAU45"/>
      <c r="XAV45"/>
      <c r="XAW45"/>
      <c r="XAX45"/>
      <c r="XAY45"/>
      <c r="XAZ45"/>
      <c r="XBA45"/>
      <c r="XBB45"/>
      <c r="XBC45"/>
      <c r="XBD45"/>
      <c r="XBE45"/>
      <c r="XBF45"/>
      <c r="XBG45"/>
      <c r="XBH45"/>
      <c r="XBI45"/>
      <c r="XBJ45"/>
      <c r="XBK45"/>
      <c r="XBL45"/>
      <c r="XBM45"/>
      <c r="XBN45"/>
      <c r="XBO45"/>
      <c r="XBP45"/>
      <c r="XBQ45"/>
      <c r="XBR45"/>
      <c r="XBS45"/>
      <c r="XBT45"/>
      <c r="XBU45"/>
      <c r="XBV45"/>
      <c r="XBW45"/>
      <c r="XBX45"/>
      <c r="XBY45"/>
      <c r="XBZ45"/>
      <c r="XCA45"/>
      <c r="XCB45"/>
      <c r="XCC45"/>
      <c r="XCD45"/>
      <c r="XCE45"/>
      <c r="XCF45"/>
      <c r="XCG45"/>
      <c r="XCH45"/>
      <c r="XCI45"/>
      <c r="XCJ45"/>
      <c r="XCK45"/>
      <c r="XCL45"/>
      <c r="XCM45"/>
      <c r="XCN45"/>
      <c r="XCO45"/>
      <c r="XCP45"/>
      <c r="XCQ45"/>
      <c r="XCR45"/>
      <c r="XCS45"/>
      <c r="XCT45"/>
      <c r="XCU45"/>
      <c r="XCV45"/>
      <c r="XCW45"/>
      <c r="XCX45"/>
      <c r="XCY45"/>
      <c r="XCZ45"/>
      <c r="XDA45"/>
      <c r="XDB45"/>
      <c r="XDC45"/>
    </row>
    <row r="46" spans="1:33 16171:16331" ht="12.75" customHeight="1">
      <c r="A46">
        <v>1641</v>
      </c>
      <c r="B46" s="6" t="s">
        <v>56</v>
      </c>
      <c r="C46" s="7" t="s">
        <v>581</v>
      </c>
      <c r="D46">
        <v>1.99</v>
      </c>
      <c r="E46" s="15" t="s">
        <v>659</v>
      </c>
      <c r="F46" s="7">
        <v>0</v>
      </c>
      <c r="G46" s="7">
        <v>0</v>
      </c>
      <c r="H46" s="7">
        <v>0</v>
      </c>
      <c r="I46" s="7">
        <v>0</v>
      </c>
      <c r="N46" s="8" t="s">
        <v>655</v>
      </c>
      <c r="S46">
        <v>0</v>
      </c>
      <c r="U46">
        <v>0</v>
      </c>
      <c r="V46">
        <v>0</v>
      </c>
      <c r="X46">
        <v>0</v>
      </c>
      <c r="Z46">
        <v>0</v>
      </c>
      <c r="AA46">
        <v>0</v>
      </c>
      <c r="AB46">
        <v>0</v>
      </c>
      <c r="AC46">
        <v>0</v>
      </c>
      <c r="AD46">
        <v>0</v>
      </c>
      <c r="AE46">
        <v>1</v>
      </c>
      <c r="AG46">
        <v>3</v>
      </c>
      <c r="WWY46"/>
      <c r="WWZ46"/>
      <c r="WXA46"/>
      <c r="WXB46"/>
      <c r="WXC46"/>
      <c r="WXD46"/>
      <c r="WXE46"/>
      <c r="WXF46"/>
      <c r="WXG46"/>
      <c r="WXH46"/>
      <c r="WXI46"/>
      <c r="WXJ46"/>
      <c r="WXK46"/>
      <c r="WXL46"/>
      <c r="WXM46"/>
      <c r="WXN46"/>
      <c r="WXO46"/>
      <c r="WXP46"/>
      <c r="WXQ46"/>
      <c r="WXR46"/>
      <c r="WXS46"/>
      <c r="WXT46"/>
      <c r="WXU46"/>
      <c r="WXV46"/>
      <c r="WXW46"/>
      <c r="WXX46"/>
      <c r="WXY46"/>
      <c r="WXZ46"/>
      <c r="WYA46"/>
      <c r="WYB46"/>
      <c r="WYC46"/>
      <c r="WYD46"/>
      <c r="WYE46"/>
      <c r="WYF46"/>
      <c r="WYG46"/>
      <c r="WYH46"/>
      <c r="WYI46"/>
      <c r="WYJ46"/>
      <c r="WYK46"/>
      <c r="WYL46"/>
      <c r="WYM46"/>
      <c r="WYN46"/>
      <c r="WYO46"/>
      <c r="WYP46"/>
      <c r="WYQ46"/>
      <c r="WYR46"/>
      <c r="WYS46"/>
      <c r="WYT46"/>
      <c r="WYU46"/>
      <c r="WYV46"/>
      <c r="WYW46"/>
      <c r="WYX46"/>
      <c r="WYY46"/>
      <c r="WYZ46"/>
      <c r="WZA46"/>
      <c r="WZB46"/>
      <c r="WZC46"/>
      <c r="WZD46"/>
      <c r="WZE46"/>
      <c r="WZF46"/>
      <c r="WZG46"/>
      <c r="WZH46"/>
      <c r="WZI46"/>
      <c r="WZJ46"/>
      <c r="WZK46"/>
      <c r="WZL46"/>
      <c r="WZM46"/>
      <c r="WZN46"/>
      <c r="WZO46"/>
      <c r="WZP46"/>
      <c r="WZQ46"/>
      <c r="WZR46"/>
      <c r="WZS46"/>
      <c r="WZT46"/>
      <c r="WZU46"/>
      <c r="WZV46"/>
      <c r="WZW46"/>
      <c r="WZX46"/>
      <c r="WZY46"/>
      <c r="WZZ46"/>
      <c r="XAA46"/>
      <c r="XAB46"/>
      <c r="XAC46"/>
      <c r="XAD46"/>
      <c r="XAE46"/>
      <c r="XAF46"/>
      <c r="XAG46"/>
      <c r="XAH46"/>
      <c r="XAI46"/>
      <c r="XAJ46"/>
      <c r="XAK46"/>
      <c r="XAL46"/>
      <c r="XAM46"/>
      <c r="XAN46"/>
      <c r="XAO46"/>
      <c r="XAP46"/>
      <c r="XAQ46"/>
      <c r="XAR46"/>
      <c r="XAS46"/>
      <c r="XAT46"/>
      <c r="XAU46"/>
      <c r="XAV46"/>
      <c r="XAW46"/>
      <c r="XAX46"/>
      <c r="XAY46"/>
      <c r="XAZ46"/>
      <c r="XBA46"/>
      <c r="XBB46"/>
      <c r="XBC46"/>
      <c r="XBD46"/>
      <c r="XBE46"/>
      <c r="XBF46"/>
      <c r="XBG46"/>
      <c r="XBH46"/>
      <c r="XBI46"/>
      <c r="XBJ46"/>
      <c r="XBK46"/>
      <c r="XBL46"/>
      <c r="XBM46"/>
      <c r="XBN46"/>
      <c r="XBO46"/>
      <c r="XBP46"/>
      <c r="XBQ46"/>
      <c r="XBR46"/>
      <c r="XBS46"/>
      <c r="XBT46"/>
      <c r="XBU46"/>
      <c r="XBV46"/>
      <c r="XBW46"/>
      <c r="XBX46"/>
      <c r="XBY46"/>
      <c r="XBZ46"/>
      <c r="XCA46"/>
      <c r="XCB46"/>
      <c r="XCC46"/>
      <c r="XCD46"/>
      <c r="XCE46"/>
      <c r="XCF46"/>
      <c r="XCG46"/>
      <c r="XCH46"/>
      <c r="XCI46"/>
      <c r="XCJ46"/>
      <c r="XCK46"/>
      <c r="XCL46"/>
      <c r="XCM46"/>
      <c r="XCN46"/>
      <c r="XCO46"/>
      <c r="XCP46"/>
      <c r="XCQ46"/>
      <c r="XCR46"/>
      <c r="XCS46"/>
      <c r="XCT46"/>
      <c r="XCU46"/>
      <c r="XCV46"/>
      <c r="XCW46"/>
      <c r="XCX46"/>
      <c r="XCY46"/>
      <c r="XCZ46"/>
      <c r="XDA46"/>
      <c r="XDB46"/>
      <c r="XDC46"/>
    </row>
    <row r="47" spans="1:33 16171:16331" ht="12.75" customHeight="1">
      <c r="A47">
        <v>1642</v>
      </c>
      <c r="B47" s="6" t="s">
        <v>56</v>
      </c>
      <c r="C47" s="7" t="s">
        <v>581</v>
      </c>
      <c r="D47">
        <v>1.99</v>
      </c>
      <c r="E47" s="15" t="s">
        <v>660</v>
      </c>
      <c r="F47" s="7">
        <v>0</v>
      </c>
      <c r="G47" s="7">
        <v>0</v>
      </c>
      <c r="H47" s="7">
        <v>0</v>
      </c>
      <c r="I47" s="7">
        <v>0</v>
      </c>
      <c r="N47" s="8" t="s">
        <v>655</v>
      </c>
      <c r="S47">
        <v>0</v>
      </c>
      <c r="U47">
        <v>0</v>
      </c>
      <c r="V47">
        <v>0</v>
      </c>
      <c r="X47">
        <v>0</v>
      </c>
      <c r="Z47">
        <v>0</v>
      </c>
      <c r="AA47">
        <v>0</v>
      </c>
      <c r="AB47">
        <v>0</v>
      </c>
      <c r="AC47">
        <v>0</v>
      </c>
      <c r="AD47">
        <v>0</v>
      </c>
      <c r="AE47">
        <v>1</v>
      </c>
      <c r="AG47">
        <v>3</v>
      </c>
      <c r="WWY47"/>
      <c r="WWZ47"/>
      <c r="WXA47"/>
      <c r="WXB47"/>
      <c r="WXC47"/>
      <c r="WXD47"/>
      <c r="WXE47"/>
      <c r="WXF47"/>
      <c r="WXG47"/>
      <c r="WXH47"/>
      <c r="WXI47"/>
      <c r="WXJ47"/>
      <c r="WXK47"/>
      <c r="WXL47"/>
      <c r="WXM47"/>
      <c r="WXN47"/>
      <c r="WXO47"/>
      <c r="WXP47"/>
      <c r="WXQ47"/>
      <c r="WXR47"/>
      <c r="WXS47"/>
      <c r="WXT47"/>
      <c r="WXU47"/>
      <c r="WXV47"/>
      <c r="WXW47"/>
      <c r="WXX47"/>
      <c r="WXY47"/>
      <c r="WXZ47"/>
      <c r="WYA47"/>
      <c r="WYB47"/>
      <c r="WYC47"/>
      <c r="WYD47"/>
      <c r="WYE47"/>
      <c r="WYF47"/>
      <c r="WYG47"/>
      <c r="WYH47"/>
      <c r="WYI47"/>
      <c r="WYJ47"/>
      <c r="WYK47"/>
      <c r="WYL47"/>
      <c r="WYM47"/>
      <c r="WYN47"/>
      <c r="WYO47"/>
      <c r="WYP47"/>
      <c r="WYQ47"/>
      <c r="WYR47"/>
      <c r="WYS47"/>
      <c r="WYT47"/>
      <c r="WYU47"/>
      <c r="WYV47"/>
      <c r="WYW47"/>
      <c r="WYX47"/>
      <c r="WYY47"/>
      <c r="WYZ47"/>
      <c r="WZA47"/>
      <c r="WZB47"/>
      <c r="WZC47"/>
      <c r="WZD47"/>
      <c r="WZE47"/>
      <c r="WZF47"/>
      <c r="WZG47"/>
      <c r="WZH47"/>
      <c r="WZI47"/>
      <c r="WZJ47"/>
      <c r="WZK47"/>
      <c r="WZL47"/>
      <c r="WZM47"/>
      <c r="WZN47"/>
      <c r="WZO47"/>
      <c r="WZP47"/>
      <c r="WZQ47"/>
      <c r="WZR47"/>
      <c r="WZS47"/>
      <c r="WZT47"/>
      <c r="WZU47"/>
      <c r="WZV47"/>
      <c r="WZW47"/>
      <c r="WZX47"/>
      <c r="WZY47"/>
      <c r="WZZ47"/>
      <c r="XAA47"/>
      <c r="XAB47"/>
      <c r="XAC47"/>
      <c r="XAD47"/>
      <c r="XAE47"/>
      <c r="XAF47"/>
      <c r="XAG47"/>
      <c r="XAH47"/>
      <c r="XAI47"/>
      <c r="XAJ47"/>
      <c r="XAK47"/>
      <c r="XAL47"/>
      <c r="XAM47"/>
      <c r="XAN47"/>
      <c r="XAO47"/>
      <c r="XAP47"/>
      <c r="XAQ47"/>
      <c r="XAR47"/>
      <c r="XAS47"/>
      <c r="XAT47"/>
      <c r="XAU47"/>
      <c r="XAV47"/>
      <c r="XAW47"/>
      <c r="XAX47"/>
      <c r="XAY47"/>
      <c r="XAZ47"/>
      <c r="XBA47"/>
      <c r="XBB47"/>
      <c r="XBC47"/>
      <c r="XBD47"/>
      <c r="XBE47"/>
      <c r="XBF47"/>
      <c r="XBG47"/>
      <c r="XBH47"/>
      <c r="XBI47"/>
      <c r="XBJ47"/>
      <c r="XBK47"/>
      <c r="XBL47"/>
      <c r="XBM47"/>
      <c r="XBN47"/>
      <c r="XBO47"/>
      <c r="XBP47"/>
      <c r="XBQ47"/>
      <c r="XBR47"/>
      <c r="XBS47"/>
      <c r="XBT47"/>
      <c r="XBU47"/>
      <c r="XBV47"/>
      <c r="XBW47"/>
      <c r="XBX47"/>
      <c r="XBY47"/>
      <c r="XBZ47"/>
      <c r="XCA47"/>
      <c r="XCB47"/>
      <c r="XCC47"/>
      <c r="XCD47"/>
      <c r="XCE47"/>
      <c r="XCF47"/>
      <c r="XCG47"/>
      <c r="XCH47"/>
      <c r="XCI47"/>
      <c r="XCJ47"/>
      <c r="XCK47"/>
      <c r="XCL47"/>
      <c r="XCM47"/>
      <c r="XCN47"/>
      <c r="XCO47"/>
      <c r="XCP47"/>
      <c r="XCQ47"/>
      <c r="XCR47"/>
      <c r="XCS47"/>
      <c r="XCT47"/>
      <c r="XCU47"/>
      <c r="XCV47"/>
      <c r="XCW47"/>
      <c r="XCX47"/>
      <c r="XCY47"/>
      <c r="XCZ47"/>
      <c r="XDA47"/>
      <c r="XDB47"/>
      <c r="XDC47"/>
    </row>
    <row r="48" spans="1:33 16171:16331" ht="12.75" customHeight="1">
      <c r="A48">
        <v>1643</v>
      </c>
      <c r="B48" s="6" t="s">
        <v>56</v>
      </c>
      <c r="C48" s="7" t="s">
        <v>581</v>
      </c>
      <c r="D48">
        <v>1.99</v>
      </c>
      <c r="E48" s="15" t="s">
        <v>661</v>
      </c>
      <c r="F48" s="7">
        <v>0</v>
      </c>
      <c r="G48" s="7">
        <v>0</v>
      </c>
      <c r="H48" s="7">
        <v>0</v>
      </c>
      <c r="I48" s="7">
        <v>0</v>
      </c>
      <c r="N48" s="8" t="s">
        <v>655</v>
      </c>
      <c r="S48">
        <v>0</v>
      </c>
      <c r="U48">
        <v>0</v>
      </c>
      <c r="V48">
        <v>0</v>
      </c>
      <c r="X48">
        <v>0</v>
      </c>
      <c r="Z48">
        <v>0</v>
      </c>
      <c r="AA48">
        <v>0</v>
      </c>
      <c r="AB48">
        <v>0</v>
      </c>
      <c r="AC48">
        <v>0</v>
      </c>
      <c r="AD48">
        <v>0</v>
      </c>
      <c r="AE48">
        <v>1</v>
      </c>
      <c r="AG48">
        <v>3</v>
      </c>
      <c r="WWY48"/>
      <c r="WWZ48"/>
      <c r="WXA48"/>
      <c r="WXB48"/>
      <c r="WXC48"/>
      <c r="WXD48"/>
      <c r="WXE48"/>
      <c r="WXF48"/>
      <c r="WXG48"/>
      <c r="WXH48"/>
      <c r="WXI48"/>
      <c r="WXJ48"/>
      <c r="WXK48"/>
      <c r="WXL48"/>
      <c r="WXM48"/>
      <c r="WXN48"/>
      <c r="WXO48"/>
      <c r="WXP48"/>
      <c r="WXQ48"/>
      <c r="WXR48"/>
      <c r="WXS48"/>
      <c r="WXT48"/>
      <c r="WXU48"/>
      <c r="WXV48"/>
      <c r="WXW48"/>
      <c r="WXX48"/>
      <c r="WXY48"/>
      <c r="WXZ48"/>
      <c r="WYA48"/>
      <c r="WYB48"/>
      <c r="WYC48"/>
      <c r="WYD48"/>
      <c r="WYE48"/>
      <c r="WYF48"/>
      <c r="WYG48"/>
      <c r="WYH48"/>
      <c r="WYI48"/>
      <c r="WYJ48"/>
      <c r="WYK48"/>
      <c r="WYL48"/>
      <c r="WYM48"/>
      <c r="WYN48"/>
      <c r="WYO48"/>
      <c r="WYP48"/>
      <c r="WYQ48"/>
      <c r="WYR48"/>
      <c r="WYS48"/>
      <c r="WYT48"/>
      <c r="WYU48"/>
      <c r="WYV48"/>
      <c r="WYW48"/>
      <c r="WYX48"/>
      <c r="WYY48"/>
      <c r="WYZ48"/>
      <c r="WZA48"/>
      <c r="WZB48"/>
      <c r="WZC48"/>
      <c r="WZD48"/>
      <c r="WZE48"/>
      <c r="WZF48"/>
      <c r="WZG48"/>
      <c r="WZH48"/>
      <c r="WZI48"/>
      <c r="WZJ48"/>
      <c r="WZK48"/>
      <c r="WZL48"/>
      <c r="WZM48"/>
      <c r="WZN48"/>
      <c r="WZO48"/>
      <c r="WZP48"/>
      <c r="WZQ48"/>
      <c r="WZR48"/>
      <c r="WZS48"/>
      <c r="WZT48"/>
      <c r="WZU48"/>
      <c r="WZV48"/>
      <c r="WZW48"/>
      <c r="WZX48"/>
      <c r="WZY48"/>
      <c r="WZZ48"/>
      <c r="XAA48"/>
      <c r="XAB48"/>
      <c r="XAC48"/>
      <c r="XAD48"/>
      <c r="XAE48"/>
      <c r="XAF48"/>
      <c r="XAG48"/>
      <c r="XAH48"/>
      <c r="XAI48"/>
      <c r="XAJ48"/>
      <c r="XAK48"/>
      <c r="XAL48"/>
      <c r="XAM48"/>
      <c r="XAN48"/>
      <c r="XAO48"/>
      <c r="XAP48"/>
      <c r="XAQ48"/>
      <c r="XAR48"/>
      <c r="XAS48"/>
      <c r="XAT48"/>
      <c r="XAU48"/>
      <c r="XAV48"/>
      <c r="XAW48"/>
      <c r="XAX48"/>
      <c r="XAY48"/>
      <c r="XAZ48"/>
      <c r="XBA48"/>
      <c r="XBB48"/>
      <c r="XBC48"/>
      <c r="XBD48"/>
      <c r="XBE48"/>
      <c r="XBF48"/>
      <c r="XBG48"/>
      <c r="XBH48"/>
      <c r="XBI48"/>
      <c r="XBJ48"/>
      <c r="XBK48"/>
      <c r="XBL48"/>
      <c r="XBM48"/>
      <c r="XBN48"/>
      <c r="XBO48"/>
      <c r="XBP48"/>
      <c r="XBQ48"/>
      <c r="XBR48"/>
      <c r="XBS48"/>
      <c r="XBT48"/>
      <c r="XBU48"/>
      <c r="XBV48"/>
      <c r="XBW48"/>
      <c r="XBX48"/>
      <c r="XBY48"/>
      <c r="XBZ48"/>
      <c r="XCA48"/>
      <c r="XCB48"/>
      <c r="XCC48"/>
      <c r="XCD48"/>
      <c r="XCE48"/>
      <c r="XCF48"/>
      <c r="XCG48"/>
      <c r="XCH48"/>
      <c r="XCI48"/>
      <c r="XCJ48"/>
      <c r="XCK48"/>
      <c r="XCL48"/>
      <c r="XCM48"/>
      <c r="XCN48"/>
      <c r="XCO48"/>
      <c r="XCP48"/>
      <c r="XCQ48"/>
      <c r="XCR48"/>
      <c r="XCS48"/>
      <c r="XCT48"/>
      <c r="XCU48"/>
      <c r="XCV48"/>
      <c r="XCW48"/>
      <c r="XCX48"/>
      <c r="XCY48"/>
      <c r="XCZ48"/>
      <c r="XDA48"/>
      <c r="XDB48"/>
      <c r="XDC48"/>
    </row>
    <row r="49" spans="1:33 16171:16331" ht="12.75" customHeight="1">
      <c r="A49">
        <v>1644</v>
      </c>
      <c r="B49" s="6" t="s">
        <v>56</v>
      </c>
      <c r="C49" s="7" t="s">
        <v>581</v>
      </c>
      <c r="D49">
        <v>1.99</v>
      </c>
      <c r="E49" s="15" t="s">
        <v>657</v>
      </c>
      <c r="F49" s="7">
        <v>0</v>
      </c>
      <c r="G49" s="7">
        <v>0</v>
      </c>
      <c r="H49" s="7">
        <v>0</v>
      </c>
      <c r="I49" s="7">
        <v>0</v>
      </c>
      <c r="N49" s="8" t="s">
        <v>655</v>
      </c>
      <c r="S49">
        <v>0</v>
      </c>
      <c r="U49">
        <v>0</v>
      </c>
      <c r="V49">
        <v>0</v>
      </c>
      <c r="X49">
        <v>0</v>
      </c>
      <c r="Z49">
        <v>0</v>
      </c>
      <c r="AA49">
        <v>0</v>
      </c>
      <c r="AB49">
        <v>0</v>
      </c>
      <c r="AC49">
        <v>0</v>
      </c>
      <c r="AD49">
        <v>0</v>
      </c>
      <c r="AE49">
        <v>1</v>
      </c>
      <c r="AG49">
        <v>3</v>
      </c>
      <c r="WWY49"/>
      <c r="WWZ49"/>
      <c r="WXA49"/>
      <c r="WXB49"/>
      <c r="WXC49"/>
      <c r="WXD49"/>
      <c r="WXE49"/>
      <c r="WXF49"/>
      <c r="WXG49"/>
      <c r="WXH49"/>
      <c r="WXI49"/>
      <c r="WXJ49"/>
      <c r="WXK49"/>
      <c r="WXL49"/>
      <c r="WXM49"/>
      <c r="WXN49"/>
      <c r="WXO49"/>
      <c r="WXP49"/>
      <c r="WXQ49"/>
      <c r="WXR49"/>
      <c r="WXS49"/>
      <c r="WXT49"/>
      <c r="WXU49"/>
      <c r="WXV49"/>
      <c r="WXW49"/>
      <c r="WXX49"/>
      <c r="WXY49"/>
      <c r="WXZ49"/>
      <c r="WYA49"/>
      <c r="WYB49"/>
      <c r="WYC49"/>
      <c r="WYD49"/>
      <c r="WYE49"/>
      <c r="WYF49"/>
      <c r="WYG49"/>
      <c r="WYH49"/>
      <c r="WYI49"/>
      <c r="WYJ49"/>
      <c r="WYK49"/>
      <c r="WYL49"/>
      <c r="WYM49"/>
      <c r="WYN49"/>
      <c r="WYO49"/>
      <c r="WYP49"/>
      <c r="WYQ49"/>
      <c r="WYR49"/>
      <c r="WYS49"/>
      <c r="WYT49"/>
      <c r="WYU49"/>
      <c r="WYV49"/>
      <c r="WYW49"/>
      <c r="WYX49"/>
      <c r="WYY49"/>
      <c r="WYZ49"/>
      <c r="WZA49"/>
      <c r="WZB49"/>
      <c r="WZC49"/>
      <c r="WZD49"/>
      <c r="WZE49"/>
      <c r="WZF49"/>
      <c r="WZG49"/>
      <c r="WZH49"/>
      <c r="WZI49"/>
      <c r="WZJ49"/>
      <c r="WZK49"/>
      <c r="WZL49"/>
      <c r="WZM49"/>
      <c r="WZN49"/>
      <c r="WZO49"/>
      <c r="WZP49"/>
      <c r="WZQ49"/>
      <c r="WZR49"/>
      <c r="WZS49"/>
      <c r="WZT49"/>
      <c r="WZU49"/>
      <c r="WZV49"/>
      <c r="WZW49"/>
      <c r="WZX49"/>
      <c r="WZY49"/>
      <c r="WZZ49"/>
      <c r="XAA49"/>
      <c r="XAB49"/>
      <c r="XAC49"/>
      <c r="XAD49"/>
      <c r="XAE49"/>
      <c r="XAF49"/>
      <c r="XAG49"/>
      <c r="XAH49"/>
      <c r="XAI49"/>
      <c r="XAJ49"/>
      <c r="XAK49"/>
      <c r="XAL49"/>
      <c r="XAM49"/>
      <c r="XAN49"/>
      <c r="XAO49"/>
      <c r="XAP49"/>
      <c r="XAQ49"/>
      <c r="XAR49"/>
      <c r="XAS49"/>
      <c r="XAT49"/>
      <c r="XAU49"/>
      <c r="XAV49"/>
      <c r="XAW49"/>
      <c r="XAX49"/>
      <c r="XAY49"/>
      <c r="XAZ49"/>
      <c r="XBA49"/>
      <c r="XBB49"/>
      <c r="XBC49"/>
      <c r="XBD49"/>
      <c r="XBE49"/>
      <c r="XBF49"/>
      <c r="XBG49"/>
      <c r="XBH49"/>
      <c r="XBI49"/>
      <c r="XBJ49"/>
      <c r="XBK49"/>
      <c r="XBL49"/>
      <c r="XBM49"/>
      <c r="XBN49"/>
      <c r="XBO49"/>
      <c r="XBP49"/>
      <c r="XBQ49"/>
      <c r="XBR49"/>
      <c r="XBS49"/>
      <c r="XBT49"/>
      <c r="XBU49"/>
      <c r="XBV49"/>
      <c r="XBW49"/>
      <c r="XBX49"/>
      <c r="XBY49"/>
      <c r="XBZ49"/>
      <c r="XCA49"/>
      <c r="XCB49"/>
      <c r="XCC49"/>
      <c r="XCD49"/>
      <c r="XCE49"/>
      <c r="XCF49"/>
      <c r="XCG49"/>
      <c r="XCH49"/>
      <c r="XCI49"/>
      <c r="XCJ49"/>
      <c r="XCK49"/>
      <c r="XCL49"/>
      <c r="XCM49"/>
      <c r="XCN49"/>
      <c r="XCO49"/>
      <c r="XCP49"/>
      <c r="XCQ49"/>
      <c r="XCR49"/>
      <c r="XCS49"/>
      <c r="XCT49"/>
      <c r="XCU49"/>
      <c r="XCV49"/>
      <c r="XCW49"/>
      <c r="XCX49"/>
      <c r="XCY49"/>
      <c r="XCZ49"/>
      <c r="XDA49"/>
      <c r="XDB49"/>
      <c r="XDC49"/>
    </row>
    <row r="50" spans="1:33 16171:16331" ht="12.75" customHeight="1">
      <c r="A50">
        <v>1645</v>
      </c>
      <c r="B50" s="6" t="s">
        <v>56</v>
      </c>
      <c r="C50" s="7" t="s">
        <v>581</v>
      </c>
      <c r="D50">
        <v>1.99</v>
      </c>
      <c r="E50" s="15" t="s">
        <v>657</v>
      </c>
      <c r="F50" s="7">
        <v>0</v>
      </c>
      <c r="G50" s="7">
        <v>0</v>
      </c>
      <c r="H50" s="7">
        <v>0</v>
      </c>
      <c r="I50" s="7">
        <v>0</v>
      </c>
      <c r="N50" s="8" t="s">
        <v>655</v>
      </c>
      <c r="S50">
        <v>0</v>
      </c>
      <c r="U50">
        <v>0</v>
      </c>
      <c r="V50">
        <v>0</v>
      </c>
      <c r="X50">
        <v>0</v>
      </c>
      <c r="Z50">
        <v>0</v>
      </c>
      <c r="AA50">
        <v>0</v>
      </c>
      <c r="AB50">
        <v>0</v>
      </c>
      <c r="AC50">
        <v>0</v>
      </c>
      <c r="AD50">
        <v>0</v>
      </c>
      <c r="AE50">
        <v>1</v>
      </c>
      <c r="AG50">
        <v>3</v>
      </c>
      <c r="WWY50"/>
      <c r="WWZ50"/>
      <c r="WXA50"/>
      <c r="WXB50"/>
      <c r="WXC50"/>
      <c r="WXD50"/>
      <c r="WXE50"/>
      <c r="WXF50"/>
      <c r="WXG50"/>
      <c r="WXH50"/>
      <c r="WXI50"/>
      <c r="WXJ50"/>
      <c r="WXK50"/>
      <c r="WXL50"/>
      <c r="WXM50"/>
      <c r="WXN50"/>
      <c r="WXO50"/>
      <c r="WXP50"/>
      <c r="WXQ50"/>
      <c r="WXR50"/>
      <c r="WXS50"/>
      <c r="WXT50"/>
      <c r="WXU50"/>
      <c r="WXV50"/>
      <c r="WXW50"/>
      <c r="WXX50"/>
      <c r="WXY50"/>
      <c r="WXZ50"/>
      <c r="WYA50"/>
      <c r="WYB50"/>
      <c r="WYC50"/>
      <c r="WYD50"/>
      <c r="WYE50"/>
      <c r="WYF50"/>
      <c r="WYG50"/>
      <c r="WYH50"/>
      <c r="WYI50"/>
      <c r="WYJ50"/>
      <c r="WYK50"/>
      <c r="WYL50"/>
      <c r="WYM50"/>
      <c r="WYN50"/>
      <c r="WYO50"/>
      <c r="WYP50"/>
      <c r="WYQ50"/>
      <c r="WYR50"/>
      <c r="WYS50"/>
      <c r="WYT50"/>
      <c r="WYU50"/>
      <c r="WYV50"/>
      <c r="WYW50"/>
      <c r="WYX50"/>
      <c r="WYY50"/>
      <c r="WYZ50"/>
      <c r="WZA50"/>
      <c r="WZB50"/>
      <c r="WZC50"/>
      <c r="WZD50"/>
      <c r="WZE50"/>
      <c r="WZF50"/>
      <c r="WZG50"/>
      <c r="WZH50"/>
      <c r="WZI50"/>
      <c r="WZJ50"/>
      <c r="WZK50"/>
      <c r="WZL50"/>
      <c r="WZM50"/>
      <c r="WZN50"/>
      <c r="WZO50"/>
      <c r="WZP50"/>
      <c r="WZQ50"/>
      <c r="WZR50"/>
      <c r="WZS50"/>
      <c r="WZT50"/>
      <c r="WZU50"/>
      <c r="WZV50"/>
      <c r="WZW50"/>
      <c r="WZX50"/>
      <c r="WZY50"/>
      <c r="WZZ50"/>
      <c r="XAA50"/>
      <c r="XAB50"/>
      <c r="XAC50"/>
      <c r="XAD50"/>
      <c r="XAE50"/>
      <c r="XAF50"/>
      <c r="XAG50"/>
      <c r="XAH50"/>
      <c r="XAI50"/>
      <c r="XAJ50"/>
      <c r="XAK50"/>
      <c r="XAL50"/>
      <c r="XAM50"/>
      <c r="XAN50"/>
      <c r="XAO50"/>
      <c r="XAP50"/>
      <c r="XAQ50"/>
      <c r="XAR50"/>
      <c r="XAS50"/>
      <c r="XAT50"/>
      <c r="XAU50"/>
      <c r="XAV50"/>
      <c r="XAW50"/>
      <c r="XAX50"/>
      <c r="XAY50"/>
      <c r="XAZ50"/>
      <c r="XBA50"/>
      <c r="XBB50"/>
      <c r="XBC50"/>
      <c r="XBD50"/>
      <c r="XBE50"/>
      <c r="XBF50"/>
      <c r="XBG50"/>
      <c r="XBH50"/>
      <c r="XBI50"/>
      <c r="XBJ50"/>
      <c r="XBK50"/>
      <c r="XBL50"/>
      <c r="XBM50"/>
      <c r="XBN50"/>
      <c r="XBO50"/>
      <c r="XBP50"/>
      <c r="XBQ50"/>
      <c r="XBR50"/>
      <c r="XBS50"/>
      <c r="XBT50"/>
      <c r="XBU50"/>
      <c r="XBV50"/>
      <c r="XBW50"/>
      <c r="XBX50"/>
      <c r="XBY50"/>
      <c r="XBZ50"/>
      <c r="XCA50"/>
      <c r="XCB50"/>
      <c r="XCC50"/>
      <c r="XCD50"/>
      <c r="XCE50"/>
      <c r="XCF50"/>
      <c r="XCG50"/>
      <c r="XCH50"/>
      <c r="XCI50"/>
      <c r="XCJ50"/>
      <c r="XCK50"/>
      <c r="XCL50"/>
      <c r="XCM50"/>
      <c r="XCN50"/>
      <c r="XCO50"/>
      <c r="XCP50"/>
      <c r="XCQ50"/>
      <c r="XCR50"/>
      <c r="XCS50"/>
      <c r="XCT50"/>
      <c r="XCU50"/>
      <c r="XCV50"/>
      <c r="XCW50"/>
      <c r="XCX50"/>
      <c r="XCY50"/>
      <c r="XCZ50"/>
      <c r="XDA50"/>
      <c r="XDB50"/>
      <c r="XDC50"/>
    </row>
    <row r="51" spans="1:33 16171:16331" ht="12.75" customHeight="1">
      <c r="A51">
        <v>1646</v>
      </c>
      <c r="B51" s="6" t="s">
        <v>56</v>
      </c>
      <c r="C51" s="7" t="s">
        <v>581</v>
      </c>
      <c r="D51">
        <v>1.99</v>
      </c>
      <c r="E51" s="15" t="s">
        <v>661</v>
      </c>
      <c r="F51" s="7">
        <v>0</v>
      </c>
      <c r="G51" s="7">
        <v>0</v>
      </c>
      <c r="H51" s="7">
        <v>0</v>
      </c>
      <c r="I51" s="7">
        <v>0</v>
      </c>
      <c r="N51" s="8" t="s">
        <v>655</v>
      </c>
      <c r="S51">
        <v>0</v>
      </c>
      <c r="U51">
        <v>0</v>
      </c>
      <c r="V51">
        <v>0</v>
      </c>
      <c r="X51">
        <v>0</v>
      </c>
      <c r="Z51">
        <v>0</v>
      </c>
      <c r="AA51">
        <v>0</v>
      </c>
      <c r="AB51">
        <v>0</v>
      </c>
      <c r="AC51">
        <v>0</v>
      </c>
      <c r="AD51">
        <v>0</v>
      </c>
      <c r="AE51">
        <v>1</v>
      </c>
      <c r="AG51">
        <v>3</v>
      </c>
      <c r="WWY51"/>
      <c r="WWZ51"/>
      <c r="WXA51"/>
      <c r="WXB51"/>
      <c r="WXC51"/>
      <c r="WXD51"/>
      <c r="WXE51"/>
      <c r="WXF51"/>
      <c r="WXG51"/>
      <c r="WXH51"/>
      <c r="WXI51"/>
      <c r="WXJ51"/>
      <c r="WXK51"/>
      <c r="WXL51"/>
      <c r="WXM51"/>
      <c r="WXN51"/>
      <c r="WXO51"/>
      <c r="WXP51"/>
      <c r="WXQ51"/>
      <c r="WXR51"/>
      <c r="WXS51"/>
      <c r="WXT51"/>
      <c r="WXU51"/>
      <c r="WXV51"/>
      <c r="WXW51"/>
      <c r="WXX51"/>
      <c r="WXY51"/>
      <c r="WXZ51"/>
      <c r="WYA51"/>
      <c r="WYB51"/>
      <c r="WYC51"/>
      <c r="WYD51"/>
      <c r="WYE51"/>
      <c r="WYF51"/>
      <c r="WYG51"/>
      <c r="WYH51"/>
      <c r="WYI51"/>
      <c r="WYJ51"/>
      <c r="WYK51"/>
      <c r="WYL51"/>
      <c r="WYM51"/>
      <c r="WYN51"/>
      <c r="WYO51"/>
      <c r="WYP51"/>
      <c r="WYQ51"/>
      <c r="WYR51"/>
      <c r="WYS51"/>
      <c r="WYT51"/>
      <c r="WYU51"/>
      <c r="WYV51"/>
      <c r="WYW51"/>
      <c r="WYX51"/>
      <c r="WYY51"/>
      <c r="WYZ51"/>
      <c r="WZA51"/>
      <c r="WZB51"/>
      <c r="WZC51"/>
      <c r="WZD51"/>
      <c r="WZE51"/>
      <c r="WZF51"/>
      <c r="WZG51"/>
      <c r="WZH51"/>
      <c r="WZI51"/>
      <c r="WZJ51"/>
      <c r="WZK51"/>
      <c r="WZL51"/>
      <c r="WZM51"/>
      <c r="WZN51"/>
      <c r="WZO51"/>
      <c r="WZP51"/>
      <c r="WZQ51"/>
      <c r="WZR51"/>
      <c r="WZS51"/>
      <c r="WZT51"/>
      <c r="WZU51"/>
      <c r="WZV51"/>
      <c r="WZW51"/>
      <c r="WZX51"/>
      <c r="WZY51"/>
      <c r="WZZ51"/>
      <c r="XAA51"/>
      <c r="XAB51"/>
      <c r="XAC51"/>
      <c r="XAD51"/>
      <c r="XAE51"/>
      <c r="XAF51"/>
      <c r="XAG51"/>
      <c r="XAH51"/>
      <c r="XAI51"/>
      <c r="XAJ51"/>
      <c r="XAK51"/>
      <c r="XAL51"/>
      <c r="XAM51"/>
      <c r="XAN51"/>
      <c r="XAO51"/>
      <c r="XAP51"/>
      <c r="XAQ51"/>
      <c r="XAR51"/>
      <c r="XAS51"/>
      <c r="XAT51"/>
      <c r="XAU51"/>
      <c r="XAV51"/>
      <c r="XAW51"/>
      <c r="XAX51"/>
      <c r="XAY51"/>
      <c r="XAZ51"/>
      <c r="XBA51"/>
      <c r="XBB51"/>
      <c r="XBC51"/>
      <c r="XBD51"/>
      <c r="XBE51"/>
      <c r="XBF51"/>
      <c r="XBG51"/>
      <c r="XBH51"/>
      <c r="XBI51"/>
      <c r="XBJ51"/>
      <c r="XBK51"/>
      <c r="XBL51"/>
      <c r="XBM51"/>
      <c r="XBN51"/>
      <c r="XBO51"/>
      <c r="XBP51"/>
      <c r="XBQ51"/>
      <c r="XBR51"/>
      <c r="XBS51"/>
      <c r="XBT51"/>
      <c r="XBU51"/>
      <c r="XBV51"/>
      <c r="XBW51"/>
      <c r="XBX51"/>
      <c r="XBY51"/>
      <c r="XBZ51"/>
      <c r="XCA51"/>
      <c r="XCB51"/>
      <c r="XCC51"/>
      <c r="XCD51"/>
      <c r="XCE51"/>
      <c r="XCF51"/>
      <c r="XCG51"/>
      <c r="XCH51"/>
      <c r="XCI51"/>
      <c r="XCJ51"/>
      <c r="XCK51"/>
      <c r="XCL51"/>
      <c r="XCM51"/>
      <c r="XCN51"/>
      <c r="XCO51"/>
      <c r="XCP51"/>
      <c r="XCQ51"/>
      <c r="XCR51"/>
      <c r="XCS51"/>
      <c r="XCT51"/>
      <c r="XCU51"/>
      <c r="XCV51"/>
      <c r="XCW51"/>
      <c r="XCX51"/>
      <c r="XCY51"/>
      <c r="XCZ51"/>
      <c r="XDA51"/>
      <c r="XDB51"/>
      <c r="XDC51"/>
    </row>
    <row r="52" spans="1:33 16171:16331" ht="12.75" customHeight="1">
      <c r="A52">
        <v>1647</v>
      </c>
      <c r="B52" s="6" t="s">
        <v>56</v>
      </c>
      <c r="C52" s="7" t="s">
        <v>581</v>
      </c>
      <c r="D52">
        <v>1.99</v>
      </c>
      <c r="E52" s="15" t="s">
        <v>661</v>
      </c>
      <c r="F52" s="7">
        <v>0</v>
      </c>
      <c r="G52" s="7">
        <v>0</v>
      </c>
      <c r="H52" s="7">
        <v>0</v>
      </c>
      <c r="I52" s="7">
        <v>0</v>
      </c>
      <c r="N52" s="8" t="s">
        <v>655</v>
      </c>
      <c r="S52">
        <v>0</v>
      </c>
      <c r="U52">
        <v>0</v>
      </c>
      <c r="V52">
        <v>0</v>
      </c>
      <c r="X52">
        <v>0</v>
      </c>
      <c r="Z52">
        <v>0</v>
      </c>
      <c r="AA52">
        <v>0</v>
      </c>
      <c r="AB52">
        <v>0</v>
      </c>
      <c r="AC52">
        <v>0</v>
      </c>
      <c r="AD52">
        <v>0</v>
      </c>
      <c r="AE52">
        <v>1</v>
      </c>
      <c r="AG52">
        <v>3</v>
      </c>
      <c r="WWY52"/>
      <c r="WWZ52"/>
      <c r="WXA52"/>
      <c r="WXB52"/>
      <c r="WXC52"/>
      <c r="WXD52"/>
      <c r="WXE52"/>
      <c r="WXF52"/>
      <c r="WXG52"/>
      <c r="WXH52"/>
      <c r="WXI52"/>
      <c r="WXJ52"/>
      <c r="WXK52"/>
      <c r="WXL52"/>
      <c r="WXM52"/>
      <c r="WXN52"/>
      <c r="WXO52"/>
      <c r="WXP52"/>
      <c r="WXQ52"/>
      <c r="WXR52"/>
      <c r="WXS52"/>
      <c r="WXT52"/>
      <c r="WXU52"/>
      <c r="WXV52"/>
      <c r="WXW52"/>
      <c r="WXX52"/>
      <c r="WXY52"/>
      <c r="WXZ52"/>
      <c r="WYA52"/>
      <c r="WYB52"/>
      <c r="WYC52"/>
      <c r="WYD52"/>
      <c r="WYE52"/>
      <c r="WYF52"/>
      <c r="WYG52"/>
      <c r="WYH52"/>
      <c r="WYI52"/>
      <c r="WYJ52"/>
      <c r="WYK52"/>
      <c r="WYL52"/>
      <c r="WYM52"/>
      <c r="WYN52"/>
      <c r="WYO52"/>
      <c r="WYP52"/>
      <c r="WYQ52"/>
      <c r="WYR52"/>
      <c r="WYS52"/>
      <c r="WYT52"/>
      <c r="WYU52"/>
      <c r="WYV52"/>
      <c r="WYW52"/>
      <c r="WYX52"/>
      <c r="WYY52"/>
      <c r="WYZ52"/>
      <c r="WZA52"/>
      <c r="WZB52"/>
      <c r="WZC52"/>
      <c r="WZD52"/>
      <c r="WZE52"/>
      <c r="WZF52"/>
      <c r="WZG52"/>
      <c r="WZH52"/>
      <c r="WZI52"/>
      <c r="WZJ52"/>
      <c r="WZK52"/>
      <c r="WZL52"/>
      <c r="WZM52"/>
      <c r="WZN52"/>
      <c r="WZO52"/>
      <c r="WZP52"/>
      <c r="WZQ52"/>
      <c r="WZR52"/>
      <c r="WZS52"/>
      <c r="WZT52"/>
      <c r="WZU52"/>
      <c r="WZV52"/>
      <c r="WZW52"/>
      <c r="WZX52"/>
      <c r="WZY52"/>
      <c r="WZZ52"/>
      <c r="XAA52"/>
      <c r="XAB52"/>
      <c r="XAC52"/>
      <c r="XAD52"/>
      <c r="XAE52"/>
      <c r="XAF52"/>
      <c r="XAG52"/>
      <c r="XAH52"/>
      <c r="XAI52"/>
      <c r="XAJ52"/>
      <c r="XAK52"/>
      <c r="XAL52"/>
      <c r="XAM52"/>
      <c r="XAN52"/>
      <c r="XAO52"/>
      <c r="XAP52"/>
      <c r="XAQ52"/>
      <c r="XAR52"/>
      <c r="XAS52"/>
      <c r="XAT52"/>
      <c r="XAU52"/>
      <c r="XAV52"/>
      <c r="XAW52"/>
      <c r="XAX52"/>
      <c r="XAY52"/>
      <c r="XAZ52"/>
      <c r="XBA52"/>
      <c r="XBB52"/>
      <c r="XBC52"/>
      <c r="XBD52"/>
      <c r="XBE52"/>
      <c r="XBF52"/>
      <c r="XBG52"/>
      <c r="XBH52"/>
      <c r="XBI52"/>
      <c r="XBJ52"/>
      <c r="XBK52"/>
      <c r="XBL52"/>
      <c r="XBM52"/>
      <c r="XBN52"/>
      <c r="XBO52"/>
      <c r="XBP52"/>
      <c r="XBQ52"/>
      <c r="XBR52"/>
      <c r="XBS52"/>
      <c r="XBT52"/>
      <c r="XBU52"/>
      <c r="XBV52"/>
      <c r="XBW52"/>
      <c r="XBX52"/>
      <c r="XBY52"/>
      <c r="XBZ52"/>
      <c r="XCA52"/>
      <c r="XCB52"/>
      <c r="XCC52"/>
      <c r="XCD52"/>
      <c r="XCE52"/>
      <c r="XCF52"/>
      <c r="XCG52"/>
      <c r="XCH52"/>
      <c r="XCI52"/>
      <c r="XCJ52"/>
      <c r="XCK52"/>
      <c r="XCL52"/>
      <c r="XCM52"/>
      <c r="XCN52"/>
      <c r="XCO52"/>
      <c r="XCP52"/>
      <c r="XCQ52"/>
      <c r="XCR52"/>
      <c r="XCS52"/>
      <c r="XCT52"/>
      <c r="XCU52"/>
      <c r="XCV52"/>
      <c r="XCW52"/>
      <c r="XCX52"/>
      <c r="XCY52"/>
      <c r="XCZ52"/>
      <c r="XDA52"/>
      <c r="XDB52"/>
      <c r="XDC52"/>
    </row>
    <row r="53" spans="1:33 16171:16331" ht="12.75" customHeight="1">
      <c r="A53">
        <v>1691</v>
      </c>
      <c r="B53" s="6" t="s">
        <v>56</v>
      </c>
      <c r="C53" s="7" t="s">
        <v>581</v>
      </c>
      <c r="D53">
        <v>1.99</v>
      </c>
      <c r="E53" s="15" t="s">
        <v>662</v>
      </c>
      <c r="F53" s="7">
        <v>0</v>
      </c>
      <c r="G53" s="7">
        <v>0</v>
      </c>
      <c r="H53" s="7">
        <v>0</v>
      </c>
      <c r="I53" s="7">
        <v>0</v>
      </c>
      <c r="N53" s="8" t="s">
        <v>655</v>
      </c>
      <c r="S53">
        <v>2</v>
      </c>
      <c r="U53">
        <v>0</v>
      </c>
      <c r="V53">
        <v>0</v>
      </c>
      <c r="X53">
        <v>0</v>
      </c>
      <c r="Z53">
        <v>0</v>
      </c>
      <c r="AA53">
        <v>0</v>
      </c>
      <c r="AB53">
        <v>0</v>
      </c>
      <c r="AC53">
        <v>0</v>
      </c>
      <c r="AD53">
        <v>0</v>
      </c>
      <c r="AE53">
        <v>1</v>
      </c>
      <c r="AG53">
        <v>4</v>
      </c>
      <c r="WWY53"/>
      <c r="WWZ53"/>
      <c r="WXA53"/>
      <c r="WXB53"/>
      <c r="WXC53"/>
      <c r="WXD53"/>
      <c r="WXE53"/>
      <c r="WXF53"/>
      <c r="WXG53"/>
      <c r="WXH53"/>
      <c r="WXI53"/>
      <c r="WXJ53"/>
      <c r="WXK53"/>
      <c r="WXL53"/>
      <c r="WXM53"/>
      <c r="WXN53"/>
      <c r="WXO53"/>
      <c r="WXP53"/>
      <c r="WXQ53"/>
      <c r="WXR53"/>
      <c r="WXS53"/>
      <c r="WXT53"/>
      <c r="WXU53"/>
      <c r="WXV53"/>
      <c r="WXW53"/>
      <c r="WXX53"/>
      <c r="WXY53"/>
      <c r="WXZ53"/>
      <c r="WYA53"/>
      <c r="WYB53"/>
      <c r="WYC53"/>
      <c r="WYD53"/>
      <c r="WYE53"/>
      <c r="WYF53"/>
      <c r="WYG53"/>
      <c r="WYH53"/>
      <c r="WYI53"/>
      <c r="WYJ53"/>
      <c r="WYK53"/>
      <c r="WYL53"/>
      <c r="WYM53"/>
      <c r="WYN53"/>
      <c r="WYO53"/>
      <c r="WYP53"/>
      <c r="WYQ53"/>
      <c r="WYR53"/>
      <c r="WYS53"/>
      <c r="WYT53"/>
      <c r="WYU53"/>
      <c r="WYV53"/>
      <c r="WYW53"/>
      <c r="WYX53"/>
      <c r="WYY53"/>
      <c r="WYZ53"/>
      <c r="WZA53"/>
      <c r="WZB53"/>
      <c r="WZC53"/>
      <c r="WZD53"/>
      <c r="WZE53"/>
      <c r="WZF53"/>
      <c r="WZG53"/>
      <c r="WZH53"/>
      <c r="WZI53"/>
      <c r="WZJ53"/>
      <c r="WZK53"/>
      <c r="WZL53"/>
      <c r="WZM53"/>
      <c r="WZN53"/>
      <c r="WZO53"/>
      <c r="WZP53"/>
      <c r="WZQ53"/>
      <c r="WZR53"/>
      <c r="WZS53"/>
      <c r="WZT53"/>
      <c r="WZU53"/>
      <c r="WZV53"/>
      <c r="WZW53"/>
      <c r="WZX53"/>
      <c r="WZY53"/>
      <c r="WZZ53"/>
      <c r="XAA53"/>
      <c r="XAB53"/>
      <c r="XAC53"/>
      <c r="XAD53"/>
      <c r="XAE53"/>
      <c r="XAF53"/>
      <c r="XAG53"/>
      <c r="XAH53"/>
      <c r="XAI53"/>
      <c r="XAJ53"/>
      <c r="XAK53"/>
      <c r="XAL53"/>
      <c r="XAM53"/>
      <c r="XAN53"/>
      <c r="XAO53"/>
      <c r="XAP53"/>
      <c r="XAQ53"/>
      <c r="XAR53"/>
      <c r="XAS53"/>
      <c r="XAT53"/>
      <c r="XAU53"/>
      <c r="XAV53"/>
      <c r="XAW53"/>
      <c r="XAX53"/>
      <c r="XAY53"/>
      <c r="XAZ53"/>
      <c r="XBA53"/>
      <c r="XBB53"/>
      <c r="XBC53"/>
      <c r="XBD53"/>
      <c r="XBE53"/>
      <c r="XBF53"/>
      <c r="XBG53"/>
      <c r="XBH53"/>
      <c r="XBI53"/>
      <c r="XBJ53"/>
      <c r="XBK53"/>
      <c r="XBL53"/>
      <c r="XBM53"/>
      <c r="XBN53"/>
      <c r="XBO53"/>
      <c r="XBP53"/>
      <c r="XBQ53"/>
      <c r="XBR53"/>
      <c r="XBS53"/>
      <c r="XBT53"/>
      <c r="XBU53"/>
      <c r="XBV53"/>
      <c r="XBW53"/>
      <c r="XBX53"/>
      <c r="XBY53"/>
      <c r="XBZ53"/>
      <c r="XCA53"/>
      <c r="XCB53"/>
      <c r="XCC53"/>
      <c r="XCD53"/>
      <c r="XCE53"/>
      <c r="XCF53"/>
      <c r="XCG53"/>
      <c r="XCH53"/>
      <c r="XCI53"/>
      <c r="XCJ53"/>
      <c r="XCK53"/>
      <c r="XCL53"/>
      <c r="XCM53"/>
      <c r="XCN53"/>
      <c r="XCO53"/>
      <c r="XCP53"/>
      <c r="XCQ53"/>
      <c r="XCR53"/>
      <c r="XCS53"/>
      <c r="XCT53"/>
      <c r="XCU53"/>
      <c r="XCV53"/>
      <c r="XCW53"/>
      <c r="XCX53"/>
      <c r="XCY53"/>
      <c r="XCZ53"/>
      <c r="XDA53"/>
      <c r="XDB53"/>
      <c r="XDC53"/>
    </row>
    <row r="54" spans="1:33 16171:16331" ht="12.75" customHeight="1">
      <c r="A54">
        <v>1937</v>
      </c>
      <c r="B54" s="6" t="s">
        <v>56</v>
      </c>
      <c r="C54" s="7" t="s">
        <v>581</v>
      </c>
      <c r="D54">
        <v>1.99</v>
      </c>
      <c r="E54" s="15" t="s">
        <v>663</v>
      </c>
      <c r="F54" s="7">
        <v>0</v>
      </c>
      <c r="G54" s="7">
        <v>0</v>
      </c>
      <c r="H54" s="7">
        <v>0</v>
      </c>
      <c r="I54" s="7">
        <v>0</v>
      </c>
      <c r="N54" s="8" t="s">
        <v>655</v>
      </c>
      <c r="S54">
        <v>0</v>
      </c>
      <c r="U54">
        <v>0</v>
      </c>
      <c r="V54">
        <v>0</v>
      </c>
      <c r="X54">
        <v>0</v>
      </c>
      <c r="Z54">
        <v>0</v>
      </c>
      <c r="AA54">
        <v>0</v>
      </c>
      <c r="AB54">
        <v>0</v>
      </c>
      <c r="AC54">
        <v>0</v>
      </c>
      <c r="AD54">
        <v>0</v>
      </c>
      <c r="AE54">
        <v>1</v>
      </c>
      <c r="AG54">
        <v>3</v>
      </c>
      <c r="WWY54"/>
      <c r="WWZ54"/>
      <c r="WXA54"/>
      <c r="WXB54"/>
      <c r="WXC54"/>
      <c r="WXD54"/>
      <c r="WXE54"/>
      <c r="WXF54"/>
      <c r="WXG54"/>
      <c r="WXH54"/>
      <c r="WXI54"/>
      <c r="WXJ54"/>
      <c r="WXK54"/>
      <c r="WXL54"/>
      <c r="WXM54"/>
      <c r="WXN54"/>
      <c r="WXO54"/>
      <c r="WXP54"/>
      <c r="WXQ54"/>
      <c r="WXR54"/>
      <c r="WXS54"/>
      <c r="WXT54"/>
      <c r="WXU54"/>
      <c r="WXV54"/>
      <c r="WXW54"/>
      <c r="WXX54"/>
      <c r="WXY54"/>
      <c r="WXZ54"/>
      <c r="WYA54"/>
      <c r="WYB54"/>
      <c r="WYC54"/>
      <c r="WYD54"/>
      <c r="WYE54"/>
      <c r="WYF54"/>
      <c r="WYG54"/>
      <c r="WYH54"/>
      <c r="WYI54"/>
      <c r="WYJ54"/>
      <c r="WYK54"/>
      <c r="WYL54"/>
      <c r="WYM54"/>
      <c r="WYN54"/>
      <c r="WYO54"/>
      <c r="WYP54"/>
      <c r="WYQ54"/>
      <c r="WYR54"/>
      <c r="WYS54"/>
      <c r="WYT54"/>
      <c r="WYU54"/>
      <c r="WYV54"/>
      <c r="WYW54"/>
      <c r="WYX54"/>
      <c r="WYY54"/>
      <c r="WYZ54"/>
      <c r="WZA54"/>
      <c r="WZB54"/>
      <c r="WZC54"/>
      <c r="WZD54"/>
      <c r="WZE54"/>
      <c r="WZF54"/>
      <c r="WZG54"/>
      <c r="WZH54"/>
      <c r="WZI54"/>
      <c r="WZJ54"/>
      <c r="WZK54"/>
      <c r="WZL54"/>
      <c r="WZM54"/>
      <c r="WZN54"/>
      <c r="WZO54"/>
      <c r="WZP54"/>
      <c r="WZQ54"/>
      <c r="WZR54"/>
      <c r="WZS54"/>
      <c r="WZT54"/>
      <c r="WZU54"/>
      <c r="WZV54"/>
      <c r="WZW54"/>
      <c r="WZX54"/>
      <c r="WZY54"/>
      <c r="WZZ54"/>
      <c r="XAA54"/>
      <c r="XAB54"/>
      <c r="XAC54"/>
      <c r="XAD54"/>
      <c r="XAE54"/>
      <c r="XAF54"/>
      <c r="XAG54"/>
      <c r="XAH54"/>
      <c r="XAI54"/>
      <c r="XAJ54"/>
      <c r="XAK54"/>
      <c r="XAL54"/>
      <c r="XAM54"/>
      <c r="XAN54"/>
      <c r="XAO54"/>
      <c r="XAP54"/>
      <c r="XAQ54"/>
      <c r="XAR54"/>
      <c r="XAS54"/>
      <c r="XAT54"/>
      <c r="XAU54"/>
      <c r="XAV54"/>
      <c r="XAW54"/>
      <c r="XAX54"/>
      <c r="XAY54"/>
      <c r="XAZ54"/>
      <c r="XBA54"/>
      <c r="XBB54"/>
      <c r="XBC54"/>
      <c r="XBD54"/>
      <c r="XBE54"/>
      <c r="XBF54"/>
      <c r="XBG54"/>
      <c r="XBH54"/>
      <c r="XBI54"/>
      <c r="XBJ54"/>
      <c r="XBK54"/>
      <c r="XBL54"/>
      <c r="XBM54"/>
      <c r="XBN54"/>
      <c r="XBO54"/>
      <c r="XBP54"/>
      <c r="XBQ54"/>
      <c r="XBR54"/>
      <c r="XBS54"/>
      <c r="XBT54"/>
      <c r="XBU54"/>
      <c r="XBV54"/>
      <c r="XBW54"/>
      <c r="XBX54"/>
      <c r="XBY54"/>
      <c r="XBZ54"/>
      <c r="XCA54"/>
      <c r="XCB54"/>
      <c r="XCC54"/>
      <c r="XCD54"/>
      <c r="XCE54"/>
      <c r="XCF54"/>
      <c r="XCG54"/>
      <c r="XCH54"/>
      <c r="XCI54"/>
      <c r="XCJ54"/>
      <c r="XCK54"/>
      <c r="XCL54"/>
      <c r="XCM54"/>
      <c r="XCN54"/>
      <c r="XCO54"/>
      <c r="XCP54"/>
      <c r="XCQ54"/>
      <c r="XCR54"/>
      <c r="XCS54"/>
      <c r="XCT54"/>
      <c r="XCU54"/>
      <c r="XCV54"/>
      <c r="XCW54"/>
      <c r="XCX54"/>
      <c r="XCY54"/>
      <c r="XCZ54"/>
      <c r="XDA54"/>
      <c r="XDB54"/>
      <c r="XDC54"/>
    </row>
    <row r="55" spans="1:33 16171:16331" ht="12.75" customHeight="1">
      <c r="A55">
        <v>1938</v>
      </c>
      <c r="B55" s="6" t="s">
        <v>56</v>
      </c>
      <c r="C55" s="7" t="s">
        <v>581</v>
      </c>
      <c r="D55">
        <v>1.99</v>
      </c>
      <c r="E55" s="15" t="s">
        <v>664</v>
      </c>
      <c r="F55" s="7">
        <v>0</v>
      </c>
      <c r="G55" s="7">
        <v>0</v>
      </c>
      <c r="H55" s="7">
        <v>0</v>
      </c>
      <c r="I55" s="7">
        <v>0</v>
      </c>
      <c r="N55" s="8" t="s">
        <v>655</v>
      </c>
      <c r="S55">
        <v>0</v>
      </c>
      <c r="U55">
        <v>0</v>
      </c>
      <c r="V55">
        <v>0</v>
      </c>
      <c r="X55">
        <v>0</v>
      </c>
      <c r="Z55">
        <v>0</v>
      </c>
      <c r="AA55">
        <v>0</v>
      </c>
      <c r="AB55">
        <v>0</v>
      </c>
      <c r="AC55">
        <v>0</v>
      </c>
      <c r="AD55">
        <v>0</v>
      </c>
      <c r="AE55">
        <v>1</v>
      </c>
      <c r="AG55">
        <v>3</v>
      </c>
      <c r="WWY55"/>
      <c r="WWZ55"/>
      <c r="WXA55"/>
      <c r="WXB55"/>
      <c r="WXC55"/>
      <c r="WXD55"/>
      <c r="WXE55"/>
      <c r="WXF55"/>
      <c r="WXG55"/>
      <c r="WXH55"/>
      <c r="WXI55"/>
      <c r="WXJ55"/>
      <c r="WXK55"/>
      <c r="WXL55"/>
      <c r="WXM55"/>
      <c r="WXN55"/>
      <c r="WXO55"/>
      <c r="WXP55"/>
      <c r="WXQ55"/>
      <c r="WXR55"/>
      <c r="WXS55"/>
      <c r="WXT55"/>
      <c r="WXU55"/>
      <c r="WXV55"/>
      <c r="WXW55"/>
      <c r="WXX55"/>
      <c r="WXY55"/>
      <c r="WXZ55"/>
      <c r="WYA55"/>
      <c r="WYB55"/>
      <c r="WYC55"/>
      <c r="WYD55"/>
      <c r="WYE55"/>
      <c r="WYF55"/>
      <c r="WYG55"/>
      <c r="WYH55"/>
      <c r="WYI55"/>
      <c r="WYJ55"/>
      <c r="WYK55"/>
      <c r="WYL55"/>
      <c r="WYM55"/>
      <c r="WYN55"/>
      <c r="WYO55"/>
      <c r="WYP55"/>
      <c r="WYQ55"/>
      <c r="WYR55"/>
      <c r="WYS55"/>
      <c r="WYT55"/>
      <c r="WYU55"/>
      <c r="WYV55"/>
      <c r="WYW55"/>
      <c r="WYX55"/>
      <c r="WYY55"/>
      <c r="WYZ55"/>
      <c r="WZA55"/>
      <c r="WZB55"/>
      <c r="WZC55"/>
      <c r="WZD55"/>
      <c r="WZE55"/>
      <c r="WZF55"/>
      <c r="WZG55"/>
      <c r="WZH55"/>
      <c r="WZI55"/>
      <c r="WZJ55"/>
      <c r="WZK55"/>
      <c r="WZL55"/>
      <c r="WZM55"/>
      <c r="WZN55"/>
      <c r="WZO55"/>
      <c r="WZP55"/>
      <c r="WZQ55"/>
      <c r="WZR55"/>
      <c r="WZS55"/>
      <c r="WZT55"/>
      <c r="WZU55"/>
      <c r="WZV55"/>
      <c r="WZW55"/>
      <c r="WZX55"/>
      <c r="WZY55"/>
      <c r="WZZ55"/>
      <c r="XAA55"/>
      <c r="XAB55"/>
      <c r="XAC55"/>
      <c r="XAD55"/>
      <c r="XAE55"/>
      <c r="XAF55"/>
      <c r="XAG55"/>
      <c r="XAH55"/>
      <c r="XAI55"/>
      <c r="XAJ55"/>
      <c r="XAK55"/>
      <c r="XAL55"/>
      <c r="XAM55"/>
      <c r="XAN55"/>
      <c r="XAO55"/>
      <c r="XAP55"/>
      <c r="XAQ55"/>
      <c r="XAR55"/>
      <c r="XAS55"/>
      <c r="XAT55"/>
      <c r="XAU55"/>
      <c r="XAV55"/>
      <c r="XAW55"/>
      <c r="XAX55"/>
      <c r="XAY55"/>
      <c r="XAZ55"/>
      <c r="XBA55"/>
      <c r="XBB55"/>
      <c r="XBC55"/>
      <c r="XBD55"/>
      <c r="XBE55"/>
      <c r="XBF55"/>
      <c r="XBG55"/>
      <c r="XBH55"/>
      <c r="XBI55"/>
      <c r="XBJ55"/>
      <c r="XBK55"/>
      <c r="XBL55"/>
      <c r="XBM55"/>
      <c r="XBN55"/>
      <c r="XBO55"/>
      <c r="XBP55"/>
      <c r="XBQ55"/>
      <c r="XBR55"/>
      <c r="XBS55"/>
      <c r="XBT55"/>
      <c r="XBU55"/>
      <c r="XBV55"/>
      <c r="XBW55"/>
      <c r="XBX55"/>
      <c r="XBY55"/>
      <c r="XBZ55"/>
      <c r="XCA55"/>
      <c r="XCB55"/>
      <c r="XCC55"/>
      <c r="XCD55"/>
      <c r="XCE55"/>
      <c r="XCF55"/>
      <c r="XCG55"/>
      <c r="XCH55"/>
      <c r="XCI55"/>
      <c r="XCJ55"/>
      <c r="XCK55"/>
      <c r="XCL55"/>
      <c r="XCM55"/>
      <c r="XCN55"/>
      <c r="XCO55"/>
      <c r="XCP55"/>
      <c r="XCQ55"/>
      <c r="XCR55"/>
      <c r="XCS55"/>
      <c r="XCT55"/>
      <c r="XCU55"/>
      <c r="XCV55"/>
      <c r="XCW55"/>
      <c r="XCX55"/>
      <c r="XCY55"/>
      <c r="XCZ55"/>
      <c r="XDA55"/>
      <c r="XDB55"/>
      <c r="XDC55"/>
    </row>
    <row r="56" spans="1:33 16171:16331" ht="12.75" customHeight="1">
      <c r="A56">
        <v>1939</v>
      </c>
      <c r="B56" s="6" t="s">
        <v>56</v>
      </c>
      <c r="C56" s="7" t="s">
        <v>581</v>
      </c>
      <c r="D56">
        <v>1.99</v>
      </c>
      <c r="E56" s="15" t="s">
        <v>665</v>
      </c>
      <c r="F56" s="7">
        <v>0</v>
      </c>
      <c r="G56" s="7">
        <v>0</v>
      </c>
      <c r="H56" s="7">
        <v>0</v>
      </c>
      <c r="I56" s="7">
        <v>0</v>
      </c>
      <c r="N56" s="8" t="s">
        <v>655</v>
      </c>
      <c r="S56">
        <v>0</v>
      </c>
      <c r="U56">
        <v>0</v>
      </c>
      <c r="V56">
        <v>0</v>
      </c>
      <c r="X56">
        <v>0</v>
      </c>
      <c r="Z56">
        <v>0</v>
      </c>
      <c r="AA56">
        <v>0</v>
      </c>
      <c r="AB56">
        <v>0</v>
      </c>
      <c r="AC56">
        <v>0</v>
      </c>
      <c r="AD56">
        <v>0</v>
      </c>
      <c r="AE56">
        <v>1</v>
      </c>
      <c r="AG56">
        <v>3</v>
      </c>
      <c r="WWY56"/>
      <c r="WWZ56"/>
      <c r="WXA56"/>
      <c r="WXB56"/>
      <c r="WXC56"/>
      <c r="WXD56"/>
      <c r="WXE56"/>
      <c r="WXF56"/>
      <c r="WXG56"/>
      <c r="WXH56"/>
      <c r="WXI56"/>
      <c r="WXJ56"/>
      <c r="WXK56"/>
      <c r="WXL56"/>
      <c r="WXM56"/>
      <c r="WXN56"/>
      <c r="WXO56"/>
      <c r="WXP56"/>
      <c r="WXQ56"/>
      <c r="WXR56"/>
      <c r="WXS56"/>
      <c r="WXT56"/>
      <c r="WXU56"/>
      <c r="WXV56"/>
      <c r="WXW56"/>
      <c r="WXX56"/>
      <c r="WXY56"/>
      <c r="WXZ56"/>
      <c r="WYA56"/>
      <c r="WYB56"/>
      <c r="WYC56"/>
      <c r="WYD56"/>
      <c r="WYE56"/>
      <c r="WYF56"/>
      <c r="WYG56"/>
      <c r="WYH56"/>
      <c r="WYI56"/>
      <c r="WYJ56"/>
      <c r="WYK56"/>
      <c r="WYL56"/>
      <c r="WYM56"/>
      <c r="WYN56"/>
      <c r="WYO56"/>
      <c r="WYP56"/>
      <c r="WYQ56"/>
      <c r="WYR56"/>
      <c r="WYS56"/>
      <c r="WYT56"/>
      <c r="WYU56"/>
      <c r="WYV56"/>
      <c r="WYW56"/>
      <c r="WYX56"/>
      <c r="WYY56"/>
      <c r="WYZ56"/>
      <c r="WZA56"/>
      <c r="WZB56"/>
      <c r="WZC56"/>
      <c r="WZD56"/>
      <c r="WZE56"/>
      <c r="WZF56"/>
      <c r="WZG56"/>
      <c r="WZH56"/>
      <c r="WZI56"/>
      <c r="WZJ56"/>
      <c r="WZK56"/>
      <c r="WZL56"/>
      <c r="WZM56"/>
      <c r="WZN56"/>
      <c r="WZO56"/>
      <c r="WZP56"/>
      <c r="WZQ56"/>
      <c r="WZR56"/>
      <c r="WZS56"/>
      <c r="WZT56"/>
      <c r="WZU56"/>
      <c r="WZV56"/>
      <c r="WZW56"/>
      <c r="WZX56"/>
      <c r="WZY56"/>
      <c r="WZZ56"/>
      <c r="XAA56"/>
      <c r="XAB56"/>
      <c r="XAC56"/>
      <c r="XAD56"/>
      <c r="XAE56"/>
      <c r="XAF56"/>
      <c r="XAG56"/>
      <c r="XAH56"/>
      <c r="XAI56"/>
      <c r="XAJ56"/>
      <c r="XAK56"/>
      <c r="XAL56"/>
      <c r="XAM56"/>
      <c r="XAN56"/>
      <c r="XAO56"/>
      <c r="XAP56"/>
      <c r="XAQ56"/>
      <c r="XAR56"/>
      <c r="XAS56"/>
      <c r="XAT56"/>
      <c r="XAU56"/>
      <c r="XAV56"/>
      <c r="XAW56"/>
      <c r="XAX56"/>
      <c r="XAY56"/>
      <c r="XAZ56"/>
      <c r="XBA56"/>
      <c r="XBB56"/>
      <c r="XBC56"/>
      <c r="XBD56"/>
      <c r="XBE56"/>
      <c r="XBF56"/>
      <c r="XBG56"/>
      <c r="XBH56"/>
      <c r="XBI56"/>
      <c r="XBJ56"/>
      <c r="XBK56"/>
      <c r="XBL56"/>
      <c r="XBM56"/>
      <c r="XBN56"/>
      <c r="XBO56"/>
      <c r="XBP56"/>
      <c r="XBQ56"/>
      <c r="XBR56"/>
      <c r="XBS56"/>
      <c r="XBT56"/>
      <c r="XBU56"/>
      <c r="XBV56"/>
      <c r="XBW56"/>
      <c r="XBX56"/>
      <c r="XBY56"/>
      <c r="XBZ56"/>
      <c r="XCA56"/>
      <c r="XCB56"/>
      <c r="XCC56"/>
      <c r="XCD56"/>
      <c r="XCE56"/>
      <c r="XCF56"/>
      <c r="XCG56"/>
      <c r="XCH56"/>
      <c r="XCI56"/>
      <c r="XCJ56"/>
      <c r="XCK56"/>
      <c r="XCL56"/>
      <c r="XCM56"/>
      <c r="XCN56"/>
      <c r="XCO56"/>
      <c r="XCP56"/>
      <c r="XCQ56"/>
      <c r="XCR56"/>
      <c r="XCS56"/>
      <c r="XCT56"/>
      <c r="XCU56"/>
      <c r="XCV56"/>
      <c r="XCW56"/>
      <c r="XCX56"/>
      <c r="XCY56"/>
      <c r="XCZ56"/>
      <c r="XDA56"/>
      <c r="XDB56"/>
      <c r="XDC56"/>
    </row>
    <row r="57" spans="1:33 16171:16331" ht="12.75" customHeight="1">
      <c r="A57">
        <v>1940</v>
      </c>
      <c r="B57" s="6" t="s">
        <v>56</v>
      </c>
      <c r="C57" s="7" t="s">
        <v>581</v>
      </c>
      <c r="D57">
        <v>1.99</v>
      </c>
      <c r="E57" s="15" t="s">
        <v>666</v>
      </c>
      <c r="F57" s="7">
        <v>0</v>
      </c>
      <c r="G57" s="7">
        <v>0</v>
      </c>
      <c r="H57" s="7">
        <v>0</v>
      </c>
      <c r="I57" s="7">
        <v>0</v>
      </c>
      <c r="N57" s="8" t="s">
        <v>655</v>
      </c>
      <c r="S57">
        <v>0</v>
      </c>
      <c r="U57">
        <v>0</v>
      </c>
      <c r="V57">
        <v>0</v>
      </c>
      <c r="X57">
        <v>0</v>
      </c>
      <c r="Z57">
        <v>0</v>
      </c>
      <c r="AA57">
        <v>0</v>
      </c>
      <c r="AB57">
        <v>0</v>
      </c>
      <c r="AC57">
        <v>0</v>
      </c>
      <c r="AD57">
        <v>0</v>
      </c>
      <c r="AE57">
        <v>1</v>
      </c>
      <c r="AG57">
        <v>3</v>
      </c>
      <c r="WWY57"/>
      <c r="WWZ57"/>
      <c r="WXA57"/>
      <c r="WXB57"/>
      <c r="WXC57"/>
      <c r="WXD57"/>
      <c r="WXE57"/>
      <c r="WXF57"/>
      <c r="WXG57"/>
      <c r="WXH57"/>
      <c r="WXI57"/>
      <c r="WXJ57"/>
      <c r="WXK57"/>
      <c r="WXL57"/>
      <c r="WXM57"/>
      <c r="WXN57"/>
      <c r="WXO57"/>
      <c r="WXP57"/>
      <c r="WXQ57"/>
      <c r="WXR57"/>
      <c r="WXS57"/>
      <c r="WXT57"/>
      <c r="WXU57"/>
      <c r="WXV57"/>
      <c r="WXW57"/>
      <c r="WXX57"/>
      <c r="WXY57"/>
      <c r="WXZ57"/>
      <c r="WYA57"/>
      <c r="WYB57"/>
      <c r="WYC57"/>
      <c r="WYD57"/>
      <c r="WYE57"/>
      <c r="WYF57"/>
      <c r="WYG57"/>
      <c r="WYH57"/>
      <c r="WYI57"/>
      <c r="WYJ57"/>
      <c r="WYK57"/>
      <c r="WYL57"/>
      <c r="WYM57"/>
      <c r="WYN57"/>
      <c r="WYO57"/>
      <c r="WYP57"/>
      <c r="WYQ57"/>
      <c r="WYR57"/>
      <c r="WYS57"/>
      <c r="WYT57"/>
      <c r="WYU57"/>
      <c r="WYV57"/>
      <c r="WYW57"/>
      <c r="WYX57"/>
      <c r="WYY57"/>
      <c r="WYZ57"/>
      <c r="WZA57"/>
      <c r="WZB57"/>
      <c r="WZC57"/>
      <c r="WZD57"/>
      <c r="WZE57"/>
      <c r="WZF57"/>
      <c r="WZG57"/>
      <c r="WZH57"/>
      <c r="WZI57"/>
      <c r="WZJ57"/>
      <c r="WZK57"/>
      <c r="WZL57"/>
      <c r="WZM57"/>
      <c r="WZN57"/>
      <c r="WZO57"/>
      <c r="WZP57"/>
      <c r="WZQ57"/>
      <c r="WZR57"/>
      <c r="WZS57"/>
      <c r="WZT57"/>
      <c r="WZU57"/>
      <c r="WZV57"/>
      <c r="WZW57"/>
      <c r="WZX57"/>
      <c r="WZY57"/>
      <c r="WZZ57"/>
      <c r="XAA57"/>
      <c r="XAB57"/>
      <c r="XAC57"/>
      <c r="XAD57"/>
      <c r="XAE57"/>
      <c r="XAF57"/>
      <c r="XAG57"/>
      <c r="XAH57"/>
      <c r="XAI57"/>
      <c r="XAJ57"/>
      <c r="XAK57"/>
      <c r="XAL57"/>
      <c r="XAM57"/>
      <c r="XAN57"/>
      <c r="XAO57"/>
      <c r="XAP57"/>
      <c r="XAQ57"/>
      <c r="XAR57"/>
      <c r="XAS57"/>
      <c r="XAT57"/>
      <c r="XAU57"/>
      <c r="XAV57"/>
      <c r="XAW57"/>
      <c r="XAX57"/>
      <c r="XAY57"/>
      <c r="XAZ57"/>
      <c r="XBA57"/>
      <c r="XBB57"/>
      <c r="XBC57"/>
      <c r="XBD57"/>
      <c r="XBE57"/>
      <c r="XBF57"/>
      <c r="XBG57"/>
      <c r="XBH57"/>
      <c r="XBI57"/>
      <c r="XBJ57"/>
      <c r="XBK57"/>
      <c r="XBL57"/>
      <c r="XBM57"/>
      <c r="XBN57"/>
      <c r="XBO57"/>
      <c r="XBP57"/>
      <c r="XBQ57"/>
      <c r="XBR57"/>
      <c r="XBS57"/>
      <c r="XBT57"/>
      <c r="XBU57"/>
      <c r="XBV57"/>
      <c r="XBW57"/>
      <c r="XBX57"/>
      <c r="XBY57"/>
      <c r="XBZ57"/>
      <c r="XCA57"/>
      <c r="XCB57"/>
      <c r="XCC57"/>
      <c r="XCD57"/>
      <c r="XCE57"/>
      <c r="XCF57"/>
      <c r="XCG57"/>
      <c r="XCH57"/>
      <c r="XCI57"/>
      <c r="XCJ57"/>
      <c r="XCK57"/>
      <c r="XCL57"/>
      <c r="XCM57"/>
      <c r="XCN57"/>
      <c r="XCO57"/>
      <c r="XCP57"/>
      <c r="XCQ57"/>
      <c r="XCR57"/>
      <c r="XCS57"/>
      <c r="XCT57"/>
      <c r="XCU57"/>
      <c r="XCV57"/>
      <c r="XCW57"/>
      <c r="XCX57"/>
      <c r="XCY57"/>
      <c r="XCZ57"/>
      <c r="XDA57"/>
      <c r="XDB57"/>
      <c r="XDC57"/>
    </row>
    <row r="58" spans="1:33 16171:16331" ht="12.75" customHeight="1">
      <c r="A58">
        <v>119</v>
      </c>
      <c r="B58" s="6" t="s">
        <v>57</v>
      </c>
      <c r="C58" s="7" t="s">
        <v>590</v>
      </c>
      <c r="D58">
        <v>20.94</v>
      </c>
      <c r="E58" s="15" t="s">
        <v>656</v>
      </c>
      <c r="F58" s="7">
        <v>0</v>
      </c>
      <c r="G58" s="7">
        <v>0</v>
      </c>
      <c r="H58" s="7">
        <v>0</v>
      </c>
      <c r="I58" s="7">
        <v>0.1</v>
      </c>
      <c r="K58" t="s">
        <v>584</v>
      </c>
      <c r="L58" t="s">
        <v>585</v>
      </c>
      <c r="M58" t="s">
        <v>585</v>
      </c>
      <c r="N58" s="8" t="s">
        <v>637</v>
      </c>
      <c r="P58" t="s">
        <v>586</v>
      </c>
      <c r="S58">
        <v>0</v>
      </c>
      <c r="T58" t="s">
        <v>587</v>
      </c>
      <c r="U58">
        <v>0</v>
      </c>
      <c r="V58">
        <v>0</v>
      </c>
      <c r="X58">
        <v>0</v>
      </c>
      <c r="Z58">
        <v>0</v>
      </c>
      <c r="AA58">
        <v>0</v>
      </c>
      <c r="AB58">
        <v>0</v>
      </c>
      <c r="AC58">
        <v>0</v>
      </c>
      <c r="AD58">
        <v>0</v>
      </c>
      <c r="AE58">
        <v>1</v>
      </c>
      <c r="AG58">
        <v>3</v>
      </c>
      <c r="WWY58"/>
      <c r="WWZ58"/>
      <c r="WXA58"/>
      <c r="WXB58"/>
      <c r="WXC58"/>
      <c r="WXD58"/>
      <c r="WXE58"/>
      <c r="WXF58"/>
      <c r="WXG58"/>
      <c r="WXH58"/>
      <c r="WXI58"/>
      <c r="WXJ58"/>
      <c r="WXK58"/>
      <c r="WXL58"/>
      <c r="WXM58"/>
      <c r="WXN58"/>
      <c r="WXO58"/>
      <c r="WXP58"/>
      <c r="WXQ58"/>
      <c r="WXR58"/>
      <c r="WXS58"/>
      <c r="WXT58"/>
      <c r="WXU58"/>
      <c r="WXV58"/>
      <c r="WXW58"/>
      <c r="WXX58"/>
      <c r="WXY58"/>
      <c r="WXZ58"/>
      <c r="WYA58"/>
      <c r="WYB58"/>
      <c r="WYC58"/>
      <c r="WYD58"/>
      <c r="WYE58"/>
      <c r="WYF58"/>
      <c r="WYG58"/>
      <c r="WYH58"/>
      <c r="WYI58"/>
      <c r="WYJ58"/>
      <c r="WYK58"/>
      <c r="WYL58"/>
      <c r="WYM58"/>
      <c r="WYN58"/>
      <c r="WYO58"/>
      <c r="WYP58"/>
      <c r="WYQ58"/>
      <c r="WYR58"/>
      <c r="WYS58"/>
      <c r="WYT58"/>
      <c r="WYU58"/>
      <c r="WYV58"/>
      <c r="WYW58"/>
      <c r="WYX58"/>
      <c r="WYY58"/>
      <c r="WYZ58"/>
      <c r="WZA58"/>
      <c r="WZB58"/>
      <c r="WZC58"/>
      <c r="WZD58"/>
      <c r="WZE58"/>
      <c r="WZF58"/>
      <c r="WZG58"/>
      <c r="WZH58"/>
      <c r="WZI58"/>
      <c r="WZJ58"/>
      <c r="WZK58"/>
      <c r="WZL58"/>
      <c r="WZM58"/>
      <c r="WZN58"/>
      <c r="WZO58"/>
      <c r="WZP58"/>
      <c r="WZQ58"/>
      <c r="WZR58"/>
      <c r="WZS58"/>
      <c r="WZT58"/>
      <c r="WZU58"/>
      <c r="WZV58"/>
      <c r="WZW58"/>
      <c r="WZX58"/>
      <c r="WZY58"/>
      <c r="WZZ58"/>
      <c r="XAA58"/>
      <c r="XAB58"/>
      <c r="XAC58"/>
      <c r="XAD58"/>
      <c r="XAE58"/>
      <c r="XAF58"/>
      <c r="XAG58"/>
      <c r="XAH58"/>
      <c r="XAI58"/>
      <c r="XAJ58"/>
      <c r="XAK58"/>
      <c r="XAL58"/>
      <c r="XAM58"/>
      <c r="XAN58"/>
      <c r="XAO58"/>
      <c r="XAP58"/>
      <c r="XAQ58"/>
      <c r="XAR58"/>
      <c r="XAS58"/>
      <c r="XAT58"/>
      <c r="XAU58"/>
      <c r="XAV58"/>
      <c r="XAW58"/>
      <c r="XAX58"/>
      <c r="XAY58"/>
      <c r="XAZ58"/>
      <c r="XBA58"/>
      <c r="XBB58"/>
      <c r="XBC58"/>
      <c r="XBD58"/>
      <c r="XBE58"/>
      <c r="XBF58"/>
      <c r="XBG58"/>
      <c r="XBH58"/>
      <c r="XBI58"/>
      <c r="XBJ58"/>
      <c r="XBK58"/>
      <c r="XBL58"/>
      <c r="XBM58"/>
      <c r="XBN58"/>
      <c r="XBO58"/>
      <c r="XBP58"/>
      <c r="XBQ58"/>
      <c r="XBR58"/>
      <c r="XBS58"/>
      <c r="XBT58"/>
      <c r="XBU58"/>
      <c r="XBV58"/>
      <c r="XBW58"/>
      <c r="XBX58"/>
      <c r="XBY58"/>
      <c r="XBZ58"/>
      <c r="XCA58"/>
      <c r="XCB58"/>
      <c r="XCC58"/>
      <c r="XCD58"/>
      <c r="XCE58"/>
      <c r="XCF58"/>
      <c r="XCG58"/>
      <c r="XCH58"/>
      <c r="XCI58"/>
      <c r="XCJ58"/>
      <c r="XCK58"/>
      <c r="XCL58"/>
      <c r="XCM58"/>
      <c r="XCN58"/>
      <c r="XCO58"/>
      <c r="XCP58"/>
      <c r="XCQ58"/>
      <c r="XCR58"/>
      <c r="XCS58"/>
      <c r="XCT58"/>
      <c r="XCU58"/>
      <c r="XCV58"/>
      <c r="XCW58"/>
      <c r="XCX58"/>
      <c r="XCY58"/>
      <c r="XCZ58"/>
      <c r="XDA58"/>
      <c r="XDB58"/>
      <c r="XDC58"/>
    </row>
    <row r="59" spans="1:33 16171:16331" ht="12.75" customHeight="1">
      <c r="A59">
        <v>119</v>
      </c>
      <c r="B59" s="6" t="s">
        <v>57</v>
      </c>
      <c r="C59" s="7" t="s">
        <v>590</v>
      </c>
      <c r="D59">
        <v>20.94</v>
      </c>
      <c r="E59" s="15" t="s">
        <v>656</v>
      </c>
      <c r="F59" s="7">
        <v>0</v>
      </c>
      <c r="G59" s="7">
        <v>0</v>
      </c>
      <c r="H59" s="7">
        <v>0</v>
      </c>
      <c r="I59" s="7">
        <v>0.1</v>
      </c>
      <c r="K59" t="s">
        <v>584</v>
      </c>
      <c r="L59" t="s">
        <v>585</v>
      </c>
      <c r="M59" t="s">
        <v>585</v>
      </c>
      <c r="N59" s="8" t="s">
        <v>637</v>
      </c>
      <c r="P59" t="s">
        <v>586</v>
      </c>
      <c r="S59">
        <v>0</v>
      </c>
      <c r="T59" t="s">
        <v>587</v>
      </c>
      <c r="U59">
        <v>0</v>
      </c>
      <c r="V59">
        <v>0</v>
      </c>
      <c r="X59">
        <v>0</v>
      </c>
      <c r="Z59">
        <v>0</v>
      </c>
      <c r="AA59">
        <v>0</v>
      </c>
      <c r="AB59">
        <v>0</v>
      </c>
      <c r="AC59">
        <v>0</v>
      </c>
      <c r="AD59">
        <v>0</v>
      </c>
      <c r="AE59">
        <v>1</v>
      </c>
      <c r="AG59">
        <v>3</v>
      </c>
      <c r="WWY59"/>
      <c r="WWZ59"/>
      <c r="WXA59"/>
      <c r="WXB59"/>
      <c r="WXC59"/>
      <c r="WXD59"/>
      <c r="WXE59"/>
      <c r="WXF59"/>
      <c r="WXG59"/>
      <c r="WXH59"/>
      <c r="WXI59"/>
      <c r="WXJ59"/>
      <c r="WXK59"/>
      <c r="WXL59"/>
      <c r="WXM59"/>
      <c r="WXN59"/>
      <c r="WXO59"/>
      <c r="WXP59"/>
      <c r="WXQ59"/>
      <c r="WXR59"/>
      <c r="WXS59"/>
      <c r="WXT59"/>
      <c r="WXU59"/>
      <c r="WXV59"/>
      <c r="WXW59"/>
      <c r="WXX59"/>
      <c r="WXY59"/>
      <c r="WXZ59"/>
      <c r="WYA59"/>
      <c r="WYB59"/>
      <c r="WYC59"/>
      <c r="WYD59"/>
      <c r="WYE59"/>
      <c r="WYF59"/>
      <c r="WYG59"/>
      <c r="WYH59"/>
      <c r="WYI59"/>
      <c r="WYJ59"/>
      <c r="WYK59"/>
      <c r="WYL59"/>
      <c r="WYM59"/>
      <c r="WYN59"/>
      <c r="WYO59"/>
      <c r="WYP59"/>
      <c r="WYQ59"/>
      <c r="WYR59"/>
      <c r="WYS59"/>
      <c r="WYT59"/>
      <c r="WYU59"/>
      <c r="WYV59"/>
      <c r="WYW59"/>
      <c r="WYX59"/>
      <c r="WYY59"/>
      <c r="WYZ59"/>
      <c r="WZA59"/>
      <c r="WZB59"/>
      <c r="WZC59"/>
      <c r="WZD59"/>
      <c r="WZE59"/>
      <c r="WZF59"/>
      <c r="WZG59"/>
      <c r="WZH59"/>
      <c r="WZI59"/>
      <c r="WZJ59"/>
      <c r="WZK59"/>
      <c r="WZL59"/>
      <c r="WZM59"/>
      <c r="WZN59"/>
      <c r="WZO59"/>
      <c r="WZP59"/>
      <c r="WZQ59"/>
      <c r="WZR59"/>
      <c r="WZS59"/>
      <c r="WZT59"/>
      <c r="WZU59"/>
      <c r="WZV59"/>
      <c r="WZW59"/>
      <c r="WZX59"/>
      <c r="WZY59"/>
      <c r="WZZ59"/>
      <c r="XAA59"/>
      <c r="XAB59"/>
      <c r="XAC59"/>
      <c r="XAD59"/>
      <c r="XAE59"/>
      <c r="XAF59"/>
      <c r="XAG59"/>
      <c r="XAH59"/>
      <c r="XAI59"/>
      <c r="XAJ59"/>
      <c r="XAK59"/>
      <c r="XAL59"/>
      <c r="XAM59"/>
      <c r="XAN59"/>
      <c r="XAO59"/>
      <c r="XAP59"/>
      <c r="XAQ59"/>
      <c r="XAR59"/>
      <c r="XAS59"/>
      <c r="XAT59"/>
      <c r="XAU59"/>
      <c r="XAV59"/>
      <c r="XAW59"/>
      <c r="XAX59"/>
      <c r="XAY59"/>
      <c r="XAZ59"/>
      <c r="XBA59"/>
      <c r="XBB59"/>
      <c r="XBC59"/>
      <c r="XBD59"/>
      <c r="XBE59"/>
      <c r="XBF59"/>
      <c r="XBG59"/>
      <c r="XBH59"/>
      <c r="XBI59"/>
      <c r="XBJ59"/>
      <c r="XBK59"/>
      <c r="XBL59"/>
      <c r="XBM59"/>
      <c r="XBN59"/>
      <c r="XBO59"/>
      <c r="XBP59"/>
      <c r="XBQ59"/>
      <c r="XBR59"/>
      <c r="XBS59"/>
      <c r="XBT59"/>
      <c r="XBU59"/>
      <c r="XBV59"/>
      <c r="XBW59"/>
      <c r="XBX59"/>
      <c r="XBY59"/>
      <c r="XBZ59"/>
      <c r="XCA59"/>
      <c r="XCB59"/>
      <c r="XCC59"/>
      <c r="XCD59"/>
      <c r="XCE59"/>
      <c r="XCF59"/>
      <c r="XCG59"/>
      <c r="XCH59"/>
      <c r="XCI59"/>
      <c r="XCJ59"/>
      <c r="XCK59"/>
      <c r="XCL59"/>
      <c r="XCM59"/>
      <c r="XCN59"/>
      <c r="XCO59"/>
      <c r="XCP59"/>
      <c r="XCQ59"/>
      <c r="XCR59"/>
      <c r="XCS59"/>
      <c r="XCT59"/>
      <c r="XCU59"/>
      <c r="XCV59"/>
      <c r="XCW59"/>
      <c r="XCX59"/>
      <c r="XCY59"/>
      <c r="XCZ59"/>
      <c r="XDA59"/>
      <c r="XDB59"/>
      <c r="XDC59"/>
    </row>
    <row r="60" spans="1:33 16171:16331" ht="12.75" customHeight="1">
      <c r="A60">
        <v>119</v>
      </c>
      <c r="B60" s="6" t="s">
        <v>57</v>
      </c>
      <c r="C60" s="7" t="s">
        <v>590</v>
      </c>
      <c r="D60">
        <v>20.94</v>
      </c>
      <c r="E60" s="15" t="s">
        <v>656</v>
      </c>
      <c r="F60" s="7">
        <v>0</v>
      </c>
      <c r="G60" s="7">
        <v>0</v>
      </c>
      <c r="H60" s="7">
        <v>0</v>
      </c>
      <c r="I60" s="7">
        <v>0.1</v>
      </c>
      <c r="K60" t="s">
        <v>584</v>
      </c>
      <c r="L60" t="s">
        <v>585</v>
      </c>
      <c r="M60" t="s">
        <v>585</v>
      </c>
      <c r="N60" s="8" t="s">
        <v>637</v>
      </c>
      <c r="P60" t="s">
        <v>586</v>
      </c>
      <c r="S60">
        <v>0</v>
      </c>
      <c r="T60" t="s">
        <v>587</v>
      </c>
      <c r="U60">
        <v>0</v>
      </c>
      <c r="V60">
        <v>0</v>
      </c>
      <c r="X60">
        <v>0</v>
      </c>
      <c r="Z60">
        <v>0</v>
      </c>
      <c r="AA60">
        <v>0</v>
      </c>
      <c r="AB60">
        <v>0</v>
      </c>
      <c r="AC60">
        <v>0</v>
      </c>
      <c r="AD60">
        <v>0</v>
      </c>
      <c r="AE60">
        <v>1</v>
      </c>
      <c r="AG60">
        <v>3</v>
      </c>
      <c r="WWY60"/>
      <c r="WWZ60"/>
      <c r="WXA60"/>
      <c r="WXB60"/>
      <c r="WXC60"/>
      <c r="WXD60"/>
      <c r="WXE60"/>
      <c r="WXF60"/>
      <c r="WXG60"/>
      <c r="WXH60"/>
      <c r="WXI60"/>
      <c r="WXJ60"/>
      <c r="WXK60"/>
      <c r="WXL60"/>
      <c r="WXM60"/>
      <c r="WXN60"/>
      <c r="WXO60"/>
      <c r="WXP60"/>
      <c r="WXQ60"/>
      <c r="WXR60"/>
      <c r="WXS60"/>
      <c r="WXT60"/>
      <c r="WXU60"/>
      <c r="WXV60"/>
      <c r="WXW60"/>
      <c r="WXX60"/>
      <c r="WXY60"/>
      <c r="WXZ60"/>
      <c r="WYA60"/>
      <c r="WYB60"/>
      <c r="WYC60"/>
      <c r="WYD60"/>
      <c r="WYE60"/>
      <c r="WYF60"/>
      <c r="WYG60"/>
      <c r="WYH60"/>
      <c r="WYI60"/>
      <c r="WYJ60"/>
      <c r="WYK60"/>
      <c r="WYL60"/>
      <c r="WYM60"/>
      <c r="WYN60"/>
      <c r="WYO60"/>
      <c r="WYP60"/>
      <c r="WYQ60"/>
      <c r="WYR60"/>
      <c r="WYS60"/>
      <c r="WYT60"/>
      <c r="WYU60"/>
      <c r="WYV60"/>
      <c r="WYW60"/>
      <c r="WYX60"/>
      <c r="WYY60"/>
      <c r="WYZ60"/>
      <c r="WZA60"/>
      <c r="WZB60"/>
      <c r="WZC60"/>
      <c r="WZD60"/>
      <c r="WZE60"/>
      <c r="WZF60"/>
      <c r="WZG60"/>
      <c r="WZH60"/>
      <c r="WZI60"/>
      <c r="WZJ60"/>
      <c r="WZK60"/>
      <c r="WZL60"/>
      <c r="WZM60"/>
      <c r="WZN60"/>
      <c r="WZO60"/>
      <c r="WZP60"/>
      <c r="WZQ60"/>
      <c r="WZR60"/>
      <c r="WZS60"/>
      <c r="WZT60"/>
      <c r="WZU60"/>
      <c r="WZV60"/>
      <c r="WZW60"/>
      <c r="WZX60"/>
      <c r="WZY60"/>
      <c r="WZZ60"/>
      <c r="XAA60"/>
      <c r="XAB60"/>
      <c r="XAC60"/>
      <c r="XAD60"/>
      <c r="XAE60"/>
      <c r="XAF60"/>
      <c r="XAG60"/>
      <c r="XAH60"/>
      <c r="XAI60"/>
      <c r="XAJ60"/>
      <c r="XAK60"/>
      <c r="XAL60"/>
      <c r="XAM60"/>
      <c r="XAN60"/>
      <c r="XAO60"/>
      <c r="XAP60"/>
      <c r="XAQ60"/>
      <c r="XAR60"/>
      <c r="XAS60"/>
      <c r="XAT60"/>
      <c r="XAU60"/>
      <c r="XAV60"/>
      <c r="XAW60"/>
      <c r="XAX60"/>
      <c r="XAY60"/>
      <c r="XAZ60"/>
      <c r="XBA60"/>
      <c r="XBB60"/>
      <c r="XBC60"/>
      <c r="XBD60"/>
      <c r="XBE60"/>
      <c r="XBF60"/>
      <c r="XBG60"/>
      <c r="XBH60"/>
      <c r="XBI60"/>
      <c r="XBJ60"/>
      <c r="XBK60"/>
      <c r="XBL60"/>
      <c r="XBM60"/>
      <c r="XBN60"/>
      <c r="XBO60"/>
      <c r="XBP60"/>
      <c r="XBQ60"/>
      <c r="XBR60"/>
      <c r="XBS60"/>
      <c r="XBT60"/>
      <c r="XBU60"/>
      <c r="XBV60"/>
      <c r="XBW60"/>
      <c r="XBX60"/>
      <c r="XBY60"/>
      <c r="XBZ60"/>
      <c r="XCA60"/>
      <c r="XCB60"/>
      <c r="XCC60"/>
      <c r="XCD60"/>
      <c r="XCE60"/>
      <c r="XCF60"/>
      <c r="XCG60"/>
      <c r="XCH60"/>
      <c r="XCI60"/>
      <c r="XCJ60"/>
      <c r="XCK60"/>
      <c r="XCL60"/>
      <c r="XCM60"/>
      <c r="XCN60"/>
      <c r="XCO60"/>
      <c r="XCP60"/>
      <c r="XCQ60"/>
      <c r="XCR60"/>
      <c r="XCS60"/>
      <c r="XCT60"/>
      <c r="XCU60"/>
      <c r="XCV60"/>
      <c r="XCW60"/>
      <c r="XCX60"/>
      <c r="XCY60"/>
      <c r="XCZ60"/>
      <c r="XDA60"/>
      <c r="XDB60"/>
      <c r="XDC60"/>
    </row>
    <row r="61" spans="1:33 16171:16331" ht="12.75" customHeight="1">
      <c r="A61">
        <v>1886</v>
      </c>
      <c r="B61" s="6" t="s">
        <v>58</v>
      </c>
      <c r="C61" s="7" t="s">
        <v>590</v>
      </c>
      <c r="D61">
        <v>99</v>
      </c>
      <c r="E61" s="15" t="s">
        <v>654</v>
      </c>
      <c r="F61" s="7">
        <v>0</v>
      </c>
      <c r="G61" s="7">
        <v>0</v>
      </c>
      <c r="H61" s="7">
        <v>0</v>
      </c>
      <c r="I61" s="7">
        <v>0</v>
      </c>
      <c r="K61" t="s">
        <v>584</v>
      </c>
      <c r="L61" t="s">
        <v>585</v>
      </c>
      <c r="M61" t="s">
        <v>585</v>
      </c>
      <c r="N61" s="8" t="s">
        <v>613</v>
      </c>
      <c r="S61">
        <v>0</v>
      </c>
      <c r="T61" t="s">
        <v>587</v>
      </c>
      <c r="U61">
        <v>0</v>
      </c>
      <c r="V61">
        <v>0</v>
      </c>
      <c r="X61">
        <v>0</v>
      </c>
      <c r="Z61">
        <v>0</v>
      </c>
      <c r="AA61">
        <v>0</v>
      </c>
      <c r="AB61">
        <v>0</v>
      </c>
      <c r="AC61">
        <v>0</v>
      </c>
      <c r="AD61">
        <v>0</v>
      </c>
      <c r="AE61">
        <v>1</v>
      </c>
      <c r="AF61" t="s">
        <v>594</v>
      </c>
      <c r="AG61">
        <v>1</v>
      </c>
      <c r="WWY61"/>
      <c r="WWZ61"/>
      <c r="WXA61"/>
      <c r="WXB61"/>
      <c r="WXC61"/>
      <c r="WXD61"/>
      <c r="WXE61"/>
      <c r="WXF61"/>
      <c r="WXG61"/>
      <c r="WXH61"/>
      <c r="WXI61"/>
      <c r="WXJ61"/>
      <c r="WXK61"/>
      <c r="WXL61"/>
      <c r="WXM61"/>
      <c r="WXN61"/>
      <c r="WXO61"/>
      <c r="WXP61"/>
      <c r="WXQ61"/>
      <c r="WXR61"/>
      <c r="WXS61"/>
      <c r="WXT61"/>
      <c r="WXU61"/>
      <c r="WXV61"/>
      <c r="WXW61"/>
      <c r="WXX61"/>
      <c r="WXY61"/>
      <c r="WXZ61"/>
      <c r="WYA61"/>
      <c r="WYB61"/>
      <c r="WYC61"/>
      <c r="WYD61"/>
      <c r="WYE61"/>
      <c r="WYF61"/>
      <c r="WYG61"/>
      <c r="WYH61"/>
      <c r="WYI61"/>
      <c r="WYJ61"/>
      <c r="WYK61"/>
      <c r="WYL61"/>
      <c r="WYM61"/>
      <c r="WYN61"/>
      <c r="WYO61"/>
      <c r="WYP61"/>
      <c r="WYQ61"/>
      <c r="WYR61"/>
      <c r="WYS61"/>
      <c r="WYT61"/>
      <c r="WYU61"/>
      <c r="WYV61"/>
      <c r="WYW61"/>
      <c r="WYX61"/>
      <c r="WYY61"/>
      <c r="WYZ61"/>
      <c r="WZA61"/>
      <c r="WZB61"/>
      <c r="WZC61"/>
      <c r="WZD61"/>
      <c r="WZE61"/>
      <c r="WZF61"/>
      <c r="WZG61"/>
      <c r="WZH61"/>
      <c r="WZI61"/>
      <c r="WZJ61"/>
      <c r="WZK61"/>
      <c r="WZL61"/>
      <c r="WZM61"/>
      <c r="WZN61"/>
      <c r="WZO61"/>
      <c r="WZP61"/>
      <c r="WZQ61"/>
      <c r="WZR61"/>
      <c r="WZS61"/>
      <c r="WZT61"/>
      <c r="WZU61"/>
      <c r="WZV61"/>
      <c r="WZW61"/>
      <c r="WZX61"/>
      <c r="WZY61"/>
      <c r="WZZ61"/>
      <c r="XAA61"/>
      <c r="XAB61"/>
      <c r="XAC61"/>
      <c r="XAD61"/>
      <c r="XAE61"/>
      <c r="XAF61"/>
      <c r="XAG61"/>
      <c r="XAH61"/>
      <c r="XAI61"/>
      <c r="XAJ61"/>
      <c r="XAK61"/>
      <c r="XAL61"/>
      <c r="XAM61"/>
      <c r="XAN61"/>
      <c r="XAO61"/>
      <c r="XAP61"/>
      <c r="XAQ61"/>
      <c r="XAR61"/>
      <c r="XAS61"/>
      <c r="XAT61"/>
      <c r="XAU61"/>
      <c r="XAV61"/>
      <c r="XAW61"/>
      <c r="XAX61"/>
      <c r="XAY61"/>
      <c r="XAZ61"/>
      <c r="XBA61"/>
      <c r="XBB61"/>
      <c r="XBC61"/>
      <c r="XBD61"/>
      <c r="XBE61"/>
      <c r="XBF61"/>
      <c r="XBG61"/>
      <c r="XBH61"/>
      <c r="XBI61"/>
      <c r="XBJ61"/>
      <c r="XBK61"/>
      <c r="XBL61"/>
      <c r="XBM61"/>
      <c r="XBN61"/>
      <c r="XBO61"/>
      <c r="XBP61"/>
      <c r="XBQ61"/>
      <c r="XBR61"/>
      <c r="XBS61"/>
      <c r="XBT61"/>
      <c r="XBU61"/>
      <c r="XBV61"/>
      <c r="XBW61"/>
      <c r="XBX61"/>
      <c r="XBY61"/>
      <c r="XBZ61"/>
      <c r="XCA61"/>
      <c r="XCB61"/>
      <c r="XCC61"/>
      <c r="XCD61"/>
      <c r="XCE61"/>
      <c r="XCF61"/>
      <c r="XCG61"/>
      <c r="XCH61"/>
      <c r="XCI61"/>
      <c r="XCJ61"/>
      <c r="XCK61"/>
      <c r="XCL61"/>
      <c r="XCM61"/>
      <c r="XCN61"/>
      <c r="XCO61"/>
      <c r="XCP61"/>
      <c r="XCQ61"/>
      <c r="XCR61"/>
      <c r="XCS61"/>
      <c r="XCT61"/>
      <c r="XCU61"/>
      <c r="XCV61"/>
      <c r="XCW61"/>
      <c r="XCX61"/>
      <c r="XCY61"/>
      <c r="XCZ61"/>
      <c r="XDA61"/>
      <c r="XDB61"/>
      <c r="XDC61"/>
    </row>
    <row r="62" spans="1:33 16171:16331" ht="12.75" customHeight="1">
      <c r="A62">
        <v>23</v>
      </c>
      <c r="B62" s="6" t="s">
        <v>59</v>
      </c>
      <c r="C62" s="7" t="s">
        <v>590</v>
      </c>
      <c r="D62">
        <v>28</v>
      </c>
      <c r="E62" s="15" t="s">
        <v>667</v>
      </c>
      <c r="F62" s="7">
        <v>21</v>
      </c>
      <c r="G62" s="7">
        <v>20</v>
      </c>
      <c r="H62" s="7">
        <v>30</v>
      </c>
      <c r="I62" s="7">
        <v>9.6000000000000002E-2</v>
      </c>
      <c r="J62" t="s">
        <v>668</v>
      </c>
      <c r="K62" t="s">
        <v>614</v>
      </c>
      <c r="L62" t="s">
        <v>585</v>
      </c>
      <c r="M62" t="s">
        <v>585</v>
      </c>
      <c r="N62" s="8" t="s">
        <v>835</v>
      </c>
      <c r="P62" t="s">
        <v>586</v>
      </c>
      <c r="S62">
        <v>0</v>
      </c>
      <c r="T62" t="s">
        <v>598</v>
      </c>
      <c r="U62">
        <v>0</v>
      </c>
      <c r="V62">
        <v>0</v>
      </c>
      <c r="X62">
        <v>0</v>
      </c>
      <c r="Z62">
        <v>0</v>
      </c>
      <c r="AA62">
        <v>0</v>
      </c>
      <c r="AB62">
        <v>0</v>
      </c>
      <c r="AC62">
        <v>0</v>
      </c>
      <c r="AD62">
        <v>0</v>
      </c>
      <c r="AE62">
        <v>1</v>
      </c>
      <c r="AF62" t="s">
        <v>638</v>
      </c>
      <c r="AG62">
        <v>1</v>
      </c>
      <c r="WWY62"/>
      <c r="WWZ62"/>
      <c r="WXA62"/>
      <c r="WXB62"/>
      <c r="WXC62"/>
      <c r="WXD62"/>
      <c r="WXE62"/>
      <c r="WXF62"/>
      <c r="WXG62"/>
      <c r="WXH62"/>
      <c r="WXI62"/>
      <c r="WXJ62"/>
      <c r="WXK62"/>
      <c r="WXL62"/>
      <c r="WXM62"/>
      <c r="WXN62"/>
      <c r="WXO62"/>
      <c r="WXP62"/>
      <c r="WXQ62"/>
      <c r="WXR62"/>
      <c r="WXS62"/>
      <c r="WXT62"/>
      <c r="WXU62"/>
      <c r="WXV62"/>
      <c r="WXW62"/>
      <c r="WXX62"/>
      <c r="WXY62"/>
      <c r="WXZ62"/>
      <c r="WYA62"/>
      <c r="WYB62"/>
      <c r="WYC62"/>
      <c r="WYD62"/>
      <c r="WYE62"/>
      <c r="WYF62"/>
      <c r="WYG62"/>
      <c r="WYH62"/>
      <c r="WYI62"/>
      <c r="WYJ62"/>
      <c r="WYK62"/>
      <c r="WYL62"/>
      <c r="WYM62"/>
      <c r="WYN62"/>
      <c r="WYO62"/>
      <c r="WYP62"/>
      <c r="WYQ62"/>
      <c r="WYR62"/>
      <c r="WYS62"/>
      <c r="WYT62"/>
      <c r="WYU62"/>
      <c r="WYV62"/>
      <c r="WYW62"/>
      <c r="WYX62"/>
      <c r="WYY62"/>
      <c r="WYZ62"/>
      <c r="WZA62"/>
      <c r="WZB62"/>
      <c r="WZC62"/>
      <c r="WZD62"/>
      <c r="WZE62"/>
      <c r="WZF62"/>
      <c r="WZG62"/>
      <c r="WZH62"/>
      <c r="WZI62"/>
      <c r="WZJ62"/>
      <c r="WZK62"/>
      <c r="WZL62"/>
      <c r="WZM62"/>
      <c r="WZN62"/>
      <c r="WZO62"/>
      <c r="WZP62"/>
      <c r="WZQ62"/>
      <c r="WZR62"/>
      <c r="WZS62"/>
      <c r="WZT62"/>
      <c r="WZU62"/>
      <c r="WZV62"/>
      <c r="WZW62"/>
      <c r="WZX62"/>
      <c r="WZY62"/>
      <c r="WZZ62"/>
      <c r="XAA62"/>
      <c r="XAB62"/>
      <c r="XAC62"/>
      <c r="XAD62"/>
      <c r="XAE62"/>
      <c r="XAF62"/>
      <c r="XAG62"/>
      <c r="XAH62"/>
      <c r="XAI62"/>
      <c r="XAJ62"/>
      <c r="XAK62"/>
      <c r="XAL62"/>
      <c r="XAM62"/>
      <c r="XAN62"/>
      <c r="XAO62"/>
      <c r="XAP62"/>
      <c r="XAQ62"/>
      <c r="XAR62"/>
      <c r="XAS62"/>
      <c r="XAT62"/>
      <c r="XAU62"/>
      <c r="XAV62"/>
      <c r="XAW62"/>
      <c r="XAX62"/>
      <c r="XAY62"/>
      <c r="XAZ62"/>
      <c r="XBA62"/>
      <c r="XBB62"/>
      <c r="XBC62"/>
      <c r="XBD62"/>
      <c r="XBE62"/>
      <c r="XBF62"/>
      <c r="XBG62"/>
      <c r="XBH62"/>
      <c r="XBI62"/>
      <c r="XBJ62"/>
      <c r="XBK62"/>
      <c r="XBL62"/>
      <c r="XBM62"/>
      <c r="XBN62"/>
      <c r="XBO62"/>
      <c r="XBP62"/>
      <c r="XBQ62"/>
      <c r="XBR62"/>
      <c r="XBS62"/>
      <c r="XBT62"/>
      <c r="XBU62"/>
      <c r="XBV62"/>
      <c r="XBW62"/>
      <c r="XBX62"/>
      <c r="XBY62"/>
      <c r="XBZ62"/>
      <c r="XCA62"/>
      <c r="XCB62"/>
      <c r="XCC62"/>
      <c r="XCD62"/>
      <c r="XCE62"/>
      <c r="XCF62"/>
      <c r="XCG62"/>
      <c r="XCH62"/>
      <c r="XCI62"/>
      <c r="XCJ62"/>
      <c r="XCK62"/>
      <c r="XCL62"/>
      <c r="XCM62"/>
      <c r="XCN62"/>
      <c r="XCO62"/>
      <c r="XCP62"/>
      <c r="XCQ62"/>
      <c r="XCR62"/>
      <c r="XCS62"/>
      <c r="XCT62"/>
      <c r="XCU62"/>
      <c r="XCV62"/>
      <c r="XCW62"/>
      <c r="XCX62"/>
      <c r="XCY62"/>
      <c r="XCZ62"/>
      <c r="XDA62"/>
      <c r="XDB62"/>
      <c r="XDC62"/>
    </row>
    <row r="63" spans="1:33 16171:16331" ht="12.75" customHeight="1">
      <c r="A63">
        <v>23</v>
      </c>
      <c r="B63" s="6" t="s">
        <v>59</v>
      </c>
      <c r="C63" s="7" t="s">
        <v>590</v>
      </c>
      <c r="D63">
        <v>28</v>
      </c>
      <c r="E63" s="15" t="s">
        <v>667</v>
      </c>
      <c r="F63" s="7">
        <v>21</v>
      </c>
      <c r="G63" s="7">
        <v>20</v>
      </c>
      <c r="H63" s="7">
        <v>30</v>
      </c>
      <c r="I63" s="7">
        <v>9.6000000000000002E-2</v>
      </c>
      <c r="J63" t="s">
        <v>609</v>
      </c>
      <c r="K63" t="s">
        <v>614</v>
      </c>
      <c r="L63" t="s">
        <v>585</v>
      </c>
      <c r="M63" t="s">
        <v>585</v>
      </c>
      <c r="N63" s="8" t="s">
        <v>835</v>
      </c>
      <c r="P63" t="s">
        <v>586</v>
      </c>
      <c r="S63">
        <v>0</v>
      </c>
      <c r="T63" t="s">
        <v>598</v>
      </c>
      <c r="U63">
        <v>0</v>
      </c>
      <c r="V63">
        <v>0</v>
      </c>
      <c r="X63">
        <v>0</v>
      </c>
      <c r="Z63">
        <v>0</v>
      </c>
      <c r="AA63">
        <v>0</v>
      </c>
      <c r="AB63">
        <v>0</v>
      </c>
      <c r="AC63">
        <v>0</v>
      </c>
      <c r="AD63">
        <v>0</v>
      </c>
      <c r="AE63">
        <v>1</v>
      </c>
      <c r="AF63" t="s">
        <v>638</v>
      </c>
      <c r="AG63">
        <v>1</v>
      </c>
      <c r="WWY63"/>
      <c r="WWZ63"/>
      <c r="WXA63"/>
      <c r="WXB63"/>
      <c r="WXC63"/>
      <c r="WXD63"/>
      <c r="WXE63"/>
      <c r="WXF63"/>
      <c r="WXG63"/>
      <c r="WXH63"/>
      <c r="WXI63"/>
      <c r="WXJ63"/>
      <c r="WXK63"/>
      <c r="WXL63"/>
      <c r="WXM63"/>
      <c r="WXN63"/>
      <c r="WXO63"/>
      <c r="WXP63"/>
      <c r="WXQ63"/>
      <c r="WXR63"/>
      <c r="WXS63"/>
      <c r="WXT63"/>
      <c r="WXU63"/>
      <c r="WXV63"/>
      <c r="WXW63"/>
      <c r="WXX63"/>
      <c r="WXY63"/>
      <c r="WXZ63"/>
      <c r="WYA63"/>
      <c r="WYB63"/>
      <c r="WYC63"/>
      <c r="WYD63"/>
      <c r="WYE63"/>
      <c r="WYF63"/>
      <c r="WYG63"/>
      <c r="WYH63"/>
      <c r="WYI63"/>
      <c r="WYJ63"/>
      <c r="WYK63"/>
      <c r="WYL63"/>
      <c r="WYM63"/>
      <c r="WYN63"/>
      <c r="WYO63"/>
      <c r="WYP63"/>
      <c r="WYQ63"/>
      <c r="WYR63"/>
      <c r="WYS63"/>
      <c r="WYT63"/>
      <c r="WYU63"/>
      <c r="WYV63"/>
      <c r="WYW63"/>
      <c r="WYX63"/>
      <c r="WYY63"/>
      <c r="WYZ63"/>
      <c r="WZA63"/>
      <c r="WZB63"/>
      <c r="WZC63"/>
      <c r="WZD63"/>
      <c r="WZE63"/>
      <c r="WZF63"/>
      <c r="WZG63"/>
      <c r="WZH63"/>
      <c r="WZI63"/>
      <c r="WZJ63"/>
      <c r="WZK63"/>
      <c r="WZL63"/>
      <c r="WZM63"/>
      <c r="WZN63"/>
      <c r="WZO63"/>
      <c r="WZP63"/>
      <c r="WZQ63"/>
      <c r="WZR63"/>
      <c r="WZS63"/>
      <c r="WZT63"/>
      <c r="WZU63"/>
      <c r="WZV63"/>
      <c r="WZW63"/>
      <c r="WZX63"/>
      <c r="WZY63"/>
      <c r="WZZ63"/>
      <c r="XAA63"/>
      <c r="XAB63"/>
      <c r="XAC63"/>
      <c r="XAD63"/>
      <c r="XAE63"/>
      <c r="XAF63"/>
      <c r="XAG63"/>
      <c r="XAH63"/>
      <c r="XAI63"/>
      <c r="XAJ63"/>
      <c r="XAK63"/>
      <c r="XAL63"/>
      <c r="XAM63"/>
      <c r="XAN63"/>
      <c r="XAO63"/>
      <c r="XAP63"/>
      <c r="XAQ63"/>
      <c r="XAR63"/>
      <c r="XAS63"/>
      <c r="XAT63"/>
      <c r="XAU63"/>
      <c r="XAV63"/>
      <c r="XAW63"/>
      <c r="XAX63"/>
      <c r="XAY63"/>
      <c r="XAZ63"/>
      <c r="XBA63"/>
      <c r="XBB63"/>
      <c r="XBC63"/>
      <c r="XBD63"/>
      <c r="XBE63"/>
      <c r="XBF63"/>
      <c r="XBG63"/>
      <c r="XBH63"/>
      <c r="XBI63"/>
      <c r="XBJ63"/>
      <c r="XBK63"/>
      <c r="XBL63"/>
      <c r="XBM63"/>
      <c r="XBN63"/>
      <c r="XBO63"/>
      <c r="XBP63"/>
      <c r="XBQ63"/>
      <c r="XBR63"/>
      <c r="XBS63"/>
      <c r="XBT63"/>
      <c r="XBU63"/>
      <c r="XBV63"/>
      <c r="XBW63"/>
      <c r="XBX63"/>
      <c r="XBY63"/>
      <c r="XBZ63"/>
      <c r="XCA63"/>
      <c r="XCB63"/>
      <c r="XCC63"/>
      <c r="XCD63"/>
      <c r="XCE63"/>
      <c r="XCF63"/>
      <c r="XCG63"/>
      <c r="XCH63"/>
      <c r="XCI63"/>
      <c r="XCJ63"/>
      <c r="XCK63"/>
      <c r="XCL63"/>
      <c r="XCM63"/>
      <c r="XCN63"/>
      <c r="XCO63"/>
      <c r="XCP63"/>
      <c r="XCQ63"/>
      <c r="XCR63"/>
      <c r="XCS63"/>
      <c r="XCT63"/>
      <c r="XCU63"/>
      <c r="XCV63"/>
      <c r="XCW63"/>
      <c r="XCX63"/>
      <c r="XCY63"/>
      <c r="XCZ63"/>
      <c r="XDA63"/>
      <c r="XDB63"/>
      <c r="XDC63"/>
    </row>
    <row r="64" spans="1:33 16171:16331" ht="12.75" customHeight="1">
      <c r="A64">
        <v>23</v>
      </c>
      <c r="B64" s="6" t="s">
        <v>59</v>
      </c>
      <c r="C64" s="7" t="s">
        <v>590</v>
      </c>
      <c r="D64">
        <v>28</v>
      </c>
      <c r="E64" s="15" t="s">
        <v>667</v>
      </c>
      <c r="F64" s="7">
        <v>21</v>
      </c>
      <c r="G64" s="7">
        <v>20</v>
      </c>
      <c r="H64" s="7">
        <v>30</v>
      </c>
      <c r="I64" s="7">
        <v>9.6000000000000002E-2</v>
      </c>
      <c r="J64" t="s">
        <v>589</v>
      </c>
      <c r="K64" t="s">
        <v>584</v>
      </c>
      <c r="L64" t="s">
        <v>585</v>
      </c>
      <c r="M64" t="s">
        <v>585</v>
      </c>
      <c r="N64" s="8" t="s">
        <v>835</v>
      </c>
      <c r="P64" t="s">
        <v>586</v>
      </c>
      <c r="S64">
        <v>0</v>
      </c>
      <c r="T64" t="s">
        <v>598</v>
      </c>
      <c r="U64">
        <v>0</v>
      </c>
      <c r="V64">
        <v>0</v>
      </c>
      <c r="X64">
        <v>0</v>
      </c>
      <c r="Z64">
        <v>0</v>
      </c>
      <c r="AA64">
        <v>0</v>
      </c>
      <c r="AB64">
        <v>0</v>
      </c>
      <c r="AC64">
        <v>0</v>
      </c>
      <c r="AD64">
        <v>0</v>
      </c>
      <c r="AE64">
        <v>1</v>
      </c>
      <c r="AF64" t="s">
        <v>638</v>
      </c>
      <c r="AG64">
        <v>1</v>
      </c>
      <c r="WWY64"/>
      <c r="WWZ64"/>
      <c r="WXA64"/>
      <c r="WXB64"/>
      <c r="WXC64"/>
      <c r="WXD64"/>
      <c r="WXE64"/>
      <c r="WXF64"/>
      <c r="WXG64"/>
      <c r="WXH64"/>
      <c r="WXI64"/>
      <c r="WXJ64"/>
      <c r="WXK64"/>
      <c r="WXL64"/>
      <c r="WXM64"/>
      <c r="WXN64"/>
      <c r="WXO64"/>
      <c r="WXP64"/>
      <c r="WXQ64"/>
      <c r="WXR64"/>
      <c r="WXS64"/>
      <c r="WXT64"/>
      <c r="WXU64"/>
      <c r="WXV64"/>
      <c r="WXW64"/>
      <c r="WXX64"/>
      <c r="WXY64"/>
      <c r="WXZ64"/>
      <c r="WYA64"/>
      <c r="WYB64"/>
      <c r="WYC64"/>
      <c r="WYD64"/>
      <c r="WYE64"/>
      <c r="WYF64"/>
      <c r="WYG64"/>
      <c r="WYH64"/>
      <c r="WYI64"/>
      <c r="WYJ64"/>
      <c r="WYK64"/>
      <c r="WYL64"/>
      <c r="WYM64"/>
      <c r="WYN64"/>
      <c r="WYO64"/>
      <c r="WYP64"/>
      <c r="WYQ64"/>
      <c r="WYR64"/>
      <c r="WYS64"/>
      <c r="WYT64"/>
      <c r="WYU64"/>
      <c r="WYV64"/>
      <c r="WYW64"/>
      <c r="WYX64"/>
      <c r="WYY64"/>
      <c r="WYZ64"/>
      <c r="WZA64"/>
      <c r="WZB64"/>
      <c r="WZC64"/>
      <c r="WZD64"/>
      <c r="WZE64"/>
      <c r="WZF64"/>
      <c r="WZG64"/>
      <c r="WZH64"/>
      <c r="WZI64"/>
      <c r="WZJ64"/>
      <c r="WZK64"/>
      <c r="WZL64"/>
      <c r="WZM64"/>
      <c r="WZN64"/>
      <c r="WZO64"/>
      <c r="WZP64"/>
      <c r="WZQ64"/>
      <c r="WZR64"/>
      <c r="WZS64"/>
      <c r="WZT64"/>
      <c r="WZU64"/>
      <c r="WZV64"/>
      <c r="WZW64"/>
      <c r="WZX64"/>
      <c r="WZY64"/>
      <c r="WZZ64"/>
      <c r="XAA64"/>
      <c r="XAB64"/>
      <c r="XAC64"/>
      <c r="XAD64"/>
      <c r="XAE64"/>
      <c r="XAF64"/>
      <c r="XAG64"/>
      <c r="XAH64"/>
      <c r="XAI64"/>
      <c r="XAJ64"/>
      <c r="XAK64"/>
      <c r="XAL64"/>
      <c r="XAM64"/>
      <c r="XAN64"/>
      <c r="XAO64"/>
      <c r="XAP64"/>
      <c r="XAQ64"/>
      <c r="XAR64"/>
      <c r="XAS64"/>
      <c r="XAT64"/>
      <c r="XAU64"/>
      <c r="XAV64"/>
      <c r="XAW64"/>
      <c r="XAX64"/>
      <c r="XAY64"/>
      <c r="XAZ64"/>
      <c r="XBA64"/>
      <c r="XBB64"/>
      <c r="XBC64"/>
      <c r="XBD64"/>
      <c r="XBE64"/>
      <c r="XBF64"/>
      <c r="XBG64"/>
      <c r="XBH64"/>
      <c r="XBI64"/>
      <c r="XBJ64"/>
      <c r="XBK64"/>
      <c r="XBL64"/>
      <c r="XBM64"/>
      <c r="XBN64"/>
      <c r="XBO64"/>
      <c r="XBP64"/>
      <c r="XBQ64"/>
      <c r="XBR64"/>
      <c r="XBS64"/>
      <c r="XBT64"/>
      <c r="XBU64"/>
      <c r="XBV64"/>
      <c r="XBW64"/>
      <c r="XBX64"/>
      <c r="XBY64"/>
      <c r="XBZ64"/>
      <c r="XCA64"/>
      <c r="XCB64"/>
      <c r="XCC64"/>
      <c r="XCD64"/>
      <c r="XCE64"/>
      <c r="XCF64"/>
      <c r="XCG64"/>
      <c r="XCH64"/>
      <c r="XCI64"/>
      <c r="XCJ64"/>
      <c r="XCK64"/>
      <c r="XCL64"/>
      <c r="XCM64"/>
      <c r="XCN64"/>
      <c r="XCO64"/>
      <c r="XCP64"/>
      <c r="XCQ64"/>
      <c r="XCR64"/>
      <c r="XCS64"/>
      <c r="XCT64"/>
      <c r="XCU64"/>
      <c r="XCV64"/>
      <c r="XCW64"/>
      <c r="XCX64"/>
      <c r="XCY64"/>
      <c r="XCZ64"/>
      <c r="XDA64"/>
      <c r="XDB64"/>
      <c r="XDC64"/>
    </row>
    <row r="65" spans="1:33 16171:16331" ht="12.75" customHeight="1">
      <c r="A65">
        <v>23</v>
      </c>
      <c r="B65" s="6" t="s">
        <v>59</v>
      </c>
      <c r="C65" s="7" t="s">
        <v>590</v>
      </c>
      <c r="D65">
        <v>28</v>
      </c>
      <c r="E65" s="15" t="s">
        <v>667</v>
      </c>
      <c r="F65" s="7">
        <v>21</v>
      </c>
      <c r="G65" s="7">
        <v>20</v>
      </c>
      <c r="H65" s="7">
        <v>30</v>
      </c>
      <c r="I65" s="7">
        <v>9.6000000000000002E-2</v>
      </c>
      <c r="J65" t="s">
        <v>669</v>
      </c>
      <c r="K65" t="s">
        <v>614</v>
      </c>
      <c r="L65" t="s">
        <v>585</v>
      </c>
      <c r="M65" t="s">
        <v>585</v>
      </c>
      <c r="N65" s="8" t="s">
        <v>835</v>
      </c>
      <c r="P65" t="s">
        <v>586</v>
      </c>
      <c r="S65">
        <v>0</v>
      </c>
      <c r="T65" t="s">
        <v>598</v>
      </c>
      <c r="U65">
        <v>0</v>
      </c>
      <c r="V65">
        <v>0</v>
      </c>
      <c r="X65">
        <v>0</v>
      </c>
      <c r="Z65">
        <v>0</v>
      </c>
      <c r="AA65">
        <v>0</v>
      </c>
      <c r="AB65">
        <v>0</v>
      </c>
      <c r="AC65">
        <v>0</v>
      </c>
      <c r="AD65">
        <v>0</v>
      </c>
      <c r="AE65">
        <v>1</v>
      </c>
      <c r="AF65" t="s">
        <v>638</v>
      </c>
      <c r="AG65">
        <v>1</v>
      </c>
      <c r="WWY65"/>
      <c r="WWZ65"/>
      <c r="WXA65"/>
      <c r="WXB65"/>
      <c r="WXC65"/>
      <c r="WXD65"/>
      <c r="WXE65"/>
      <c r="WXF65"/>
      <c r="WXG65"/>
      <c r="WXH65"/>
      <c r="WXI65"/>
      <c r="WXJ65"/>
      <c r="WXK65"/>
      <c r="WXL65"/>
      <c r="WXM65"/>
      <c r="WXN65"/>
      <c r="WXO65"/>
      <c r="WXP65"/>
      <c r="WXQ65"/>
      <c r="WXR65"/>
      <c r="WXS65"/>
      <c r="WXT65"/>
      <c r="WXU65"/>
      <c r="WXV65"/>
      <c r="WXW65"/>
      <c r="WXX65"/>
      <c r="WXY65"/>
      <c r="WXZ65"/>
      <c r="WYA65"/>
      <c r="WYB65"/>
      <c r="WYC65"/>
      <c r="WYD65"/>
      <c r="WYE65"/>
      <c r="WYF65"/>
      <c r="WYG65"/>
      <c r="WYH65"/>
      <c r="WYI65"/>
      <c r="WYJ65"/>
      <c r="WYK65"/>
      <c r="WYL65"/>
      <c r="WYM65"/>
      <c r="WYN65"/>
      <c r="WYO65"/>
      <c r="WYP65"/>
      <c r="WYQ65"/>
      <c r="WYR65"/>
      <c r="WYS65"/>
      <c r="WYT65"/>
      <c r="WYU65"/>
      <c r="WYV65"/>
      <c r="WYW65"/>
      <c r="WYX65"/>
      <c r="WYY65"/>
      <c r="WYZ65"/>
      <c r="WZA65"/>
      <c r="WZB65"/>
      <c r="WZC65"/>
      <c r="WZD65"/>
      <c r="WZE65"/>
      <c r="WZF65"/>
      <c r="WZG65"/>
      <c r="WZH65"/>
      <c r="WZI65"/>
      <c r="WZJ65"/>
      <c r="WZK65"/>
      <c r="WZL65"/>
      <c r="WZM65"/>
      <c r="WZN65"/>
      <c r="WZO65"/>
      <c r="WZP65"/>
      <c r="WZQ65"/>
      <c r="WZR65"/>
      <c r="WZS65"/>
      <c r="WZT65"/>
      <c r="WZU65"/>
      <c r="WZV65"/>
      <c r="WZW65"/>
      <c r="WZX65"/>
      <c r="WZY65"/>
      <c r="WZZ65"/>
      <c r="XAA65"/>
      <c r="XAB65"/>
      <c r="XAC65"/>
      <c r="XAD65"/>
      <c r="XAE65"/>
      <c r="XAF65"/>
      <c r="XAG65"/>
      <c r="XAH65"/>
      <c r="XAI65"/>
      <c r="XAJ65"/>
      <c r="XAK65"/>
      <c r="XAL65"/>
      <c r="XAM65"/>
      <c r="XAN65"/>
      <c r="XAO65"/>
      <c r="XAP65"/>
      <c r="XAQ65"/>
      <c r="XAR65"/>
      <c r="XAS65"/>
      <c r="XAT65"/>
      <c r="XAU65"/>
      <c r="XAV65"/>
      <c r="XAW65"/>
      <c r="XAX65"/>
      <c r="XAY65"/>
      <c r="XAZ65"/>
      <c r="XBA65"/>
      <c r="XBB65"/>
      <c r="XBC65"/>
      <c r="XBD65"/>
      <c r="XBE65"/>
      <c r="XBF65"/>
      <c r="XBG65"/>
      <c r="XBH65"/>
      <c r="XBI65"/>
      <c r="XBJ65"/>
      <c r="XBK65"/>
      <c r="XBL65"/>
      <c r="XBM65"/>
      <c r="XBN65"/>
      <c r="XBO65"/>
      <c r="XBP65"/>
      <c r="XBQ65"/>
      <c r="XBR65"/>
      <c r="XBS65"/>
      <c r="XBT65"/>
      <c r="XBU65"/>
      <c r="XBV65"/>
      <c r="XBW65"/>
      <c r="XBX65"/>
      <c r="XBY65"/>
      <c r="XBZ65"/>
      <c r="XCA65"/>
      <c r="XCB65"/>
      <c r="XCC65"/>
      <c r="XCD65"/>
      <c r="XCE65"/>
      <c r="XCF65"/>
      <c r="XCG65"/>
      <c r="XCH65"/>
      <c r="XCI65"/>
      <c r="XCJ65"/>
      <c r="XCK65"/>
      <c r="XCL65"/>
      <c r="XCM65"/>
      <c r="XCN65"/>
      <c r="XCO65"/>
      <c r="XCP65"/>
      <c r="XCQ65"/>
      <c r="XCR65"/>
      <c r="XCS65"/>
      <c r="XCT65"/>
      <c r="XCU65"/>
      <c r="XCV65"/>
      <c r="XCW65"/>
      <c r="XCX65"/>
      <c r="XCY65"/>
      <c r="XCZ65"/>
      <c r="XDA65"/>
      <c r="XDB65"/>
      <c r="XDC65"/>
    </row>
    <row r="66" spans="1:33 16171:16331" ht="12.75" customHeight="1">
      <c r="A66">
        <v>23</v>
      </c>
      <c r="B66" s="6" t="s">
        <v>59</v>
      </c>
      <c r="C66" s="7" t="s">
        <v>590</v>
      </c>
      <c r="D66">
        <v>28</v>
      </c>
      <c r="E66" s="15" t="s">
        <v>667</v>
      </c>
      <c r="F66" s="7">
        <v>21</v>
      </c>
      <c r="G66" s="7">
        <v>20</v>
      </c>
      <c r="H66" s="7">
        <v>30</v>
      </c>
      <c r="I66" s="7">
        <v>9.6000000000000002E-2</v>
      </c>
      <c r="J66" t="s">
        <v>639</v>
      </c>
      <c r="K66" t="s">
        <v>614</v>
      </c>
      <c r="L66" t="s">
        <v>585</v>
      </c>
      <c r="M66" t="s">
        <v>585</v>
      </c>
      <c r="N66" s="8" t="s">
        <v>835</v>
      </c>
      <c r="P66" t="s">
        <v>586</v>
      </c>
      <c r="S66">
        <v>0</v>
      </c>
      <c r="T66" t="s">
        <v>598</v>
      </c>
      <c r="U66">
        <v>0</v>
      </c>
      <c r="V66">
        <v>0</v>
      </c>
      <c r="X66">
        <v>0</v>
      </c>
      <c r="Z66">
        <v>0</v>
      </c>
      <c r="AA66">
        <v>0</v>
      </c>
      <c r="AB66">
        <v>0</v>
      </c>
      <c r="AC66">
        <v>0</v>
      </c>
      <c r="AD66">
        <v>0</v>
      </c>
      <c r="AE66">
        <v>1</v>
      </c>
      <c r="AF66" t="s">
        <v>638</v>
      </c>
      <c r="AG66">
        <v>1</v>
      </c>
      <c r="WWY66"/>
      <c r="WWZ66"/>
      <c r="WXA66"/>
      <c r="WXB66"/>
      <c r="WXC66"/>
      <c r="WXD66"/>
      <c r="WXE66"/>
      <c r="WXF66"/>
      <c r="WXG66"/>
      <c r="WXH66"/>
      <c r="WXI66"/>
      <c r="WXJ66"/>
      <c r="WXK66"/>
      <c r="WXL66"/>
      <c r="WXM66"/>
      <c r="WXN66"/>
      <c r="WXO66"/>
      <c r="WXP66"/>
      <c r="WXQ66"/>
      <c r="WXR66"/>
      <c r="WXS66"/>
      <c r="WXT66"/>
      <c r="WXU66"/>
      <c r="WXV66"/>
      <c r="WXW66"/>
      <c r="WXX66"/>
      <c r="WXY66"/>
      <c r="WXZ66"/>
      <c r="WYA66"/>
      <c r="WYB66"/>
      <c r="WYC66"/>
      <c r="WYD66"/>
      <c r="WYE66"/>
      <c r="WYF66"/>
      <c r="WYG66"/>
      <c r="WYH66"/>
      <c r="WYI66"/>
      <c r="WYJ66"/>
      <c r="WYK66"/>
      <c r="WYL66"/>
      <c r="WYM66"/>
      <c r="WYN66"/>
      <c r="WYO66"/>
      <c r="WYP66"/>
      <c r="WYQ66"/>
      <c r="WYR66"/>
      <c r="WYS66"/>
      <c r="WYT66"/>
      <c r="WYU66"/>
      <c r="WYV66"/>
      <c r="WYW66"/>
      <c r="WYX66"/>
      <c r="WYY66"/>
      <c r="WYZ66"/>
      <c r="WZA66"/>
      <c r="WZB66"/>
      <c r="WZC66"/>
      <c r="WZD66"/>
      <c r="WZE66"/>
      <c r="WZF66"/>
      <c r="WZG66"/>
      <c r="WZH66"/>
      <c r="WZI66"/>
      <c r="WZJ66"/>
      <c r="WZK66"/>
      <c r="WZL66"/>
      <c r="WZM66"/>
      <c r="WZN66"/>
      <c r="WZO66"/>
      <c r="WZP66"/>
      <c r="WZQ66"/>
      <c r="WZR66"/>
      <c r="WZS66"/>
      <c r="WZT66"/>
      <c r="WZU66"/>
      <c r="WZV66"/>
      <c r="WZW66"/>
      <c r="WZX66"/>
      <c r="WZY66"/>
      <c r="WZZ66"/>
      <c r="XAA66"/>
      <c r="XAB66"/>
      <c r="XAC66"/>
      <c r="XAD66"/>
      <c r="XAE66"/>
      <c r="XAF66"/>
      <c r="XAG66"/>
      <c r="XAH66"/>
      <c r="XAI66"/>
      <c r="XAJ66"/>
      <c r="XAK66"/>
      <c r="XAL66"/>
      <c r="XAM66"/>
      <c r="XAN66"/>
      <c r="XAO66"/>
      <c r="XAP66"/>
      <c r="XAQ66"/>
      <c r="XAR66"/>
      <c r="XAS66"/>
      <c r="XAT66"/>
      <c r="XAU66"/>
      <c r="XAV66"/>
      <c r="XAW66"/>
      <c r="XAX66"/>
      <c r="XAY66"/>
      <c r="XAZ66"/>
      <c r="XBA66"/>
      <c r="XBB66"/>
      <c r="XBC66"/>
      <c r="XBD66"/>
      <c r="XBE66"/>
      <c r="XBF66"/>
      <c r="XBG66"/>
      <c r="XBH66"/>
      <c r="XBI66"/>
      <c r="XBJ66"/>
      <c r="XBK66"/>
      <c r="XBL66"/>
      <c r="XBM66"/>
      <c r="XBN66"/>
      <c r="XBO66"/>
      <c r="XBP66"/>
      <c r="XBQ66"/>
      <c r="XBR66"/>
      <c r="XBS66"/>
      <c r="XBT66"/>
      <c r="XBU66"/>
      <c r="XBV66"/>
      <c r="XBW66"/>
      <c r="XBX66"/>
      <c r="XBY66"/>
      <c r="XBZ66"/>
      <c r="XCA66"/>
      <c r="XCB66"/>
      <c r="XCC66"/>
      <c r="XCD66"/>
      <c r="XCE66"/>
      <c r="XCF66"/>
      <c r="XCG66"/>
      <c r="XCH66"/>
      <c r="XCI66"/>
      <c r="XCJ66"/>
      <c r="XCK66"/>
      <c r="XCL66"/>
      <c r="XCM66"/>
      <c r="XCN66"/>
      <c r="XCO66"/>
      <c r="XCP66"/>
      <c r="XCQ66"/>
      <c r="XCR66"/>
      <c r="XCS66"/>
      <c r="XCT66"/>
      <c r="XCU66"/>
      <c r="XCV66"/>
      <c r="XCW66"/>
      <c r="XCX66"/>
      <c r="XCY66"/>
      <c r="XCZ66"/>
      <c r="XDA66"/>
      <c r="XDB66"/>
      <c r="XDC66"/>
    </row>
    <row r="67" spans="1:33 16171:16331" ht="12.75" customHeight="1">
      <c r="A67">
        <v>23</v>
      </c>
      <c r="B67" s="6" t="s">
        <v>59</v>
      </c>
      <c r="C67" s="7" t="s">
        <v>590</v>
      </c>
      <c r="D67">
        <v>28</v>
      </c>
      <c r="E67" s="15" t="s">
        <v>667</v>
      </c>
      <c r="F67" s="7">
        <v>21</v>
      </c>
      <c r="G67" s="7">
        <v>20</v>
      </c>
      <c r="H67" s="7">
        <v>30</v>
      </c>
      <c r="I67" s="7">
        <v>9.6000000000000002E-2</v>
      </c>
      <c r="J67" t="s">
        <v>670</v>
      </c>
      <c r="K67" t="s">
        <v>614</v>
      </c>
      <c r="L67" t="s">
        <v>585</v>
      </c>
      <c r="M67" t="s">
        <v>585</v>
      </c>
      <c r="N67" s="8" t="s">
        <v>835</v>
      </c>
      <c r="P67" t="s">
        <v>586</v>
      </c>
      <c r="S67">
        <v>0</v>
      </c>
      <c r="T67" t="s">
        <v>598</v>
      </c>
      <c r="U67">
        <v>0</v>
      </c>
      <c r="V67">
        <v>0</v>
      </c>
      <c r="X67">
        <v>0</v>
      </c>
      <c r="Z67">
        <v>0</v>
      </c>
      <c r="AA67">
        <v>0</v>
      </c>
      <c r="AB67">
        <v>0</v>
      </c>
      <c r="AC67">
        <v>0</v>
      </c>
      <c r="AD67">
        <v>0</v>
      </c>
      <c r="AE67">
        <v>1</v>
      </c>
      <c r="AF67" t="s">
        <v>638</v>
      </c>
      <c r="AG67">
        <v>1</v>
      </c>
      <c r="WWY67"/>
      <c r="WWZ67"/>
      <c r="WXA67"/>
      <c r="WXB67"/>
      <c r="WXC67"/>
      <c r="WXD67"/>
      <c r="WXE67"/>
      <c r="WXF67"/>
      <c r="WXG67"/>
      <c r="WXH67"/>
      <c r="WXI67"/>
      <c r="WXJ67"/>
      <c r="WXK67"/>
      <c r="WXL67"/>
      <c r="WXM67"/>
      <c r="WXN67"/>
      <c r="WXO67"/>
      <c r="WXP67"/>
      <c r="WXQ67"/>
      <c r="WXR67"/>
      <c r="WXS67"/>
      <c r="WXT67"/>
      <c r="WXU67"/>
      <c r="WXV67"/>
      <c r="WXW67"/>
      <c r="WXX67"/>
      <c r="WXY67"/>
      <c r="WXZ67"/>
      <c r="WYA67"/>
      <c r="WYB67"/>
      <c r="WYC67"/>
      <c r="WYD67"/>
      <c r="WYE67"/>
      <c r="WYF67"/>
      <c r="WYG67"/>
      <c r="WYH67"/>
      <c r="WYI67"/>
      <c r="WYJ67"/>
      <c r="WYK67"/>
      <c r="WYL67"/>
      <c r="WYM67"/>
      <c r="WYN67"/>
      <c r="WYO67"/>
      <c r="WYP67"/>
      <c r="WYQ67"/>
      <c r="WYR67"/>
      <c r="WYS67"/>
      <c r="WYT67"/>
      <c r="WYU67"/>
      <c r="WYV67"/>
      <c r="WYW67"/>
      <c r="WYX67"/>
      <c r="WYY67"/>
      <c r="WYZ67"/>
      <c r="WZA67"/>
      <c r="WZB67"/>
      <c r="WZC67"/>
      <c r="WZD67"/>
      <c r="WZE67"/>
      <c r="WZF67"/>
      <c r="WZG67"/>
      <c r="WZH67"/>
      <c r="WZI67"/>
      <c r="WZJ67"/>
      <c r="WZK67"/>
      <c r="WZL67"/>
      <c r="WZM67"/>
      <c r="WZN67"/>
      <c r="WZO67"/>
      <c r="WZP67"/>
      <c r="WZQ67"/>
      <c r="WZR67"/>
      <c r="WZS67"/>
      <c r="WZT67"/>
      <c r="WZU67"/>
      <c r="WZV67"/>
      <c r="WZW67"/>
      <c r="WZX67"/>
      <c r="WZY67"/>
      <c r="WZZ67"/>
      <c r="XAA67"/>
      <c r="XAB67"/>
      <c r="XAC67"/>
      <c r="XAD67"/>
      <c r="XAE67"/>
      <c r="XAF67"/>
      <c r="XAG67"/>
      <c r="XAH67"/>
      <c r="XAI67"/>
      <c r="XAJ67"/>
      <c r="XAK67"/>
      <c r="XAL67"/>
      <c r="XAM67"/>
      <c r="XAN67"/>
      <c r="XAO67"/>
      <c r="XAP67"/>
      <c r="XAQ67"/>
      <c r="XAR67"/>
      <c r="XAS67"/>
      <c r="XAT67"/>
      <c r="XAU67"/>
      <c r="XAV67"/>
      <c r="XAW67"/>
      <c r="XAX67"/>
      <c r="XAY67"/>
      <c r="XAZ67"/>
      <c r="XBA67"/>
      <c r="XBB67"/>
      <c r="XBC67"/>
      <c r="XBD67"/>
      <c r="XBE67"/>
      <c r="XBF67"/>
      <c r="XBG67"/>
      <c r="XBH67"/>
      <c r="XBI67"/>
      <c r="XBJ67"/>
      <c r="XBK67"/>
      <c r="XBL67"/>
      <c r="XBM67"/>
      <c r="XBN67"/>
      <c r="XBO67"/>
      <c r="XBP67"/>
      <c r="XBQ67"/>
      <c r="XBR67"/>
      <c r="XBS67"/>
      <c r="XBT67"/>
      <c r="XBU67"/>
      <c r="XBV67"/>
      <c r="XBW67"/>
      <c r="XBX67"/>
      <c r="XBY67"/>
      <c r="XBZ67"/>
      <c r="XCA67"/>
      <c r="XCB67"/>
      <c r="XCC67"/>
      <c r="XCD67"/>
      <c r="XCE67"/>
      <c r="XCF67"/>
      <c r="XCG67"/>
      <c r="XCH67"/>
      <c r="XCI67"/>
      <c r="XCJ67"/>
      <c r="XCK67"/>
      <c r="XCL67"/>
      <c r="XCM67"/>
      <c r="XCN67"/>
      <c r="XCO67"/>
      <c r="XCP67"/>
      <c r="XCQ67"/>
      <c r="XCR67"/>
      <c r="XCS67"/>
      <c r="XCT67"/>
      <c r="XCU67"/>
      <c r="XCV67"/>
      <c r="XCW67"/>
      <c r="XCX67"/>
      <c r="XCY67"/>
      <c r="XCZ67"/>
      <c r="XDA67"/>
      <c r="XDB67"/>
      <c r="XDC67"/>
    </row>
    <row r="68" spans="1:33 16171:16331" ht="12.75" customHeight="1">
      <c r="A68">
        <v>23</v>
      </c>
      <c r="B68" s="6" t="s">
        <v>59</v>
      </c>
      <c r="C68" s="7" t="s">
        <v>590</v>
      </c>
      <c r="D68">
        <v>28</v>
      </c>
      <c r="E68" s="15" t="s">
        <v>667</v>
      </c>
      <c r="F68" s="7">
        <v>21</v>
      </c>
      <c r="G68" s="7">
        <v>20</v>
      </c>
      <c r="H68" s="7">
        <v>30</v>
      </c>
      <c r="I68" s="7">
        <v>9.6000000000000002E-2</v>
      </c>
      <c r="J68" t="s">
        <v>583</v>
      </c>
      <c r="K68" t="s">
        <v>614</v>
      </c>
      <c r="L68" t="s">
        <v>585</v>
      </c>
      <c r="M68" t="s">
        <v>585</v>
      </c>
      <c r="N68" s="8" t="s">
        <v>835</v>
      </c>
      <c r="P68" t="s">
        <v>586</v>
      </c>
      <c r="S68">
        <v>0</v>
      </c>
      <c r="T68" t="s">
        <v>598</v>
      </c>
      <c r="U68">
        <v>0</v>
      </c>
      <c r="V68">
        <v>0</v>
      </c>
      <c r="X68">
        <v>0</v>
      </c>
      <c r="Z68">
        <v>0</v>
      </c>
      <c r="AA68">
        <v>0</v>
      </c>
      <c r="AB68">
        <v>0</v>
      </c>
      <c r="AC68">
        <v>0</v>
      </c>
      <c r="AD68">
        <v>0</v>
      </c>
      <c r="AE68">
        <v>1</v>
      </c>
      <c r="AF68" t="s">
        <v>638</v>
      </c>
      <c r="AG68">
        <v>1</v>
      </c>
      <c r="WWY68"/>
      <c r="WWZ68"/>
      <c r="WXA68"/>
      <c r="WXB68"/>
      <c r="WXC68"/>
      <c r="WXD68"/>
      <c r="WXE68"/>
      <c r="WXF68"/>
      <c r="WXG68"/>
      <c r="WXH68"/>
      <c r="WXI68"/>
      <c r="WXJ68"/>
      <c r="WXK68"/>
      <c r="WXL68"/>
      <c r="WXM68"/>
      <c r="WXN68"/>
      <c r="WXO68"/>
      <c r="WXP68"/>
      <c r="WXQ68"/>
      <c r="WXR68"/>
      <c r="WXS68"/>
      <c r="WXT68"/>
      <c r="WXU68"/>
      <c r="WXV68"/>
      <c r="WXW68"/>
      <c r="WXX68"/>
      <c r="WXY68"/>
      <c r="WXZ68"/>
      <c r="WYA68"/>
      <c r="WYB68"/>
      <c r="WYC68"/>
      <c r="WYD68"/>
      <c r="WYE68"/>
      <c r="WYF68"/>
      <c r="WYG68"/>
      <c r="WYH68"/>
      <c r="WYI68"/>
      <c r="WYJ68"/>
      <c r="WYK68"/>
      <c r="WYL68"/>
      <c r="WYM68"/>
      <c r="WYN68"/>
      <c r="WYO68"/>
      <c r="WYP68"/>
      <c r="WYQ68"/>
      <c r="WYR68"/>
      <c r="WYS68"/>
      <c r="WYT68"/>
      <c r="WYU68"/>
      <c r="WYV68"/>
      <c r="WYW68"/>
      <c r="WYX68"/>
      <c r="WYY68"/>
      <c r="WYZ68"/>
      <c r="WZA68"/>
      <c r="WZB68"/>
      <c r="WZC68"/>
      <c r="WZD68"/>
      <c r="WZE68"/>
      <c r="WZF68"/>
      <c r="WZG68"/>
      <c r="WZH68"/>
      <c r="WZI68"/>
      <c r="WZJ68"/>
      <c r="WZK68"/>
      <c r="WZL68"/>
      <c r="WZM68"/>
      <c r="WZN68"/>
      <c r="WZO68"/>
      <c r="WZP68"/>
      <c r="WZQ68"/>
      <c r="WZR68"/>
      <c r="WZS68"/>
      <c r="WZT68"/>
      <c r="WZU68"/>
      <c r="WZV68"/>
      <c r="WZW68"/>
      <c r="WZX68"/>
      <c r="WZY68"/>
      <c r="WZZ68"/>
      <c r="XAA68"/>
      <c r="XAB68"/>
      <c r="XAC68"/>
      <c r="XAD68"/>
      <c r="XAE68"/>
      <c r="XAF68"/>
      <c r="XAG68"/>
      <c r="XAH68"/>
      <c r="XAI68"/>
      <c r="XAJ68"/>
      <c r="XAK68"/>
      <c r="XAL68"/>
      <c r="XAM68"/>
      <c r="XAN68"/>
      <c r="XAO68"/>
      <c r="XAP68"/>
      <c r="XAQ68"/>
      <c r="XAR68"/>
      <c r="XAS68"/>
      <c r="XAT68"/>
      <c r="XAU68"/>
      <c r="XAV68"/>
      <c r="XAW68"/>
      <c r="XAX68"/>
      <c r="XAY68"/>
      <c r="XAZ68"/>
      <c r="XBA68"/>
      <c r="XBB68"/>
      <c r="XBC68"/>
      <c r="XBD68"/>
      <c r="XBE68"/>
      <c r="XBF68"/>
      <c r="XBG68"/>
      <c r="XBH68"/>
      <c r="XBI68"/>
      <c r="XBJ68"/>
      <c r="XBK68"/>
      <c r="XBL68"/>
      <c r="XBM68"/>
      <c r="XBN68"/>
      <c r="XBO68"/>
      <c r="XBP68"/>
      <c r="XBQ68"/>
      <c r="XBR68"/>
      <c r="XBS68"/>
      <c r="XBT68"/>
      <c r="XBU68"/>
      <c r="XBV68"/>
      <c r="XBW68"/>
      <c r="XBX68"/>
      <c r="XBY68"/>
      <c r="XBZ68"/>
      <c r="XCA68"/>
      <c r="XCB68"/>
      <c r="XCC68"/>
      <c r="XCD68"/>
      <c r="XCE68"/>
      <c r="XCF68"/>
      <c r="XCG68"/>
      <c r="XCH68"/>
      <c r="XCI68"/>
      <c r="XCJ68"/>
      <c r="XCK68"/>
      <c r="XCL68"/>
      <c r="XCM68"/>
      <c r="XCN68"/>
      <c r="XCO68"/>
      <c r="XCP68"/>
      <c r="XCQ68"/>
      <c r="XCR68"/>
      <c r="XCS68"/>
      <c r="XCT68"/>
      <c r="XCU68"/>
      <c r="XCV68"/>
      <c r="XCW68"/>
      <c r="XCX68"/>
      <c r="XCY68"/>
      <c r="XCZ68"/>
      <c r="XDA68"/>
      <c r="XDB68"/>
      <c r="XDC68"/>
    </row>
    <row r="69" spans="1:33 16171:16331" ht="12.75" customHeight="1">
      <c r="A69">
        <v>23</v>
      </c>
      <c r="B69" s="6" t="s">
        <v>59</v>
      </c>
      <c r="C69" s="7" t="s">
        <v>590</v>
      </c>
      <c r="D69">
        <v>28</v>
      </c>
      <c r="E69" s="15" t="s">
        <v>667</v>
      </c>
      <c r="F69" s="7">
        <v>21</v>
      </c>
      <c r="G69" s="7">
        <v>20</v>
      </c>
      <c r="H69" s="7">
        <v>30</v>
      </c>
      <c r="I69" s="7">
        <v>9.6000000000000002E-2</v>
      </c>
      <c r="J69" t="s">
        <v>611</v>
      </c>
      <c r="K69" t="s">
        <v>614</v>
      </c>
      <c r="L69" t="s">
        <v>585</v>
      </c>
      <c r="M69" t="s">
        <v>585</v>
      </c>
      <c r="N69" s="8" t="s">
        <v>835</v>
      </c>
      <c r="P69" t="s">
        <v>586</v>
      </c>
      <c r="S69">
        <v>0</v>
      </c>
      <c r="T69" t="s">
        <v>598</v>
      </c>
      <c r="U69">
        <v>0</v>
      </c>
      <c r="V69">
        <v>0</v>
      </c>
      <c r="X69">
        <v>0</v>
      </c>
      <c r="Z69">
        <v>0</v>
      </c>
      <c r="AA69">
        <v>0</v>
      </c>
      <c r="AB69">
        <v>0</v>
      </c>
      <c r="AC69">
        <v>0</v>
      </c>
      <c r="AD69">
        <v>0</v>
      </c>
      <c r="AE69">
        <v>1</v>
      </c>
      <c r="AF69" t="s">
        <v>638</v>
      </c>
      <c r="AG69">
        <v>1</v>
      </c>
      <c r="WWY69"/>
      <c r="WWZ69"/>
      <c r="WXA69"/>
      <c r="WXB69"/>
      <c r="WXC69"/>
      <c r="WXD69"/>
      <c r="WXE69"/>
      <c r="WXF69"/>
      <c r="WXG69"/>
      <c r="WXH69"/>
      <c r="WXI69"/>
      <c r="WXJ69"/>
      <c r="WXK69"/>
      <c r="WXL69"/>
      <c r="WXM69"/>
      <c r="WXN69"/>
      <c r="WXO69"/>
      <c r="WXP69"/>
      <c r="WXQ69"/>
      <c r="WXR69"/>
      <c r="WXS69"/>
      <c r="WXT69"/>
      <c r="WXU69"/>
      <c r="WXV69"/>
      <c r="WXW69"/>
      <c r="WXX69"/>
      <c r="WXY69"/>
      <c r="WXZ69"/>
      <c r="WYA69"/>
      <c r="WYB69"/>
      <c r="WYC69"/>
      <c r="WYD69"/>
      <c r="WYE69"/>
      <c r="WYF69"/>
      <c r="WYG69"/>
      <c r="WYH69"/>
      <c r="WYI69"/>
      <c r="WYJ69"/>
      <c r="WYK69"/>
      <c r="WYL69"/>
      <c r="WYM69"/>
      <c r="WYN69"/>
      <c r="WYO69"/>
      <c r="WYP69"/>
      <c r="WYQ69"/>
      <c r="WYR69"/>
      <c r="WYS69"/>
      <c r="WYT69"/>
      <c r="WYU69"/>
      <c r="WYV69"/>
      <c r="WYW69"/>
      <c r="WYX69"/>
      <c r="WYY69"/>
      <c r="WYZ69"/>
      <c r="WZA69"/>
      <c r="WZB69"/>
      <c r="WZC69"/>
      <c r="WZD69"/>
      <c r="WZE69"/>
      <c r="WZF69"/>
      <c r="WZG69"/>
      <c r="WZH69"/>
      <c r="WZI69"/>
      <c r="WZJ69"/>
      <c r="WZK69"/>
      <c r="WZL69"/>
      <c r="WZM69"/>
      <c r="WZN69"/>
      <c r="WZO69"/>
      <c r="WZP69"/>
      <c r="WZQ69"/>
      <c r="WZR69"/>
      <c r="WZS69"/>
      <c r="WZT69"/>
      <c r="WZU69"/>
      <c r="WZV69"/>
      <c r="WZW69"/>
      <c r="WZX69"/>
      <c r="WZY69"/>
      <c r="WZZ69"/>
      <c r="XAA69"/>
      <c r="XAB69"/>
      <c r="XAC69"/>
      <c r="XAD69"/>
      <c r="XAE69"/>
      <c r="XAF69"/>
      <c r="XAG69"/>
      <c r="XAH69"/>
      <c r="XAI69"/>
      <c r="XAJ69"/>
      <c r="XAK69"/>
      <c r="XAL69"/>
      <c r="XAM69"/>
      <c r="XAN69"/>
      <c r="XAO69"/>
      <c r="XAP69"/>
      <c r="XAQ69"/>
      <c r="XAR69"/>
      <c r="XAS69"/>
      <c r="XAT69"/>
      <c r="XAU69"/>
      <c r="XAV69"/>
      <c r="XAW69"/>
      <c r="XAX69"/>
      <c r="XAY69"/>
      <c r="XAZ69"/>
      <c r="XBA69"/>
      <c r="XBB69"/>
      <c r="XBC69"/>
      <c r="XBD69"/>
      <c r="XBE69"/>
      <c r="XBF69"/>
      <c r="XBG69"/>
      <c r="XBH69"/>
      <c r="XBI69"/>
      <c r="XBJ69"/>
      <c r="XBK69"/>
      <c r="XBL69"/>
      <c r="XBM69"/>
      <c r="XBN69"/>
      <c r="XBO69"/>
      <c r="XBP69"/>
      <c r="XBQ69"/>
      <c r="XBR69"/>
      <c r="XBS69"/>
      <c r="XBT69"/>
      <c r="XBU69"/>
      <c r="XBV69"/>
      <c r="XBW69"/>
      <c r="XBX69"/>
      <c r="XBY69"/>
      <c r="XBZ69"/>
      <c r="XCA69"/>
      <c r="XCB69"/>
      <c r="XCC69"/>
      <c r="XCD69"/>
      <c r="XCE69"/>
      <c r="XCF69"/>
      <c r="XCG69"/>
      <c r="XCH69"/>
      <c r="XCI69"/>
      <c r="XCJ69"/>
      <c r="XCK69"/>
      <c r="XCL69"/>
      <c r="XCM69"/>
      <c r="XCN69"/>
      <c r="XCO69"/>
      <c r="XCP69"/>
      <c r="XCQ69"/>
      <c r="XCR69"/>
      <c r="XCS69"/>
      <c r="XCT69"/>
      <c r="XCU69"/>
      <c r="XCV69"/>
      <c r="XCW69"/>
      <c r="XCX69"/>
      <c r="XCY69"/>
      <c r="XCZ69"/>
      <c r="XDA69"/>
      <c r="XDB69"/>
      <c r="XDC69"/>
    </row>
    <row r="70" spans="1:33 16171:16331" ht="12.75" customHeight="1">
      <c r="A70">
        <v>23</v>
      </c>
      <c r="B70" s="6" t="s">
        <v>59</v>
      </c>
      <c r="C70" s="7" t="s">
        <v>590</v>
      </c>
      <c r="D70">
        <v>28</v>
      </c>
      <c r="E70" s="15" t="s">
        <v>671</v>
      </c>
      <c r="F70" s="7">
        <v>21</v>
      </c>
      <c r="G70" s="7">
        <v>20</v>
      </c>
      <c r="H70" s="7">
        <v>30</v>
      </c>
      <c r="I70" s="7">
        <v>9.6000000000000002E-2</v>
      </c>
      <c r="J70" t="s">
        <v>672</v>
      </c>
      <c r="K70" t="s">
        <v>614</v>
      </c>
      <c r="L70" t="s">
        <v>585</v>
      </c>
      <c r="M70" t="s">
        <v>585</v>
      </c>
      <c r="N70" s="8" t="s">
        <v>835</v>
      </c>
      <c r="P70" t="s">
        <v>586</v>
      </c>
      <c r="S70">
        <v>0</v>
      </c>
      <c r="T70" t="s">
        <v>598</v>
      </c>
      <c r="U70">
        <v>0</v>
      </c>
      <c r="V70">
        <v>0</v>
      </c>
      <c r="X70">
        <v>0</v>
      </c>
      <c r="Z70">
        <v>0</v>
      </c>
      <c r="AA70">
        <v>0</v>
      </c>
      <c r="AB70">
        <v>0</v>
      </c>
      <c r="AC70">
        <v>0</v>
      </c>
      <c r="AD70">
        <v>0</v>
      </c>
      <c r="AE70">
        <v>1</v>
      </c>
      <c r="AF70" t="s">
        <v>638</v>
      </c>
      <c r="AG70">
        <v>1</v>
      </c>
      <c r="WWY70"/>
      <c r="WWZ70"/>
      <c r="WXA70"/>
      <c r="WXB70"/>
      <c r="WXC70"/>
      <c r="WXD70"/>
      <c r="WXE70"/>
      <c r="WXF70"/>
      <c r="WXG70"/>
      <c r="WXH70"/>
      <c r="WXI70"/>
      <c r="WXJ70"/>
      <c r="WXK70"/>
      <c r="WXL70"/>
      <c r="WXM70"/>
      <c r="WXN70"/>
      <c r="WXO70"/>
      <c r="WXP70"/>
      <c r="WXQ70"/>
      <c r="WXR70"/>
      <c r="WXS70"/>
      <c r="WXT70"/>
      <c r="WXU70"/>
      <c r="WXV70"/>
      <c r="WXW70"/>
      <c r="WXX70"/>
      <c r="WXY70"/>
      <c r="WXZ70"/>
      <c r="WYA70"/>
      <c r="WYB70"/>
      <c r="WYC70"/>
      <c r="WYD70"/>
      <c r="WYE70"/>
      <c r="WYF70"/>
      <c r="WYG70"/>
      <c r="WYH70"/>
      <c r="WYI70"/>
      <c r="WYJ70"/>
      <c r="WYK70"/>
      <c r="WYL70"/>
      <c r="WYM70"/>
      <c r="WYN70"/>
      <c r="WYO70"/>
      <c r="WYP70"/>
      <c r="WYQ70"/>
      <c r="WYR70"/>
      <c r="WYS70"/>
      <c r="WYT70"/>
      <c r="WYU70"/>
      <c r="WYV70"/>
      <c r="WYW70"/>
      <c r="WYX70"/>
      <c r="WYY70"/>
      <c r="WYZ70"/>
      <c r="WZA70"/>
      <c r="WZB70"/>
      <c r="WZC70"/>
      <c r="WZD70"/>
      <c r="WZE70"/>
      <c r="WZF70"/>
      <c r="WZG70"/>
      <c r="WZH70"/>
      <c r="WZI70"/>
      <c r="WZJ70"/>
      <c r="WZK70"/>
      <c r="WZL70"/>
      <c r="WZM70"/>
      <c r="WZN70"/>
      <c r="WZO70"/>
      <c r="WZP70"/>
      <c r="WZQ70"/>
      <c r="WZR70"/>
      <c r="WZS70"/>
      <c r="WZT70"/>
      <c r="WZU70"/>
      <c r="WZV70"/>
      <c r="WZW70"/>
      <c r="WZX70"/>
      <c r="WZY70"/>
      <c r="WZZ70"/>
      <c r="XAA70"/>
      <c r="XAB70"/>
      <c r="XAC70"/>
      <c r="XAD70"/>
      <c r="XAE70"/>
      <c r="XAF70"/>
      <c r="XAG70"/>
      <c r="XAH70"/>
      <c r="XAI70"/>
      <c r="XAJ70"/>
      <c r="XAK70"/>
      <c r="XAL70"/>
      <c r="XAM70"/>
      <c r="XAN70"/>
      <c r="XAO70"/>
      <c r="XAP70"/>
      <c r="XAQ70"/>
      <c r="XAR70"/>
      <c r="XAS70"/>
      <c r="XAT70"/>
      <c r="XAU70"/>
      <c r="XAV70"/>
      <c r="XAW70"/>
      <c r="XAX70"/>
      <c r="XAY70"/>
      <c r="XAZ70"/>
      <c r="XBA70"/>
      <c r="XBB70"/>
      <c r="XBC70"/>
      <c r="XBD70"/>
      <c r="XBE70"/>
      <c r="XBF70"/>
      <c r="XBG70"/>
      <c r="XBH70"/>
      <c r="XBI70"/>
      <c r="XBJ70"/>
      <c r="XBK70"/>
      <c r="XBL70"/>
      <c r="XBM70"/>
      <c r="XBN70"/>
      <c r="XBO70"/>
      <c r="XBP70"/>
      <c r="XBQ70"/>
      <c r="XBR70"/>
      <c r="XBS70"/>
      <c r="XBT70"/>
      <c r="XBU70"/>
      <c r="XBV70"/>
      <c r="XBW70"/>
      <c r="XBX70"/>
      <c r="XBY70"/>
      <c r="XBZ70"/>
      <c r="XCA70"/>
      <c r="XCB70"/>
      <c r="XCC70"/>
      <c r="XCD70"/>
      <c r="XCE70"/>
      <c r="XCF70"/>
      <c r="XCG70"/>
      <c r="XCH70"/>
      <c r="XCI70"/>
      <c r="XCJ70"/>
      <c r="XCK70"/>
      <c r="XCL70"/>
      <c r="XCM70"/>
      <c r="XCN70"/>
      <c r="XCO70"/>
      <c r="XCP70"/>
      <c r="XCQ70"/>
      <c r="XCR70"/>
      <c r="XCS70"/>
      <c r="XCT70"/>
      <c r="XCU70"/>
      <c r="XCV70"/>
      <c r="XCW70"/>
      <c r="XCX70"/>
      <c r="XCY70"/>
      <c r="XCZ70"/>
      <c r="XDA70"/>
      <c r="XDB70"/>
      <c r="XDC70"/>
    </row>
    <row r="71" spans="1:33 16171:16331" ht="12.75" customHeight="1">
      <c r="A71">
        <v>23</v>
      </c>
      <c r="B71" s="6" t="s">
        <v>59</v>
      </c>
      <c r="C71" s="7" t="s">
        <v>590</v>
      </c>
      <c r="D71">
        <v>28</v>
      </c>
      <c r="E71" s="15" t="s">
        <v>671</v>
      </c>
      <c r="F71" s="7">
        <v>21</v>
      </c>
      <c r="G71" s="7">
        <v>20</v>
      </c>
      <c r="H71" s="7">
        <v>30</v>
      </c>
      <c r="I71" s="7">
        <v>9.6000000000000002E-2</v>
      </c>
      <c r="J71" t="s">
        <v>673</v>
      </c>
      <c r="K71" t="s">
        <v>614</v>
      </c>
      <c r="L71" t="s">
        <v>585</v>
      </c>
      <c r="M71" t="s">
        <v>585</v>
      </c>
      <c r="N71" s="8" t="s">
        <v>835</v>
      </c>
      <c r="P71" t="s">
        <v>586</v>
      </c>
      <c r="S71">
        <v>0</v>
      </c>
      <c r="T71" t="s">
        <v>598</v>
      </c>
      <c r="U71">
        <v>0</v>
      </c>
      <c r="V71">
        <v>0</v>
      </c>
      <c r="X71">
        <v>0</v>
      </c>
      <c r="Z71">
        <v>0</v>
      </c>
      <c r="AA71">
        <v>0</v>
      </c>
      <c r="AB71">
        <v>0</v>
      </c>
      <c r="AC71">
        <v>0</v>
      </c>
      <c r="AD71">
        <v>0</v>
      </c>
      <c r="AE71">
        <v>1</v>
      </c>
      <c r="AF71" t="s">
        <v>638</v>
      </c>
      <c r="AG71">
        <v>1</v>
      </c>
      <c r="WWY71"/>
      <c r="WWZ71"/>
      <c r="WXA71"/>
      <c r="WXB71"/>
      <c r="WXC71"/>
      <c r="WXD71"/>
      <c r="WXE71"/>
      <c r="WXF71"/>
      <c r="WXG71"/>
      <c r="WXH71"/>
      <c r="WXI71"/>
      <c r="WXJ71"/>
      <c r="WXK71"/>
      <c r="WXL71"/>
      <c r="WXM71"/>
      <c r="WXN71"/>
      <c r="WXO71"/>
      <c r="WXP71"/>
      <c r="WXQ71"/>
      <c r="WXR71"/>
      <c r="WXS71"/>
      <c r="WXT71"/>
      <c r="WXU71"/>
      <c r="WXV71"/>
      <c r="WXW71"/>
      <c r="WXX71"/>
      <c r="WXY71"/>
      <c r="WXZ71"/>
      <c r="WYA71"/>
      <c r="WYB71"/>
      <c r="WYC71"/>
      <c r="WYD71"/>
      <c r="WYE71"/>
      <c r="WYF71"/>
      <c r="WYG71"/>
      <c r="WYH71"/>
      <c r="WYI71"/>
      <c r="WYJ71"/>
      <c r="WYK71"/>
      <c r="WYL71"/>
      <c r="WYM71"/>
      <c r="WYN71"/>
      <c r="WYO71"/>
      <c r="WYP71"/>
      <c r="WYQ71"/>
      <c r="WYR71"/>
      <c r="WYS71"/>
      <c r="WYT71"/>
      <c r="WYU71"/>
      <c r="WYV71"/>
      <c r="WYW71"/>
      <c r="WYX71"/>
      <c r="WYY71"/>
      <c r="WYZ71"/>
      <c r="WZA71"/>
      <c r="WZB71"/>
      <c r="WZC71"/>
      <c r="WZD71"/>
      <c r="WZE71"/>
      <c r="WZF71"/>
      <c r="WZG71"/>
      <c r="WZH71"/>
      <c r="WZI71"/>
      <c r="WZJ71"/>
      <c r="WZK71"/>
      <c r="WZL71"/>
      <c r="WZM71"/>
      <c r="WZN71"/>
      <c r="WZO71"/>
      <c r="WZP71"/>
      <c r="WZQ71"/>
      <c r="WZR71"/>
      <c r="WZS71"/>
      <c r="WZT71"/>
      <c r="WZU71"/>
      <c r="WZV71"/>
      <c r="WZW71"/>
      <c r="WZX71"/>
      <c r="WZY71"/>
      <c r="WZZ71"/>
      <c r="XAA71"/>
      <c r="XAB71"/>
      <c r="XAC71"/>
      <c r="XAD71"/>
      <c r="XAE71"/>
      <c r="XAF71"/>
      <c r="XAG71"/>
      <c r="XAH71"/>
      <c r="XAI71"/>
      <c r="XAJ71"/>
      <c r="XAK71"/>
      <c r="XAL71"/>
      <c r="XAM71"/>
      <c r="XAN71"/>
      <c r="XAO71"/>
      <c r="XAP71"/>
      <c r="XAQ71"/>
      <c r="XAR71"/>
      <c r="XAS71"/>
      <c r="XAT71"/>
      <c r="XAU71"/>
      <c r="XAV71"/>
      <c r="XAW71"/>
      <c r="XAX71"/>
      <c r="XAY71"/>
      <c r="XAZ71"/>
      <c r="XBA71"/>
      <c r="XBB71"/>
      <c r="XBC71"/>
      <c r="XBD71"/>
      <c r="XBE71"/>
      <c r="XBF71"/>
      <c r="XBG71"/>
      <c r="XBH71"/>
      <c r="XBI71"/>
      <c r="XBJ71"/>
      <c r="XBK71"/>
      <c r="XBL71"/>
      <c r="XBM71"/>
      <c r="XBN71"/>
      <c r="XBO71"/>
      <c r="XBP71"/>
      <c r="XBQ71"/>
      <c r="XBR71"/>
      <c r="XBS71"/>
      <c r="XBT71"/>
      <c r="XBU71"/>
      <c r="XBV71"/>
      <c r="XBW71"/>
      <c r="XBX71"/>
      <c r="XBY71"/>
      <c r="XBZ71"/>
      <c r="XCA71"/>
      <c r="XCB71"/>
      <c r="XCC71"/>
      <c r="XCD71"/>
      <c r="XCE71"/>
      <c r="XCF71"/>
      <c r="XCG71"/>
      <c r="XCH71"/>
      <c r="XCI71"/>
      <c r="XCJ71"/>
      <c r="XCK71"/>
      <c r="XCL71"/>
      <c r="XCM71"/>
      <c r="XCN71"/>
      <c r="XCO71"/>
      <c r="XCP71"/>
      <c r="XCQ71"/>
      <c r="XCR71"/>
      <c r="XCS71"/>
      <c r="XCT71"/>
      <c r="XCU71"/>
      <c r="XCV71"/>
      <c r="XCW71"/>
      <c r="XCX71"/>
      <c r="XCY71"/>
      <c r="XCZ71"/>
      <c r="XDA71"/>
      <c r="XDB71"/>
      <c r="XDC71"/>
    </row>
    <row r="72" spans="1:33 16171:16331" ht="12.75" customHeight="1">
      <c r="A72">
        <v>23</v>
      </c>
      <c r="B72" s="6" t="s">
        <v>59</v>
      </c>
      <c r="C72" s="7" t="s">
        <v>590</v>
      </c>
      <c r="D72">
        <v>28</v>
      </c>
      <c r="E72" s="15" t="s">
        <v>667</v>
      </c>
      <c r="F72" s="7">
        <v>21</v>
      </c>
      <c r="G72" s="7">
        <v>20</v>
      </c>
      <c r="H72" s="7">
        <v>30</v>
      </c>
      <c r="I72" s="7">
        <v>0.105</v>
      </c>
      <c r="J72" t="s">
        <v>674</v>
      </c>
      <c r="K72" t="s">
        <v>614</v>
      </c>
      <c r="L72" t="s">
        <v>585</v>
      </c>
      <c r="M72" t="s">
        <v>585</v>
      </c>
      <c r="N72" s="8" t="s">
        <v>835</v>
      </c>
      <c r="P72" t="s">
        <v>586</v>
      </c>
      <c r="S72">
        <v>0</v>
      </c>
      <c r="T72" t="s">
        <v>598</v>
      </c>
      <c r="U72">
        <v>0</v>
      </c>
      <c r="V72">
        <v>0</v>
      </c>
      <c r="X72">
        <v>0</v>
      </c>
      <c r="Z72">
        <v>0</v>
      </c>
      <c r="AA72">
        <v>0</v>
      </c>
      <c r="AB72">
        <v>0</v>
      </c>
      <c r="AC72">
        <v>0</v>
      </c>
      <c r="AD72">
        <v>0</v>
      </c>
      <c r="AE72">
        <v>1</v>
      </c>
      <c r="AF72" t="s">
        <v>638</v>
      </c>
      <c r="AG72">
        <v>1</v>
      </c>
      <c r="WWY72"/>
      <c r="WWZ72"/>
      <c r="WXA72"/>
      <c r="WXB72"/>
      <c r="WXC72"/>
      <c r="WXD72"/>
      <c r="WXE72"/>
      <c r="WXF72"/>
      <c r="WXG72"/>
      <c r="WXH72"/>
      <c r="WXI72"/>
      <c r="WXJ72"/>
      <c r="WXK72"/>
      <c r="WXL72"/>
      <c r="WXM72"/>
      <c r="WXN72"/>
      <c r="WXO72"/>
      <c r="WXP72"/>
      <c r="WXQ72"/>
      <c r="WXR72"/>
      <c r="WXS72"/>
      <c r="WXT72"/>
      <c r="WXU72"/>
      <c r="WXV72"/>
      <c r="WXW72"/>
      <c r="WXX72"/>
      <c r="WXY72"/>
      <c r="WXZ72"/>
      <c r="WYA72"/>
      <c r="WYB72"/>
      <c r="WYC72"/>
      <c r="WYD72"/>
      <c r="WYE72"/>
      <c r="WYF72"/>
      <c r="WYG72"/>
      <c r="WYH72"/>
      <c r="WYI72"/>
      <c r="WYJ72"/>
      <c r="WYK72"/>
      <c r="WYL72"/>
      <c r="WYM72"/>
      <c r="WYN72"/>
      <c r="WYO72"/>
      <c r="WYP72"/>
      <c r="WYQ72"/>
      <c r="WYR72"/>
      <c r="WYS72"/>
      <c r="WYT72"/>
      <c r="WYU72"/>
      <c r="WYV72"/>
      <c r="WYW72"/>
      <c r="WYX72"/>
      <c r="WYY72"/>
      <c r="WYZ72"/>
      <c r="WZA72"/>
      <c r="WZB72"/>
      <c r="WZC72"/>
      <c r="WZD72"/>
      <c r="WZE72"/>
      <c r="WZF72"/>
      <c r="WZG72"/>
      <c r="WZH72"/>
      <c r="WZI72"/>
      <c r="WZJ72"/>
      <c r="WZK72"/>
      <c r="WZL72"/>
      <c r="WZM72"/>
      <c r="WZN72"/>
      <c r="WZO72"/>
      <c r="WZP72"/>
      <c r="WZQ72"/>
      <c r="WZR72"/>
      <c r="WZS72"/>
      <c r="WZT72"/>
      <c r="WZU72"/>
      <c r="WZV72"/>
      <c r="WZW72"/>
      <c r="WZX72"/>
      <c r="WZY72"/>
      <c r="WZZ72"/>
      <c r="XAA72"/>
      <c r="XAB72"/>
      <c r="XAC72"/>
      <c r="XAD72"/>
      <c r="XAE72"/>
      <c r="XAF72"/>
      <c r="XAG72"/>
      <c r="XAH72"/>
      <c r="XAI72"/>
      <c r="XAJ72"/>
      <c r="XAK72"/>
      <c r="XAL72"/>
      <c r="XAM72"/>
      <c r="XAN72"/>
      <c r="XAO72"/>
      <c r="XAP72"/>
      <c r="XAQ72"/>
      <c r="XAR72"/>
      <c r="XAS72"/>
      <c r="XAT72"/>
      <c r="XAU72"/>
      <c r="XAV72"/>
      <c r="XAW72"/>
      <c r="XAX72"/>
      <c r="XAY72"/>
      <c r="XAZ72"/>
      <c r="XBA72"/>
      <c r="XBB72"/>
      <c r="XBC72"/>
      <c r="XBD72"/>
      <c r="XBE72"/>
      <c r="XBF72"/>
      <c r="XBG72"/>
      <c r="XBH72"/>
      <c r="XBI72"/>
      <c r="XBJ72"/>
      <c r="XBK72"/>
      <c r="XBL72"/>
      <c r="XBM72"/>
      <c r="XBN72"/>
      <c r="XBO72"/>
      <c r="XBP72"/>
      <c r="XBQ72"/>
      <c r="XBR72"/>
      <c r="XBS72"/>
      <c r="XBT72"/>
      <c r="XBU72"/>
      <c r="XBV72"/>
      <c r="XBW72"/>
      <c r="XBX72"/>
      <c r="XBY72"/>
      <c r="XBZ72"/>
      <c r="XCA72"/>
      <c r="XCB72"/>
      <c r="XCC72"/>
      <c r="XCD72"/>
      <c r="XCE72"/>
      <c r="XCF72"/>
      <c r="XCG72"/>
      <c r="XCH72"/>
      <c r="XCI72"/>
      <c r="XCJ72"/>
      <c r="XCK72"/>
      <c r="XCL72"/>
      <c r="XCM72"/>
      <c r="XCN72"/>
      <c r="XCO72"/>
      <c r="XCP72"/>
      <c r="XCQ72"/>
      <c r="XCR72"/>
      <c r="XCS72"/>
      <c r="XCT72"/>
      <c r="XCU72"/>
      <c r="XCV72"/>
      <c r="XCW72"/>
      <c r="XCX72"/>
      <c r="XCY72"/>
      <c r="XCZ72"/>
      <c r="XDA72"/>
      <c r="XDB72"/>
      <c r="XDC72"/>
    </row>
    <row r="73" spans="1:33 16171:16331" ht="12.75" customHeight="1">
      <c r="A73">
        <v>23</v>
      </c>
      <c r="B73" s="6" t="s">
        <v>59</v>
      </c>
      <c r="C73" s="7" t="s">
        <v>590</v>
      </c>
      <c r="D73">
        <v>28</v>
      </c>
      <c r="E73" s="15" t="s">
        <v>667</v>
      </c>
      <c r="F73" s="7">
        <v>21</v>
      </c>
      <c r="G73" s="7">
        <v>20</v>
      </c>
      <c r="H73" s="7">
        <v>30</v>
      </c>
      <c r="I73" s="7">
        <v>9.6000000000000002E-2</v>
      </c>
      <c r="J73" t="s">
        <v>610</v>
      </c>
      <c r="K73" t="s">
        <v>614</v>
      </c>
      <c r="L73" t="s">
        <v>585</v>
      </c>
      <c r="M73" t="s">
        <v>585</v>
      </c>
      <c r="N73" s="8" t="s">
        <v>835</v>
      </c>
      <c r="P73" t="s">
        <v>586</v>
      </c>
      <c r="S73">
        <v>0</v>
      </c>
      <c r="T73" t="s">
        <v>598</v>
      </c>
      <c r="U73">
        <v>0</v>
      </c>
      <c r="V73">
        <v>0</v>
      </c>
      <c r="X73">
        <v>0</v>
      </c>
      <c r="Z73">
        <v>0</v>
      </c>
      <c r="AA73">
        <v>0</v>
      </c>
      <c r="AB73">
        <v>0</v>
      </c>
      <c r="AC73">
        <v>0</v>
      </c>
      <c r="AD73">
        <v>0</v>
      </c>
      <c r="AE73">
        <v>1</v>
      </c>
      <c r="AF73" t="s">
        <v>638</v>
      </c>
      <c r="AG73">
        <v>1</v>
      </c>
      <c r="WWY73"/>
      <c r="WWZ73"/>
      <c r="WXA73"/>
      <c r="WXB73"/>
      <c r="WXC73"/>
      <c r="WXD73"/>
      <c r="WXE73"/>
      <c r="WXF73"/>
      <c r="WXG73"/>
      <c r="WXH73"/>
      <c r="WXI73"/>
      <c r="WXJ73"/>
      <c r="WXK73"/>
      <c r="WXL73"/>
      <c r="WXM73"/>
      <c r="WXN73"/>
      <c r="WXO73"/>
      <c r="WXP73"/>
      <c r="WXQ73"/>
      <c r="WXR73"/>
      <c r="WXS73"/>
      <c r="WXT73"/>
      <c r="WXU73"/>
      <c r="WXV73"/>
      <c r="WXW73"/>
      <c r="WXX73"/>
      <c r="WXY73"/>
      <c r="WXZ73"/>
      <c r="WYA73"/>
      <c r="WYB73"/>
      <c r="WYC73"/>
      <c r="WYD73"/>
      <c r="WYE73"/>
      <c r="WYF73"/>
      <c r="WYG73"/>
      <c r="WYH73"/>
      <c r="WYI73"/>
      <c r="WYJ73"/>
      <c r="WYK73"/>
      <c r="WYL73"/>
      <c r="WYM73"/>
      <c r="WYN73"/>
      <c r="WYO73"/>
      <c r="WYP73"/>
      <c r="WYQ73"/>
      <c r="WYR73"/>
      <c r="WYS73"/>
      <c r="WYT73"/>
      <c r="WYU73"/>
      <c r="WYV73"/>
      <c r="WYW73"/>
      <c r="WYX73"/>
      <c r="WYY73"/>
      <c r="WYZ73"/>
      <c r="WZA73"/>
      <c r="WZB73"/>
      <c r="WZC73"/>
      <c r="WZD73"/>
      <c r="WZE73"/>
      <c r="WZF73"/>
      <c r="WZG73"/>
      <c r="WZH73"/>
      <c r="WZI73"/>
      <c r="WZJ73"/>
      <c r="WZK73"/>
      <c r="WZL73"/>
      <c r="WZM73"/>
      <c r="WZN73"/>
      <c r="WZO73"/>
      <c r="WZP73"/>
      <c r="WZQ73"/>
      <c r="WZR73"/>
      <c r="WZS73"/>
      <c r="WZT73"/>
      <c r="WZU73"/>
      <c r="WZV73"/>
      <c r="WZW73"/>
      <c r="WZX73"/>
      <c r="WZY73"/>
      <c r="WZZ73"/>
      <c r="XAA73"/>
      <c r="XAB73"/>
      <c r="XAC73"/>
      <c r="XAD73"/>
      <c r="XAE73"/>
      <c r="XAF73"/>
      <c r="XAG73"/>
      <c r="XAH73"/>
      <c r="XAI73"/>
      <c r="XAJ73"/>
      <c r="XAK73"/>
      <c r="XAL73"/>
      <c r="XAM73"/>
      <c r="XAN73"/>
      <c r="XAO73"/>
      <c r="XAP73"/>
      <c r="XAQ73"/>
      <c r="XAR73"/>
      <c r="XAS73"/>
      <c r="XAT73"/>
      <c r="XAU73"/>
      <c r="XAV73"/>
      <c r="XAW73"/>
      <c r="XAX73"/>
      <c r="XAY73"/>
      <c r="XAZ73"/>
      <c r="XBA73"/>
      <c r="XBB73"/>
      <c r="XBC73"/>
      <c r="XBD73"/>
      <c r="XBE73"/>
      <c r="XBF73"/>
      <c r="XBG73"/>
      <c r="XBH73"/>
      <c r="XBI73"/>
      <c r="XBJ73"/>
      <c r="XBK73"/>
      <c r="XBL73"/>
      <c r="XBM73"/>
      <c r="XBN73"/>
      <c r="XBO73"/>
      <c r="XBP73"/>
      <c r="XBQ73"/>
      <c r="XBR73"/>
      <c r="XBS73"/>
      <c r="XBT73"/>
      <c r="XBU73"/>
      <c r="XBV73"/>
      <c r="XBW73"/>
      <c r="XBX73"/>
      <c r="XBY73"/>
      <c r="XBZ73"/>
      <c r="XCA73"/>
      <c r="XCB73"/>
      <c r="XCC73"/>
      <c r="XCD73"/>
      <c r="XCE73"/>
      <c r="XCF73"/>
      <c r="XCG73"/>
      <c r="XCH73"/>
      <c r="XCI73"/>
      <c r="XCJ73"/>
      <c r="XCK73"/>
      <c r="XCL73"/>
      <c r="XCM73"/>
      <c r="XCN73"/>
      <c r="XCO73"/>
      <c r="XCP73"/>
      <c r="XCQ73"/>
      <c r="XCR73"/>
      <c r="XCS73"/>
      <c r="XCT73"/>
      <c r="XCU73"/>
      <c r="XCV73"/>
      <c r="XCW73"/>
      <c r="XCX73"/>
      <c r="XCY73"/>
      <c r="XCZ73"/>
      <c r="XDA73"/>
      <c r="XDB73"/>
      <c r="XDC73"/>
    </row>
    <row r="74" spans="1:33 16171:16331" ht="12.75" customHeight="1">
      <c r="A74">
        <v>23</v>
      </c>
      <c r="B74" s="6" t="s">
        <v>59</v>
      </c>
      <c r="C74" s="7" t="s">
        <v>590</v>
      </c>
      <c r="D74">
        <v>28</v>
      </c>
      <c r="E74" s="15" t="s">
        <v>667</v>
      </c>
      <c r="F74" s="7">
        <v>21</v>
      </c>
      <c r="G74" s="7">
        <v>20</v>
      </c>
      <c r="H74" s="7">
        <v>30</v>
      </c>
      <c r="I74" s="7">
        <v>9.6000000000000002E-2</v>
      </c>
      <c r="J74" t="s">
        <v>675</v>
      </c>
      <c r="K74" t="s">
        <v>614</v>
      </c>
      <c r="L74" t="s">
        <v>585</v>
      </c>
      <c r="M74" t="s">
        <v>585</v>
      </c>
      <c r="N74" s="8" t="s">
        <v>835</v>
      </c>
      <c r="P74" t="s">
        <v>586</v>
      </c>
      <c r="S74">
        <v>0</v>
      </c>
      <c r="T74" t="s">
        <v>598</v>
      </c>
      <c r="U74">
        <v>0</v>
      </c>
      <c r="V74">
        <v>0</v>
      </c>
      <c r="X74">
        <v>0</v>
      </c>
      <c r="Z74">
        <v>0</v>
      </c>
      <c r="AA74">
        <v>0</v>
      </c>
      <c r="AB74">
        <v>0</v>
      </c>
      <c r="AC74">
        <v>0</v>
      </c>
      <c r="AD74">
        <v>0</v>
      </c>
      <c r="AE74">
        <v>1</v>
      </c>
      <c r="AF74" t="s">
        <v>638</v>
      </c>
      <c r="AG74">
        <v>1</v>
      </c>
      <c r="WWY74"/>
      <c r="WWZ74"/>
      <c r="WXA74"/>
      <c r="WXB74"/>
      <c r="WXC74"/>
      <c r="WXD74"/>
      <c r="WXE74"/>
      <c r="WXF74"/>
      <c r="WXG74"/>
      <c r="WXH74"/>
      <c r="WXI74"/>
      <c r="WXJ74"/>
      <c r="WXK74"/>
      <c r="WXL74"/>
      <c r="WXM74"/>
      <c r="WXN74"/>
      <c r="WXO74"/>
      <c r="WXP74"/>
      <c r="WXQ74"/>
      <c r="WXR74"/>
      <c r="WXS74"/>
      <c r="WXT74"/>
      <c r="WXU74"/>
      <c r="WXV74"/>
      <c r="WXW74"/>
      <c r="WXX74"/>
      <c r="WXY74"/>
      <c r="WXZ74"/>
      <c r="WYA74"/>
      <c r="WYB74"/>
      <c r="WYC74"/>
      <c r="WYD74"/>
      <c r="WYE74"/>
      <c r="WYF74"/>
      <c r="WYG74"/>
      <c r="WYH74"/>
      <c r="WYI74"/>
      <c r="WYJ74"/>
      <c r="WYK74"/>
      <c r="WYL74"/>
      <c r="WYM74"/>
      <c r="WYN74"/>
      <c r="WYO74"/>
      <c r="WYP74"/>
      <c r="WYQ74"/>
      <c r="WYR74"/>
      <c r="WYS74"/>
      <c r="WYT74"/>
      <c r="WYU74"/>
      <c r="WYV74"/>
      <c r="WYW74"/>
      <c r="WYX74"/>
      <c r="WYY74"/>
      <c r="WYZ74"/>
      <c r="WZA74"/>
      <c r="WZB74"/>
      <c r="WZC74"/>
      <c r="WZD74"/>
      <c r="WZE74"/>
      <c r="WZF74"/>
      <c r="WZG74"/>
      <c r="WZH74"/>
      <c r="WZI74"/>
      <c r="WZJ74"/>
      <c r="WZK74"/>
      <c r="WZL74"/>
      <c r="WZM74"/>
      <c r="WZN74"/>
      <c r="WZO74"/>
      <c r="WZP74"/>
      <c r="WZQ74"/>
      <c r="WZR74"/>
      <c r="WZS74"/>
      <c r="WZT74"/>
      <c r="WZU74"/>
      <c r="WZV74"/>
      <c r="WZW74"/>
      <c r="WZX74"/>
      <c r="WZY74"/>
      <c r="WZZ74"/>
      <c r="XAA74"/>
      <c r="XAB74"/>
      <c r="XAC74"/>
      <c r="XAD74"/>
      <c r="XAE74"/>
      <c r="XAF74"/>
      <c r="XAG74"/>
      <c r="XAH74"/>
      <c r="XAI74"/>
      <c r="XAJ74"/>
      <c r="XAK74"/>
      <c r="XAL74"/>
      <c r="XAM74"/>
      <c r="XAN74"/>
      <c r="XAO74"/>
      <c r="XAP74"/>
      <c r="XAQ74"/>
      <c r="XAR74"/>
      <c r="XAS74"/>
      <c r="XAT74"/>
      <c r="XAU74"/>
      <c r="XAV74"/>
      <c r="XAW74"/>
      <c r="XAX74"/>
      <c r="XAY74"/>
      <c r="XAZ74"/>
      <c r="XBA74"/>
      <c r="XBB74"/>
      <c r="XBC74"/>
      <c r="XBD74"/>
      <c r="XBE74"/>
      <c r="XBF74"/>
      <c r="XBG74"/>
      <c r="XBH74"/>
      <c r="XBI74"/>
      <c r="XBJ74"/>
      <c r="XBK74"/>
      <c r="XBL74"/>
      <c r="XBM74"/>
      <c r="XBN74"/>
      <c r="XBO74"/>
      <c r="XBP74"/>
      <c r="XBQ74"/>
      <c r="XBR74"/>
      <c r="XBS74"/>
      <c r="XBT74"/>
      <c r="XBU74"/>
      <c r="XBV74"/>
      <c r="XBW74"/>
      <c r="XBX74"/>
      <c r="XBY74"/>
      <c r="XBZ74"/>
      <c r="XCA74"/>
      <c r="XCB74"/>
      <c r="XCC74"/>
      <c r="XCD74"/>
      <c r="XCE74"/>
      <c r="XCF74"/>
      <c r="XCG74"/>
      <c r="XCH74"/>
      <c r="XCI74"/>
      <c r="XCJ74"/>
      <c r="XCK74"/>
      <c r="XCL74"/>
      <c r="XCM74"/>
      <c r="XCN74"/>
      <c r="XCO74"/>
      <c r="XCP74"/>
      <c r="XCQ74"/>
      <c r="XCR74"/>
      <c r="XCS74"/>
      <c r="XCT74"/>
      <c r="XCU74"/>
      <c r="XCV74"/>
      <c r="XCW74"/>
      <c r="XCX74"/>
      <c r="XCY74"/>
      <c r="XCZ74"/>
      <c r="XDA74"/>
      <c r="XDB74"/>
      <c r="XDC74"/>
    </row>
    <row r="75" spans="1:33 16171:16331" ht="12.75" customHeight="1">
      <c r="A75">
        <v>1751</v>
      </c>
      <c r="B75" s="6" t="s">
        <v>60</v>
      </c>
      <c r="C75" s="7" t="s">
        <v>581</v>
      </c>
      <c r="D75">
        <v>1.99</v>
      </c>
      <c r="E75" s="15" t="s">
        <v>676</v>
      </c>
      <c r="F75" s="7">
        <v>0</v>
      </c>
      <c r="G75" s="7">
        <v>0</v>
      </c>
      <c r="H75" s="7">
        <v>0</v>
      </c>
      <c r="I75" s="7">
        <v>0</v>
      </c>
      <c r="S75">
        <v>0</v>
      </c>
      <c r="U75">
        <v>0</v>
      </c>
      <c r="V75">
        <v>0</v>
      </c>
      <c r="X75">
        <v>0</v>
      </c>
      <c r="Z75">
        <v>0</v>
      </c>
      <c r="AA75">
        <v>0</v>
      </c>
      <c r="AB75">
        <v>0</v>
      </c>
      <c r="AC75">
        <v>0</v>
      </c>
      <c r="AD75">
        <v>0</v>
      </c>
      <c r="AE75">
        <v>1</v>
      </c>
      <c r="AG75">
        <v>3</v>
      </c>
      <c r="WWY75"/>
      <c r="WWZ75"/>
      <c r="WXA75"/>
      <c r="WXB75"/>
      <c r="WXC75"/>
      <c r="WXD75"/>
      <c r="WXE75"/>
      <c r="WXF75"/>
      <c r="WXG75"/>
      <c r="WXH75"/>
      <c r="WXI75"/>
      <c r="WXJ75"/>
      <c r="WXK75"/>
      <c r="WXL75"/>
      <c r="WXM75"/>
      <c r="WXN75"/>
      <c r="WXO75"/>
      <c r="WXP75"/>
      <c r="WXQ75"/>
      <c r="WXR75"/>
      <c r="WXS75"/>
      <c r="WXT75"/>
      <c r="WXU75"/>
      <c r="WXV75"/>
      <c r="WXW75"/>
      <c r="WXX75"/>
      <c r="WXY75"/>
      <c r="WXZ75"/>
      <c r="WYA75"/>
      <c r="WYB75"/>
      <c r="WYC75"/>
      <c r="WYD75"/>
      <c r="WYE75"/>
      <c r="WYF75"/>
      <c r="WYG75"/>
      <c r="WYH75"/>
      <c r="WYI75"/>
      <c r="WYJ75"/>
      <c r="WYK75"/>
      <c r="WYL75"/>
      <c r="WYM75"/>
      <c r="WYN75"/>
      <c r="WYO75"/>
      <c r="WYP75"/>
      <c r="WYQ75"/>
      <c r="WYR75"/>
      <c r="WYS75"/>
      <c r="WYT75"/>
      <c r="WYU75"/>
      <c r="WYV75"/>
      <c r="WYW75"/>
      <c r="WYX75"/>
      <c r="WYY75"/>
      <c r="WYZ75"/>
      <c r="WZA75"/>
      <c r="WZB75"/>
      <c r="WZC75"/>
      <c r="WZD75"/>
      <c r="WZE75"/>
      <c r="WZF75"/>
      <c r="WZG75"/>
      <c r="WZH75"/>
      <c r="WZI75"/>
      <c r="WZJ75"/>
      <c r="WZK75"/>
      <c r="WZL75"/>
      <c r="WZM75"/>
      <c r="WZN75"/>
      <c r="WZO75"/>
      <c r="WZP75"/>
      <c r="WZQ75"/>
      <c r="WZR75"/>
      <c r="WZS75"/>
      <c r="WZT75"/>
      <c r="WZU75"/>
      <c r="WZV75"/>
      <c r="WZW75"/>
      <c r="WZX75"/>
      <c r="WZY75"/>
      <c r="WZZ75"/>
      <c r="XAA75"/>
      <c r="XAB75"/>
      <c r="XAC75"/>
      <c r="XAD75"/>
      <c r="XAE75"/>
      <c r="XAF75"/>
      <c r="XAG75"/>
      <c r="XAH75"/>
      <c r="XAI75"/>
      <c r="XAJ75"/>
      <c r="XAK75"/>
      <c r="XAL75"/>
      <c r="XAM75"/>
      <c r="XAN75"/>
      <c r="XAO75"/>
      <c r="XAP75"/>
      <c r="XAQ75"/>
      <c r="XAR75"/>
      <c r="XAS75"/>
      <c r="XAT75"/>
      <c r="XAU75"/>
      <c r="XAV75"/>
      <c r="XAW75"/>
      <c r="XAX75"/>
      <c r="XAY75"/>
      <c r="XAZ75"/>
      <c r="XBA75"/>
      <c r="XBB75"/>
      <c r="XBC75"/>
      <c r="XBD75"/>
      <c r="XBE75"/>
      <c r="XBF75"/>
      <c r="XBG75"/>
      <c r="XBH75"/>
      <c r="XBI75"/>
      <c r="XBJ75"/>
      <c r="XBK75"/>
      <c r="XBL75"/>
      <c r="XBM75"/>
      <c r="XBN75"/>
      <c r="XBO75"/>
      <c r="XBP75"/>
      <c r="XBQ75"/>
      <c r="XBR75"/>
      <c r="XBS75"/>
      <c r="XBT75"/>
      <c r="XBU75"/>
      <c r="XBV75"/>
      <c r="XBW75"/>
      <c r="XBX75"/>
      <c r="XBY75"/>
      <c r="XBZ75"/>
      <c r="XCA75"/>
      <c r="XCB75"/>
      <c r="XCC75"/>
      <c r="XCD75"/>
      <c r="XCE75"/>
      <c r="XCF75"/>
      <c r="XCG75"/>
      <c r="XCH75"/>
      <c r="XCI75"/>
      <c r="XCJ75"/>
      <c r="XCK75"/>
      <c r="XCL75"/>
      <c r="XCM75"/>
      <c r="XCN75"/>
      <c r="XCO75"/>
      <c r="XCP75"/>
      <c r="XCQ75"/>
      <c r="XCR75"/>
      <c r="XCS75"/>
      <c r="XCT75"/>
      <c r="XCU75"/>
      <c r="XCV75"/>
      <c r="XCW75"/>
      <c r="XCX75"/>
      <c r="XCY75"/>
      <c r="XCZ75"/>
      <c r="XDA75"/>
      <c r="XDB75"/>
      <c r="XDC75"/>
    </row>
    <row r="76" spans="1:33 16171:16331" ht="12.75" customHeight="1">
      <c r="A76">
        <v>1751</v>
      </c>
      <c r="B76" s="6" t="s">
        <v>60</v>
      </c>
      <c r="C76" s="7" t="s">
        <v>581</v>
      </c>
      <c r="D76">
        <v>1.99</v>
      </c>
      <c r="E76" s="15" t="s">
        <v>676</v>
      </c>
      <c r="F76" s="7">
        <v>0</v>
      </c>
      <c r="G76" s="7">
        <v>0</v>
      </c>
      <c r="H76" s="7">
        <v>0</v>
      </c>
      <c r="I76" s="7">
        <v>0</v>
      </c>
      <c r="S76">
        <v>0</v>
      </c>
      <c r="U76">
        <v>0</v>
      </c>
      <c r="V76">
        <v>0</v>
      </c>
      <c r="X76">
        <v>0</v>
      </c>
      <c r="Z76">
        <v>0</v>
      </c>
      <c r="AA76">
        <v>0</v>
      </c>
      <c r="AB76">
        <v>0</v>
      </c>
      <c r="AC76">
        <v>0</v>
      </c>
      <c r="AD76">
        <v>0</v>
      </c>
      <c r="AE76">
        <v>1</v>
      </c>
      <c r="AG76">
        <v>3</v>
      </c>
      <c r="WWY76"/>
      <c r="WWZ76"/>
      <c r="WXA76"/>
      <c r="WXB76"/>
      <c r="WXC76"/>
      <c r="WXD76"/>
      <c r="WXE76"/>
      <c r="WXF76"/>
      <c r="WXG76"/>
      <c r="WXH76"/>
      <c r="WXI76"/>
      <c r="WXJ76"/>
      <c r="WXK76"/>
      <c r="WXL76"/>
      <c r="WXM76"/>
      <c r="WXN76"/>
      <c r="WXO76"/>
      <c r="WXP76"/>
      <c r="WXQ76"/>
      <c r="WXR76"/>
      <c r="WXS76"/>
      <c r="WXT76"/>
      <c r="WXU76"/>
      <c r="WXV76"/>
      <c r="WXW76"/>
      <c r="WXX76"/>
      <c r="WXY76"/>
      <c r="WXZ76"/>
      <c r="WYA76"/>
      <c r="WYB76"/>
      <c r="WYC76"/>
      <c r="WYD76"/>
      <c r="WYE76"/>
      <c r="WYF76"/>
      <c r="WYG76"/>
      <c r="WYH76"/>
      <c r="WYI76"/>
      <c r="WYJ76"/>
      <c r="WYK76"/>
      <c r="WYL76"/>
      <c r="WYM76"/>
      <c r="WYN76"/>
      <c r="WYO76"/>
      <c r="WYP76"/>
      <c r="WYQ76"/>
      <c r="WYR76"/>
      <c r="WYS76"/>
      <c r="WYT76"/>
      <c r="WYU76"/>
      <c r="WYV76"/>
      <c r="WYW76"/>
      <c r="WYX76"/>
      <c r="WYY76"/>
      <c r="WYZ76"/>
      <c r="WZA76"/>
      <c r="WZB76"/>
      <c r="WZC76"/>
      <c r="WZD76"/>
      <c r="WZE76"/>
      <c r="WZF76"/>
      <c r="WZG76"/>
      <c r="WZH76"/>
      <c r="WZI76"/>
      <c r="WZJ76"/>
      <c r="WZK76"/>
      <c r="WZL76"/>
      <c r="WZM76"/>
      <c r="WZN76"/>
      <c r="WZO76"/>
      <c r="WZP76"/>
      <c r="WZQ76"/>
      <c r="WZR76"/>
      <c r="WZS76"/>
      <c r="WZT76"/>
      <c r="WZU76"/>
      <c r="WZV76"/>
      <c r="WZW76"/>
      <c r="WZX76"/>
      <c r="WZY76"/>
      <c r="WZZ76"/>
      <c r="XAA76"/>
      <c r="XAB76"/>
      <c r="XAC76"/>
      <c r="XAD76"/>
      <c r="XAE76"/>
      <c r="XAF76"/>
      <c r="XAG76"/>
      <c r="XAH76"/>
      <c r="XAI76"/>
      <c r="XAJ76"/>
      <c r="XAK76"/>
      <c r="XAL76"/>
      <c r="XAM76"/>
      <c r="XAN76"/>
      <c r="XAO76"/>
      <c r="XAP76"/>
      <c r="XAQ76"/>
      <c r="XAR76"/>
      <c r="XAS76"/>
      <c r="XAT76"/>
      <c r="XAU76"/>
      <c r="XAV76"/>
      <c r="XAW76"/>
      <c r="XAX76"/>
      <c r="XAY76"/>
      <c r="XAZ76"/>
      <c r="XBA76"/>
      <c r="XBB76"/>
      <c r="XBC76"/>
      <c r="XBD76"/>
      <c r="XBE76"/>
      <c r="XBF76"/>
      <c r="XBG76"/>
      <c r="XBH76"/>
      <c r="XBI76"/>
      <c r="XBJ76"/>
      <c r="XBK76"/>
      <c r="XBL76"/>
      <c r="XBM76"/>
      <c r="XBN76"/>
      <c r="XBO76"/>
      <c r="XBP76"/>
      <c r="XBQ76"/>
      <c r="XBR76"/>
      <c r="XBS76"/>
      <c r="XBT76"/>
      <c r="XBU76"/>
      <c r="XBV76"/>
      <c r="XBW76"/>
      <c r="XBX76"/>
      <c r="XBY76"/>
      <c r="XBZ76"/>
      <c r="XCA76"/>
      <c r="XCB76"/>
      <c r="XCC76"/>
      <c r="XCD76"/>
      <c r="XCE76"/>
      <c r="XCF76"/>
      <c r="XCG76"/>
      <c r="XCH76"/>
      <c r="XCI76"/>
      <c r="XCJ76"/>
      <c r="XCK76"/>
      <c r="XCL76"/>
      <c r="XCM76"/>
      <c r="XCN76"/>
      <c r="XCO76"/>
      <c r="XCP76"/>
      <c r="XCQ76"/>
      <c r="XCR76"/>
      <c r="XCS76"/>
      <c r="XCT76"/>
      <c r="XCU76"/>
      <c r="XCV76"/>
      <c r="XCW76"/>
      <c r="XCX76"/>
      <c r="XCY76"/>
      <c r="XCZ76"/>
      <c r="XDA76"/>
      <c r="XDB76"/>
      <c r="XDC76"/>
    </row>
    <row r="77" spans="1:33 16171:16331" ht="12.75" customHeight="1">
      <c r="A77">
        <v>1891</v>
      </c>
      <c r="B77" s="6" t="s">
        <v>61</v>
      </c>
      <c r="C77" s="7" t="s">
        <v>590</v>
      </c>
      <c r="D77">
        <v>1</v>
      </c>
      <c r="E77" s="15" t="s">
        <v>600</v>
      </c>
      <c r="F77" s="7">
        <v>1</v>
      </c>
      <c r="G77" s="7">
        <v>1</v>
      </c>
      <c r="H77" s="7">
        <v>1</v>
      </c>
      <c r="I77" s="7">
        <v>0</v>
      </c>
      <c r="L77" t="s">
        <v>585</v>
      </c>
      <c r="M77" t="s">
        <v>585</v>
      </c>
      <c r="S77">
        <v>0</v>
      </c>
      <c r="U77">
        <v>0</v>
      </c>
      <c r="V77">
        <v>0</v>
      </c>
      <c r="X77">
        <v>0</v>
      </c>
      <c r="Z77">
        <v>0</v>
      </c>
      <c r="AA77">
        <v>0</v>
      </c>
      <c r="AB77">
        <v>0</v>
      </c>
      <c r="AC77">
        <v>0</v>
      </c>
      <c r="AD77">
        <v>0</v>
      </c>
      <c r="AE77">
        <v>1</v>
      </c>
      <c r="AG77">
        <v>2</v>
      </c>
      <c r="WWY77"/>
      <c r="WWZ77"/>
      <c r="WXA77"/>
      <c r="WXB77"/>
      <c r="WXC77"/>
      <c r="WXD77"/>
      <c r="WXE77"/>
      <c r="WXF77"/>
      <c r="WXG77"/>
      <c r="WXH77"/>
      <c r="WXI77"/>
      <c r="WXJ77"/>
      <c r="WXK77"/>
      <c r="WXL77"/>
      <c r="WXM77"/>
      <c r="WXN77"/>
      <c r="WXO77"/>
      <c r="WXP77"/>
      <c r="WXQ77"/>
      <c r="WXR77"/>
      <c r="WXS77"/>
      <c r="WXT77"/>
      <c r="WXU77"/>
      <c r="WXV77"/>
      <c r="WXW77"/>
      <c r="WXX77"/>
      <c r="WXY77"/>
      <c r="WXZ77"/>
      <c r="WYA77"/>
      <c r="WYB77"/>
      <c r="WYC77"/>
      <c r="WYD77"/>
      <c r="WYE77"/>
      <c r="WYF77"/>
      <c r="WYG77"/>
      <c r="WYH77"/>
      <c r="WYI77"/>
      <c r="WYJ77"/>
      <c r="WYK77"/>
      <c r="WYL77"/>
      <c r="WYM77"/>
      <c r="WYN77"/>
      <c r="WYO77"/>
      <c r="WYP77"/>
      <c r="WYQ77"/>
      <c r="WYR77"/>
      <c r="WYS77"/>
      <c r="WYT77"/>
      <c r="WYU77"/>
      <c r="WYV77"/>
      <c r="WYW77"/>
      <c r="WYX77"/>
      <c r="WYY77"/>
      <c r="WYZ77"/>
      <c r="WZA77"/>
      <c r="WZB77"/>
      <c r="WZC77"/>
      <c r="WZD77"/>
      <c r="WZE77"/>
      <c r="WZF77"/>
      <c r="WZG77"/>
      <c r="WZH77"/>
      <c r="WZI77"/>
      <c r="WZJ77"/>
      <c r="WZK77"/>
      <c r="WZL77"/>
      <c r="WZM77"/>
      <c r="WZN77"/>
      <c r="WZO77"/>
      <c r="WZP77"/>
      <c r="WZQ77"/>
      <c r="WZR77"/>
      <c r="WZS77"/>
      <c r="WZT77"/>
      <c r="WZU77"/>
      <c r="WZV77"/>
      <c r="WZW77"/>
      <c r="WZX77"/>
      <c r="WZY77"/>
      <c r="WZZ77"/>
      <c r="XAA77"/>
      <c r="XAB77"/>
      <c r="XAC77"/>
      <c r="XAD77"/>
      <c r="XAE77"/>
      <c r="XAF77"/>
      <c r="XAG77"/>
      <c r="XAH77"/>
      <c r="XAI77"/>
      <c r="XAJ77"/>
      <c r="XAK77"/>
      <c r="XAL77"/>
      <c r="XAM77"/>
      <c r="XAN77"/>
      <c r="XAO77"/>
      <c r="XAP77"/>
      <c r="XAQ77"/>
      <c r="XAR77"/>
      <c r="XAS77"/>
      <c r="XAT77"/>
      <c r="XAU77"/>
      <c r="XAV77"/>
      <c r="XAW77"/>
      <c r="XAX77"/>
      <c r="XAY77"/>
      <c r="XAZ77"/>
      <c r="XBA77"/>
      <c r="XBB77"/>
      <c r="XBC77"/>
      <c r="XBD77"/>
      <c r="XBE77"/>
      <c r="XBF77"/>
      <c r="XBG77"/>
      <c r="XBH77"/>
      <c r="XBI77"/>
      <c r="XBJ77"/>
      <c r="XBK77"/>
      <c r="XBL77"/>
      <c r="XBM77"/>
      <c r="XBN77"/>
      <c r="XBO77"/>
      <c r="XBP77"/>
      <c r="XBQ77"/>
      <c r="XBR77"/>
      <c r="XBS77"/>
      <c r="XBT77"/>
      <c r="XBU77"/>
      <c r="XBV77"/>
      <c r="XBW77"/>
      <c r="XBX77"/>
      <c r="XBY77"/>
      <c r="XBZ77"/>
      <c r="XCA77"/>
      <c r="XCB77"/>
      <c r="XCC77"/>
      <c r="XCD77"/>
      <c r="XCE77"/>
      <c r="XCF77"/>
      <c r="XCG77"/>
      <c r="XCH77"/>
      <c r="XCI77"/>
      <c r="XCJ77"/>
      <c r="XCK77"/>
      <c r="XCL77"/>
      <c r="XCM77"/>
      <c r="XCN77"/>
      <c r="XCO77"/>
      <c r="XCP77"/>
      <c r="XCQ77"/>
      <c r="XCR77"/>
      <c r="XCS77"/>
      <c r="XCT77"/>
      <c r="XCU77"/>
      <c r="XCV77"/>
      <c r="XCW77"/>
      <c r="XCX77"/>
      <c r="XCY77"/>
      <c r="XCZ77"/>
      <c r="XDA77"/>
      <c r="XDB77"/>
      <c r="XDC77"/>
    </row>
    <row r="78" spans="1:33 16171:16331" ht="12.75" customHeight="1">
      <c r="A78">
        <v>2296</v>
      </c>
      <c r="B78" s="6" t="s">
        <v>62</v>
      </c>
      <c r="C78" s="7" t="s">
        <v>590</v>
      </c>
      <c r="D78">
        <v>19.989999999999998</v>
      </c>
      <c r="E78" s="15" t="s">
        <v>677</v>
      </c>
      <c r="F78" s="7">
        <v>0</v>
      </c>
      <c r="G78" s="7">
        <v>0</v>
      </c>
      <c r="H78" s="7">
        <v>0</v>
      </c>
      <c r="I78" s="7">
        <v>0</v>
      </c>
      <c r="J78" t="s">
        <v>589</v>
      </c>
      <c r="K78" t="s">
        <v>584</v>
      </c>
      <c r="L78" t="s">
        <v>585</v>
      </c>
      <c r="M78" t="s">
        <v>585</v>
      </c>
      <c r="N78" s="8" t="s">
        <v>637</v>
      </c>
      <c r="P78" t="s">
        <v>586</v>
      </c>
      <c r="S78">
        <v>0</v>
      </c>
      <c r="T78" t="s">
        <v>587</v>
      </c>
      <c r="U78">
        <v>0</v>
      </c>
      <c r="V78">
        <v>0</v>
      </c>
      <c r="X78">
        <v>0</v>
      </c>
      <c r="Z78">
        <v>0</v>
      </c>
      <c r="AA78">
        <v>0</v>
      </c>
      <c r="AB78">
        <v>0</v>
      </c>
      <c r="AC78">
        <v>0</v>
      </c>
      <c r="AD78">
        <v>0</v>
      </c>
      <c r="AE78">
        <v>1</v>
      </c>
      <c r="AF78" t="s">
        <v>678</v>
      </c>
      <c r="AG78">
        <v>1</v>
      </c>
      <c r="WWY78"/>
      <c r="WWZ78"/>
      <c r="WXA78"/>
      <c r="WXB78"/>
      <c r="WXC78"/>
      <c r="WXD78"/>
      <c r="WXE78"/>
      <c r="WXF78"/>
      <c r="WXG78"/>
      <c r="WXH78"/>
      <c r="WXI78"/>
      <c r="WXJ78"/>
      <c r="WXK78"/>
      <c r="WXL78"/>
      <c r="WXM78"/>
      <c r="WXN78"/>
      <c r="WXO78"/>
      <c r="WXP78"/>
      <c r="WXQ78"/>
      <c r="WXR78"/>
      <c r="WXS78"/>
      <c r="WXT78"/>
      <c r="WXU78"/>
      <c r="WXV78"/>
      <c r="WXW78"/>
      <c r="WXX78"/>
      <c r="WXY78"/>
      <c r="WXZ78"/>
      <c r="WYA78"/>
      <c r="WYB78"/>
      <c r="WYC78"/>
      <c r="WYD78"/>
      <c r="WYE78"/>
      <c r="WYF78"/>
      <c r="WYG78"/>
      <c r="WYH78"/>
      <c r="WYI78"/>
      <c r="WYJ78"/>
      <c r="WYK78"/>
      <c r="WYL78"/>
      <c r="WYM78"/>
      <c r="WYN78"/>
      <c r="WYO78"/>
      <c r="WYP78"/>
      <c r="WYQ78"/>
      <c r="WYR78"/>
      <c r="WYS78"/>
      <c r="WYT78"/>
      <c r="WYU78"/>
      <c r="WYV78"/>
      <c r="WYW78"/>
      <c r="WYX78"/>
      <c r="WYY78"/>
      <c r="WYZ78"/>
      <c r="WZA78"/>
      <c r="WZB78"/>
      <c r="WZC78"/>
      <c r="WZD78"/>
      <c r="WZE78"/>
      <c r="WZF78"/>
      <c r="WZG78"/>
      <c r="WZH78"/>
      <c r="WZI78"/>
      <c r="WZJ78"/>
      <c r="WZK78"/>
      <c r="WZL78"/>
      <c r="WZM78"/>
      <c r="WZN78"/>
      <c r="WZO78"/>
      <c r="WZP78"/>
      <c r="WZQ78"/>
      <c r="WZR78"/>
      <c r="WZS78"/>
      <c r="WZT78"/>
      <c r="WZU78"/>
      <c r="WZV78"/>
      <c r="WZW78"/>
      <c r="WZX78"/>
      <c r="WZY78"/>
      <c r="WZZ78"/>
      <c r="XAA78"/>
      <c r="XAB78"/>
      <c r="XAC78"/>
      <c r="XAD78"/>
      <c r="XAE78"/>
      <c r="XAF78"/>
      <c r="XAG78"/>
      <c r="XAH78"/>
      <c r="XAI78"/>
      <c r="XAJ78"/>
      <c r="XAK78"/>
      <c r="XAL78"/>
      <c r="XAM78"/>
      <c r="XAN78"/>
      <c r="XAO78"/>
      <c r="XAP78"/>
      <c r="XAQ78"/>
      <c r="XAR78"/>
      <c r="XAS78"/>
      <c r="XAT78"/>
      <c r="XAU78"/>
      <c r="XAV78"/>
      <c r="XAW78"/>
      <c r="XAX78"/>
      <c r="XAY78"/>
      <c r="XAZ78"/>
      <c r="XBA78"/>
      <c r="XBB78"/>
      <c r="XBC78"/>
      <c r="XBD78"/>
      <c r="XBE78"/>
      <c r="XBF78"/>
      <c r="XBG78"/>
      <c r="XBH78"/>
      <c r="XBI78"/>
      <c r="XBJ78"/>
      <c r="XBK78"/>
      <c r="XBL78"/>
      <c r="XBM78"/>
      <c r="XBN78"/>
      <c r="XBO78"/>
      <c r="XBP78"/>
      <c r="XBQ78"/>
      <c r="XBR78"/>
      <c r="XBS78"/>
      <c r="XBT78"/>
      <c r="XBU78"/>
      <c r="XBV78"/>
      <c r="XBW78"/>
      <c r="XBX78"/>
      <c r="XBY78"/>
      <c r="XBZ78"/>
      <c r="XCA78"/>
      <c r="XCB78"/>
      <c r="XCC78"/>
      <c r="XCD78"/>
      <c r="XCE78"/>
      <c r="XCF78"/>
      <c r="XCG78"/>
      <c r="XCH78"/>
      <c r="XCI78"/>
      <c r="XCJ78"/>
      <c r="XCK78"/>
      <c r="XCL78"/>
      <c r="XCM78"/>
      <c r="XCN78"/>
      <c r="XCO78"/>
      <c r="XCP78"/>
      <c r="XCQ78"/>
      <c r="XCR78"/>
      <c r="XCS78"/>
      <c r="XCT78"/>
      <c r="XCU78"/>
      <c r="XCV78"/>
      <c r="XCW78"/>
      <c r="XCX78"/>
      <c r="XCY78"/>
      <c r="XCZ78"/>
      <c r="XDA78"/>
      <c r="XDB78"/>
      <c r="XDC78"/>
    </row>
    <row r="79" spans="1:33 16171:16331" ht="12.75" customHeight="1">
      <c r="A79">
        <v>2296</v>
      </c>
      <c r="B79" s="6" t="s">
        <v>62</v>
      </c>
      <c r="C79" s="7" t="s">
        <v>590</v>
      </c>
      <c r="D79">
        <v>19.989999999999998</v>
      </c>
      <c r="E79" s="15" t="s">
        <v>677</v>
      </c>
      <c r="F79" s="7">
        <v>0</v>
      </c>
      <c r="G79" s="7">
        <v>0</v>
      </c>
      <c r="H79" s="7">
        <v>0</v>
      </c>
      <c r="I79" s="7">
        <v>0</v>
      </c>
      <c r="J79" t="s">
        <v>639</v>
      </c>
      <c r="K79" t="s">
        <v>584</v>
      </c>
      <c r="L79" t="s">
        <v>585</v>
      </c>
      <c r="M79" t="s">
        <v>585</v>
      </c>
      <c r="N79" s="8" t="s">
        <v>637</v>
      </c>
      <c r="P79" t="s">
        <v>586</v>
      </c>
      <c r="S79">
        <v>0</v>
      </c>
      <c r="T79" t="s">
        <v>587</v>
      </c>
      <c r="U79">
        <v>0</v>
      </c>
      <c r="V79">
        <v>0</v>
      </c>
      <c r="X79">
        <v>0</v>
      </c>
      <c r="Z79">
        <v>0</v>
      </c>
      <c r="AA79">
        <v>0</v>
      </c>
      <c r="AB79">
        <v>0</v>
      </c>
      <c r="AC79">
        <v>0</v>
      </c>
      <c r="AD79">
        <v>0</v>
      </c>
      <c r="AE79">
        <v>1</v>
      </c>
      <c r="AF79" t="s">
        <v>678</v>
      </c>
      <c r="AG79">
        <v>1</v>
      </c>
      <c r="WWY79"/>
      <c r="WWZ79"/>
      <c r="WXA79"/>
      <c r="WXB79"/>
      <c r="WXC79"/>
      <c r="WXD79"/>
      <c r="WXE79"/>
      <c r="WXF79"/>
      <c r="WXG79"/>
      <c r="WXH79"/>
      <c r="WXI79"/>
      <c r="WXJ79"/>
      <c r="WXK79"/>
      <c r="WXL79"/>
      <c r="WXM79"/>
      <c r="WXN79"/>
      <c r="WXO79"/>
      <c r="WXP79"/>
      <c r="WXQ79"/>
      <c r="WXR79"/>
      <c r="WXS79"/>
      <c r="WXT79"/>
      <c r="WXU79"/>
      <c r="WXV79"/>
      <c r="WXW79"/>
      <c r="WXX79"/>
      <c r="WXY79"/>
      <c r="WXZ79"/>
      <c r="WYA79"/>
      <c r="WYB79"/>
      <c r="WYC79"/>
      <c r="WYD79"/>
      <c r="WYE79"/>
      <c r="WYF79"/>
      <c r="WYG79"/>
      <c r="WYH79"/>
      <c r="WYI79"/>
      <c r="WYJ79"/>
      <c r="WYK79"/>
      <c r="WYL79"/>
      <c r="WYM79"/>
      <c r="WYN79"/>
      <c r="WYO79"/>
      <c r="WYP79"/>
      <c r="WYQ79"/>
      <c r="WYR79"/>
      <c r="WYS79"/>
      <c r="WYT79"/>
      <c r="WYU79"/>
      <c r="WYV79"/>
      <c r="WYW79"/>
      <c r="WYX79"/>
      <c r="WYY79"/>
      <c r="WYZ79"/>
      <c r="WZA79"/>
      <c r="WZB79"/>
      <c r="WZC79"/>
      <c r="WZD79"/>
      <c r="WZE79"/>
      <c r="WZF79"/>
      <c r="WZG79"/>
      <c r="WZH79"/>
      <c r="WZI79"/>
      <c r="WZJ79"/>
      <c r="WZK79"/>
      <c r="WZL79"/>
      <c r="WZM79"/>
      <c r="WZN79"/>
      <c r="WZO79"/>
      <c r="WZP79"/>
      <c r="WZQ79"/>
      <c r="WZR79"/>
      <c r="WZS79"/>
      <c r="WZT79"/>
      <c r="WZU79"/>
      <c r="WZV79"/>
      <c r="WZW79"/>
      <c r="WZX79"/>
      <c r="WZY79"/>
      <c r="WZZ79"/>
      <c r="XAA79"/>
      <c r="XAB79"/>
      <c r="XAC79"/>
      <c r="XAD79"/>
      <c r="XAE79"/>
      <c r="XAF79"/>
      <c r="XAG79"/>
      <c r="XAH79"/>
      <c r="XAI79"/>
      <c r="XAJ79"/>
      <c r="XAK79"/>
      <c r="XAL79"/>
      <c r="XAM79"/>
      <c r="XAN79"/>
      <c r="XAO79"/>
      <c r="XAP79"/>
      <c r="XAQ79"/>
      <c r="XAR79"/>
      <c r="XAS79"/>
      <c r="XAT79"/>
      <c r="XAU79"/>
      <c r="XAV79"/>
      <c r="XAW79"/>
      <c r="XAX79"/>
      <c r="XAY79"/>
      <c r="XAZ79"/>
      <c r="XBA79"/>
      <c r="XBB79"/>
      <c r="XBC79"/>
      <c r="XBD79"/>
      <c r="XBE79"/>
      <c r="XBF79"/>
      <c r="XBG79"/>
      <c r="XBH79"/>
      <c r="XBI79"/>
      <c r="XBJ79"/>
      <c r="XBK79"/>
      <c r="XBL79"/>
      <c r="XBM79"/>
      <c r="XBN79"/>
      <c r="XBO79"/>
      <c r="XBP79"/>
      <c r="XBQ79"/>
      <c r="XBR79"/>
      <c r="XBS79"/>
      <c r="XBT79"/>
      <c r="XBU79"/>
      <c r="XBV79"/>
      <c r="XBW79"/>
      <c r="XBX79"/>
      <c r="XBY79"/>
      <c r="XBZ79"/>
      <c r="XCA79"/>
      <c r="XCB79"/>
      <c r="XCC79"/>
      <c r="XCD79"/>
      <c r="XCE79"/>
      <c r="XCF79"/>
      <c r="XCG79"/>
      <c r="XCH79"/>
      <c r="XCI79"/>
      <c r="XCJ79"/>
      <c r="XCK79"/>
      <c r="XCL79"/>
      <c r="XCM79"/>
      <c r="XCN79"/>
      <c r="XCO79"/>
      <c r="XCP79"/>
      <c r="XCQ79"/>
      <c r="XCR79"/>
      <c r="XCS79"/>
      <c r="XCT79"/>
      <c r="XCU79"/>
      <c r="XCV79"/>
      <c r="XCW79"/>
      <c r="XCX79"/>
      <c r="XCY79"/>
      <c r="XCZ79"/>
      <c r="XDA79"/>
      <c r="XDB79"/>
      <c r="XDC79"/>
    </row>
    <row r="80" spans="1:33 16171:16331" ht="12.75" customHeight="1">
      <c r="A80">
        <v>262</v>
      </c>
      <c r="B80" s="6" t="s">
        <v>64</v>
      </c>
      <c r="C80" s="7" t="s">
        <v>590</v>
      </c>
      <c r="D80">
        <v>99</v>
      </c>
      <c r="E80" s="15" t="s">
        <v>679</v>
      </c>
      <c r="F80" s="7">
        <v>0</v>
      </c>
      <c r="G80" s="7">
        <v>0</v>
      </c>
      <c r="H80" s="7">
        <v>0</v>
      </c>
      <c r="I80" s="7">
        <v>0</v>
      </c>
      <c r="J80" t="s">
        <v>668</v>
      </c>
      <c r="K80" t="s">
        <v>584</v>
      </c>
      <c r="L80" t="s">
        <v>585</v>
      </c>
      <c r="M80" t="s">
        <v>585</v>
      </c>
      <c r="N80" s="8" t="s">
        <v>633</v>
      </c>
      <c r="S80">
        <v>0</v>
      </c>
      <c r="T80" t="s">
        <v>587</v>
      </c>
      <c r="U80">
        <v>0</v>
      </c>
      <c r="V80">
        <v>0</v>
      </c>
      <c r="X80">
        <v>0</v>
      </c>
      <c r="Z80">
        <v>0</v>
      </c>
      <c r="AA80">
        <v>0</v>
      </c>
      <c r="AB80">
        <v>0</v>
      </c>
      <c r="AC80">
        <v>0</v>
      </c>
      <c r="AD80">
        <v>0</v>
      </c>
      <c r="AE80">
        <v>1</v>
      </c>
      <c r="AF80" t="s">
        <v>634</v>
      </c>
      <c r="AG80">
        <v>1</v>
      </c>
      <c r="WWY80"/>
      <c r="WWZ80"/>
      <c r="WXA80"/>
      <c r="WXB80"/>
      <c r="WXC80"/>
      <c r="WXD80"/>
      <c r="WXE80"/>
      <c r="WXF80"/>
      <c r="WXG80"/>
      <c r="WXH80"/>
      <c r="WXI80"/>
      <c r="WXJ80"/>
      <c r="WXK80"/>
      <c r="WXL80"/>
      <c r="WXM80"/>
      <c r="WXN80"/>
      <c r="WXO80"/>
      <c r="WXP80"/>
      <c r="WXQ80"/>
      <c r="WXR80"/>
      <c r="WXS80"/>
      <c r="WXT80"/>
      <c r="WXU80"/>
      <c r="WXV80"/>
      <c r="WXW80"/>
      <c r="WXX80"/>
      <c r="WXY80"/>
      <c r="WXZ80"/>
      <c r="WYA80"/>
      <c r="WYB80"/>
      <c r="WYC80"/>
      <c r="WYD80"/>
      <c r="WYE80"/>
      <c r="WYF80"/>
      <c r="WYG80"/>
      <c r="WYH80"/>
      <c r="WYI80"/>
      <c r="WYJ80"/>
      <c r="WYK80"/>
      <c r="WYL80"/>
      <c r="WYM80"/>
      <c r="WYN80"/>
      <c r="WYO80"/>
      <c r="WYP80"/>
      <c r="WYQ80"/>
      <c r="WYR80"/>
      <c r="WYS80"/>
      <c r="WYT80"/>
      <c r="WYU80"/>
      <c r="WYV80"/>
      <c r="WYW80"/>
      <c r="WYX80"/>
      <c r="WYY80"/>
      <c r="WYZ80"/>
      <c r="WZA80"/>
      <c r="WZB80"/>
      <c r="WZC80"/>
      <c r="WZD80"/>
      <c r="WZE80"/>
      <c r="WZF80"/>
      <c r="WZG80"/>
      <c r="WZH80"/>
      <c r="WZI80"/>
      <c r="WZJ80"/>
      <c r="WZK80"/>
      <c r="WZL80"/>
      <c r="WZM80"/>
      <c r="WZN80"/>
      <c r="WZO80"/>
      <c r="WZP80"/>
      <c r="WZQ80"/>
      <c r="WZR80"/>
      <c r="WZS80"/>
      <c r="WZT80"/>
      <c r="WZU80"/>
      <c r="WZV80"/>
      <c r="WZW80"/>
      <c r="WZX80"/>
      <c r="WZY80"/>
      <c r="WZZ80"/>
      <c r="XAA80"/>
      <c r="XAB80"/>
      <c r="XAC80"/>
      <c r="XAD80"/>
      <c r="XAE80"/>
      <c r="XAF80"/>
      <c r="XAG80"/>
      <c r="XAH80"/>
      <c r="XAI80"/>
      <c r="XAJ80"/>
      <c r="XAK80"/>
      <c r="XAL80"/>
      <c r="XAM80"/>
      <c r="XAN80"/>
      <c r="XAO80"/>
      <c r="XAP80"/>
      <c r="XAQ80"/>
      <c r="XAR80"/>
      <c r="XAS80"/>
      <c r="XAT80"/>
      <c r="XAU80"/>
      <c r="XAV80"/>
      <c r="XAW80"/>
      <c r="XAX80"/>
      <c r="XAY80"/>
      <c r="XAZ80"/>
      <c r="XBA80"/>
      <c r="XBB80"/>
      <c r="XBC80"/>
      <c r="XBD80"/>
      <c r="XBE80"/>
      <c r="XBF80"/>
      <c r="XBG80"/>
      <c r="XBH80"/>
      <c r="XBI80"/>
      <c r="XBJ80"/>
      <c r="XBK80"/>
      <c r="XBL80"/>
      <c r="XBM80"/>
      <c r="XBN80"/>
      <c r="XBO80"/>
      <c r="XBP80"/>
      <c r="XBQ80"/>
      <c r="XBR80"/>
      <c r="XBS80"/>
      <c r="XBT80"/>
      <c r="XBU80"/>
      <c r="XBV80"/>
      <c r="XBW80"/>
      <c r="XBX80"/>
      <c r="XBY80"/>
      <c r="XBZ80"/>
      <c r="XCA80"/>
      <c r="XCB80"/>
      <c r="XCC80"/>
      <c r="XCD80"/>
      <c r="XCE80"/>
      <c r="XCF80"/>
      <c r="XCG80"/>
      <c r="XCH80"/>
      <c r="XCI80"/>
      <c r="XCJ80"/>
      <c r="XCK80"/>
      <c r="XCL80"/>
      <c r="XCM80"/>
      <c r="XCN80"/>
      <c r="XCO80"/>
      <c r="XCP80"/>
      <c r="XCQ80"/>
      <c r="XCR80"/>
      <c r="XCS80"/>
      <c r="XCT80"/>
      <c r="XCU80"/>
      <c r="XCV80"/>
      <c r="XCW80"/>
      <c r="XCX80"/>
      <c r="XCY80"/>
      <c r="XCZ80"/>
      <c r="XDA80"/>
      <c r="XDB80"/>
      <c r="XDC80"/>
    </row>
    <row r="81" spans="1:33 16171:16331" ht="12.75" customHeight="1">
      <c r="A81">
        <v>860</v>
      </c>
      <c r="B81" s="6" t="s">
        <v>66</v>
      </c>
      <c r="C81" s="7" t="s">
        <v>590</v>
      </c>
      <c r="D81">
        <v>19.989999999999998</v>
      </c>
      <c r="E81" s="15" t="s">
        <v>680</v>
      </c>
      <c r="F81" s="7">
        <v>1</v>
      </c>
      <c r="G81" s="7">
        <v>1</v>
      </c>
      <c r="H81" s="7">
        <v>1</v>
      </c>
      <c r="I81" s="7">
        <v>0</v>
      </c>
      <c r="J81" t="s">
        <v>592</v>
      </c>
      <c r="K81" t="s">
        <v>584</v>
      </c>
      <c r="L81" t="s">
        <v>585</v>
      </c>
      <c r="M81" t="s">
        <v>585</v>
      </c>
      <c r="N81" s="8" t="s">
        <v>646</v>
      </c>
      <c r="S81">
        <v>0</v>
      </c>
      <c r="T81" t="s">
        <v>587</v>
      </c>
      <c r="U81">
        <v>0</v>
      </c>
      <c r="V81">
        <v>0</v>
      </c>
      <c r="X81">
        <v>0</v>
      </c>
      <c r="Z81">
        <v>0</v>
      </c>
      <c r="AA81">
        <v>0</v>
      </c>
      <c r="AB81">
        <v>0</v>
      </c>
      <c r="AC81">
        <v>0</v>
      </c>
      <c r="AD81">
        <v>0</v>
      </c>
      <c r="AE81">
        <v>1</v>
      </c>
      <c r="AF81" t="s">
        <v>647</v>
      </c>
      <c r="AG81">
        <v>3</v>
      </c>
      <c r="WWY81"/>
      <c r="WWZ81"/>
      <c r="WXA81"/>
      <c r="WXB81"/>
      <c r="WXC81"/>
      <c r="WXD81"/>
      <c r="WXE81"/>
      <c r="WXF81"/>
      <c r="WXG81"/>
      <c r="WXH81"/>
      <c r="WXI81"/>
      <c r="WXJ81"/>
      <c r="WXK81"/>
      <c r="WXL81"/>
      <c r="WXM81"/>
      <c r="WXN81"/>
      <c r="WXO81"/>
      <c r="WXP81"/>
      <c r="WXQ81"/>
      <c r="WXR81"/>
      <c r="WXS81"/>
      <c r="WXT81"/>
      <c r="WXU81"/>
      <c r="WXV81"/>
      <c r="WXW81"/>
      <c r="WXX81"/>
      <c r="WXY81"/>
      <c r="WXZ81"/>
      <c r="WYA81"/>
      <c r="WYB81"/>
      <c r="WYC81"/>
      <c r="WYD81"/>
      <c r="WYE81"/>
      <c r="WYF81"/>
      <c r="WYG81"/>
      <c r="WYH81"/>
      <c r="WYI81"/>
      <c r="WYJ81"/>
      <c r="WYK81"/>
      <c r="WYL81"/>
      <c r="WYM81"/>
      <c r="WYN81"/>
      <c r="WYO81"/>
      <c r="WYP81"/>
      <c r="WYQ81"/>
      <c r="WYR81"/>
      <c r="WYS81"/>
      <c r="WYT81"/>
      <c r="WYU81"/>
      <c r="WYV81"/>
      <c r="WYW81"/>
      <c r="WYX81"/>
      <c r="WYY81"/>
      <c r="WYZ81"/>
      <c r="WZA81"/>
      <c r="WZB81"/>
      <c r="WZC81"/>
      <c r="WZD81"/>
      <c r="WZE81"/>
      <c r="WZF81"/>
      <c r="WZG81"/>
      <c r="WZH81"/>
      <c r="WZI81"/>
      <c r="WZJ81"/>
      <c r="WZK81"/>
      <c r="WZL81"/>
      <c r="WZM81"/>
      <c r="WZN81"/>
      <c r="WZO81"/>
      <c r="WZP81"/>
      <c r="WZQ81"/>
      <c r="WZR81"/>
      <c r="WZS81"/>
      <c r="WZT81"/>
      <c r="WZU81"/>
      <c r="WZV81"/>
      <c r="WZW81"/>
      <c r="WZX81"/>
      <c r="WZY81"/>
      <c r="WZZ81"/>
      <c r="XAA81"/>
      <c r="XAB81"/>
      <c r="XAC81"/>
      <c r="XAD81"/>
      <c r="XAE81"/>
      <c r="XAF81"/>
      <c r="XAG81"/>
      <c r="XAH81"/>
      <c r="XAI81"/>
      <c r="XAJ81"/>
      <c r="XAK81"/>
      <c r="XAL81"/>
      <c r="XAM81"/>
      <c r="XAN81"/>
      <c r="XAO81"/>
      <c r="XAP81"/>
      <c r="XAQ81"/>
      <c r="XAR81"/>
      <c r="XAS81"/>
      <c r="XAT81"/>
      <c r="XAU81"/>
      <c r="XAV81"/>
      <c r="XAW81"/>
      <c r="XAX81"/>
      <c r="XAY81"/>
      <c r="XAZ81"/>
      <c r="XBA81"/>
      <c r="XBB81"/>
      <c r="XBC81"/>
      <c r="XBD81"/>
      <c r="XBE81"/>
      <c r="XBF81"/>
      <c r="XBG81"/>
      <c r="XBH81"/>
      <c r="XBI81"/>
      <c r="XBJ81"/>
      <c r="XBK81"/>
      <c r="XBL81"/>
      <c r="XBM81"/>
      <c r="XBN81"/>
      <c r="XBO81"/>
      <c r="XBP81"/>
      <c r="XBQ81"/>
      <c r="XBR81"/>
      <c r="XBS81"/>
      <c r="XBT81"/>
      <c r="XBU81"/>
      <c r="XBV81"/>
      <c r="XBW81"/>
      <c r="XBX81"/>
      <c r="XBY81"/>
      <c r="XBZ81"/>
      <c r="XCA81"/>
      <c r="XCB81"/>
      <c r="XCC81"/>
      <c r="XCD81"/>
      <c r="XCE81"/>
      <c r="XCF81"/>
      <c r="XCG81"/>
      <c r="XCH81"/>
      <c r="XCI81"/>
      <c r="XCJ81"/>
      <c r="XCK81"/>
      <c r="XCL81"/>
      <c r="XCM81"/>
      <c r="XCN81"/>
      <c r="XCO81"/>
      <c r="XCP81"/>
      <c r="XCQ81"/>
      <c r="XCR81"/>
      <c r="XCS81"/>
      <c r="XCT81"/>
      <c r="XCU81"/>
      <c r="XCV81"/>
      <c r="XCW81"/>
      <c r="XCX81"/>
      <c r="XCY81"/>
      <c r="XCZ81"/>
      <c r="XDA81"/>
      <c r="XDB81"/>
      <c r="XDC81"/>
    </row>
    <row r="82" spans="1:33 16171:16331" ht="12.75" customHeight="1">
      <c r="A82">
        <v>2349</v>
      </c>
      <c r="B82" s="6" t="s">
        <v>67</v>
      </c>
      <c r="C82" s="7" t="s">
        <v>581</v>
      </c>
      <c r="D82">
        <v>1.99</v>
      </c>
      <c r="E82" s="15" t="s">
        <v>648</v>
      </c>
      <c r="F82" s="7">
        <v>0</v>
      </c>
      <c r="G82" s="7">
        <v>0</v>
      </c>
      <c r="H82" s="7">
        <v>0</v>
      </c>
      <c r="I82" s="7">
        <v>0</v>
      </c>
      <c r="N82" s="8" t="s">
        <v>649</v>
      </c>
      <c r="S82">
        <v>2</v>
      </c>
      <c r="U82">
        <v>0</v>
      </c>
      <c r="V82">
        <v>0</v>
      </c>
      <c r="X82">
        <v>0</v>
      </c>
      <c r="Z82">
        <v>0</v>
      </c>
      <c r="AA82">
        <v>0</v>
      </c>
      <c r="AB82">
        <v>0</v>
      </c>
      <c r="AC82">
        <v>0</v>
      </c>
      <c r="AD82">
        <v>0</v>
      </c>
      <c r="AE82">
        <v>1</v>
      </c>
      <c r="AG82">
        <v>4</v>
      </c>
      <c r="WWY82"/>
      <c r="WWZ82"/>
      <c r="WXA82"/>
      <c r="WXB82"/>
      <c r="WXC82"/>
      <c r="WXD82"/>
      <c r="WXE82"/>
      <c r="WXF82"/>
      <c r="WXG82"/>
      <c r="WXH82"/>
      <c r="WXI82"/>
      <c r="WXJ82"/>
      <c r="WXK82"/>
      <c r="WXL82"/>
      <c r="WXM82"/>
      <c r="WXN82"/>
      <c r="WXO82"/>
      <c r="WXP82"/>
      <c r="WXQ82"/>
      <c r="WXR82"/>
      <c r="WXS82"/>
      <c r="WXT82"/>
      <c r="WXU82"/>
      <c r="WXV82"/>
      <c r="WXW82"/>
      <c r="WXX82"/>
      <c r="WXY82"/>
      <c r="WXZ82"/>
      <c r="WYA82"/>
      <c r="WYB82"/>
      <c r="WYC82"/>
      <c r="WYD82"/>
      <c r="WYE82"/>
      <c r="WYF82"/>
      <c r="WYG82"/>
      <c r="WYH82"/>
      <c r="WYI82"/>
      <c r="WYJ82"/>
      <c r="WYK82"/>
      <c r="WYL82"/>
      <c r="WYM82"/>
      <c r="WYN82"/>
      <c r="WYO82"/>
      <c r="WYP82"/>
      <c r="WYQ82"/>
      <c r="WYR82"/>
      <c r="WYS82"/>
      <c r="WYT82"/>
      <c r="WYU82"/>
      <c r="WYV82"/>
      <c r="WYW82"/>
      <c r="WYX82"/>
      <c r="WYY82"/>
      <c r="WYZ82"/>
      <c r="WZA82"/>
      <c r="WZB82"/>
      <c r="WZC82"/>
      <c r="WZD82"/>
      <c r="WZE82"/>
      <c r="WZF82"/>
      <c r="WZG82"/>
      <c r="WZH82"/>
      <c r="WZI82"/>
      <c r="WZJ82"/>
      <c r="WZK82"/>
      <c r="WZL82"/>
      <c r="WZM82"/>
      <c r="WZN82"/>
      <c r="WZO82"/>
      <c r="WZP82"/>
      <c r="WZQ82"/>
      <c r="WZR82"/>
      <c r="WZS82"/>
      <c r="WZT82"/>
      <c r="WZU82"/>
      <c r="WZV82"/>
      <c r="WZW82"/>
      <c r="WZX82"/>
      <c r="WZY82"/>
      <c r="WZZ82"/>
      <c r="XAA82"/>
      <c r="XAB82"/>
      <c r="XAC82"/>
      <c r="XAD82"/>
      <c r="XAE82"/>
      <c r="XAF82"/>
      <c r="XAG82"/>
      <c r="XAH82"/>
      <c r="XAI82"/>
      <c r="XAJ82"/>
      <c r="XAK82"/>
      <c r="XAL82"/>
      <c r="XAM82"/>
      <c r="XAN82"/>
      <c r="XAO82"/>
      <c r="XAP82"/>
      <c r="XAQ82"/>
      <c r="XAR82"/>
      <c r="XAS82"/>
      <c r="XAT82"/>
      <c r="XAU82"/>
      <c r="XAV82"/>
      <c r="XAW82"/>
      <c r="XAX82"/>
      <c r="XAY82"/>
      <c r="XAZ82"/>
      <c r="XBA82"/>
      <c r="XBB82"/>
      <c r="XBC82"/>
      <c r="XBD82"/>
      <c r="XBE82"/>
      <c r="XBF82"/>
      <c r="XBG82"/>
      <c r="XBH82"/>
      <c r="XBI82"/>
      <c r="XBJ82"/>
      <c r="XBK82"/>
      <c r="XBL82"/>
      <c r="XBM82"/>
      <c r="XBN82"/>
      <c r="XBO82"/>
      <c r="XBP82"/>
      <c r="XBQ82"/>
      <c r="XBR82"/>
      <c r="XBS82"/>
      <c r="XBT82"/>
      <c r="XBU82"/>
      <c r="XBV82"/>
      <c r="XBW82"/>
      <c r="XBX82"/>
      <c r="XBY82"/>
      <c r="XBZ82"/>
      <c r="XCA82"/>
      <c r="XCB82"/>
      <c r="XCC82"/>
      <c r="XCD82"/>
      <c r="XCE82"/>
      <c r="XCF82"/>
      <c r="XCG82"/>
      <c r="XCH82"/>
      <c r="XCI82"/>
      <c r="XCJ82"/>
      <c r="XCK82"/>
      <c r="XCL82"/>
      <c r="XCM82"/>
      <c r="XCN82"/>
      <c r="XCO82"/>
      <c r="XCP82"/>
      <c r="XCQ82"/>
      <c r="XCR82"/>
      <c r="XCS82"/>
      <c r="XCT82"/>
      <c r="XCU82"/>
      <c r="XCV82"/>
      <c r="XCW82"/>
      <c r="XCX82"/>
      <c r="XCY82"/>
      <c r="XCZ82"/>
      <c r="XDA82"/>
      <c r="XDB82"/>
      <c r="XDC82"/>
    </row>
    <row r="83" spans="1:33 16171:16331" ht="12.75" customHeight="1">
      <c r="A83">
        <v>126</v>
      </c>
      <c r="B83" s="6" t="s">
        <v>68</v>
      </c>
      <c r="C83" s="7" t="s">
        <v>590</v>
      </c>
      <c r="D83">
        <v>16.53</v>
      </c>
      <c r="E83" s="15" t="s">
        <v>671</v>
      </c>
      <c r="F83" s="7">
        <v>0</v>
      </c>
      <c r="G83" s="7">
        <v>0</v>
      </c>
      <c r="H83" s="7">
        <v>0</v>
      </c>
      <c r="I83" s="7">
        <v>8.1000000000000003E-2</v>
      </c>
      <c r="J83" t="s">
        <v>589</v>
      </c>
      <c r="K83" t="s">
        <v>584</v>
      </c>
      <c r="L83" t="s">
        <v>585</v>
      </c>
      <c r="M83" t="s">
        <v>585</v>
      </c>
      <c r="N83" s="8" t="s">
        <v>637</v>
      </c>
      <c r="S83">
        <v>0</v>
      </c>
      <c r="T83" t="s">
        <v>587</v>
      </c>
      <c r="U83">
        <v>0</v>
      </c>
      <c r="V83">
        <v>0</v>
      </c>
      <c r="X83">
        <v>0</v>
      </c>
      <c r="Z83">
        <v>0</v>
      </c>
      <c r="AA83">
        <v>0</v>
      </c>
      <c r="AB83">
        <v>0</v>
      </c>
      <c r="AC83">
        <v>0</v>
      </c>
      <c r="AD83">
        <v>0</v>
      </c>
      <c r="AE83">
        <v>1</v>
      </c>
      <c r="AF83" t="s">
        <v>678</v>
      </c>
      <c r="AG83">
        <v>1</v>
      </c>
      <c r="WWY83"/>
      <c r="WWZ83"/>
      <c r="WXA83"/>
      <c r="WXB83"/>
      <c r="WXC83"/>
      <c r="WXD83"/>
      <c r="WXE83"/>
      <c r="WXF83"/>
      <c r="WXG83"/>
      <c r="WXH83"/>
      <c r="WXI83"/>
      <c r="WXJ83"/>
      <c r="WXK83"/>
      <c r="WXL83"/>
      <c r="WXM83"/>
      <c r="WXN83"/>
      <c r="WXO83"/>
      <c r="WXP83"/>
      <c r="WXQ83"/>
      <c r="WXR83"/>
      <c r="WXS83"/>
      <c r="WXT83"/>
      <c r="WXU83"/>
      <c r="WXV83"/>
      <c r="WXW83"/>
      <c r="WXX83"/>
      <c r="WXY83"/>
      <c r="WXZ83"/>
      <c r="WYA83"/>
      <c r="WYB83"/>
      <c r="WYC83"/>
      <c r="WYD83"/>
      <c r="WYE83"/>
      <c r="WYF83"/>
      <c r="WYG83"/>
      <c r="WYH83"/>
      <c r="WYI83"/>
      <c r="WYJ83"/>
      <c r="WYK83"/>
      <c r="WYL83"/>
      <c r="WYM83"/>
      <c r="WYN83"/>
      <c r="WYO83"/>
      <c r="WYP83"/>
      <c r="WYQ83"/>
      <c r="WYR83"/>
      <c r="WYS83"/>
      <c r="WYT83"/>
      <c r="WYU83"/>
      <c r="WYV83"/>
      <c r="WYW83"/>
      <c r="WYX83"/>
      <c r="WYY83"/>
      <c r="WYZ83"/>
      <c r="WZA83"/>
      <c r="WZB83"/>
      <c r="WZC83"/>
      <c r="WZD83"/>
      <c r="WZE83"/>
      <c r="WZF83"/>
      <c r="WZG83"/>
      <c r="WZH83"/>
      <c r="WZI83"/>
      <c r="WZJ83"/>
      <c r="WZK83"/>
      <c r="WZL83"/>
      <c r="WZM83"/>
      <c r="WZN83"/>
      <c r="WZO83"/>
      <c r="WZP83"/>
      <c r="WZQ83"/>
      <c r="WZR83"/>
      <c r="WZS83"/>
      <c r="WZT83"/>
      <c r="WZU83"/>
      <c r="WZV83"/>
      <c r="WZW83"/>
      <c r="WZX83"/>
      <c r="WZY83"/>
      <c r="WZZ83"/>
      <c r="XAA83"/>
      <c r="XAB83"/>
      <c r="XAC83"/>
      <c r="XAD83"/>
      <c r="XAE83"/>
      <c r="XAF83"/>
      <c r="XAG83"/>
      <c r="XAH83"/>
      <c r="XAI83"/>
      <c r="XAJ83"/>
      <c r="XAK83"/>
      <c r="XAL83"/>
      <c r="XAM83"/>
      <c r="XAN83"/>
      <c r="XAO83"/>
      <c r="XAP83"/>
      <c r="XAQ83"/>
      <c r="XAR83"/>
      <c r="XAS83"/>
      <c r="XAT83"/>
      <c r="XAU83"/>
      <c r="XAV83"/>
      <c r="XAW83"/>
      <c r="XAX83"/>
      <c r="XAY83"/>
      <c r="XAZ83"/>
      <c r="XBA83"/>
      <c r="XBB83"/>
      <c r="XBC83"/>
      <c r="XBD83"/>
      <c r="XBE83"/>
      <c r="XBF83"/>
      <c r="XBG83"/>
      <c r="XBH83"/>
      <c r="XBI83"/>
      <c r="XBJ83"/>
      <c r="XBK83"/>
      <c r="XBL83"/>
      <c r="XBM83"/>
      <c r="XBN83"/>
      <c r="XBO83"/>
      <c r="XBP83"/>
      <c r="XBQ83"/>
      <c r="XBR83"/>
      <c r="XBS83"/>
      <c r="XBT83"/>
      <c r="XBU83"/>
      <c r="XBV83"/>
      <c r="XBW83"/>
      <c r="XBX83"/>
      <c r="XBY83"/>
      <c r="XBZ83"/>
      <c r="XCA83"/>
      <c r="XCB83"/>
      <c r="XCC83"/>
      <c r="XCD83"/>
      <c r="XCE83"/>
      <c r="XCF83"/>
      <c r="XCG83"/>
      <c r="XCH83"/>
      <c r="XCI83"/>
      <c r="XCJ83"/>
      <c r="XCK83"/>
      <c r="XCL83"/>
      <c r="XCM83"/>
      <c r="XCN83"/>
      <c r="XCO83"/>
      <c r="XCP83"/>
      <c r="XCQ83"/>
      <c r="XCR83"/>
      <c r="XCS83"/>
      <c r="XCT83"/>
      <c r="XCU83"/>
      <c r="XCV83"/>
      <c r="XCW83"/>
      <c r="XCX83"/>
      <c r="XCY83"/>
      <c r="XCZ83"/>
      <c r="XDA83"/>
      <c r="XDB83"/>
      <c r="XDC83"/>
    </row>
    <row r="84" spans="1:33 16171:16331" ht="12.75" customHeight="1">
      <c r="A84">
        <v>2277</v>
      </c>
      <c r="B84" s="6" t="s">
        <v>69</v>
      </c>
      <c r="C84" s="7" t="s">
        <v>590</v>
      </c>
      <c r="D84">
        <v>0</v>
      </c>
      <c r="E84" s="15" t="s">
        <v>681</v>
      </c>
      <c r="F84" s="7">
        <v>0</v>
      </c>
      <c r="G84" s="7">
        <v>0</v>
      </c>
      <c r="H84" s="7">
        <v>0</v>
      </c>
      <c r="I84" s="7">
        <v>0</v>
      </c>
      <c r="S84">
        <v>2</v>
      </c>
      <c r="U84">
        <v>0</v>
      </c>
      <c r="V84">
        <v>0</v>
      </c>
      <c r="X84">
        <v>0</v>
      </c>
      <c r="Z84">
        <v>0</v>
      </c>
      <c r="AA84">
        <v>0</v>
      </c>
      <c r="AB84">
        <v>0</v>
      </c>
      <c r="AC84">
        <v>0</v>
      </c>
      <c r="AD84">
        <v>0</v>
      </c>
      <c r="AE84">
        <v>1</v>
      </c>
      <c r="AG84">
        <v>4</v>
      </c>
      <c r="WWY84"/>
      <c r="WWZ84"/>
      <c r="WXA84"/>
      <c r="WXB84"/>
      <c r="WXC84"/>
      <c r="WXD84"/>
      <c r="WXE84"/>
      <c r="WXF84"/>
      <c r="WXG84"/>
      <c r="WXH84"/>
      <c r="WXI84"/>
      <c r="WXJ84"/>
      <c r="WXK84"/>
      <c r="WXL84"/>
      <c r="WXM84"/>
      <c r="WXN84"/>
      <c r="WXO84"/>
      <c r="WXP84"/>
      <c r="WXQ84"/>
      <c r="WXR84"/>
      <c r="WXS84"/>
      <c r="WXT84"/>
      <c r="WXU84"/>
      <c r="WXV84"/>
      <c r="WXW84"/>
      <c r="WXX84"/>
      <c r="WXY84"/>
      <c r="WXZ84"/>
      <c r="WYA84"/>
      <c r="WYB84"/>
      <c r="WYC84"/>
      <c r="WYD84"/>
      <c r="WYE84"/>
      <c r="WYF84"/>
      <c r="WYG84"/>
      <c r="WYH84"/>
      <c r="WYI84"/>
      <c r="WYJ84"/>
      <c r="WYK84"/>
      <c r="WYL84"/>
      <c r="WYM84"/>
      <c r="WYN84"/>
      <c r="WYO84"/>
      <c r="WYP84"/>
      <c r="WYQ84"/>
      <c r="WYR84"/>
      <c r="WYS84"/>
      <c r="WYT84"/>
      <c r="WYU84"/>
      <c r="WYV84"/>
      <c r="WYW84"/>
      <c r="WYX84"/>
      <c r="WYY84"/>
      <c r="WYZ84"/>
      <c r="WZA84"/>
      <c r="WZB84"/>
      <c r="WZC84"/>
      <c r="WZD84"/>
      <c r="WZE84"/>
      <c r="WZF84"/>
      <c r="WZG84"/>
      <c r="WZH84"/>
      <c r="WZI84"/>
      <c r="WZJ84"/>
      <c r="WZK84"/>
      <c r="WZL84"/>
      <c r="WZM84"/>
      <c r="WZN84"/>
      <c r="WZO84"/>
      <c r="WZP84"/>
      <c r="WZQ84"/>
      <c r="WZR84"/>
      <c r="WZS84"/>
      <c r="WZT84"/>
      <c r="WZU84"/>
      <c r="WZV84"/>
      <c r="WZW84"/>
      <c r="WZX84"/>
      <c r="WZY84"/>
      <c r="WZZ84"/>
      <c r="XAA84"/>
      <c r="XAB84"/>
      <c r="XAC84"/>
      <c r="XAD84"/>
      <c r="XAE84"/>
      <c r="XAF84"/>
      <c r="XAG84"/>
      <c r="XAH84"/>
      <c r="XAI84"/>
      <c r="XAJ84"/>
      <c r="XAK84"/>
      <c r="XAL84"/>
      <c r="XAM84"/>
      <c r="XAN84"/>
      <c r="XAO84"/>
      <c r="XAP84"/>
      <c r="XAQ84"/>
      <c r="XAR84"/>
      <c r="XAS84"/>
      <c r="XAT84"/>
      <c r="XAU84"/>
      <c r="XAV84"/>
      <c r="XAW84"/>
      <c r="XAX84"/>
      <c r="XAY84"/>
      <c r="XAZ84"/>
      <c r="XBA84"/>
      <c r="XBB84"/>
      <c r="XBC84"/>
      <c r="XBD84"/>
      <c r="XBE84"/>
      <c r="XBF84"/>
      <c r="XBG84"/>
      <c r="XBH84"/>
      <c r="XBI84"/>
      <c r="XBJ84"/>
      <c r="XBK84"/>
      <c r="XBL84"/>
      <c r="XBM84"/>
      <c r="XBN84"/>
      <c r="XBO84"/>
      <c r="XBP84"/>
      <c r="XBQ84"/>
      <c r="XBR84"/>
      <c r="XBS84"/>
      <c r="XBT84"/>
      <c r="XBU84"/>
      <c r="XBV84"/>
      <c r="XBW84"/>
      <c r="XBX84"/>
      <c r="XBY84"/>
      <c r="XBZ84"/>
      <c r="XCA84"/>
      <c r="XCB84"/>
      <c r="XCC84"/>
      <c r="XCD84"/>
      <c r="XCE84"/>
      <c r="XCF84"/>
      <c r="XCG84"/>
      <c r="XCH84"/>
      <c r="XCI84"/>
      <c r="XCJ84"/>
      <c r="XCK84"/>
      <c r="XCL84"/>
      <c r="XCM84"/>
      <c r="XCN84"/>
      <c r="XCO84"/>
      <c r="XCP84"/>
      <c r="XCQ84"/>
      <c r="XCR84"/>
      <c r="XCS84"/>
      <c r="XCT84"/>
      <c r="XCU84"/>
      <c r="XCV84"/>
      <c r="XCW84"/>
      <c r="XCX84"/>
      <c r="XCY84"/>
      <c r="XCZ84"/>
      <c r="XDA84"/>
      <c r="XDB84"/>
      <c r="XDC84"/>
    </row>
    <row r="85" spans="1:33 16171:16331" ht="12.75" customHeight="1">
      <c r="A85">
        <v>990</v>
      </c>
      <c r="B85" s="6" t="s">
        <v>72</v>
      </c>
      <c r="C85" s="7" t="s">
        <v>581</v>
      </c>
      <c r="D85">
        <v>199</v>
      </c>
      <c r="E85" s="15" t="s">
        <v>682</v>
      </c>
      <c r="F85" s="7">
        <v>0</v>
      </c>
      <c r="G85" s="7">
        <v>0</v>
      </c>
      <c r="H85" s="7">
        <v>0</v>
      </c>
      <c r="I85" s="7">
        <v>0</v>
      </c>
      <c r="K85" t="s">
        <v>584</v>
      </c>
      <c r="L85" t="s">
        <v>585</v>
      </c>
      <c r="M85" t="s">
        <v>585</v>
      </c>
      <c r="N85" s="8" t="s">
        <v>683</v>
      </c>
      <c r="O85" t="s">
        <v>684</v>
      </c>
      <c r="P85" t="s">
        <v>685</v>
      </c>
      <c r="S85">
        <v>0</v>
      </c>
      <c r="T85" t="s">
        <v>587</v>
      </c>
      <c r="U85">
        <v>0</v>
      </c>
      <c r="V85">
        <v>0</v>
      </c>
      <c r="X85">
        <v>0</v>
      </c>
      <c r="Z85">
        <v>0</v>
      </c>
      <c r="AA85">
        <v>0</v>
      </c>
      <c r="AB85">
        <v>0</v>
      </c>
      <c r="AC85">
        <v>0</v>
      </c>
      <c r="AD85">
        <v>0</v>
      </c>
      <c r="AE85">
        <v>1</v>
      </c>
      <c r="AF85" t="s">
        <v>686</v>
      </c>
      <c r="AG85">
        <v>2</v>
      </c>
      <c r="WWY85"/>
      <c r="WWZ85"/>
      <c r="WXA85"/>
      <c r="WXB85"/>
      <c r="WXC85"/>
      <c r="WXD85"/>
      <c r="WXE85"/>
      <c r="WXF85"/>
      <c r="WXG85"/>
      <c r="WXH85"/>
      <c r="WXI85"/>
      <c r="WXJ85"/>
      <c r="WXK85"/>
      <c r="WXL85"/>
      <c r="WXM85"/>
      <c r="WXN85"/>
      <c r="WXO85"/>
      <c r="WXP85"/>
      <c r="WXQ85"/>
      <c r="WXR85"/>
      <c r="WXS85"/>
      <c r="WXT85"/>
      <c r="WXU85"/>
      <c r="WXV85"/>
      <c r="WXW85"/>
      <c r="WXX85"/>
      <c r="WXY85"/>
      <c r="WXZ85"/>
      <c r="WYA85"/>
      <c r="WYB85"/>
      <c r="WYC85"/>
      <c r="WYD85"/>
      <c r="WYE85"/>
      <c r="WYF85"/>
      <c r="WYG85"/>
      <c r="WYH85"/>
      <c r="WYI85"/>
      <c r="WYJ85"/>
      <c r="WYK85"/>
      <c r="WYL85"/>
      <c r="WYM85"/>
      <c r="WYN85"/>
      <c r="WYO85"/>
      <c r="WYP85"/>
      <c r="WYQ85"/>
      <c r="WYR85"/>
      <c r="WYS85"/>
      <c r="WYT85"/>
      <c r="WYU85"/>
      <c r="WYV85"/>
      <c r="WYW85"/>
      <c r="WYX85"/>
      <c r="WYY85"/>
      <c r="WYZ85"/>
      <c r="WZA85"/>
      <c r="WZB85"/>
      <c r="WZC85"/>
      <c r="WZD85"/>
      <c r="WZE85"/>
      <c r="WZF85"/>
      <c r="WZG85"/>
      <c r="WZH85"/>
      <c r="WZI85"/>
      <c r="WZJ85"/>
      <c r="WZK85"/>
      <c r="WZL85"/>
      <c r="WZM85"/>
      <c r="WZN85"/>
      <c r="WZO85"/>
      <c r="WZP85"/>
      <c r="WZQ85"/>
      <c r="WZR85"/>
      <c r="WZS85"/>
      <c r="WZT85"/>
      <c r="WZU85"/>
      <c r="WZV85"/>
      <c r="WZW85"/>
      <c r="WZX85"/>
      <c r="WZY85"/>
      <c r="WZZ85"/>
      <c r="XAA85"/>
      <c r="XAB85"/>
      <c r="XAC85"/>
      <c r="XAD85"/>
      <c r="XAE85"/>
      <c r="XAF85"/>
      <c r="XAG85"/>
      <c r="XAH85"/>
      <c r="XAI85"/>
      <c r="XAJ85"/>
      <c r="XAK85"/>
      <c r="XAL85"/>
      <c r="XAM85"/>
      <c r="XAN85"/>
      <c r="XAO85"/>
      <c r="XAP85"/>
      <c r="XAQ85"/>
      <c r="XAR85"/>
      <c r="XAS85"/>
      <c r="XAT85"/>
      <c r="XAU85"/>
      <c r="XAV85"/>
      <c r="XAW85"/>
      <c r="XAX85"/>
      <c r="XAY85"/>
      <c r="XAZ85"/>
      <c r="XBA85"/>
      <c r="XBB85"/>
      <c r="XBC85"/>
      <c r="XBD85"/>
      <c r="XBE85"/>
      <c r="XBF85"/>
      <c r="XBG85"/>
      <c r="XBH85"/>
      <c r="XBI85"/>
      <c r="XBJ85"/>
      <c r="XBK85"/>
      <c r="XBL85"/>
      <c r="XBM85"/>
      <c r="XBN85"/>
      <c r="XBO85"/>
      <c r="XBP85"/>
      <c r="XBQ85"/>
      <c r="XBR85"/>
      <c r="XBS85"/>
      <c r="XBT85"/>
      <c r="XBU85"/>
      <c r="XBV85"/>
      <c r="XBW85"/>
      <c r="XBX85"/>
      <c r="XBY85"/>
      <c r="XBZ85"/>
      <c r="XCA85"/>
      <c r="XCB85"/>
      <c r="XCC85"/>
      <c r="XCD85"/>
      <c r="XCE85"/>
      <c r="XCF85"/>
      <c r="XCG85"/>
      <c r="XCH85"/>
      <c r="XCI85"/>
      <c r="XCJ85"/>
      <c r="XCK85"/>
      <c r="XCL85"/>
      <c r="XCM85"/>
      <c r="XCN85"/>
      <c r="XCO85"/>
      <c r="XCP85"/>
      <c r="XCQ85"/>
      <c r="XCR85"/>
      <c r="XCS85"/>
      <c r="XCT85"/>
      <c r="XCU85"/>
      <c r="XCV85"/>
      <c r="XCW85"/>
      <c r="XCX85"/>
      <c r="XCY85"/>
      <c r="XCZ85"/>
      <c r="XDA85"/>
      <c r="XDB85"/>
      <c r="XDC85"/>
    </row>
    <row r="86" spans="1:33 16171:16331" ht="12.75" customHeight="1">
      <c r="A86">
        <v>990</v>
      </c>
      <c r="B86" s="6" t="s">
        <v>72</v>
      </c>
      <c r="C86" s="7" t="s">
        <v>581</v>
      </c>
      <c r="D86">
        <v>199</v>
      </c>
      <c r="E86" s="15" t="s">
        <v>687</v>
      </c>
      <c r="F86" s="7">
        <v>0</v>
      </c>
      <c r="G86" s="7">
        <v>0</v>
      </c>
      <c r="H86" s="7">
        <v>0</v>
      </c>
      <c r="I86" s="7">
        <v>0</v>
      </c>
      <c r="K86" t="s">
        <v>584</v>
      </c>
      <c r="L86" t="s">
        <v>585</v>
      </c>
      <c r="M86" t="s">
        <v>585</v>
      </c>
      <c r="N86" s="8" t="s">
        <v>683</v>
      </c>
      <c r="O86" t="s">
        <v>688</v>
      </c>
      <c r="P86" t="s">
        <v>685</v>
      </c>
      <c r="S86">
        <v>0</v>
      </c>
      <c r="T86" t="s">
        <v>587</v>
      </c>
      <c r="U86">
        <v>0</v>
      </c>
      <c r="V86">
        <v>0</v>
      </c>
      <c r="X86">
        <v>0</v>
      </c>
      <c r="Z86">
        <v>0</v>
      </c>
      <c r="AA86">
        <v>0</v>
      </c>
      <c r="AB86">
        <v>0</v>
      </c>
      <c r="AC86">
        <v>0</v>
      </c>
      <c r="AD86">
        <v>0</v>
      </c>
      <c r="AE86">
        <v>1</v>
      </c>
      <c r="AF86" t="s">
        <v>686</v>
      </c>
      <c r="AG86">
        <v>2</v>
      </c>
      <c r="WWY86"/>
      <c r="WWZ86"/>
      <c r="WXA86"/>
      <c r="WXB86"/>
      <c r="WXC86"/>
      <c r="WXD86"/>
      <c r="WXE86"/>
      <c r="WXF86"/>
      <c r="WXG86"/>
      <c r="WXH86"/>
      <c r="WXI86"/>
      <c r="WXJ86"/>
      <c r="WXK86"/>
      <c r="WXL86"/>
      <c r="WXM86"/>
      <c r="WXN86"/>
      <c r="WXO86"/>
      <c r="WXP86"/>
      <c r="WXQ86"/>
      <c r="WXR86"/>
      <c r="WXS86"/>
      <c r="WXT86"/>
      <c r="WXU86"/>
      <c r="WXV86"/>
      <c r="WXW86"/>
      <c r="WXX86"/>
      <c r="WXY86"/>
      <c r="WXZ86"/>
      <c r="WYA86"/>
      <c r="WYB86"/>
      <c r="WYC86"/>
      <c r="WYD86"/>
      <c r="WYE86"/>
      <c r="WYF86"/>
      <c r="WYG86"/>
      <c r="WYH86"/>
      <c r="WYI86"/>
      <c r="WYJ86"/>
      <c r="WYK86"/>
      <c r="WYL86"/>
      <c r="WYM86"/>
      <c r="WYN86"/>
      <c r="WYO86"/>
      <c r="WYP86"/>
      <c r="WYQ86"/>
      <c r="WYR86"/>
      <c r="WYS86"/>
      <c r="WYT86"/>
      <c r="WYU86"/>
      <c r="WYV86"/>
      <c r="WYW86"/>
      <c r="WYX86"/>
      <c r="WYY86"/>
      <c r="WYZ86"/>
      <c r="WZA86"/>
      <c r="WZB86"/>
      <c r="WZC86"/>
      <c r="WZD86"/>
      <c r="WZE86"/>
      <c r="WZF86"/>
      <c r="WZG86"/>
      <c r="WZH86"/>
      <c r="WZI86"/>
      <c r="WZJ86"/>
      <c r="WZK86"/>
      <c r="WZL86"/>
      <c r="WZM86"/>
      <c r="WZN86"/>
      <c r="WZO86"/>
      <c r="WZP86"/>
      <c r="WZQ86"/>
      <c r="WZR86"/>
      <c r="WZS86"/>
      <c r="WZT86"/>
      <c r="WZU86"/>
      <c r="WZV86"/>
      <c r="WZW86"/>
      <c r="WZX86"/>
      <c r="WZY86"/>
      <c r="WZZ86"/>
      <c r="XAA86"/>
      <c r="XAB86"/>
      <c r="XAC86"/>
      <c r="XAD86"/>
      <c r="XAE86"/>
      <c r="XAF86"/>
      <c r="XAG86"/>
      <c r="XAH86"/>
      <c r="XAI86"/>
      <c r="XAJ86"/>
      <c r="XAK86"/>
      <c r="XAL86"/>
      <c r="XAM86"/>
      <c r="XAN86"/>
      <c r="XAO86"/>
      <c r="XAP86"/>
      <c r="XAQ86"/>
      <c r="XAR86"/>
      <c r="XAS86"/>
      <c r="XAT86"/>
      <c r="XAU86"/>
      <c r="XAV86"/>
      <c r="XAW86"/>
      <c r="XAX86"/>
      <c r="XAY86"/>
      <c r="XAZ86"/>
      <c r="XBA86"/>
      <c r="XBB86"/>
      <c r="XBC86"/>
      <c r="XBD86"/>
      <c r="XBE86"/>
      <c r="XBF86"/>
      <c r="XBG86"/>
      <c r="XBH86"/>
      <c r="XBI86"/>
      <c r="XBJ86"/>
      <c r="XBK86"/>
      <c r="XBL86"/>
      <c r="XBM86"/>
      <c r="XBN86"/>
      <c r="XBO86"/>
      <c r="XBP86"/>
      <c r="XBQ86"/>
      <c r="XBR86"/>
      <c r="XBS86"/>
      <c r="XBT86"/>
      <c r="XBU86"/>
      <c r="XBV86"/>
      <c r="XBW86"/>
      <c r="XBX86"/>
      <c r="XBY86"/>
      <c r="XBZ86"/>
      <c r="XCA86"/>
      <c r="XCB86"/>
      <c r="XCC86"/>
      <c r="XCD86"/>
      <c r="XCE86"/>
      <c r="XCF86"/>
      <c r="XCG86"/>
      <c r="XCH86"/>
      <c r="XCI86"/>
      <c r="XCJ86"/>
      <c r="XCK86"/>
      <c r="XCL86"/>
      <c r="XCM86"/>
      <c r="XCN86"/>
      <c r="XCO86"/>
      <c r="XCP86"/>
      <c r="XCQ86"/>
      <c r="XCR86"/>
      <c r="XCS86"/>
      <c r="XCT86"/>
      <c r="XCU86"/>
      <c r="XCV86"/>
      <c r="XCW86"/>
      <c r="XCX86"/>
      <c r="XCY86"/>
      <c r="XCZ86"/>
      <c r="XDA86"/>
      <c r="XDB86"/>
      <c r="XDC86"/>
    </row>
    <row r="87" spans="1:33 16171:16331" ht="12.75" customHeight="1">
      <c r="A87">
        <v>1041</v>
      </c>
      <c r="B87" s="6" t="s">
        <v>71</v>
      </c>
      <c r="C87" s="7" t="s">
        <v>590</v>
      </c>
      <c r="D87">
        <v>19.989999999999998</v>
      </c>
      <c r="E87" s="15" t="s">
        <v>591</v>
      </c>
      <c r="F87" s="7">
        <v>0</v>
      </c>
      <c r="G87" s="7">
        <v>0</v>
      </c>
      <c r="H87" s="7">
        <v>0</v>
      </c>
      <c r="I87" s="7">
        <v>0</v>
      </c>
      <c r="J87" t="s">
        <v>639</v>
      </c>
      <c r="K87" t="s">
        <v>584</v>
      </c>
      <c r="L87" t="s">
        <v>585</v>
      </c>
      <c r="M87" t="s">
        <v>585</v>
      </c>
      <c r="N87" s="8" t="s">
        <v>637</v>
      </c>
      <c r="S87">
        <v>0</v>
      </c>
      <c r="T87" t="s">
        <v>587</v>
      </c>
      <c r="U87">
        <v>0</v>
      </c>
      <c r="V87">
        <v>0</v>
      </c>
      <c r="X87">
        <v>0</v>
      </c>
      <c r="Z87">
        <v>0</v>
      </c>
      <c r="AA87">
        <v>0</v>
      </c>
      <c r="AB87">
        <v>0</v>
      </c>
      <c r="AC87">
        <v>0</v>
      </c>
      <c r="AD87">
        <v>0</v>
      </c>
      <c r="AE87">
        <v>1</v>
      </c>
      <c r="AF87" t="s">
        <v>678</v>
      </c>
      <c r="AG87">
        <v>1</v>
      </c>
      <c r="WWY87"/>
      <c r="WWZ87"/>
      <c r="WXA87"/>
      <c r="WXB87"/>
      <c r="WXC87"/>
      <c r="WXD87"/>
      <c r="WXE87"/>
      <c r="WXF87"/>
      <c r="WXG87"/>
      <c r="WXH87"/>
      <c r="WXI87"/>
      <c r="WXJ87"/>
      <c r="WXK87"/>
      <c r="WXL87"/>
      <c r="WXM87"/>
      <c r="WXN87"/>
      <c r="WXO87"/>
      <c r="WXP87"/>
      <c r="WXQ87"/>
      <c r="WXR87"/>
      <c r="WXS87"/>
      <c r="WXT87"/>
      <c r="WXU87"/>
      <c r="WXV87"/>
      <c r="WXW87"/>
      <c r="WXX87"/>
      <c r="WXY87"/>
      <c r="WXZ87"/>
      <c r="WYA87"/>
      <c r="WYB87"/>
      <c r="WYC87"/>
      <c r="WYD87"/>
      <c r="WYE87"/>
      <c r="WYF87"/>
      <c r="WYG87"/>
      <c r="WYH87"/>
      <c r="WYI87"/>
      <c r="WYJ87"/>
      <c r="WYK87"/>
      <c r="WYL87"/>
      <c r="WYM87"/>
      <c r="WYN87"/>
      <c r="WYO87"/>
      <c r="WYP87"/>
      <c r="WYQ87"/>
      <c r="WYR87"/>
      <c r="WYS87"/>
      <c r="WYT87"/>
      <c r="WYU87"/>
      <c r="WYV87"/>
      <c r="WYW87"/>
      <c r="WYX87"/>
      <c r="WYY87"/>
      <c r="WYZ87"/>
      <c r="WZA87"/>
      <c r="WZB87"/>
      <c r="WZC87"/>
      <c r="WZD87"/>
      <c r="WZE87"/>
      <c r="WZF87"/>
      <c r="WZG87"/>
      <c r="WZH87"/>
      <c r="WZI87"/>
      <c r="WZJ87"/>
      <c r="WZK87"/>
      <c r="WZL87"/>
      <c r="WZM87"/>
      <c r="WZN87"/>
      <c r="WZO87"/>
      <c r="WZP87"/>
      <c r="WZQ87"/>
      <c r="WZR87"/>
      <c r="WZS87"/>
      <c r="WZT87"/>
      <c r="WZU87"/>
      <c r="WZV87"/>
      <c r="WZW87"/>
      <c r="WZX87"/>
      <c r="WZY87"/>
      <c r="WZZ87"/>
      <c r="XAA87"/>
      <c r="XAB87"/>
      <c r="XAC87"/>
      <c r="XAD87"/>
      <c r="XAE87"/>
      <c r="XAF87"/>
      <c r="XAG87"/>
      <c r="XAH87"/>
      <c r="XAI87"/>
      <c r="XAJ87"/>
      <c r="XAK87"/>
      <c r="XAL87"/>
      <c r="XAM87"/>
      <c r="XAN87"/>
      <c r="XAO87"/>
      <c r="XAP87"/>
      <c r="XAQ87"/>
      <c r="XAR87"/>
      <c r="XAS87"/>
      <c r="XAT87"/>
      <c r="XAU87"/>
      <c r="XAV87"/>
      <c r="XAW87"/>
      <c r="XAX87"/>
      <c r="XAY87"/>
      <c r="XAZ87"/>
      <c r="XBA87"/>
      <c r="XBB87"/>
      <c r="XBC87"/>
      <c r="XBD87"/>
      <c r="XBE87"/>
      <c r="XBF87"/>
      <c r="XBG87"/>
      <c r="XBH87"/>
      <c r="XBI87"/>
      <c r="XBJ87"/>
      <c r="XBK87"/>
      <c r="XBL87"/>
      <c r="XBM87"/>
      <c r="XBN87"/>
      <c r="XBO87"/>
      <c r="XBP87"/>
      <c r="XBQ87"/>
      <c r="XBR87"/>
      <c r="XBS87"/>
      <c r="XBT87"/>
      <c r="XBU87"/>
      <c r="XBV87"/>
      <c r="XBW87"/>
      <c r="XBX87"/>
      <c r="XBY87"/>
      <c r="XBZ87"/>
      <c r="XCA87"/>
      <c r="XCB87"/>
      <c r="XCC87"/>
      <c r="XCD87"/>
      <c r="XCE87"/>
      <c r="XCF87"/>
      <c r="XCG87"/>
      <c r="XCH87"/>
      <c r="XCI87"/>
      <c r="XCJ87"/>
      <c r="XCK87"/>
      <c r="XCL87"/>
      <c r="XCM87"/>
      <c r="XCN87"/>
      <c r="XCO87"/>
      <c r="XCP87"/>
      <c r="XCQ87"/>
      <c r="XCR87"/>
      <c r="XCS87"/>
      <c r="XCT87"/>
      <c r="XCU87"/>
      <c r="XCV87"/>
      <c r="XCW87"/>
      <c r="XCX87"/>
      <c r="XCY87"/>
      <c r="XCZ87"/>
      <c r="XDA87"/>
      <c r="XDB87"/>
      <c r="XDC87"/>
    </row>
    <row r="88" spans="1:33 16171:16331" ht="12.75" customHeight="1">
      <c r="A88">
        <v>332</v>
      </c>
      <c r="B88" s="6" t="s">
        <v>73</v>
      </c>
      <c r="C88" s="7" t="s">
        <v>590</v>
      </c>
      <c r="D88">
        <v>1</v>
      </c>
      <c r="E88" s="15" t="s">
        <v>667</v>
      </c>
      <c r="F88" s="7">
        <v>1</v>
      </c>
      <c r="G88" s="7">
        <v>1</v>
      </c>
      <c r="H88" s="7">
        <v>1</v>
      </c>
      <c r="I88" s="7">
        <v>0</v>
      </c>
      <c r="L88" t="s">
        <v>585</v>
      </c>
      <c r="M88" t="s">
        <v>585</v>
      </c>
      <c r="S88">
        <v>2</v>
      </c>
      <c r="T88" t="s">
        <v>587</v>
      </c>
      <c r="U88">
        <v>0</v>
      </c>
      <c r="V88">
        <v>0</v>
      </c>
      <c r="X88">
        <v>0</v>
      </c>
      <c r="Z88">
        <v>0</v>
      </c>
      <c r="AA88">
        <v>0</v>
      </c>
      <c r="AB88">
        <v>0</v>
      </c>
      <c r="AC88">
        <v>0</v>
      </c>
      <c r="AD88">
        <v>0</v>
      </c>
      <c r="AE88">
        <v>1</v>
      </c>
      <c r="AG88">
        <v>4</v>
      </c>
      <c r="WWY88"/>
      <c r="WWZ88"/>
      <c r="WXA88"/>
      <c r="WXB88"/>
      <c r="WXC88"/>
      <c r="WXD88"/>
      <c r="WXE88"/>
      <c r="WXF88"/>
      <c r="WXG88"/>
      <c r="WXH88"/>
      <c r="WXI88"/>
      <c r="WXJ88"/>
      <c r="WXK88"/>
      <c r="WXL88"/>
      <c r="WXM88"/>
      <c r="WXN88"/>
      <c r="WXO88"/>
      <c r="WXP88"/>
      <c r="WXQ88"/>
      <c r="WXR88"/>
      <c r="WXS88"/>
      <c r="WXT88"/>
      <c r="WXU88"/>
      <c r="WXV88"/>
      <c r="WXW88"/>
      <c r="WXX88"/>
      <c r="WXY88"/>
      <c r="WXZ88"/>
      <c r="WYA88"/>
      <c r="WYB88"/>
      <c r="WYC88"/>
      <c r="WYD88"/>
      <c r="WYE88"/>
      <c r="WYF88"/>
      <c r="WYG88"/>
      <c r="WYH88"/>
      <c r="WYI88"/>
      <c r="WYJ88"/>
      <c r="WYK88"/>
      <c r="WYL88"/>
      <c r="WYM88"/>
      <c r="WYN88"/>
      <c r="WYO88"/>
      <c r="WYP88"/>
      <c r="WYQ88"/>
      <c r="WYR88"/>
      <c r="WYS88"/>
      <c r="WYT88"/>
      <c r="WYU88"/>
      <c r="WYV88"/>
      <c r="WYW88"/>
      <c r="WYX88"/>
      <c r="WYY88"/>
      <c r="WYZ88"/>
      <c r="WZA88"/>
      <c r="WZB88"/>
      <c r="WZC88"/>
      <c r="WZD88"/>
      <c r="WZE88"/>
      <c r="WZF88"/>
      <c r="WZG88"/>
      <c r="WZH88"/>
      <c r="WZI88"/>
      <c r="WZJ88"/>
      <c r="WZK88"/>
      <c r="WZL88"/>
      <c r="WZM88"/>
      <c r="WZN88"/>
      <c r="WZO88"/>
      <c r="WZP88"/>
      <c r="WZQ88"/>
      <c r="WZR88"/>
      <c r="WZS88"/>
      <c r="WZT88"/>
      <c r="WZU88"/>
      <c r="WZV88"/>
      <c r="WZW88"/>
      <c r="WZX88"/>
      <c r="WZY88"/>
      <c r="WZZ88"/>
      <c r="XAA88"/>
      <c r="XAB88"/>
      <c r="XAC88"/>
      <c r="XAD88"/>
      <c r="XAE88"/>
      <c r="XAF88"/>
      <c r="XAG88"/>
      <c r="XAH88"/>
      <c r="XAI88"/>
      <c r="XAJ88"/>
      <c r="XAK88"/>
      <c r="XAL88"/>
      <c r="XAM88"/>
      <c r="XAN88"/>
      <c r="XAO88"/>
      <c r="XAP88"/>
      <c r="XAQ88"/>
      <c r="XAR88"/>
      <c r="XAS88"/>
      <c r="XAT88"/>
      <c r="XAU88"/>
      <c r="XAV88"/>
      <c r="XAW88"/>
      <c r="XAX88"/>
      <c r="XAY88"/>
      <c r="XAZ88"/>
      <c r="XBA88"/>
      <c r="XBB88"/>
      <c r="XBC88"/>
      <c r="XBD88"/>
      <c r="XBE88"/>
      <c r="XBF88"/>
      <c r="XBG88"/>
      <c r="XBH88"/>
      <c r="XBI88"/>
      <c r="XBJ88"/>
      <c r="XBK88"/>
      <c r="XBL88"/>
      <c r="XBM88"/>
      <c r="XBN88"/>
      <c r="XBO88"/>
      <c r="XBP88"/>
      <c r="XBQ88"/>
      <c r="XBR88"/>
      <c r="XBS88"/>
      <c r="XBT88"/>
      <c r="XBU88"/>
      <c r="XBV88"/>
      <c r="XBW88"/>
      <c r="XBX88"/>
      <c r="XBY88"/>
      <c r="XBZ88"/>
      <c r="XCA88"/>
      <c r="XCB88"/>
      <c r="XCC88"/>
      <c r="XCD88"/>
      <c r="XCE88"/>
      <c r="XCF88"/>
      <c r="XCG88"/>
      <c r="XCH88"/>
      <c r="XCI88"/>
      <c r="XCJ88"/>
      <c r="XCK88"/>
      <c r="XCL88"/>
      <c r="XCM88"/>
      <c r="XCN88"/>
      <c r="XCO88"/>
      <c r="XCP88"/>
      <c r="XCQ88"/>
      <c r="XCR88"/>
      <c r="XCS88"/>
      <c r="XCT88"/>
      <c r="XCU88"/>
      <c r="XCV88"/>
      <c r="XCW88"/>
      <c r="XCX88"/>
      <c r="XCY88"/>
      <c r="XCZ88"/>
      <c r="XDA88"/>
      <c r="XDB88"/>
      <c r="XDC88"/>
    </row>
    <row r="89" spans="1:33 16171:16331" ht="12.75" customHeight="1">
      <c r="A89">
        <v>2180</v>
      </c>
      <c r="B89" s="6" t="s">
        <v>74</v>
      </c>
      <c r="C89" s="7" t="s">
        <v>581</v>
      </c>
      <c r="D89">
        <v>0</v>
      </c>
      <c r="E89" s="15" t="s">
        <v>667</v>
      </c>
      <c r="F89" s="7">
        <v>0</v>
      </c>
      <c r="G89" s="7">
        <v>0</v>
      </c>
      <c r="H89" s="7">
        <v>0</v>
      </c>
      <c r="I89" s="7">
        <v>0</v>
      </c>
      <c r="S89">
        <v>2</v>
      </c>
      <c r="U89">
        <v>0</v>
      </c>
      <c r="V89">
        <v>0</v>
      </c>
      <c r="X89">
        <v>0</v>
      </c>
      <c r="Z89">
        <v>0</v>
      </c>
      <c r="AA89">
        <v>0</v>
      </c>
      <c r="AB89">
        <v>0</v>
      </c>
      <c r="AC89">
        <v>0</v>
      </c>
      <c r="AD89">
        <v>0</v>
      </c>
      <c r="AE89">
        <v>1</v>
      </c>
      <c r="AG89">
        <v>4</v>
      </c>
      <c r="WWY89"/>
      <c r="WWZ89"/>
      <c r="WXA89"/>
      <c r="WXB89"/>
      <c r="WXC89"/>
      <c r="WXD89"/>
      <c r="WXE89"/>
      <c r="WXF89"/>
      <c r="WXG89"/>
      <c r="WXH89"/>
      <c r="WXI89"/>
      <c r="WXJ89"/>
      <c r="WXK89"/>
      <c r="WXL89"/>
      <c r="WXM89"/>
      <c r="WXN89"/>
      <c r="WXO89"/>
      <c r="WXP89"/>
      <c r="WXQ89"/>
      <c r="WXR89"/>
      <c r="WXS89"/>
      <c r="WXT89"/>
      <c r="WXU89"/>
      <c r="WXV89"/>
      <c r="WXW89"/>
      <c r="WXX89"/>
      <c r="WXY89"/>
      <c r="WXZ89"/>
      <c r="WYA89"/>
      <c r="WYB89"/>
      <c r="WYC89"/>
      <c r="WYD89"/>
      <c r="WYE89"/>
      <c r="WYF89"/>
      <c r="WYG89"/>
      <c r="WYH89"/>
      <c r="WYI89"/>
      <c r="WYJ89"/>
      <c r="WYK89"/>
      <c r="WYL89"/>
      <c r="WYM89"/>
      <c r="WYN89"/>
      <c r="WYO89"/>
      <c r="WYP89"/>
      <c r="WYQ89"/>
      <c r="WYR89"/>
      <c r="WYS89"/>
      <c r="WYT89"/>
      <c r="WYU89"/>
      <c r="WYV89"/>
      <c r="WYW89"/>
      <c r="WYX89"/>
      <c r="WYY89"/>
      <c r="WYZ89"/>
      <c r="WZA89"/>
      <c r="WZB89"/>
      <c r="WZC89"/>
      <c r="WZD89"/>
      <c r="WZE89"/>
      <c r="WZF89"/>
      <c r="WZG89"/>
      <c r="WZH89"/>
      <c r="WZI89"/>
      <c r="WZJ89"/>
      <c r="WZK89"/>
      <c r="WZL89"/>
      <c r="WZM89"/>
      <c r="WZN89"/>
      <c r="WZO89"/>
      <c r="WZP89"/>
      <c r="WZQ89"/>
      <c r="WZR89"/>
      <c r="WZS89"/>
      <c r="WZT89"/>
      <c r="WZU89"/>
      <c r="WZV89"/>
      <c r="WZW89"/>
      <c r="WZX89"/>
      <c r="WZY89"/>
      <c r="WZZ89"/>
      <c r="XAA89"/>
      <c r="XAB89"/>
      <c r="XAC89"/>
      <c r="XAD89"/>
      <c r="XAE89"/>
      <c r="XAF89"/>
      <c r="XAG89"/>
      <c r="XAH89"/>
      <c r="XAI89"/>
      <c r="XAJ89"/>
      <c r="XAK89"/>
      <c r="XAL89"/>
      <c r="XAM89"/>
      <c r="XAN89"/>
      <c r="XAO89"/>
      <c r="XAP89"/>
      <c r="XAQ89"/>
      <c r="XAR89"/>
      <c r="XAS89"/>
      <c r="XAT89"/>
      <c r="XAU89"/>
      <c r="XAV89"/>
      <c r="XAW89"/>
      <c r="XAX89"/>
      <c r="XAY89"/>
      <c r="XAZ89"/>
      <c r="XBA89"/>
      <c r="XBB89"/>
      <c r="XBC89"/>
      <c r="XBD89"/>
      <c r="XBE89"/>
      <c r="XBF89"/>
      <c r="XBG89"/>
      <c r="XBH89"/>
      <c r="XBI89"/>
      <c r="XBJ89"/>
      <c r="XBK89"/>
      <c r="XBL89"/>
      <c r="XBM89"/>
      <c r="XBN89"/>
      <c r="XBO89"/>
      <c r="XBP89"/>
      <c r="XBQ89"/>
      <c r="XBR89"/>
      <c r="XBS89"/>
      <c r="XBT89"/>
      <c r="XBU89"/>
      <c r="XBV89"/>
      <c r="XBW89"/>
      <c r="XBX89"/>
      <c r="XBY89"/>
      <c r="XBZ89"/>
      <c r="XCA89"/>
      <c r="XCB89"/>
      <c r="XCC89"/>
      <c r="XCD89"/>
      <c r="XCE89"/>
      <c r="XCF89"/>
      <c r="XCG89"/>
      <c r="XCH89"/>
      <c r="XCI89"/>
      <c r="XCJ89"/>
      <c r="XCK89"/>
      <c r="XCL89"/>
      <c r="XCM89"/>
      <c r="XCN89"/>
      <c r="XCO89"/>
      <c r="XCP89"/>
      <c r="XCQ89"/>
      <c r="XCR89"/>
      <c r="XCS89"/>
      <c r="XCT89"/>
      <c r="XCU89"/>
      <c r="XCV89"/>
      <c r="XCW89"/>
      <c r="XCX89"/>
      <c r="XCY89"/>
      <c r="XCZ89"/>
      <c r="XDA89"/>
      <c r="XDB89"/>
      <c r="XDC89"/>
    </row>
    <row r="90" spans="1:33 16171:16331" ht="12.75" customHeight="1">
      <c r="A90">
        <v>1747</v>
      </c>
      <c r="B90" s="6" t="s">
        <v>75</v>
      </c>
      <c r="C90" s="7" t="s">
        <v>581</v>
      </c>
      <c r="D90">
        <v>1.99</v>
      </c>
      <c r="E90" s="15" t="s">
        <v>689</v>
      </c>
      <c r="F90" s="7">
        <v>0</v>
      </c>
      <c r="G90" s="7">
        <v>0</v>
      </c>
      <c r="H90" s="7">
        <v>0</v>
      </c>
      <c r="I90" s="7">
        <v>0</v>
      </c>
      <c r="J90" t="s">
        <v>589</v>
      </c>
      <c r="L90" t="s">
        <v>585</v>
      </c>
      <c r="M90" t="s">
        <v>585</v>
      </c>
      <c r="N90" s="8" t="s">
        <v>835</v>
      </c>
      <c r="P90" t="s">
        <v>586</v>
      </c>
      <c r="S90">
        <v>2</v>
      </c>
      <c r="U90">
        <v>0</v>
      </c>
      <c r="V90">
        <v>0</v>
      </c>
      <c r="X90">
        <v>0</v>
      </c>
      <c r="Z90">
        <v>0</v>
      </c>
      <c r="AA90">
        <v>0</v>
      </c>
      <c r="AB90">
        <v>0</v>
      </c>
      <c r="AC90">
        <v>0</v>
      </c>
      <c r="AD90">
        <v>0</v>
      </c>
      <c r="AE90">
        <v>1</v>
      </c>
      <c r="AF90" t="s">
        <v>638</v>
      </c>
      <c r="AG90">
        <v>4</v>
      </c>
      <c r="WWY90"/>
      <c r="WWZ90"/>
      <c r="WXA90"/>
      <c r="WXB90"/>
      <c r="WXC90"/>
      <c r="WXD90"/>
      <c r="WXE90"/>
      <c r="WXF90"/>
      <c r="WXG90"/>
      <c r="WXH90"/>
      <c r="WXI90"/>
      <c r="WXJ90"/>
      <c r="WXK90"/>
      <c r="WXL90"/>
      <c r="WXM90"/>
      <c r="WXN90"/>
      <c r="WXO90"/>
      <c r="WXP90"/>
      <c r="WXQ90"/>
      <c r="WXR90"/>
      <c r="WXS90"/>
      <c r="WXT90"/>
      <c r="WXU90"/>
      <c r="WXV90"/>
      <c r="WXW90"/>
      <c r="WXX90"/>
      <c r="WXY90"/>
      <c r="WXZ90"/>
      <c r="WYA90"/>
      <c r="WYB90"/>
      <c r="WYC90"/>
      <c r="WYD90"/>
      <c r="WYE90"/>
      <c r="WYF90"/>
      <c r="WYG90"/>
      <c r="WYH90"/>
      <c r="WYI90"/>
      <c r="WYJ90"/>
      <c r="WYK90"/>
      <c r="WYL90"/>
      <c r="WYM90"/>
      <c r="WYN90"/>
      <c r="WYO90"/>
      <c r="WYP90"/>
      <c r="WYQ90"/>
      <c r="WYR90"/>
      <c r="WYS90"/>
      <c r="WYT90"/>
      <c r="WYU90"/>
      <c r="WYV90"/>
      <c r="WYW90"/>
      <c r="WYX90"/>
      <c r="WYY90"/>
      <c r="WYZ90"/>
      <c r="WZA90"/>
      <c r="WZB90"/>
      <c r="WZC90"/>
      <c r="WZD90"/>
      <c r="WZE90"/>
      <c r="WZF90"/>
      <c r="WZG90"/>
      <c r="WZH90"/>
      <c r="WZI90"/>
      <c r="WZJ90"/>
      <c r="WZK90"/>
      <c r="WZL90"/>
      <c r="WZM90"/>
      <c r="WZN90"/>
      <c r="WZO90"/>
      <c r="WZP90"/>
      <c r="WZQ90"/>
      <c r="WZR90"/>
      <c r="WZS90"/>
      <c r="WZT90"/>
      <c r="WZU90"/>
      <c r="WZV90"/>
      <c r="WZW90"/>
      <c r="WZX90"/>
      <c r="WZY90"/>
      <c r="WZZ90"/>
      <c r="XAA90"/>
      <c r="XAB90"/>
      <c r="XAC90"/>
      <c r="XAD90"/>
      <c r="XAE90"/>
      <c r="XAF90"/>
      <c r="XAG90"/>
      <c r="XAH90"/>
      <c r="XAI90"/>
      <c r="XAJ90"/>
      <c r="XAK90"/>
      <c r="XAL90"/>
      <c r="XAM90"/>
      <c r="XAN90"/>
      <c r="XAO90"/>
      <c r="XAP90"/>
      <c r="XAQ90"/>
      <c r="XAR90"/>
      <c r="XAS90"/>
      <c r="XAT90"/>
      <c r="XAU90"/>
      <c r="XAV90"/>
      <c r="XAW90"/>
      <c r="XAX90"/>
      <c r="XAY90"/>
      <c r="XAZ90"/>
      <c r="XBA90"/>
      <c r="XBB90"/>
      <c r="XBC90"/>
      <c r="XBD90"/>
      <c r="XBE90"/>
      <c r="XBF90"/>
      <c r="XBG90"/>
      <c r="XBH90"/>
      <c r="XBI90"/>
      <c r="XBJ90"/>
      <c r="XBK90"/>
      <c r="XBL90"/>
      <c r="XBM90"/>
      <c r="XBN90"/>
      <c r="XBO90"/>
      <c r="XBP90"/>
      <c r="XBQ90"/>
      <c r="XBR90"/>
      <c r="XBS90"/>
      <c r="XBT90"/>
      <c r="XBU90"/>
      <c r="XBV90"/>
      <c r="XBW90"/>
      <c r="XBX90"/>
      <c r="XBY90"/>
      <c r="XBZ90"/>
      <c r="XCA90"/>
      <c r="XCB90"/>
      <c r="XCC90"/>
      <c r="XCD90"/>
      <c r="XCE90"/>
      <c r="XCF90"/>
      <c r="XCG90"/>
      <c r="XCH90"/>
      <c r="XCI90"/>
      <c r="XCJ90"/>
      <c r="XCK90"/>
      <c r="XCL90"/>
      <c r="XCM90"/>
      <c r="XCN90"/>
      <c r="XCO90"/>
      <c r="XCP90"/>
      <c r="XCQ90"/>
      <c r="XCR90"/>
      <c r="XCS90"/>
      <c r="XCT90"/>
      <c r="XCU90"/>
      <c r="XCV90"/>
      <c r="XCW90"/>
      <c r="XCX90"/>
      <c r="XCY90"/>
      <c r="XCZ90"/>
      <c r="XDA90"/>
      <c r="XDB90"/>
      <c r="XDC90"/>
    </row>
    <row r="91" spans="1:33 16171:16331" ht="12.75" customHeight="1">
      <c r="A91">
        <v>1747</v>
      </c>
      <c r="B91" s="6" t="s">
        <v>75</v>
      </c>
      <c r="C91" s="7" t="s">
        <v>581</v>
      </c>
      <c r="D91">
        <v>1.99</v>
      </c>
      <c r="E91" s="15" t="s">
        <v>689</v>
      </c>
      <c r="F91" s="7">
        <v>0</v>
      </c>
      <c r="G91" s="7">
        <v>0</v>
      </c>
      <c r="H91" s="7">
        <v>0</v>
      </c>
      <c r="I91" s="7">
        <v>0</v>
      </c>
      <c r="J91" t="s">
        <v>583</v>
      </c>
      <c r="L91" t="s">
        <v>585</v>
      </c>
      <c r="M91" t="s">
        <v>585</v>
      </c>
      <c r="N91" s="8" t="s">
        <v>835</v>
      </c>
      <c r="P91" t="s">
        <v>586</v>
      </c>
      <c r="S91">
        <v>2</v>
      </c>
      <c r="U91">
        <v>0</v>
      </c>
      <c r="V91">
        <v>0</v>
      </c>
      <c r="X91">
        <v>0</v>
      </c>
      <c r="Z91">
        <v>0</v>
      </c>
      <c r="AA91">
        <v>0</v>
      </c>
      <c r="AB91">
        <v>0</v>
      </c>
      <c r="AC91">
        <v>0</v>
      </c>
      <c r="AD91">
        <v>0</v>
      </c>
      <c r="AE91">
        <v>1</v>
      </c>
      <c r="AF91" t="s">
        <v>638</v>
      </c>
      <c r="AG91">
        <v>4</v>
      </c>
      <c r="WWY91"/>
      <c r="WWZ91"/>
      <c r="WXA91"/>
      <c r="WXB91"/>
      <c r="WXC91"/>
      <c r="WXD91"/>
      <c r="WXE91"/>
      <c r="WXF91"/>
      <c r="WXG91"/>
      <c r="WXH91"/>
      <c r="WXI91"/>
      <c r="WXJ91"/>
      <c r="WXK91"/>
      <c r="WXL91"/>
      <c r="WXM91"/>
      <c r="WXN91"/>
      <c r="WXO91"/>
      <c r="WXP91"/>
      <c r="WXQ91"/>
      <c r="WXR91"/>
      <c r="WXS91"/>
      <c r="WXT91"/>
      <c r="WXU91"/>
      <c r="WXV91"/>
      <c r="WXW91"/>
      <c r="WXX91"/>
      <c r="WXY91"/>
      <c r="WXZ91"/>
      <c r="WYA91"/>
      <c r="WYB91"/>
      <c r="WYC91"/>
      <c r="WYD91"/>
      <c r="WYE91"/>
      <c r="WYF91"/>
      <c r="WYG91"/>
      <c r="WYH91"/>
      <c r="WYI91"/>
      <c r="WYJ91"/>
      <c r="WYK91"/>
      <c r="WYL91"/>
      <c r="WYM91"/>
      <c r="WYN91"/>
      <c r="WYO91"/>
      <c r="WYP91"/>
      <c r="WYQ91"/>
      <c r="WYR91"/>
      <c r="WYS91"/>
      <c r="WYT91"/>
      <c r="WYU91"/>
      <c r="WYV91"/>
      <c r="WYW91"/>
      <c r="WYX91"/>
      <c r="WYY91"/>
      <c r="WYZ91"/>
      <c r="WZA91"/>
      <c r="WZB91"/>
      <c r="WZC91"/>
      <c r="WZD91"/>
      <c r="WZE91"/>
      <c r="WZF91"/>
      <c r="WZG91"/>
      <c r="WZH91"/>
      <c r="WZI91"/>
      <c r="WZJ91"/>
      <c r="WZK91"/>
      <c r="WZL91"/>
      <c r="WZM91"/>
      <c r="WZN91"/>
      <c r="WZO91"/>
      <c r="WZP91"/>
      <c r="WZQ91"/>
      <c r="WZR91"/>
      <c r="WZS91"/>
      <c r="WZT91"/>
      <c r="WZU91"/>
      <c r="WZV91"/>
      <c r="WZW91"/>
      <c r="WZX91"/>
      <c r="WZY91"/>
      <c r="WZZ91"/>
      <c r="XAA91"/>
      <c r="XAB91"/>
      <c r="XAC91"/>
      <c r="XAD91"/>
      <c r="XAE91"/>
      <c r="XAF91"/>
      <c r="XAG91"/>
      <c r="XAH91"/>
      <c r="XAI91"/>
      <c r="XAJ91"/>
      <c r="XAK91"/>
      <c r="XAL91"/>
      <c r="XAM91"/>
      <c r="XAN91"/>
      <c r="XAO91"/>
      <c r="XAP91"/>
      <c r="XAQ91"/>
      <c r="XAR91"/>
      <c r="XAS91"/>
      <c r="XAT91"/>
      <c r="XAU91"/>
      <c r="XAV91"/>
      <c r="XAW91"/>
      <c r="XAX91"/>
      <c r="XAY91"/>
      <c r="XAZ91"/>
      <c r="XBA91"/>
      <c r="XBB91"/>
      <c r="XBC91"/>
      <c r="XBD91"/>
      <c r="XBE91"/>
      <c r="XBF91"/>
      <c r="XBG91"/>
      <c r="XBH91"/>
      <c r="XBI91"/>
      <c r="XBJ91"/>
      <c r="XBK91"/>
      <c r="XBL91"/>
      <c r="XBM91"/>
      <c r="XBN91"/>
      <c r="XBO91"/>
      <c r="XBP91"/>
      <c r="XBQ91"/>
      <c r="XBR91"/>
      <c r="XBS91"/>
      <c r="XBT91"/>
      <c r="XBU91"/>
      <c r="XBV91"/>
      <c r="XBW91"/>
      <c r="XBX91"/>
      <c r="XBY91"/>
      <c r="XBZ91"/>
      <c r="XCA91"/>
      <c r="XCB91"/>
      <c r="XCC91"/>
      <c r="XCD91"/>
      <c r="XCE91"/>
      <c r="XCF91"/>
      <c r="XCG91"/>
      <c r="XCH91"/>
      <c r="XCI91"/>
      <c r="XCJ91"/>
      <c r="XCK91"/>
      <c r="XCL91"/>
      <c r="XCM91"/>
      <c r="XCN91"/>
      <c r="XCO91"/>
      <c r="XCP91"/>
      <c r="XCQ91"/>
      <c r="XCR91"/>
      <c r="XCS91"/>
      <c r="XCT91"/>
      <c r="XCU91"/>
      <c r="XCV91"/>
      <c r="XCW91"/>
      <c r="XCX91"/>
      <c r="XCY91"/>
      <c r="XCZ91"/>
      <c r="XDA91"/>
      <c r="XDB91"/>
      <c r="XDC91"/>
    </row>
    <row r="92" spans="1:33 16171:16331" ht="12.75" customHeight="1">
      <c r="A92">
        <v>1747</v>
      </c>
      <c r="B92" s="6" t="s">
        <v>75</v>
      </c>
      <c r="C92" s="7" t="s">
        <v>581</v>
      </c>
      <c r="D92">
        <v>1.99</v>
      </c>
      <c r="E92" s="15" t="s">
        <v>689</v>
      </c>
      <c r="F92" s="7">
        <v>0</v>
      </c>
      <c r="G92" s="7">
        <v>0</v>
      </c>
      <c r="H92" s="7">
        <v>0</v>
      </c>
      <c r="I92" s="7">
        <v>0</v>
      </c>
      <c r="J92" t="s">
        <v>609</v>
      </c>
      <c r="L92" t="s">
        <v>585</v>
      </c>
      <c r="M92" t="s">
        <v>585</v>
      </c>
      <c r="N92" s="8" t="s">
        <v>835</v>
      </c>
      <c r="P92" t="s">
        <v>586</v>
      </c>
      <c r="S92">
        <v>2</v>
      </c>
      <c r="U92">
        <v>0</v>
      </c>
      <c r="V92">
        <v>0</v>
      </c>
      <c r="X92">
        <v>0</v>
      </c>
      <c r="Z92">
        <v>0</v>
      </c>
      <c r="AA92">
        <v>0</v>
      </c>
      <c r="AB92">
        <v>0</v>
      </c>
      <c r="AC92">
        <v>0</v>
      </c>
      <c r="AD92">
        <v>0</v>
      </c>
      <c r="AE92">
        <v>1</v>
      </c>
      <c r="AF92" t="s">
        <v>638</v>
      </c>
      <c r="AG92">
        <v>4</v>
      </c>
      <c r="WWY92"/>
      <c r="WWZ92"/>
      <c r="WXA92"/>
      <c r="WXB92"/>
      <c r="WXC92"/>
      <c r="WXD92"/>
      <c r="WXE92"/>
      <c r="WXF92"/>
      <c r="WXG92"/>
      <c r="WXH92"/>
      <c r="WXI92"/>
      <c r="WXJ92"/>
      <c r="WXK92"/>
      <c r="WXL92"/>
      <c r="WXM92"/>
      <c r="WXN92"/>
      <c r="WXO92"/>
      <c r="WXP92"/>
      <c r="WXQ92"/>
      <c r="WXR92"/>
      <c r="WXS92"/>
      <c r="WXT92"/>
      <c r="WXU92"/>
      <c r="WXV92"/>
      <c r="WXW92"/>
      <c r="WXX92"/>
      <c r="WXY92"/>
      <c r="WXZ92"/>
      <c r="WYA92"/>
      <c r="WYB92"/>
      <c r="WYC92"/>
      <c r="WYD92"/>
      <c r="WYE92"/>
      <c r="WYF92"/>
      <c r="WYG92"/>
      <c r="WYH92"/>
      <c r="WYI92"/>
      <c r="WYJ92"/>
      <c r="WYK92"/>
      <c r="WYL92"/>
      <c r="WYM92"/>
      <c r="WYN92"/>
      <c r="WYO92"/>
      <c r="WYP92"/>
      <c r="WYQ92"/>
      <c r="WYR92"/>
      <c r="WYS92"/>
      <c r="WYT92"/>
      <c r="WYU92"/>
      <c r="WYV92"/>
      <c r="WYW92"/>
      <c r="WYX92"/>
      <c r="WYY92"/>
      <c r="WYZ92"/>
      <c r="WZA92"/>
      <c r="WZB92"/>
      <c r="WZC92"/>
      <c r="WZD92"/>
      <c r="WZE92"/>
      <c r="WZF92"/>
      <c r="WZG92"/>
      <c r="WZH92"/>
      <c r="WZI92"/>
      <c r="WZJ92"/>
      <c r="WZK92"/>
      <c r="WZL92"/>
      <c r="WZM92"/>
      <c r="WZN92"/>
      <c r="WZO92"/>
      <c r="WZP92"/>
      <c r="WZQ92"/>
      <c r="WZR92"/>
      <c r="WZS92"/>
      <c r="WZT92"/>
      <c r="WZU92"/>
      <c r="WZV92"/>
      <c r="WZW92"/>
      <c r="WZX92"/>
      <c r="WZY92"/>
      <c r="WZZ92"/>
      <c r="XAA92"/>
      <c r="XAB92"/>
      <c r="XAC92"/>
      <c r="XAD92"/>
      <c r="XAE92"/>
      <c r="XAF92"/>
      <c r="XAG92"/>
      <c r="XAH92"/>
      <c r="XAI92"/>
      <c r="XAJ92"/>
      <c r="XAK92"/>
      <c r="XAL92"/>
      <c r="XAM92"/>
      <c r="XAN92"/>
      <c r="XAO92"/>
      <c r="XAP92"/>
      <c r="XAQ92"/>
      <c r="XAR92"/>
      <c r="XAS92"/>
      <c r="XAT92"/>
      <c r="XAU92"/>
      <c r="XAV92"/>
      <c r="XAW92"/>
      <c r="XAX92"/>
      <c r="XAY92"/>
      <c r="XAZ92"/>
      <c r="XBA92"/>
      <c r="XBB92"/>
      <c r="XBC92"/>
      <c r="XBD92"/>
      <c r="XBE92"/>
      <c r="XBF92"/>
      <c r="XBG92"/>
      <c r="XBH92"/>
      <c r="XBI92"/>
      <c r="XBJ92"/>
      <c r="XBK92"/>
      <c r="XBL92"/>
      <c r="XBM92"/>
      <c r="XBN92"/>
      <c r="XBO92"/>
      <c r="XBP92"/>
      <c r="XBQ92"/>
      <c r="XBR92"/>
      <c r="XBS92"/>
      <c r="XBT92"/>
      <c r="XBU92"/>
      <c r="XBV92"/>
      <c r="XBW92"/>
      <c r="XBX92"/>
      <c r="XBY92"/>
      <c r="XBZ92"/>
      <c r="XCA92"/>
      <c r="XCB92"/>
      <c r="XCC92"/>
      <c r="XCD92"/>
      <c r="XCE92"/>
      <c r="XCF92"/>
      <c r="XCG92"/>
      <c r="XCH92"/>
      <c r="XCI92"/>
      <c r="XCJ92"/>
      <c r="XCK92"/>
      <c r="XCL92"/>
      <c r="XCM92"/>
      <c r="XCN92"/>
      <c r="XCO92"/>
      <c r="XCP92"/>
      <c r="XCQ92"/>
      <c r="XCR92"/>
      <c r="XCS92"/>
      <c r="XCT92"/>
      <c r="XCU92"/>
      <c r="XCV92"/>
      <c r="XCW92"/>
      <c r="XCX92"/>
      <c r="XCY92"/>
      <c r="XCZ92"/>
      <c r="XDA92"/>
      <c r="XDB92"/>
      <c r="XDC92"/>
    </row>
    <row r="93" spans="1:33 16171:16331" ht="12.75" customHeight="1">
      <c r="A93">
        <v>93</v>
      </c>
      <c r="B93" s="6" t="s">
        <v>76</v>
      </c>
      <c r="C93" s="7" t="s">
        <v>590</v>
      </c>
      <c r="D93">
        <v>23</v>
      </c>
      <c r="E93" s="15" t="s">
        <v>690</v>
      </c>
      <c r="F93" s="7">
        <v>22</v>
      </c>
      <c r="G93" s="7">
        <v>20</v>
      </c>
      <c r="H93" s="7">
        <v>26</v>
      </c>
      <c r="I93" s="7">
        <v>8.7999999999999995E-2</v>
      </c>
      <c r="J93" t="s">
        <v>609</v>
      </c>
      <c r="K93" t="s">
        <v>614</v>
      </c>
      <c r="L93" t="s">
        <v>585</v>
      </c>
      <c r="M93" t="s">
        <v>585</v>
      </c>
      <c r="N93" s="8" t="s">
        <v>835</v>
      </c>
      <c r="P93" t="s">
        <v>586</v>
      </c>
      <c r="S93">
        <v>0</v>
      </c>
      <c r="T93" t="s">
        <v>587</v>
      </c>
      <c r="U93">
        <v>0</v>
      </c>
      <c r="V93">
        <v>0</v>
      </c>
      <c r="X93">
        <v>0</v>
      </c>
      <c r="Z93">
        <v>0</v>
      </c>
      <c r="AA93">
        <v>0</v>
      </c>
      <c r="AB93">
        <v>0</v>
      </c>
      <c r="AC93">
        <v>0</v>
      </c>
      <c r="AD93">
        <v>0</v>
      </c>
      <c r="AE93">
        <v>1</v>
      </c>
      <c r="AF93" t="s">
        <v>638</v>
      </c>
      <c r="AG93">
        <v>1</v>
      </c>
      <c r="WWY93"/>
      <c r="WWZ93"/>
      <c r="WXA93"/>
      <c r="WXB93"/>
      <c r="WXC93"/>
      <c r="WXD93"/>
      <c r="WXE93"/>
      <c r="WXF93"/>
      <c r="WXG93"/>
      <c r="WXH93"/>
      <c r="WXI93"/>
      <c r="WXJ93"/>
      <c r="WXK93"/>
      <c r="WXL93"/>
      <c r="WXM93"/>
      <c r="WXN93"/>
      <c r="WXO93"/>
      <c r="WXP93"/>
      <c r="WXQ93"/>
      <c r="WXR93"/>
      <c r="WXS93"/>
      <c r="WXT93"/>
      <c r="WXU93"/>
      <c r="WXV93"/>
      <c r="WXW93"/>
      <c r="WXX93"/>
      <c r="WXY93"/>
      <c r="WXZ93"/>
      <c r="WYA93"/>
      <c r="WYB93"/>
      <c r="WYC93"/>
      <c r="WYD93"/>
      <c r="WYE93"/>
      <c r="WYF93"/>
      <c r="WYG93"/>
      <c r="WYH93"/>
      <c r="WYI93"/>
      <c r="WYJ93"/>
      <c r="WYK93"/>
      <c r="WYL93"/>
      <c r="WYM93"/>
      <c r="WYN93"/>
      <c r="WYO93"/>
      <c r="WYP93"/>
      <c r="WYQ93"/>
      <c r="WYR93"/>
      <c r="WYS93"/>
      <c r="WYT93"/>
      <c r="WYU93"/>
      <c r="WYV93"/>
      <c r="WYW93"/>
      <c r="WYX93"/>
      <c r="WYY93"/>
      <c r="WYZ93"/>
      <c r="WZA93"/>
      <c r="WZB93"/>
      <c r="WZC93"/>
      <c r="WZD93"/>
      <c r="WZE93"/>
      <c r="WZF93"/>
      <c r="WZG93"/>
      <c r="WZH93"/>
      <c r="WZI93"/>
      <c r="WZJ93"/>
      <c r="WZK93"/>
      <c r="WZL93"/>
      <c r="WZM93"/>
      <c r="WZN93"/>
      <c r="WZO93"/>
      <c r="WZP93"/>
      <c r="WZQ93"/>
      <c r="WZR93"/>
      <c r="WZS93"/>
      <c r="WZT93"/>
      <c r="WZU93"/>
      <c r="WZV93"/>
      <c r="WZW93"/>
      <c r="WZX93"/>
      <c r="WZY93"/>
      <c r="WZZ93"/>
      <c r="XAA93"/>
      <c r="XAB93"/>
      <c r="XAC93"/>
      <c r="XAD93"/>
      <c r="XAE93"/>
      <c r="XAF93"/>
      <c r="XAG93"/>
      <c r="XAH93"/>
      <c r="XAI93"/>
      <c r="XAJ93"/>
      <c r="XAK93"/>
      <c r="XAL93"/>
      <c r="XAM93"/>
      <c r="XAN93"/>
      <c r="XAO93"/>
      <c r="XAP93"/>
      <c r="XAQ93"/>
      <c r="XAR93"/>
      <c r="XAS93"/>
      <c r="XAT93"/>
      <c r="XAU93"/>
      <c r="XAV93"/>
      <c r="XAW93"/>
      <c r="XAX93"/>
      <c r="XAY93"/>
      <c r="XAZ93"/>
      <c r="XBA93"/>
      <c r="XBB93"/>
      <c r="XBC93"/>
      <c r="XBD93"/>
      <c r="XBE93"/>
      <c r="XBF93"/>
      <c r="XBG93"/>
      <c r="XBH93"/>
      <c r="XBI93"/>
      <c r="XBJ93"/>
      <c r="XBK93"/>
      <c r="XBL93"/>
      <c r="XBM93"/>
      <c r="XBN93"/>
      <c r="XBO93"/>
      <c r="XBP93"/>
      <c r="XBQ93"/>
      <c r="XBR93"/>
      <c r="XBS93"/>
      <c r="XBT93"/>
      <c r="XBU93"/>
      <c r="XBV93"/>
      <c r="XBW93"/>
      <c r="XBX93"/>
      <c r="XBY93"/>
      <c r="XBZ93"/>
      <c r="XCA93"/>
      <c r="XCB93"/>
      <c r="XCC93"/>
      <c r="XCD93"/>
      <c r="XCE93"/>
      <c r="XCF93"/>
      <c r="XCG93"/>
      <c r="XCH93"/>
      <c r="XCI93"/>
      <c r="XCJ93"/>
      <c r="XCK93"/>
      <c r="XCL93"/>
      <c r="XCM93"/>
      <c r="XCN93"/>
      <c r="XCO93"/>
      <c r="XCP93"/>
      <c r="XCQ93"/>
      <c r="XCR93"/>
      <c r="XCS93"/>
      <c r="XCT93"/>
      <c r="XCU93"/>
      <c r="XCV93"/>
      <c r="XCW93"/>
      <c r="XCX93"/>
      <c r="XCY93"/>
      <c r="XCZ93"/>
      <c r="XDA93"/>
      <c r="XDB93"/>
      <c r="XDC93"/>
    </row>
    <row r="94" spans="1:33 16171:16331" ht="12.75" customHeight="1">
      <c r="A94">
        <v>93</v>
      </c>
      <c r="B94" s="6" t="s">
        <v>76</v>
      </c>
      <c r="C94" s="7" t="s">
        <v>590</v>
      </c>
      <c r="D94">
        <v>23</v>
      </c>
      <c r="E94" s="15" t="s">
        <v>690</v>
      </c>
      <c r="F94" s="7">
        <v>22</v>
      </c>
      <c r="G94" s="7">
        <v>20</v>
      </c>
      <c r="H94" s="7">
        <v>26</v>
      </c>
      <c r="I94" s="7">
        <v>8.7999999999999995E-2</v>
      </c>
      <c r="J94" t="s">
        <v>669</v>
      </c>
      <c r="K94" t="s">
        <v>614</v>
      </c>
      <c r="L94" t="s">
        <v>585</v>
      </c>
      <c r="M94" t="s">
        <v>585</v>
      </c>
      <c r="N94" s="8" t="s">
        <v>835</v>
      </c>
      <c r="P94" t="s">
        <v>586</v>
      </c>
      <c r="S94">
        <v>0</v>
      </c>
      <c r="T94" t="s">
        <v>587</v>
      </c>
      <c r="U94">
        <v>0</v>
      </c>
      <c r="V94">
        <v>0</v>
      </c>
      <c r="X94">
        <v>0</v>
      </c>
      <c r="Z94">
        <v>0</v>
      </c>
      <c r="AA94">
        <v>0</v>
      </c>
      <c r="AB94">
        <v>0</v>
      </c>
      <c r="AC94">
        <v>0</v>
      </c>
      <c r="AD94">
        <v>0</v>
      </c>
      <c r="AE94">
        <v>1</v>
      </c>
      <c r="AF94" t="s">
        <v>638</v>
      </c>
      <c r="AG94">
        <v>1</v>
      </c>
      <c r="WWY94"/>
      <c r="WWZ94"/>
      <c r="WXA94"/>
      <c r="WXB94"/>
      <c r="WXC94"/>
      <c r="WXD94"/>
      <c r="WXE94"/>
      <c r="WXF94"/>
      <c r="WXG94"/>
      <c r="WXH94"/>
      <c r="WXI94"/>
      <c r="WXJ94"/>
      <c r="WXK94"/>
      <c r="WXL94"/>
      <c r="WXM94"/>
      <c r="WXN94"/>
      <c r="WXO94"/>
      <c r="WXP94"/>
      <c r="WXQ94"/>
      <c r="WXR94"/>
      <c r="WXS94"/>
      <c r="WXT94"/>
      <c r="WXU94"/>
      <c r="WXV94"/>
      <c r="WXW94"/>
      <c r="WXX94"/>
      <c r="WXY94"/>
      <c r="WXZ94"/>
      <c r="WYA94"/>
      <c r="WYB94"/>
      <c r="WYC94"/>
      <c r="WYD94"/>
      <c r="WYE94"/>
      <c r="WYF94"/>
      <c r="WYG94"/>
      <c r="WYH94"/>
      <c r="WYI94"/>
      <c r="WYJ94"/>
      <c r="WYK94"/>
      <c r="WYL94"/>
      <c r="WYM94"/>
      <c r="WYN94"/>
      <c r="WYO94"/>
      <c r="WYP94"/>
      <c r="WYQ94"/>
      <c r="WYR94"/>
      <c r="WYS94"/>
      <c r="WYT94"/>
      <c r="WYU94"/>
      <c r="WYV94"/>
      <c r="WYW94"/>
      <c r="WYX94"/>
      <c r="WYY94"/>
      <c r="WYZ94"/>
      <c r="WZA94"/>
      <c r="WZB94"/>
      <c r="WZC94"/>
      <c r="WZD94"/>
      <c r="WZE94"/>
      <c r="WZF94"/>
      <c r="WZG94"/>
      <c r="WZH94"/>
      <c r="WZI94"/>
      <c r="WZJ94"/>
      <c r="WZK94"/>
      <c r="WZL94"/>
      <c r="WZM94"/>
      <c r="WZN94"/>
      <c r="WZO94"/>
      <c r="WZP94"/>
      <c r="WZQ94"/>
      <c r="WZR94"/>
      <c r="WZS94"/>
      <c r="WZT94"/>
      <c r="WZU94"/>
      <c r="WZV94"/>
      <c r="WZW94"/>
      <c r="WZX94"/>
      <c r="WZY94"/>
      <c r="WZZ94"/>
      <c r="XAA94"/>
      <c r="XAB94"/>
      <c r="XAC94"/>
      <c r="XAD94"/>
      <c r="XAE94"/>
      <c r="XAF94"/>
      <c r="XAG94"/>
      <c r="XAH94"/>
      <c r="XAI94"/>
      <c r="XAJ94"/>
      <c r="XAK94"/>
      <c r="XAL94"/>
      <c r="XAM94"/>
      <c r="XAN94"/>
      <c r="XAO94"/>
      <c r="XAP94"/>
      <c r="XAQ94"/>
      <c r="XAR94"/>
      <c r="XAS94"/>
      <c r="XAT94"/>
      <c r="XAU94"/>
      <c r="XAV94"/>
      <c r="XAW94"/>
      <c r="XAX94"/>
      <c r="XAY94"/>
      <c r="XAZ94"/>
      <c r="XBA94"/>
      <c r="XBB94"/>
      <c r="XBC94"/>
      <c r="XBD94"/>
      <c r="XBE94"/>
      <c r="XBF94"/>
      <c r="XBG94"/>
      <c r="XBH94"/>
      <c r="XBI94"/>
      <c r="XBJ94"/>
      <c r="XBK94"/>
      <c r="XBL94"/>
      <c r="XBM94"/>
      <c r="XBN94"/>
      <c r="XBO94"/>
      <c r="XBP94"/>
      <c r="XBQ94"/>
      <c r="XBR94"/>
      <c r="XBS94"/>
      <c r="XBT94"/>
      <c r="XBU94"/>
      <c r="XBV94"/>
      <c r="XBW94"/>
      <c r="XBX94"/>
      <c r="XBY94"/>
      <c r="XBZ94"/>
      <c r="XCA94"/>
      <c r="XCB94"/>
      <c r="XCC94"/>
      <c r="XCD94"/>
      <c r="XCE94"/>
      <c r="XCF94"/>
      <c r="XCG94"/>
      <c r="XCH94"/>
      <c r="XCI94"/>
      <c r="XCJ94"/>
      <c r="XCK94"/>
      <c r="XCL94"/>
      <c r="XCM94"/>
      <c r="XCN94"/>
      <c r="XCO94"/>
      <c r="XCP94"/>
      <c r="XCQ94"/>
      <c r="XCR94"/>
      <c r="XCS94"/>
      <c r="XCT94"/>
      <c r="XCU94"/>
      <c r="XCV94"/>
      <c r="XCW94"/>
      <c r="XCX94"/>
      <c r="XCY94"/>
      <c r="XCZ94"/>
      <c r="XDA94"/>
      <c r="XDB94"/>
      <c r="XDC94"/>
    </row>
    <row r="95" spans="1:33 16171:16331" ht="12.75" customHeight="1">
      <c r="A95">
        <v>93</v>
      </c>
      <c r="B95" s="6" t="s">
        <v>76</v>
      </c>
      <c r="C95" s="7" t="s">
        <v>590</v>
      </c>
      <c r="D95">
        <v>23</v>
      </c>
      <c r="E95" s="15" t="s">
        <v>690</v>
      </c>
      <c r="F95" s="7">
        <v>22</v>
      </c>
      <c r="G95" s="7">
        <v>20</v>
      </c>
      <c r="H95" s="7">
        <v>26</v>
      </c>
      <c r="I95" s="7">
        <v>8.7999999999999995E-2</v>
      </c>
      <c r="J95" t="s">
        <v>589</v>
      </c>
      <c r="K95" t="s">
        <v>614</v>
      </c>
      <c r="L95" t="s">
        <v>585</v>
      </c>
      <c r="M95" t="s">
        <v>585</v>
      </c>
      <c r="N95" s="8" t="s">
        <v>835</v>
      </c>
      <c r="P95" t="s">
        <v>586</v>
      </c>
      <c r="S95">
        <v>0</v>
      </c>
      <c r="T95" t="s">
        <v>587</v>
      </c>
      <c r="U95">
        <v>0</v>
      </c>
      <c r="V95">
        <v>0</v>
      </c>
      <c r="X95">
        <v>0</v>
      </c>
      <c r="Z95">
        <v>0</v>
      </c>
      <c r="AA95">
        <v>0</v>
      </c>
      <c r="AB95">
        <v>0</v>
      </c>
      <c r="AC95">
        <v>0</v>
      </c>
      <c r="AD95">
        <v>0</v>
      </c>
      <c r="AE95">
        <v>1</v>
      </c>
      <c r="AF95" t="s">
        <v>638</v>
      </c>
      <c r="AG95">
        <v>1</v>
      </c>
      <c r="WWY95"/>
      <c r="WWZ95"/>
      <c r="WXA95"/>
      <c r="WXB95"/>
      <c r="WXC95"/>
      <c r="WXD95"/>
      <c r="WXE95"/>
      <c r="WXF95"/>
      <c r="WXG95"/>
      <c r="WXH95"/>
      <c r="WXI95"/>
      <c r="WXJ95"/>
      <c r="WXK95"/>
      <c r="WXL95"/>
      <c r="WXM95"/>
      <c r="WXN95"/>
      <c r="WXO95"/>
      <c r="WXP95"/>
      <c r="WXQ95"/>
      <c r="WXR95"/>
      <c r="WXS95"/>
      <c r="WXT95"/>
      <c r="WXU95"/>
      <c r="WXV95"/>
      <c r="WXW95"/>
      <c r="WXX95"/>
      <c r="WXY95"/>
      <c r="WXZ95"/>
      <c r="WYA95"/>
      <c r="WYB95"/>
      <c r="WYC95"/>
      <c r="WYD95"/>
      <c r="WYE95"/>
      <c r="WYF95"/>
      <c r="WYG95"/>
      <c r="WYH95"/>
      <c r="WYI95"/>
      <c r="WYJ95"/>
      <c r="WYK95"/>
      <c r="WYL95"/>
      <c r="WYM95"/>
      <c r="WYN95"/>
      <c r="WYO95"/>
      <c r="WYP95"/>
      <c r="WYQ95"/>
      <c r="WYR95"/>
      <c r="WYS95"/>
      <c r="WYT95"/>
      <c r="WYU95"/>
      <c r="WYV95"/>
      <c r="WYW95"/>
      <c r="WYX95"/>
      <c r="WYY95"/>
      <c r="WYZ95"/>
      <c r="WZA95"/>
      <c r="WZB95"/>
      <c r="WZC95"/>
      <c r="WZD95"/>
      <c r="WZE95"/>
      <c r="WZF95"/>
      <c r="WZG95"/>
      <c r="WZH95"/>
      <c r="WZI95"/>
      <c r="WZJ95"/>
      <c r="WZK95"/>
      <c r="WZL95"/>
      <c r="WZM95"/>
      <c r="WZN95"/>
      <c r="WZO95"/>
      <c r="WZP95"/>
      <c r="WZQ95"/>
      <c r="WZR95"/>
      <c r="WZS95"/>
      <c r="WZT95"/>
      <c r="WZU95"/>
      <c r="WZV95"/>
      <c r="WZW95"/>
      <c r="WZX95"/>
      <c r="WZY95"/>
      <c r="WZZ95"/>
      <c r="XAA95"/>
      <c r="XAB95"/>
      <c r="XAC95"/>
      <c r="XAD95"/>
      <c r="XAE95"/>
      <c r="XAF95"/>
      <c r="XAG95"/>
      <c r="XAH95"/>
      <c r="XAI95"/>
      <c r="XAJ95"/>
      <c r="XAK95"/>
      <c r="XAL95"/>
      <c r="XAM95"/>
      <c r="XAN95"/>
      <c r="XAO95"/>
      <c r="XAP95"/>
      <c r="XAQ95"/>
      <c r="XAR95"/>
      <c r="XAS95"/>
      <c r="XAT95"/>
      <c r="XAU95"/>
      <c r="XAV95"/>
      <c r="XAW95"/>
      <c r="XAX95"/>
      <c r="XAY95"/>
      <c r="XAZ95"/>
      <c r="XBA95"/>
      <c r="XBB95"/>
      <c r="XBC95"/>
      <c r="XBD95"/>
      <c r="XBE95"/>
      <c r="XBF95"/>
      <c r="XBG95"/>
      <c r="XBH95"/>
      <c r="XBI95"/>
      <c r="XBJ95"/>
      <c r="XBK95"/>
      <c r="XBL95"/>
      <c r="XBM95"/>
      <c r="XBN95"/>
      <c r="XBO95"/>
      <c r="XBP95"/>
      <c r="XBQ95"/>
      <c r="XBR95"/>
      <c r="XBS95"/>
      <c r="XBT95"/>
      <c r="XBU95"/>
      <c r="XBV95"/>
      <c r="XBW95"/>
      <c r="XBX95"/>
      <c r="XBY95"/>
      <c r="XBZ95"/>
      <c r="XCA95"/>
      <c r="XCB95"/>
      <c r="XCC95"/>
      <c r="XCD95"/>
      <c r="XCE95"/>
      <c r="XCF95"/>
      <c r="XCG95"/>
      <c r="XCH95"/>
      <c r="XCI95"/>
      <c r="XCJ95"/>
      <c r="XCK95"/>
      <c r="XCL95"/>
      <c r="XCM95"/>
      <c r="XCN95"/>
      <c r="XCO95"/>
      <c r="XCP95"/>
      <c r="XCQ95"/>
      <c r="XCR95"/>
      <c r="XCS95"/>
      <c r="XCT95"/>
      <c r="XCU95"/>
      <c r="XCV95"/>
      <c r="XCW95"/>
      <c r="XCX95"/>
      <c r="XCY95"/>
      <c r="XCZ95"/>
      <c r="XDA95"/>
      <c r="XDB95"/>
      <c r="XDC95"/>
    </row>
    <row r="96" spans="1:33 16171:16331" ht="12.75" customHeight="1">
      <c r="A96">
        <v>93</v>
      </c>
      <c r="B96" s="6" t="s">
        <v>76</v>
      </c>
      <c r="C96" s="7" t="s">
        <v>590</v>
      </c>
      <c r="D96">
        <v>23</v>
      </c>
      <c r="E96" s="15" t="s">
        <v>690</v>
      </c>
      <c r="F96" s="7">
        <v>22</v>
      </c>
      <c r="G96" s="7">
        <v>20</v>
      </c>
      <c r="H96" s="7">
        <v>26</v>
      </c>
      <c r="I96" s="7">
        <v>8.7999999999999995E-2</v>
      </c>
      <c r="J96" t="s">
        <v>670</v>
      </c>
      <c r="K96" t="s">
        <v>614</v>
      </c>
      <c r="L96" t="s">
        <v>585</v>
      </c>
      <c r="M96" t="s">
        <v>585</v>
      </c>
      <c r="N96" s="8" t="s">
        <v>835</v>
      </c>
      <c r="P96" t="s">
        <v>586</v>
      </c>
      <c r="S96">
        <v>0</v>
      </c>
      <c r="T96" t="s">
        <v>587</v>
      </c>
      <c r="U96">
        <v>0</v>
      </c>
      <c r="V96">
        <v>0</v>
      </c>
      <c r="X96">
        <v>0</v>
      </c>
      <c r="Z96">
        <v>0</v>
      </c>
      <c r="AA96">
        <v>0</v>
      </c>
      <c r="AB96">
        <v>0</v>
      </c>
      <c r="AC96">
        <v>0</v>
      </c>
      <c r="AD96">
        <v>0</v>
      </c>
      <c r="AE96">
        <v>1</v>
      </c>
      <c r="AF96" t="s">
        <v>638</v>
      </c>
      <c r="AG96">
        <v>1</v>
      </c>
      <c r="WWY96"/>
      <c r="WWZ96"/>
      <c r="WXA96"/>
      <c r="WXB96"/>
      <c r="WXC96"/>
      <c r="WXD96"/>
      <c r="WXE96"/>
      <c r="WXF96"/>
      <c r="WXG96"/>
      <c r="WXH96"/>
      <c r="WXI96"/>
      <c r="WXJ96"/>
      <c r="WXK96"/>
      <c r="WXL96"/>
      <c r="WXM96"/>
      <c r="WXN96"/>
      <c r="WXO96"/>
      <c r="WXP96"/>
      <c r="WXQ96"/>
      <c r="WXR96"/>
      <c r="WXS96"/>
      <c r="WXT96"/>
      <c r="WXU96"/>
      <c r="WXV96"/>
      <c r="WXW96"/>
      <c r="WXX96"/>
      <c r="WXY96"/>
      <c r="WXZ96"/>
      <c r="WYA96"/>
      <c r="WYB96"/>
      <c r="WYC96"/>
      <c r="WYD96"/>
      <c r="WYE96"/>
      <c r="WYF96"/>
      <c r="WYG96"/>
      <c r="WYH96"/>
      <c r="WYI96"/>
      <c r="WYJ96"/>
      <c r="WYK96"/>
      <c r="WYL96"/>
      <c r="WYM96"/>
      <c r="WYN96"/>
      <c r="WYO96"/>
      <c r="WYP96"/>
      <c r="WYQ96"/>
      <c r="WYR96"/>
      <c r="WYS96"/>
      <c r="WYT96"/>
      <c r="WYU96"/>
      <c r="WYV96"/>
      <c r="WYW96"/>
      <c r="WYX96"/>
      <c r="WYY96"/>
      <c r="WYZ96"/>
      <c r="WZA96"/>
      <c r="WZB96"/>
      <c r="WZC96"/>
      <c r="WZD96"/>
      <c r="WZE96"/>
      <c r="WZF96"/>
      <c r="WZG96"/>
      <c r="WZH96"/>
      <c r="WZI96"/>
      <c r="WZJ96"/>
      <c r="WZK96"/>
      <c r="WZL96"/>
      <c r="WZM96"/>
      <c r="WZN96"/>
      <c r="WZO96"/>
      <c r="WZP96"/>
      <c r="WZQ96"/>
      <c r="WZR96"/>
      <c r="WZS96"/>
      <c r="WZT96"/>
      <c r="WZU96"/>
      <c r="WZV96"/>
      <c r="WZW96"/>
      <c r="WZX96"/>
      <c r="WZY96"/>
      <c r="WZZ96"/>
      <c r="XAA96"/>
      <c r="XAB96"/>
      <c r="XAC96"/>
      <c r="XAD96"/>
      <c r="XAE96"/>
      <c r="XAF96"/>
      <c r="XAG96"/>
      <c r="XAH96"/>
      <c r="XAI96"/>
      <c r="XAJ96"/>
      <c r="XAK96"/>
      <c r="XAL96"/>
      <c r="XAM96"/>
      <c r="XAN96"/>
      <c r="XAO96"/>
      <c r="XAP96"/>
      <c r="XAQ96"/>
      <c r="XAR96"/>
      <c r="XAS96"/>
      <c r="XAT96"/>
      <c r="XAU96"/>
      <c r="XAV96"/>
      <c r="XAW96"/>
      <c r="XAX96"/>
      <c r="XAY96"/>
      <c r="XAZ96"/>
      <c r="XBA96"/>
      <c r="XBB96"/>
      <c r="XBC96"/>
      <c r="XBD96"/>
      <c r="XBE96"/>
      <c r="XBF96"/>
      <c r="XBG96"/>
      <c r="XBH96"/>
      <c r="XBI96"/>
      <c r="XBJ96"/>
      <c r="XBK96"/>
      <c r="XBL96"/>
      <c r="XBM96"/>
      <c r="XBN96"/>
      <c r="XBO96"/>
      <c r="XBP96"/>
      <c r="XBQ96"/>
      <c r="XBR96"/>
      <c r="XBS96"/>
      <c r="XBT96"/>
      <c r="XBU96"/>
      <c r="XBV96"/>
      <c r="XBW96"/>
      <c r="XBX96"/>
      <c r="XBY96"/>
      <c r="XBZ96"/>
      <c r="XCA96"/>
      <c r="XCB96"/>
      <c r="XCC96"/>
      <c r="XCD96"/>
      <c r="XCE96"/>
      <c r="XCF96"/>
      <c r="XCG96"/>
      <c r="XCH96"/>
      <c r="XCI96"/>
      <c r="XCJ96"/>
      <c r="XCK96"/>
      <c r="XCL96"/>
      <c r="XCM96"/>
      <c r="XCN96"/>
      <c r="XCO96"/>
      <c r="XCP96"/>
      <c r="XCQ96"/>
      <c r="XCR96"/>
      <c r="XCS96"/>
      <c r="XCT96"/>
      <c r="XCU96"/>
      <c r="XCV96"/>
      <c r="XCW96"/>
      <c r="XCX96"/>
      <c r="XCY96"/>
      <c r="XCZ96"/>
      <c r="XDA96"/>
      <c r="XDB96"/>
      <c r="XDC96"/>
    </row>
    <row r="97" spans="1:33 16171:16331" ht="12.75" customHeight="1">
      <c r="A97">
        <v>93</v>
      </c>
      <c r="B97" s="6" t="s">
        <v>76</v>
      </c>
      <c r="C97" s="7" t="s">
        <v>590</v>
      </c>
      <c r="D97">
        <v>23</v>
      </c>
      <c r="E97" s="15" t="s">
        <v>690</v>
      </c>
      <c r="F97" s="7">
        <v>22</v>
      </c>
      <c r="G97" s="7">
        <v>20</v>
      </c>
      <c r="H97" s="7">
        <v>26</v>
      </c>
      <c r="I97" s="7">
        <v>8.7999999999999995E-2</v>
      </c>
      <c r="J97" t="s">
        <v>583</v>
      </c>
      <c r="K97" t="s">
        <v>614</v>
      </c>
      <c r="L97" t="s">
        <v>585</v>
      </c>
      <c r="M97" t="s">
        <v>585</v>
      </c>
      <c r="N97" s="8" t="s">
        <v>835</v>
      </c>
      <c r="P97" t="s">
        <v>586</v>
      </c>
      <c r="S97">
        <v>0</v>
      </c>
      <c r="T97" t="s">
        <v>587</v>
      </c>
      <c r="U97">
        <v>0</v>
      </c>
      <c r="V97">
        <v>0</v>
      </c>
      <c r="X97">
        <v>0</v>
      </c>
      <c r="Z97">
        <v>0</v>
      </c>
      <c r="AA97">
        <v>0</v>
      </c>
      <c r="AB97">
        <v>0</v>
      </c>
      <c r="AC97">
        <v>0</v>
      </c>
      <c r="AD97">
        <v>0</v>
      </c>
      <c r="AE97">
        <v>1</v>
      </c>
      <c r="AF97" t="s">
        <v>638</v>
      </c>
      <c r="AG97">
        <v>1</v>
      </c>
      <c r="WWY97"/>
      <c r="WWZ97"/>
      <c r="WXA97"/>
      <c r="WXB97"/>
      <c r="WXC97"/>
      <c r="WXD97"/>
      <c r="WXE97"/>
      <c r="WXF97"/>
      <c r="WXG97"/>
      <c r="WXH97"/>
      <c r="WXI97"/>
      <c r="WXJ97"/>
      <c r="WXK97"/>
      <c r="WXL97"/>
      <c r="WXM97"/>
      <c r="WXN97"/>
      <c r="WXO97"/>
      <c r="WXP97"/>
      <c r="WXQ97"/>
      <c r="WXR97"/>
      <c r="WXS97"/>
      <c r="WXT97"/>
      <c r="WXU97"/>
      <c r="WXV97"/>
      <c r="WXW97"/>
      <c r="WXX97"/>
      <c r="WXY97"/>
      <c r="WXZ97"/>
      <c r="WYA97"/>
      <c r="WYB97"/>
      <c r="WYC97"/>
      <c r="WYD97"/>
      <c r="WYE97"/>
      <c r="WYF97"/>
      <c r="WYG97"/>
      <c r="WYH97"/>
      <c r="WYI97"/>
      <c r="WYJ97"/>
      <c r="WYK97"/>
      <c r="WYL97"/>
      <c r="WYM97"/>
      <c r="WYN97"/>
      <c r="WYO97"/>
      <c r="WYP97"/>
      <c r="WYQ97"/>
      <c r="WYR97"/>
      <c r="WYS97"/>
      <c r="WYT97"/>
      <c r="WYU97"/>
      <c r="WYV97"/>
      <c r="WYW97"/>
      <c r="WYX97"/>
      <c r="WYY97"/>
      <c r="WYZ97"/>
      <c r="WZA97"/>
      <c r="WZB97"/>
      <c r="WZC97"/>
      <c r="WZD97"/>
      <c r="WZE97"/>
      <c r="WZF97"/>
      <c r="WZG97"/>
      <c r="WZH97"/>
      <c r="WZI97"/>
      <c r="WZJ97"/>
      <c r="WZK97"/>
      <c r="WZL97"/>
      <c r="WZM97"/>
      <c r="WZN97"/>
      <c r="WZO97"/>
      <c r="WZP97"/>
      <c r="WZQ97"/>
      <c r="WZR97"/>
      <c r="WZS97"/>
      <c r="WZT97"/>
      <c r="WZU97"/>
      <c r="WZV97"/>
      <c r="WZW97"/>
      <c r="WZX97"/>
      <c r="WZY97"/>
      <c r="WZZ97"/>
      <c r="XAA97"/>
      <c r="XAB97"/>
      <c r="XAC97"/>
      <c r="XAD97"/>
      <c r="XAE97"/>
      <c r="XAF97"/>
      <c r="XAG97"/>
      <c r="XAH97"/>
      <c r="XAI97"/>
      <c r="XAJ97"/>
      <c r="XAK97"/>
      <c r="XAL97"/>
      <c r="XAM97"/>
      <c r="XAN97"/>
      <c r="XAO97"/>
      <c r="XAP97"/>
      <c r="XAQ97"/>
      <c r="XAR97"/>
      <c r="XAS97"/>
      <c r="XAT97"/>
      <c r="XAU97"/>
      <c r="XAV97"/>
      <c r="XAW97"/>
      <c r="XAX97"/>
      <c r="XAY97"/>
      <c r="XAZ97"/>
      <c r="XBA97"/>
      <c r="XBB97"/>
      <c r="XBC97"/>
      <c r="XBD97"/>
      <c r="XBE97"/>
      <c r="XBF97"/>
      <c r="XBG97"/>
      <c r="XBH97"/>
      <c r="XBI97"/>
      <c r="XBJ97"/>
      <c r="XBK97"/>
      <c r="XBL97"/>
      <c r="XBM97"/>
      <c r="XBN97"/>
      <c r="XBO97"/>
      <c r="XBP97"/>
      <c r="XBQ97"/>
      <c r="XBR97"/>
      <c r="XBS97"/>
      <c r="XBT97"/>
      <c r="XBU97"/>
      <c r="XBV97"/>
      <c r="XBW97"/>
      <c r="XBX97"/>
      <c r="XBY97"/>
      <c r="XBZ97"/>
      <c r="XCA97"/>
      <c r="XCB97"/>
      <c r="XCC97"/>
      <c r="XCD97"/>
      <c r="XCE97"/>
      <c r="XCF97"/>
      <c r="XCG97"/>
      <c r="XCH97"/>
      <c r="XCI97"/>
      <c r="XCJ97"/>
      <c r="XCK97"/>
      <c r="XCL97"/>
      <c r="XCM97"/>
      <c r="XCN97"/>
      <c r="XCO97"/>
      <c r="XCP97"/>
      <c r="XCQ97"/>
      <c r="XCR97"/>
      <c r="XCS97"/>
      <c r="XCT97"/>
      <c r="XCU97"/>
      <c r="XCV97"/>
      <c r="XCW97"/>
      <c r="XCX97"/>
      <c r="XCY97"/>
      <c r="XCZ97"/>
      <c r="XDA97"/>
      <c r="XDB97"/>
      <c r="XDC97"/>
    </row>
    <row r="98" spans="1:33 16171:16331" ht="12.75" customHeight="1">
      <c r="A98">
        <v>93</v>
      </c>
      <c r="B98" s="6" t="s">
        <v>76</v>
      </c>
      <c r="C98" s="7" t="s">
        <v>590</v>
      </c>
      <c r="D98">
        <v>23</v>
      </c>
      <c r="E98" s="15" t="s">
        <v>690</v>
      </c>
      <c r="F98" s="7">
        <v>22</v>
      </c>
      <c r="G98" s="7">
        <v>20</v>
      </c>
      <c r="H98" s="7">
        <v>26</v>
      </c>
      <c r="I98" s="7">
        <v>0.105</v>
      </c>
      <c r="J98" t="s">
        <v>625</v>
      </c>
      <c r="K98" t="s">
        <v>614</v>
      </c>
      <c r="L98" t="s">
        <v>585</v>
      </c>
      <c r="M98" t="s">
        <v>585</v>
      </c>
      <c r="N98" s="8" t="s">
        <v>835</v>
      </c>
      <c r="P98" t="s">
        <v>586</v>
      </c>
      <c r="S98">
        <v>0</v>
      </c>
      <c r="T98" t="s">
        <v>587</v>
      </c>
      <c r="U98">
        <v>0</v>
      </c>
      <c r="V98">
        <v>0</v>
      </c>
      <c r="X98">
        <v>0</v>
      </c>
      <c r="Z98">
        <v>0</v>
      </c>
      <c r="AA98">
        <v>0</v>
      </c>
      <c r="AB98">
        <v>0</v>
      </c>
      <c r="AC98">
        <v>0</v>
      </c>
      <c r="AD98">
        <v>0</v>
      </c>
      <c r="AE98">
        <v>1</v>
      </c>
      <c r="AF98" t="s">
        <v>638</v>
      </c>
      <c r="AG98">
        <v>1</v>
      </c>
      <c r="WWY98"/>
      <c r="WWZ98"/>
      <c r="WXA98"/>
      <c r="WXB98"/>
      <c r="WXC98"/>
      <c r="WXD98"/>
      <c r="WXE98"/>
      <c r="WXF98"/>
      <c r="WXG98"/>
      <c r="WXH98"/>
      <c r="WXI98"/>
      <c r="WXJ98"/>
      <c r="WXK98"/>
      <c r="WXL98"/>
      <c r="WXM98"/>
      <c r="WXN98"/>
      <c r="WXO98"/>
      <c r="WXP98"/>
      <c r="WXQ98"/>
      <c r="WXR98"/>
      <c r="WXS98"/>
      <c r="WXT98"/>
      <c r="WXU98"/>
      <c r="WXV98"/>
      <c r="WXW98"/>
      <c r="WXX98"/>
      <c r="WXY98"/>
      <c r="WXZ98"/>
      <c r="WYA98"/>
      <c r="WYB98"/>
      <c r="WYC98"/>
      <c r="WYD98"/>
      <c r="WYE98"/>
      <c r="WYF98"/>
      <c r="WYG98"/>
      <c r="WYH98"/>
      <c r="WYI98"/>
      <c r="WYJ98"/>
      <c r="WYK98"/>
      <c r="WYL98"/>
      <c r="WYM98"/>
      <c r="WYN98"/>
      <c r="WYO98"/>
      <c r="WYP98"/>
      <c r="WYQ98"/>
      <c r="WYR98"/>
      <c r="WYS98"/>
      <c r="WYT98"/>
      <c r="WYU98"/>
      <c r="WYV98"/>
      <c r="WYW98"/>
      <c r="WYX98"/>
      <c r="WYY98"/>
      <c r="WYZ98"/>
      <c r="WZA98"/>
      <c r="WZB98"/>
      <c r="WZC98"/>
      <c r="WZD98"/>
      <c r="WZE98"/>
      <c r="WZF98"/>
      <c r="WZG98"/>
      <c r="WZH98"/>
      <c r="WZI98"/>
      <c r="WZJ98"/>
      <c r="WZK98"/>
      <c r="WZL98"/>
      <c r="WZM98"/>
      <c r="WZN98"/>
      <c r="WZO98"/>
      <c r="WZP98"/>
      <c r="WZQ98"/>
      <c r="WZR98"/>
      <c r="WZS98"/>
      <c r="WZT98"/>
      <c r="WZU98"/>
      <c r="WZV98"/>
      <c r="WZW98"/>
      <c r="WZX98"/>
      <c r="WZY98"/>
      <c r="WZZ98"/>
      <c r="XAA98"/>
      <c r="XAB98"/>
      <c r="XAC98"/>
      <c r="XAD98"/>
      <c r="XAE98"/>
      <c r="XAF98"/>
      <c r="XAG98"/>
      <c r="XAH98"/>
      <c r="XAI98"/>
      <c r="XAJ98"/>
      <c r="XAK98"/>
      <c r="XAL98"/>
      <c r="XAM98"/>
      <c r="XAN98"/>
      <c r="XAO98"/>
      <c r="XAP98"/>
      <c r="XAQ98"/>
      <c r="XAR98"/>
      <c r="XAS98"/>
      <c r="XAT98"/>
      <c r="XAU98"/>
      <c r="XAV98"/>
      <c r="XAW98"/>
      <c r="XAX98"/>
      <c r="XAY98"/>
      <c r="XAZ98"/>
      <c r="XBA98"/>
      <c r="XBB98"/>
      <c r="XBC98"/>
      <c r="XBD98"/>
      <c r="XBE98"/>
      <c r="XBF98"/>
      <c r="XBG98"/>
      <c r="XBH98"/>
      <c r="XBI98"/>
      <c r="XBJ98"/>
      <c r="XBK98"/>
      <c r="XBL98"/>
      <c r="XBM98"/>
      <c r="XBN98"/>
      <c r="XBO98"/>
      <c r="XBP98"/>
      <c r="XBQ98"/>
      <c r="XBR98"/>
      <c r="XBS98"/>
      <c r="XBT98"/>
      <c r="XBU98"/>
      <c r="XBV98"/>
      <c r="XBW98"/>
      <c r="XBX98"/>
      <c r="XBY98"/>
      <c r="XBZ98"/>
      <c r="XCA98"/>
      <c r="XCB98"/>
      <c r="XCC98"/>
      <c r="XCD98"/>
      <c r="XCE98"/>
      <c r="XCF98"/>
      <c r="XCG98"/>
      <c r="XCH98"/>
      <c r="XCI98"/>
      <c r="XCJ98"/>
      <c r="XCK98"/>
      <c r="XCL98"/>
      <c r="XCM98"/>
      <c r="XCN98"/>
      <c r="XCO98"/>
      <c r="XCP98"/>
      <c r="XCQ98"/>
      <c r="XCR98"/>
      <c r="XCS98"/>
      <c r="XCT98"/>
      <c r="XCU98"/>
      <c r="XCV98"/>
      <c r="XCW98"/>
      <c r="XCX98"/>
      <c r="XCY98"/>
      <c r="XCZ98"/>
      <c r="XDA98"/>
      <c r="XDB98"/>
      <c r="XDC98"/>
    </row>
    <row r="99" spans="1:33 16171:16331" ht="12.75" customHeight="1">
      <c r="A99">
        <v>93</v>
      </c>
      <c r="B99" s="6" t="s">
        <v>76</v>
      </c>
      <c r="C99" s="7" t="s">
        <v>590</v>
      </c>
      <c r="D99">
        <v>23</v>
      </c>
      <c r="E99" s="15" t="s">
        <v>690</v>
      </c>
      <c r="F99" s="7">
        <v>22</v>
      </c>
      <c r="G99" s="7">
        <v>20</v>
      </c>
      <c r="H99" s="7">
        <v>26</v>
      </c>
      <c r="I99" s="7">
        <v>0.105</v>
      </c>
      <c r="J99" t="s">
        <v>674</v>
      </c>
      <c r="K99" t="s">
        <v>614</v>
      </c>
      <c r="L99" t="s">
        <v>585</v>
      </c>
      <c r="M99" t="s">
        <v>585</v>
      </c>
      <c r="N99" s="8" t="s">
        <v>835</v>
      </c>
      <c r="P99" t="s">
        <v>586</v>
      </c>
      <c r="S99">
        <v>0</v>
      </c>
      <c r="T99" t="s">
        <v>587</v>
      </c>
      <c r="U99">
        <v>0</v>
      </c>
      <c r="V99">
        <v>0</v>
      </c>
      <c r="X99">
        <v>0</v>
      </c>
      <c r="Z99">
        <v>0</v>
      </c>
      <c r="AA99">
        <v>0</v>
      </c>
      <c r="AB99">
        <v>0</v>
      </c>
      <c r="AC99">
        <v>0</v>
      </c>
      <c r="AD99">
        <v>0</v>
      </c>
      <c r="AE99">
        <v>1</v>
      </c>
      <c r="AF99" t="s">
        <v>638</v>
      </c>
      <c r="AG99">
        <v>1</v>
      </c>
      <c r="WWY99"/>
      <c r="WWZ99"/>
      <c r="WXA99"/>
      <c r="WXB99"/>
      <c r="WXC99"/>
      <c r="WXD99"/>
      <c r="WXE99"/>
      <c r="WXF99"/>
      <c r="WXG99"/>
      <c r="WXH99"/>
      <c r="WXI99"/>
      <c r="WXJ99"/>
      <c r="WXK99"/>
      <c r="WXL99"/>
      <c r="WXM99"/>
      <c r="WXN99"/>
      <c r="WXO99"/>
      <c r="WXP99"/>
      <c r="WXQ99"/>
      <c r="WXR99"/>
      <c r="WXS99"/>
      <c r="WXT99"/>
      <c r="WXU99"/>
      <c r="WXV99"/>
      <c r="WXW99"/>
      <c r="WXX99"/>
      <c r="WXY99"/>
      <c r="WXZ99"/>
      <c r="WYA99"/>
      <c r="WYB99"/>
      <c r="WYC99"/>
      <c r="WYD99"/>
      <c r="WYE99"/>
      <c r="WYF99"/>
      <c r="WYG99"/>
      <c r="WYH99"/>
      <c r="WYI99"/>
      <c r="WYJ99"/>
      <c r="WYK99"/>
      <c r="WYL99"/>
      <c r="WYM99"/>
      <c r="WYN99"/>
      <c r="WYO99"/>
      <c r="WYP99"/>
      <c r="WYQ99"/>
      <c r="WYR99"/>
      <c r="WYS99"/>
      <c r="WYT99"/>
      <c r="WYU99"/>
      <c r="WYV99"/>
      <c r="WYW99"/>
      <c r="WYX99"/>
      <c r="WYY99"/>
      <c r="WYZ99"/>
      <c r="WZA99"/>
      <c r="WZB99"/>
      <c r="WZC99"/>
      <c r="WZD99"/>
      <c r="WZE99"/>
      <c r="WZF99"/>
      <c r="WZG99"/>
      <c r="WZH99"/>
      <c r="WZI99"/>
      <c r="WZJ99"/>
      <c r="WZK99"/>
      <c r="WZL99"/>
      <c r="WZM99"/>
      <c r="WZN99"/>
      <c r="WZO99"/>
      <c r="WZP99"/>
      <c r="WZQ99"/>
      <c r="WZR99"/>
      <c r="WZS99"/>
      <c r="WZT99"/>
      <c r="WZU99"/>
      <c r="WZV99"/>
      <c r="WZW99"/>
      <c r="WZX99"/>
      <c r="WZY99"/>
      <c r="WZZ99"/>
      <c r="XAA99"/>
      <c r="XAB99"/>
      <c r="XAC99"/>
      <c r="XAD99"/>
      <c r="XAE99"/>
      <c r="XAF99"/>
      <c r="XAG99"/>
      <c r="XAH99"/>
      <c r="XAI99"/>
      <c r="XAJ99"/>
      <c r="XAK99"/>
      <c r="XAL99"/>
      <c r="XAM99"/>
      <c r="XAN99"/>
      <c r="XAO99"/>
      <c r="XAP99"/>
      <c r="XAQ99"/>
      <c r="XAR99"/>
      <c r="XAS99"/>
      <c r="XAT99"/>
      <c r="XAU99"/>
      <c r="XAV99"/>
      <c r="XAW99"/>
      <c r="XAX99"/>
      <c r="XAY99"/>
      <c r="XAZ99"/>
      <c r="XBA99"/>
      <c r="XBB99"/>
      <c r="XBC99"/>
      <c r="XBD99"/>
      <c r="XBE99"/>
      <c r="XBF99"/>
      <c r="XBG99"/>
      <c r="XBH99"/>
      <c r="XBI99"/>
      <c r="XBJ99"/>
      <c r="XBK99"/>
      <c r="XBL99"/>
      <c r="XBM99"/>
      <c r="XBN99"/>
      <c r="XBO99"/>
      <c r="XBP99"/>
      <c r="XBQ99"/>
      <c r="XBR99"/>
      <c r="XBS99"/>
      <c r="XBT99"/>
      <c r="XBU99"/>
      <c r="XBV99"/>
      <c r="XBW99"/>
      <c r="XBX99"/>
      <c r="XBY99"/>
      <c r="XBZ99"/>
      <c r="XCA99"/>
      <c r="XCB99"/>
      <c r="XCC99"/>
      <c r="XCD99"/>
      <c r="XCE99"/>
      <c r="XCF99"/>
      <c r="XCG99"/>
      <c r="XCH99"/>
      <c r="XCI99"/>
      <c r="XCJ99"/>
      <c r="XCK99"/>
      <c r="XCL99"/>
      <c r="XCM99"/>
      <c r="XCN99"/>
      <c r="XCO99"/>
      <c r="XCP99"/>
      <c r="XCQ99"/>
      <c r="XCR99"/>
      <c r="XCS99"/>
      <c r="XCT99"/>
      <c r="XCU99"/>
      <c r="XCV99"/>
      <c r="XCW99"/>
      <c r="XCX99"/>
      <c r="XCY99"/>
      <c r="XCZ99"/>
      <c r="XDA99"/>
      <c r="XDB99"/>
      <c r="XDC99"/>
    </row>
    <row r="100" spans="1:33 16171:16331" ht="12.75" customHeight="1">
      <c r="A100">
        <v>93</v>
      </c>
      <c r="B100" s="6" t="s">
        <v>76</v>
      </c>
      <c r="C100" s="7" t="s">
        <v>590</v>
      </c>
      <c r="D100">
        <v>23</v>
      </c>
      <c r="E100" s="15" t="s">
        <v>690</v>
      </c>
      <c r="F100" s="7">
        <v>22</v>
      </c>
      <c r="G100" s="7">
        <v>20</v>
      </c>
      <c r="H100" s="7">
        <v>26</v>
      </c>
      <c r="I100" s="7">
        <v>8.7999999999999995E-2</v>
      </c>
      <c r="J100" t="s">
        <v>619</v>
      </c>
      <c r="K100" t="s">
        <v>614</v>
      </c>
      <c r="L100" t="s">
        <v>585</v>
      </c>
      <c r="M100" t="s">
        <v>585</v>
      </c>
      <c r="N100" s="8" t="s">
        <v>835</v>
      </c>
      <c r="P100" t="s">
        <v>586</v>
      </c>
      <c r="S100">
        <v>0</v>
      </c>
      <c r="T100" t="s">
        <v>587</v>
      </c>
      <c r="U100">
        <v>0</v>
      </c>
      <c r="V100">
        <v>0</v>
      </c>
      <c r="X100">
        <v>0</v>
      </c>
      <c r="Z100">
        <v>0</v>
      </c>
      <c r="AA100">
        <v>0</v>
      </c>
      <c r="AB100">
        <v>0</v>
      </c>
      <c r="AC100">
        <v>0</v>
      </c>
      <c r="AD100">
        <v>0</v>
      </c>
      <c r="AE100">
        <v>1</v>
      </c>
      <c r="AF100" t="s">
        <v>638</v>
      </c>
      <c r="AG100">
        <v>1</v>
      </c>
      <c r="WWY100"/>
      <c r="WWZ100"/>
      <c r="WXA100"/>
      <c r="WXB100"/>
      <c r="WXC100"/>
      <c r="WXD100"/>
      <c r="WXE100"/>
      <c r="WXF100"/>
      <c r="WXG100"/>
      <c r="WXH100"/>
      <c r="WXI100"/>
      <c r="WXJ100"/>
      <c r="WXK100"/>
      <c r="WXL100"/>
      <c r="WXM100"/>
      <c r="WXN100"/>
      <c r="WXO100"/>
      <c r="WXP100"/>
      <c r="WXQ100"/>
      <c r="WXR100"/>
      <c r="WXS100"/>
      <c r="WXT100"/>
      <c r="WXU100"/>
      <c r="WXV100"/>
      <c r="WXW100"/>
      <c r="WXX100"/>
      <c r="WXY100"/>
      <c r="WXZ100"/>
      <c r="WYA100"/>
      <c r="WYB100"/>
      <c r="WYC100"/>
      <c r="WYD100"/>
      <c r="WYE100"/>
      <c r="WYF100"/>
      <c r="WYG100"/>
      <c r="WYH100"/>
      <c r="WYI100"/>
      <c r="WYJ100"/>
      <c r="WYK100"/>
      <c r="WYL100"/>
      <c r="WYM100"/>
      <c r="WYN100"/>
      <c r="WYO100"/>
      <c r="WYP100"/>
      <c r="WYQ100"/>
      <c r="WYR100"/>
      <c r="WYS100"/>
      <c r="WYT100"/>
      <c r="WYU100"/>
      <c r="WYV100"/>
      <c r="WYW100"/>
      <c r="WYX100"/>
      <c r="WYY100"/>
      <c r="WYZ100"/>
      <c r="WZA100"/>
      <c r="WZB100"/>
      <c r="WZC100"/>
      <c r="WZD100"/>
      <c r="WZE100"/>
      <c r="WZF100"/>
      <c r="WZG100"/>
      <c r="WZH100"/>
      <c r="WZI100"/>
      <c r="WZJ100"/>
      <c r="WZK100"/>
      <c r="WZL100"/>
      <c r="WZM100"/>
      <c r="WZN100"/>
      <c r="WZO100"/>
      <c r="WZP100"/>
      <c r="WZQ100"/>
      <c r="WZR100"/>
      <c r="WZS100"/>
      <c r="WZT100"/>
      <c r="WZU100"/>
      <c r="WZV100"/>
      <c r="WZW100"/>
      <c r="WZX100"/>
      <c r="WZY100"/>
      <c r="WZZ100"/>
      <c r="XAA100"/>
      <c r="XAB100"/>
      <c r="XAC100"/>
      <c r="XAD100"/>
      <c r="XAE100"/>
      <c r="XAF100"/>
      <c r="XAG100"/>
      <c r="XAH100"/>
      <c r="XAI100"/>
      <c r="XAJ100"/>
      <c r="XAK100"/>
      <c r="XAL100"/>
      <c r="XAM100"/>
      <c r="XAN100"/>
      <c r="XAO100"/>
      <c r="XAP100"/>
      <c r="XAQ100"/>
      <c r="XAR100"/>
      <c r="XAS100"/>
      <c r="XAT100"/>
      <c r="XAU100"/>
      <c r="XAV100"/>
      <c r="XAW100"/>
      <c r="XAX100"/>
      <c r="XAY100"/>
      <c r="XAZ100"/>
      <c r="XBA100"/>
      <c r="XBB100"/>
      <c r="XBC100"/>
      <c r="XBD100"/>
      <c r="XBE100"/>
      <c r="XBF100"/>
      <c r="XBG100"/>
      <c r="XBH100"/>
      <c r="XBI100"/>
      <c r="XBJ100"/>
      <c r="XBK100"/>
      <c r="XBL100"/>
      <c r="XBM100"/>
      <c r="XBN100"/>
      <c r="XBO100"/>
      <c r="XBP100"/>
      <c r="XBQ100"/>
      <c r="XBR100"/>
      <c r="XBS100"/>
      <c r="XBT100"/>
      <c r="XBU100"/>
      <c r="XBV100"/>
      <c r="XBW100"/>
      <c r="XBX100"/>
      <c r="XBY100"/>
      <c r="XBZ100"/>
      <c r="XCA100"/>
      <c r="XCB100"/>
      <c r="XCC100"/>
      <c r="XCD100"/>
      <c r="XCE100"/>
      <c r="XCF100"/>
      <c r="XCG100"/>
      <c r="XCH100"/>
      <c r="XCI100"/>
      <c r="XCJ100"/>
      <c r="XCK100"/>
      <c r="XCL100"/>
      <c r="XCM100"/>
      <c r="XCN100"/>
      <c r="XCO100"/>
      <c r="XCP100"/>
      <c r="XCQ100"/>
      <c r="XCR100"/>
      <c r="XCS100"/>
      <c r="XCT100"/>
      <c r="XCU100"/>
      <c r="XCV100"/>
      <c r="XCW100"/>
      <c r="XCX100"/>
      <c r="XCY100"/>
      <c r="XCZ100"/>
      <c r="XDA100"/>
      <c r="XDB100"/>
      <c r="XDC100"/>
    </row>
    <row r="101" spans="1:33 16171:16331" ht="12.75" customHeight="1">
      <c r="A101">
        <v>93</v>
      </c>
      <c r="B101" s="6" t="s">
        <v>76</v>
      </c>
      <c r="C101" s="7" t="s">
        <v>590</v>
      </c>
      <c r="D101">
        <v>23</v>
      </c>
      <c r="E101" s="15" t="s">
        <v>690</v>
      </c>
      <c r="F101" s="7">
        <v>22</v>
      </c>
      <c r="G101" s="7">
        <v>20</v>
      </c>
      <c r="H101" s="7">
        <v>26</v>
      </c>
      <c r="I101" s="7">
        <v>0.105</v>
      </c>
      <c r="J101" t="s">
        <v>675</v>
      </c>
      <c r="K101" t="s">
        <v>614</v>
      </c>
      <c r="L101" t="s">
        <v>585</v>
      </c>
      <c r="M101" t="s">
        <v>585</v>
      </c>
      <c r="N101" s="8" t="s">
        <v>835</v>
      </c>
      <c r="P101" t="s">
        <v>586</v>
      </c>
      <c r="S101">
        <v>0</v>
      </c>
      <c r="T101" t="s">
        <v>587</v>
      </c>
      <c r="U101">
        <v>0</v>
      </c>
      <c r="V101">
        <v>0</v>
      </c>
      <c r="X101">
        <v>0</v>
      </c>
      <c r="Z101">
        <v>0</v>
      </c>
      <c r="AA101">
        <v>0</v>
      </c>
      <c r="AB101">
        <v>0</v>
      </c>
      <c r="AC101">
        <v>0</v>
      </c>
      <c r="AD101">
        <v>0</v>
      </c>
      <c r="AE101">
        <v>1</v>
      </c>
      <c r="AF101" t="s">
        <v>638</v>
      </c>
      <c r="AG101">
        <v>1</v>
      </c>
      <c r="WWY101"/>
      <c r="WWZ101"/>
      <c r="WXA101"/>
      <c r="WXB101"/>
      <c r="WXC101"/>
      <c r="WXD101"/>
      <c r="WXE101"/>
      <c r="WXF101"/>
      <c r="WXG101"/>
      <c r="WXH101"/>
      <c r="WXI101"/>
      <c r="WXJ101"/>
      <c r="WXK101"/>
      <c r="WXL101"/>
      <c r="WXM101"/>
      <c r="WXN101"/>
      <c r="WXO101"/>
      <c r="WXP101"/>
      <c r="WXQ101"/>
      <c r="WXR101"/>
      <c r="WXS101"/>
      <c r="WXT101"/>
      <c r="WXU101"/>
      <c r="WXV101"/>
      <c r="WXW101"/>
      <c r="WXX101"/>
      <c r="WXY101"/>
      <c r="WXZ101"/>
      <c r="WYA101"/>
      <c r="WYB101"/>
      <c r="WYC101"/>
      <c r="WYD101"/>
      <c r="WYE101"/>
      <c r="WYF101"/>
      <c r="WYG101"/>
      <c r="WYH101"/>
      <c r="WYI101"/>
      <c r="WYJ101"/>
      <c r="WYK101"/>
      <c r="WYL101"/>
      <c r="WYM101"/>
      <c r="WYN101"/>
      <c r="WYO101"/>
      <c r="WYP101"/>
      <c r="WYQ101"/>
      <c r="WYR101"/>
      <c r="WYS101"/>
      <c r="WYT101"/>
      <c r="WYU101"/>
      <c r="WYV101"/>
      <c r="WYW101"/>
      <c r="WYX101"/>
      <c r="WYY101"/>
      <c r="WYZ101"/>
      <c r="WZA101"/>
      <c r="WZB101"/>
      <c r="WZC101"/>
      <c r="WZD101"/>
      <c r="WZE101"/>
      <c r="WZF101"/>
      <c r="WZG101"/>
      <c r="WZH101"/>
      <c r="WZI101"/>
      <c r="WZJ101"/>
      <c r="WZK101"/>
      <c r="WZL101"/>
      <c r="WZM101"/>
      <c r="WZN101"/>
      <c r="WZO101"/>
      <c r="WZP101"/>
      <c r="WZQ101"/>
      <c r="WZR101"/>
      <c r="WZS101"/>
      <c r="WZT101"/>
      <c r="WZU101"/>
      <c r="WZV101"/>
      <c r="WZW101"/>
      <c r="WZX101"/>
      <c r="WZY101"/>
      <c r="WZZ101"/>
      <c r="XAA101"/>
      <c r="XAB101"/>
      <c r="XAC101"/>
      <c r="XAD101"/>
      <c r="XAE101"/>
      <c r="XAF101"/>
      <c r="XAG101"/>
      <c r="XAH101"/>
      <c r="XAI101"/>
      <c r="XAJ101"/>
      <c r="XAK101"/>
      <c r="XAL101"/>
      <c r="XAM101"/>
      <c r="XAN101"/>
      <c r="XAO101"/>
      <c r="XAP101"/>
      <c r="XAQ101"/>
      <c r="XAR101"/>
      <c r="XAS101"/>
      <c r="XAT101"/>
      <c r="XAU101"/>
      <c r="XAV101"/>
      <c r="XAW101"/>
      <c r="XAX101"/>
      <c r="XAY101"/>
      <c r="XAZ101"/>
      <c r="XBA101"/>
      <c r="XBB101"/>
      <c r="XBC101"/>
      <c r="XBD101"/>
      <c r="XBE101"/>
      <c r="XBF101"/>
      <c r="XBG101"/>
      <c r="XBH101"/>
      <c r="XBI101"/>
      <c r="XBJ101"/>
      <c r="XBK101"/>
      <c r="XBL101"/>
      <c r="XBM101"/>
      <c r="XBN101"/>
      <c r="XBO101"/>
      <c r="XBP101"/>
      <c r="XBQ101"/>
      <c r="XBR101"/>
      <c r="XBS101"/>
      <c r="XBT101"/>
      <c r="XBU101"/>
      <c r="XBV101"/>
      <c r="XBW101"/>
      <c r="XBX101"/>
      <c r="XBY101"/>
      <c r="XBZ101"/>
      <c r="XCA101"/>
      <c r="XCB101"/>
      <c r="XCC101"/>
      <c r="XCD101"/>
      <c r="XCE101"/>
      <c r="XCF101"/>
      <c r="XCG101"/>
      <c r="XCH101"/>
      <c r="XCI101"/>
      <c r="XCJ101"/>
      <c r="XCK101"/>
      <c r="XCL101"/>
      <c r="XCM101"/>
      <c r="XCN101"/>
      <c r="XCO101"/>
      <c r="XCP101"/>
      <c r="XCQ101"/>
      <c r="XCR101"/>
      <c r="XCS101"/>
      <c r="XCT101"/>
      <c r="XCU101"/>
      <c r="XCV101"/>
      <c r="XCW101"/>
      <c r="XCX101"/>
      <c r="XCY101"/>
      <c r="XCZ101"/>
      <c r="XDA101"/>
      <c r="XDB101"/>
      <c r="XDC101"/>
    </row>
    <row r="102" spans="1:33 16171:16331" ht="12.75" customHeight="1">
      <c r="A102">
        <v>1018</v>
      </c>
      <c r="B102" s="6" t="s">
        <v>77</v>
      </c>
      <c r="C102" s="7" t="s">
        <v>590</v>
      </c>
      <c r="D102">
        <v>99</v>
      </c>
      <c r="E102" s="15" t="s">
        <v>691</v>
      </c>
      <c r="F102" s="7">
        <v>0</v>
      </c>
      <c r="G102" s="7">
        <v>0</v>
      </c>
      <c r="H102" s="7">
        <v>0</v>
      </c>
      <c r="I102" s="7">
        <v>0</v>
      </c>
      <c r="J102" t="s">
        <v>639</v>
      </c>
      <c r="K102" t="s">
        <v>584</v>
      </c>
      <c r="L102" t="s">
        <v>585</v>
      </c>
      <c r="M102" t="s">
        <v>585</v>
      </c>
      <c r="N102" s="8" t="s">
        <v>613</v>
      </c>
      <c r="S102">
        <v>0</v>
      </c>
      <c r="T102" t="s">
        <v>587</v>
      </c>
      <c r="U102">
        <v>0</v>
      </c>
      <c r="V102">
        <v>0</v>
      </c>
      <c r="X102">
        <v>0</v>
      </c>
      <c r="Z102">
        <v>0</v>
      </c>
      <c r="AA102">
        <v>0</v>
      </c>
      <c r="AB102">
        <v>0</v>
      </c>
      <c r="AC102">
        <v>0</v>
      </c>
      <c r="AD102">
        <v>0</v>
      </c>
      <c r="AE102">
        <v>1</v>
      </c>
      <c r="AF102" t="s">
        <v>594</v>
      </c>
      <c r="AG102">
        <v>1</v>
      </c>
      <c r="WWY102"/>
      <c r="WWZ102"/>
      <c r="WXA102"/>
      <c r="WXB102"/>
      <c r="WXC102"/>
      <c r="WXD102"/>
      <c r="WXE102"/>
      <c r="WXF102"/>
      <c r="WXG102"/>
      <c r="WXH102"/>
      <c r="WXI102"/>
      <c r="WXJ102"/>
      <c r="WXK102"/>
      <c r="WXL102"/>
      <c r="WXM102"/>
      <c r="WXN102"/>
      <c r="WXO102"/>
      <c r="WXP102"/>
      <c r="WXQ102"/>
      <c r="WXR102"/>
      <c r="WXS102"/>
      <c r="WXT102"/>
      <c r="WXU102"/>
      <c r="WXV102"/>
      <c r="WXW102"/>
      <c r="WXX102"/>
      <c r="WXY102"/>
      <c r="WXZ102"/>
      <c r="WYA102"/>
      <c r="WYB102"/>
      <c r="WYC102"/>
      <c r="WYD102"/>
      <c r="WYE102"/>
      <c r="WYF102"/>
      <c r="WYG102"/>
      <c r="WYH102"/>
      <c r="WYI102"/>
      <c r="WYJ102"/>
      <c r="WYK102"/>
      <c r="WYL102"/>
      <c r="WYM102"/>
      <c r="WYN102"/>
      <c r="WYO102"/>
      <c r="WYP102"/>
      <c r="WYQ102"/>
      <c r="WYR102"/>
      <c r="WYS102"/>
      <c r="WYT102"/>
      <c r="WYU102"/>
      <c r="WYV102"/>
      <c r="WYW102"/>
      <c r="WYX102"/>
      <c r="WYY102"/>
      <c r="WYZ102"/>
      <c r="WZA102"/>
      <c r="WZB102"/>
      <c r="WZC102"/>
      <c r="WZD102"/>
      <c r="WZE102"/>
      <c r="WZF102"/>
      <c r="WZG102"/>
      <c r="WZH102"/>
      <c r="WZI102"/>
      <c r="WZJ102"/>
      <c r="WZK102"/>
      <c r="WZL102"/>
      <c r="WZM102"/>
      <c r="WZN102"/>
      <c r="WZO102"/>
      <c r="WZP102"/>
      <c r="WZQ102"/>
      <c r="WZR102"/>
      <c r="WZS102"/>
      <c r="WZT102"/>
      <c r="WZU102"/>
      <c r="WZV102"/>
      <c r="WZW102"/>
      <c r="WZX102"/>
      <c r="WZY102"/>
      <c r="WZZ102"/>
      <c r="XAA102"/>
      <c r="XAB102"/>
      <c r="XAC102"/>
      <c r="XAD102"/>
      <c r="XAE102"/>
      <c r="XAF102"/>
      <c r="XAG102"/>
      <c r="XAH102"/>
      <c r="XAI102"/>
      <c r="XAJ102"/>
      <c r="XAK102"/>
      <c r="XAL102"/>
      <c r="XAM102"/>
      <c r="XAN102"/>
      <c r="XAO102"/>
      <c r="XAP102"/>
      <c r="XAQ102"/>
      <c r="XAR102"/>
      <c r="XAS102"/>
      <c r="XAT102"/>
      <c r="XAU102"/>
      <c r="XAV102"/>
      <c r="XAW102"/>
      <c r="XAX102"/>
      <c r="XAY102"/>
      <c r="XAZ102"/>
      <c r="XBA102"/>
      <c r="XBB102"/>
      <c r="XBC102"/>
      <c r="XBD102"/>
      <c r="XBE102"/>
      <c r="XBF102"/>
      <c r="XBG102"/>
      <c r="XBH102"/>
      <c r="XBI102"/>
      <c r="XBJ102"/>
      <c r="XBK102"/>
      <c r="XBL102"/>
      <c r="XBM102"/>
      <c r="XBN102"/>
      <c r="XBO102"/>
      <c r="XBP102"/>
      <c r="XBQ102"/>
      <c r="XBR102"/>
      <c r="XBS102"/>
      <c r="XBT102"/>
      <c r="XBU102"/>
      <c r="XBV102"/>
      <c r="XBW102"/>
      <c r="XBX102"/>
      <c r="XBY102"/>
      <c r="XBZ102"/>
      <c r="XCA102"/>
      <c r="XCB102"/>
      <c r="XCC102"/>
      <c r="XCD102"/>
      <c r="XCE102"/>
      <c r="XCF102"/>
      <c r="XCG102"/>
      <c r="XCH102"/>
      <c r="XCI102"/>
      <c r="XCJ102"/>
      <c r="XCK102"/>
      <c r="XCL102"/>
      <c r="XCM102"/>
      <c r="XCN102"/>
      <c r="XCO102"/>
      <c r="XCP102"/>
      <c r="XCQ102"/>
      <c r="XCR102"/>
      <c r="XCS102"/>
      <c r="XCT102"/>
      <c r="XCU102"/>
      <c r="XCV102"/>
      <c r="XCW102"/>
      <c r="XCX102"/>
      <c r="XCY102"/>
      <c r="XCZ102"/>
      <c r="XDA102"/>
      <c r="XDB102"/>
      <c r="XDC102"/>
    </row>
    <row r="103" spans="1:33 16171:16331" ht="12.75" customHeight="1">
      <c r="A103">
        <v>1036</v>
      </c>
      <c r="B103" s="6" t="s">
        <v>78</v>
      </c>
      <c r="C103" s="7" t="s">
        <v>590</v>
      </c>
      <c r="D103">
        <v>1</v>
      </c>
      <c r="E103" s="15" t="s">
        <v>692</v>
      </c>
      <c r="F103" s="7">
        <v>1</v>
      </c>
      <c r="G103" s="7">
        <v>1</v>
      </c>
      <c r="H103" s="7">
        <v>1</v>
      </c>
      <c r="I103" s="7">
        <v>0</v>
      </c>
      <c r="J103" t="s">
        <v>693</v>
      </c>
      <c r="K103" t="s">
        <v>584</v>
      </c>
      <c r="L103" t="s">
        <v>585</v>
      </c>
      <c r="M103" t="s">
        <v>585</v>
      </c>
      <c r="N103" s="8" t="s">
        <v>631</v>
      </c>
      <c r="S103">
        <v>0</v>
      </c>
      <c r="T103" t="s">
        <v>587</v>
      </c>
      <c r="U103">
        <v>0</v>
      </c>
      <c r="V103">
        <v>0</v>
      </c>
      <c r="X103">
        <v>0</v>
      </c>
      <c r="Z103">
        <v>0</v>
      </c>
      <c r="AA103">
        <v>0</v>
      </c>
      <c r="AB103">
        <v>0</v>
      </c>
      <c r="AC103">
        <v>0</v>
      </c>
      <c r="AD103">
        <v>0</v>
      </c>
      <c r="AE103">
        <v>1</v>
      </c>
      <c r="AF103" t="s">
        <v>694</v>
      </c>
      <c r="AG103">
        <v>1</v>
      </c>
      <c r="WWY103"/>
      <c r="WWZ103"/>
      <c r="WXA103"/>
      <c r="WXB103"/>
      <c r="WXC103"/>
      <c r="WXD103"/>
      <c r="WXE103"/>
      <c r="WXF103"/>
      <c r="WXG103"/>
      <c r="WXH103"/>
      <c r="WXI103"/>
      <c r="WXJ103"/>
      <c r="WXK103"/>
      <c r="WXL103"/>
      <c r="WXM103"/>
      <c r="WXN103"/>
      <c r="WXO103"/>
      <c r="WXP103"/>
      <c r="WXQ103"/>
      <c r="WXR103"/>
      <c r="WXS103"/>
      <c r="WXT103"/>
      <c r="WXU103"/>
      <c r="WXV103"/>
      <c r="WXW103"/>
      <c r="WXX103"/>
      <c r="WXY103"/>
      <c r="WXZ103"/>
      <c r="WYA103"/>
      <c r="WYB103"/>
      <c r="WYC103"/>
      <c r="WYD103"/>
      <c r="WYE103"/>
      <c r="WYF103"/>
      <c r="WYG103"/>
      <c r="WYH103"/>
      <c r="WYI103"/>
      <c r="WYJ103"/>
      <c r="WYK103"/>
      <c r="WYL103"/>
      <c r="WYM103"/>
      <c r="WYN103"/>
      <c r="WYO103"/>
      <c r="WYP103"/>
      <c r="WYQ103"/>
      <c r="WYR103"/>
      <c r="WYS103"/>
      <c r="WYT103"/>
      <c r="WYU103"/>
      <c r="WYV103"/>
      <c r="WYW103"/>
      <c r="WYX103"/>
      <c r="WYY103"/>
      <c r="WYZ103"/>
      <c r="WZA103"/>
      <c r="WZB103"/>
      <c r="WZC103"/>
      <c r="WZD103"/>
      <c r="WZE103"/>
      <c r="WZF103"/>
      <c r="WZG103"/>
      <c r="WZH103"/>
      <c r="WZI103"/>
      <c r="WZJ103"/>
      <c r="WZK103"/>
      <c r="WZL103"/>
      <c r="WZM103"/>
      <c r="WZN103"/>
      <c r="WZO103"/>
      <c r="WZP103"/>
      <c r="WZQ103"/>
      <c r="WZR103"/>
      <c r="WZS103"/>
      <c r="WZT103"/>
      <c r="WZU103"/>
      <c r="WZV103"/>
      <c r="WZW103"/>
      <c r="WZX103"/>
      <c r="WZY103"/>
      <c r="WZZ103"/>
      <c r="XAA103"/>
      <c r="XAB103"/>
      <c r="XAC103"/>
      <c r="XAD103"/>
      <c r="XAE103"/>
      <c r="XAF103"/>
      <c r="XAG103"/>
      <c r="XAH103"/>
      <c r="XAI103"/>
      <c r="XAJ103"/>
      <c r="XAK103"/>
      <c r="XAL103"/>
      <c r="XAM103"/>
      <c r="XAN103"/>
      <c r="XAO103"/>
      <c r="XAP103"/>
      <c r="XAQ103"/>
      <c r="XAR103"/>
      <c r="XAS103"/>
      <c r="XAT103"/>
      <c r="XAU103"/>
      <c r="XAV103"/>
      <c r="XAW103"/>
      <c r="XAX103"/>
      <c r="XAY103"/>
      <c r="XAZ103"/>
      <c r="XBA103"/>
      <c r="XBB103"/>
      <c r="XBC103"/>
      <c r="XBD103"/>
      <c r="XBE103"/>
      <c r="XBF103"/>
      <c r="XBG103"/>
      <c r="XBH103"/>
      <c r="XBI103"/>
      <c r="XBJ103"/>
      <c r="XBK103"/>
      <c r="XBL103"/>
      <c r="XBM103"/>
      <c r="XBN103"/>
      <c r="XBO103"/>
      <c r="XBP103"/>
      <c r="XBQ103"/>
      <c r="XBR103"/>
      <c r="XBS103"/>
      <c r="XBT103"/>
      <c r="XBU103"/>
      <c r="XBV103"/>
      <c r="XBW103"/>
      <c r="XBX103"/>
      <c r="XBY103"/>
      <c r="XBZ103"/>
      <c r="XCA103"/>
      <c r="XCB103"/>
      <c r="XCC103"/>
      <c r="XCD103"/>
      <c r="XCE103"/>
      <c r="XCF103"/>
      <c r="XCG103"/>
      <c r="XCH103"/>
      <c r="XCI103"/>
      <c r="XCJ103"/>
      <c r="XCK103"/>
      <c r="XCL103"/>
      <c r="XCM103"/>
      <c r="XCN103"/>
      <c r="XCO103"/>
      <c r="XCP103"/>
      <c r="XCQ103"/>
      <c r="XCR103"/>
      <c r="XCS103"/>
      <c r="XCT103"/>
      <c r="XCU103"/>
      <c r="XCV103"/>
      <c r="XCW103"/>
      <c r="XCX103"/>
      <c r="XCY103"/>
      <c r="XCZ103"/>
      <c r="XDA103"/>
      <c r="XDB103"/>
      <c r="XDC103"/>
    </row>
    <row r="104" spans="1:33 16171:16331" ht="12.75" customHeight="1">
      <c r="A104">
        <v>285</v>
      </c>
      <c r="B104" s="6" t="s">
        <v>79</v>
      </c>
      <c r="C104" s="7" t="s">
        <v>590</v>
      </c>
      <c r="D104">
        <v>99</v>
      </c>
      <c r="E104" s="15" t="s">
        <v>695</v>
      </c>
      <c r="F104" s="7">
        <v>40</v>
      </c>
      <c r="G104" s="7">
        <v>14</v>
      </c>
      <c r="H104" s="7">
        <v>40</v>
      </c>
      <c r="I104" s="7">
        <v>0</v>
      </c>
      <c r="J104" t="s">
        <v>583</v>
      </c>
      <c r="K104" t="s">
        <v>584</v>
      </c>
      <c r="L104" t="s">
        <v>585</v>
      </c>
      <c r="M104" t="s">
        <v>585</v>
      </c>
      <c r="N104" s="8" t="s">
        <v>646</v>
      </c>
      <c r="S104">
        <v>0</v>
      </c>
      <c r="T104" t="s">
        <v>587</v>
      </c>
      <c r="U104">
        <v>0</v>
      </c>
      <c r="V104">
        <v>0</v>
      </c>
      <c r="X104">
        <v>0</v>
      </c>
      <c r="Z104">
        <v>0</v>
      </c>
      <c r="AA104">
        <v>0</v>
      </c>
      <c r="AB104">
        <v>0</v>
      </c>
      <c r="AC104">
        <v>0</v>
      </c>
      <c r="AD104">
        <v>0</v>
      </c>
      <c r="AE104">
        <v>1</v>
      </c>
      <c r="AF104" t="s">
        <v>647</v>
      </c>
      <c r="AG104">
        <v>1</v>
      </c>
      <c r="WWY104"/>
      <c r="WWZ104"/>
      <c r="WXA104"/>
      <c r="WXB104"/>
      <c r="WXC104"/>
      <c r="WXD104"/>
      <c r="WXE104"/>
      <c r="WXF104"/>
      <c r="WXG104"/>
      <c r="WXH104"/>
      <c r="WXI104"/>
      <c r="WXJ104"/>
      <c r="WXK104"/>
      <c r="WXL104"/>
      <c r="WXM104"/>
      <c r="WXN104"/>
      <c r="WXO104"/>
      <c r="WXP104"/>
      <c r="WXQ104"/>
      <c r="WXR104"/>
      <c r="WXS104"/>
      <c r="WXT104"/>
      <c r="WXU104"/>
      <c r="WXV104"/>
      <c r="WXW104"/>
      <c r="WXX104"/>
      <c r="WXY104"/>
      <c r="WXZ104"/>
      <c r="WYA104"/>
      <c r="WYB104"/>
      <c r="WYC104"/>
      <c r="WYD104"/>
      <c r="WYE104"/>
      <c r="WYF104"/>
      <c r="WYG104"/>
      <c r="WYH104"/>
      <c r="WYI104"/>
      <c r="WYJ104"/>
      <c r="WYK104"/>
      <c r="WYL104"/>
      <c r="WYM104"/>
      <c r="WYN104"/>
      <c r="WYO104"/>
      <c r="WYP104"/>
      <c r="WYQ104"/>
      <c r="WYR104"/>
      <c r="WYS104"/>
      <c r="WYT104"/>
      <c r="WYU104"/>
      <c r="WYV104"/>
      <c r="WYW104"/>
      <c r="WYX104"/>
      <c r="WYY104"/>
      <c r="WYZ104"/>
      <c r="WZA104"/>
      <c r="WZB104"/>
      <c r="WZC104"/>
      <c r="WZD104"/>
      <c r="WZE104"/>
      <c r="WZF104"/>
      <c r="WZG104"/>
      <c r="WZH104"/>
      <c r="WZI104"/>
      <c r="WZJ104"/>
      <c r="WZK104"/>
      <c r="WZL104"/>
      <c r="WZM104"/>
      <c r="WZN104"/>
      <c r="WZO104"/>
      <c r="WZP104"/>
      <c r="WZQ104"/>
      <c r="WZR104"/>
      <c r="WZS104"/>
      <c r="WZT104"/>
      <c r="WZU104"/>
      <c r="WZV104"/>
      <c r="WZW104"/>
      <c r="WZX104"/>
      <c r="WZY104"/>
      <c r="WZZ104"/>
      <c r="XAA104"/>
      <c r="XAB104"/>
      <c r="XAC104"/>
      <c r="XAD104"/>
      <c r="XAE104"/>
      <c r="XAF104"/>
      <c r="XAG104"/>
      <c r="XAH104"/>
      <c r="XAI104"/>
      <c r="XAJ104"/>
      <c r="XAK104"/>
      <c r="XAL104"/>
      <c r="XAM104"/>
      <c r="XAN104"/>
      <c r="XAO104"/>
      <c r="XAP104"/>
      <c r="XAQ104"/>
      <c r="XAR104"/>
      <c r="XAS104"/>
      <c r="XAT104"/>
      <c r="XAU104"/>
      <c r="XAV104"/>
      <c r="XAW104"/>
      <c r="XAX104"/>
      <c r="XAY104"/>
      <c r="XAZ104"/>
      <c r="XBA104"/>
      <c r="XBB104"/>
      <c r="XBC104"/>
      <c r="XBD104"/>
      <c r="XBE104"/>
      <c r="XBF104"/>
      <c r="XBG104"/>
      <c r="XBH104"/>
      <c r="XBI104"/>
      <c r="XBJ104"/>
      <c r="XBK104"/>
      <c r="XBL104"/>
      <c r="XBM104"/>
      <c r="XBN104"/>
      <c r="XBO104"/>
      <c r="XBP104"/>
      <c r="XBQ104"/>
      <c r="XBR104"/>
      <c r="XBS104"/>
      <c r="XBT104"/>
      <c r="XBU104"/>
      <c r="XBV104"/>
      <c r="XBW104"/>
      <c r="XBX104"/>
      <c r="XBY104"/>
      <c r="XBZ104"/>
      <c r="XCA104"/>
      <c r="XCB104"/>
      <c r="XCC104"/>
      <c r="XCD104"/>
      <c r="XCE104"/>
      <c r="XCF104"/>
      <c r="XCG104"/>
      <c r="XCH104"/>
      <c r="XCI104"/>
      <c r="XCJ104"/>
      <c r="XCK104"/>
      <c r="XCL104"/>
      <c r="XCM104"/>
      <c r="XCN104"/>
      <c r="XCO104"/>
      <c r="XCP104"/>
      <c r="XCQ104"/>
      <c r="XCR104"/>
      <c r="XCS104"/>
      <c r="XCT104"/>
      <c r="XCU104"/>
      <c r="XCV104"/>
      <c r="XCW104"/>
      <c r="XCX104"/>
      <c r="XCY104"/>
      <c r="XCZ104"/>
      <c r="XDA104"/>
      <c r="XDB104"/>
      <c r="XDC104"/>
    </row>
    <row r="105" spans="1:33 16171:16331" ht="12.75" customHeight="1">
      <c r="A105">
        <v>143</v>
      </c>
      <c r="B105" s="6" t="s">
        <v>80</v>
      </c>
      <c r="C105" s="7" t="s">
        <v>590</v>
      </c>
      <c r="D105">
        <v>199</v>
      </c>
      <c r="E105" s="15" t="s">
        <v>696</v>
      </c>
      <c r="F105" s="7">
        <v>0</v>
      </c>
      <c r="G105" s="7">
        <v>0</v>
      </c>
      <c r="H105" s="7">
        <v>0</v>
      </c>
      <c r="I105" s="7">
        <v>0</v>
      </c>
      <c r="K105" t="s">
        <v>584</v>
      </c>
      <c r="L105" t="s">
        <v>585</v>
      </c>
      <c r="M105" t="s">
        <v>585</v>
      </c>
      <c r="N105" s="8" t="s">
        <v>683</v>
      </c>
      <c r="P105" t="s">
        <v>685</v>
      </c>
      <c r="S105">
        <v>0</v>
      </c>
      <c r="T105" t="s">
        <v>587</v>
      </c>
      <c r="U105">
        <v>0</v>
      </c>
      <c r="V105">
        <v>0</v>
      </c>
      <c r="X105">
        <v>0</v>
      </c>
      <c r="Z105">
        <v>0</v>
      </c>
      <c r="AA105">
        <v>0</v>
      </c>
      <c r="AB105">
        <v>0</v>
      </c>
      <c r="AC105">
        <v>0</v>
      </c>
      <c r="AD105">
        <v>0</v>
      </c>
      <c r="AE105">
        <v>1</v>
      </c>
      <c r="AF105" t="s">
        <v>686</v>
      </c>
      <c r="AG105">
        <v>3</v>
      </c>
      <c r="WWY105"/>
      <c r="WWZ105"/>
      <c r="WXA105"/>
      <c r="WXB105"/>
      <c r="WXC105"/>
      <c r="WXD105"/>
      <c r="WXE105"/>
      <c r="WXF105"/>
      <c r="WXG105"/>
      <c r="WXH105"/>
      <c r="WXI105"/>
      <c r="WXJ105"/>
      <c r="WXK105"/>
      <c r="WXL105"/>
      <c r="WXM105"/>
      <c r="WXN105"/>
      <c r="WXO105"/>
      <c r="WXP105"/>
      <c r="WXQ105"/>
      <c r="WXR105"/>
      <c r="WXS105"/>
      <c r="WXT105"/>
      <c r="WXU105"/>
      <c r="WXV105"/>
      <c r="WXW105"/>
      <c r="WXX105"/>
      <c r="WXY105"/>
      <c r="WXZ105"/>
      <c r="WYA105"/>
      <c r="WYB105"/>
      <c r="WYC105"/>
      <c r="WYD105"/>
      <c r="WYE105"/>
      <c r="WYF105"/>
      <c r="WYG105"/>
      <c r="WYH105"/>
      <c r="WYI105"/>
      <c r="WYJ105"/>
      <c r="WYK105"/>
      <c r="WYL105"/>
      <c r="WYM105"/>
      <c r="WYN105"/>
      <c r="WYO105"/>
      <c r="WYP105"/>
      <c r="WYQ105"/>
      <c r="WYR105"/>
      <c r="WYS105"/>
      <c r="WYT105"/>
      <c r="WYU105"/>
      <c r="WYV105"/>
      <c r="WYW105"/>
      <c r="WYX105"/>
      <c r="WYY105"/>
      <c r="WYZ105"/>
      <c r="WZA105"/>
      <c r="WZB105"/>
      <c r="WZC105"/>
      <c r="WZD105"/>
      <c r="WZE105"/>
      <c r="WZF105"/>
      <c r="WZG105"/>
      <c r="WZH105"/>
      <c r="WZI105"/>
      <c r="WZJ105"/>
      <c r="WZK105"/>
      <c r="WZL105"/>
      <c r="WZM105"/>
      <c r="WZN105"/>
      <c r="WZO105"/>
      <c r="WZP105"/>
      <c r="WZQ105"/>
      <c r="WZR105"/>
      <c r="WZS105"/>
      <c r="WZT105"/>
      <c r="WZU105"/>
      <c r="WZV105"/>
      <c r="WZW105"/>
      <c r="WZX105"/>
      <c r="WZY105"/>
      <c r="WZZ105"/>
      <c r="XAA105"/>
      <c r="XAB105"/>
      <c r="XAC105"/>
      <c r="XAD105"/>
      <c r="XAE105"/>
      <c r="XAF105"/>
      <c r="XAG105"/>
      <c r="XAH105"/>
      <c r="XAI105"/>
      <c r="XAJ105"/>
      <c r="XAK105"/>
      <c r="XAL105"/>
      <c r="XAM105"/>
      <c r="XAN105"/>
      <c r="XAO105"/>
      <c r="XAP105"/>
      <c r="XAQ105"/>
      <c r="XAR105"/>
      <c r="XAS105"/>
      <c r="XAT105"/>
      <c r="XAU105"/>
      <c r="XAV105"/>
      <c r="XAW105"/>
      <c r="XAX105"/>
      <c r="XAY105"/>
      <c r="XAZ105"/>
      <c r="XBA105"/>
      <c r="XBB105"/>
      <c r="XBC105"/>
      <c r="XBD105"/>
      <c r="XBE105"/>
      <c r="XBF105"/>
      <c r="XBG105"/>
      <c r="XBH105"/>
      <c r="XBI105"/>
      <c r="XBJ105"/>
      <c r="XBK105"/>
      <c r="XBL105"/>
      <c r="XBM105"/>
      <c r="XBN105"/>
      <c r="XBO105"/>
      <c r="XBP105"/>
      <c r="XBQ105"/>
      <c r="XBR105"/>
      <c r="XBS105"/>
      <c r="XBT105"/>
      <c r="XBU105"/>
      <c r="XBV105"/>
      <c r="XBW105"/>
      <c r="XBX105"/>
      <c r="XBY105"/>
      <c r="XBZ105"/>
      <c r="XCA105"/>
      <c r="XCB105"/>
      <c r="XCC105"/>
      <c r="XCD105"/>
      <c r="XCE105"/>
      <c r="XCF105"/>
      <c r="XCG105"/>
      <c r="XCH105"/>
      <c r="XCI105"/>
      <c r="XCJ105"/>
      <c r="XCK105"/>
      <c r="XCL105"/>
      <c r="XCM105"/>
      <c r="XCN105"/>
      <c r="XCO105"/>
      <c r="XCP105"/>
      <c r="XCQ105"/>
      <c r="XCR105"/>
      <c r="XCS105"/>
      <c r="XCT105"/>
      <c r="XCU105"/>
      <c r="XCV105"/>
      <c r="XCW105"/>
      <c r="XCX105"/>
      <c r="XCY105"/>
      <c r="XCZ105"/>
      <c r="XDA105"/>
      <c r="XDB105"/>
      <c r="XDC105"/>
    </row>
    <row r="106" spans="1:33 16171:16331" ht="12.75" customHeight="1">
      <c r="A106">
        <v>143</v>
      </c>
      <c r="B106" s="6" t="s">
        <v>80</v>
      </c>
      <c r="C106" s="7" t="s">
        <v>590</v>
      </c>
      <c r="D106">
        <v>199</v>
      </c>
      <c r="E106" s="15" t="s">
        <v>696</v>
      </c>
      <c r="F106" s="7">
        <v>0</v>
      </c>
      <c r="G106" s="7">
        <v>0</v>
      </c>
      <c r="H106" s="7">
        <v>0</v>
      </c>
      <c r="I106" s="7">
        <v>0</v>
      </c>
      <c r="J106" t="s">
        <v>697</v>
      </c>
      <c r="K106" t="s">
        <v>584</v>
      </c>
      <c r="L106" t="s">
        <v>585</v>
      </c>
      <c r="M106" t="s">
        <v>585</v>
      </c>
      <c r="N106" s="8" t="s">
        <v>683</v>
      </c>
      <c r="O106" t="s">
        <v>684</v>
      </c>
      <c r="P106" t="s">
        <v>685</v>
      </c>
      <c r="S106">
        <v>0</v>
      </c>
      <c r="T106" t="s">
        <v>587</v>
      </c>
      <c r="U106">
        <v>0</v>
      </c>
      <c r="V106">
        <v>0</v>
      </c>
      <c r="X106">
        <v>0</v>
      </c>
      <c r="Z106">
        <v>0</v>
      </c>
      <c r="AA106">
        <v>0</v>
      </c>
      <c r="AB106">
        <v>0</v>
      </c>
      <c r="AC106">
        <v>0</v>
      </c>
      <c r="AD106">
        <v>0</v>
      </c>
      <c r="AE106">
        <v>1</v>
      </c>
      <c r="AF106" t="s">
        <v>686</v>
      </c>
      <c r="AG106">
        <v>3</v>
      </c>
      <c r="WWY106"/>
      <c r="WWZ106"/>
      <c r="WXA106"/>
      <c r="WXB106"/>
      <c r="WXC106"/>
      <c r="WXD106"/>
      <c r="WXE106"/>
      <c r="WXF106"/>
      <c r="WXG106"/>
      <c r="WXH106"/>
      <c r="WXI106"/>
      <c r="WXJ106"/>
      <c r="WXK106"/>
      <c r="WXL106"/>
      <c r="WXM106"/>
      <c r="WXN106"/>
      <c r="WXO106"/>
      <c r="WXP106"/>
      <c r="WXQ106"/>
      <c r="WXR106"/>
      <c r="WXS106"/>
      <c r="WXT106"/>
      <c r="WXU106"/>
      <c r="WXV106"/>
      <c r="WXW106"/>
      <c r="WXX106"/>
      <c r="WXY106"/>
      <c r="WXZ106"/>
      <c r="WYA106"/>
      <c r="WYB106"/>
      <c r="WYC106"/>
      <c r="WYD106"/>
      <c r="WYE106"/>
      <c r="WYF106"/>
      <c r="WYG106"/>
      <c r="WYH106"/>
      <c r="WYI106"/>
      <c r="WYJ106"/>
      <c r="WYK106"/>
      <c r="WYL106"/>
      <c r="WYM106"/>
      <c r="WYN106"/>
      <c r="WYO106"/>
      <c r="WYP106"/>
      <c r="WYQ106"/>
      <c r="WYR106"/>
      <c r="WYS106"/>
      <c r="WYT106"/>
      <c r="WYU106"/>
      <c r="WYV106"/>
      <c r="WYW106"/>
      <c r="WYX106"/>
      <c r="WYY106"/>
      <c r="WYZ106"/>
      <c r="WZA106"/>
      <c r="WZB106"/>
      <c r="WZC106"/>
      <c r="WZD106"/>
      <c r="WZE106"/>
      <c r="WZF106"/>
      <c r="WZG106"/>
      <c r="WZH106"/>
      <c r="WZI106"/>
      <c r="WZJ106"/>
      <c r="WZK106"/>
      <c r="WZL106"/>
      <c r="WZM106"/>
      <c r="WZN106"/>
      <c r="WZO106"/>
      <c r="WZP106"/>
      <c r="WZQ106"/>
      <c r="WZR106"/>
      <c r="WZS106"/>
      <c r="WZT106"/>
      <c r="WZU106"/>
      <c r="WZV106"/>
      <c r="WZW106"/>
      <c r="WZX106"/>
      <c r="WZY106"/>
      <c r="WZZ106"/>
      <c r="XAA106"/>
      <c r="XAB106"/>
      <c r="XAC106"/>
      <c r="XAD106"/>
      <c r="XAE106"/>
      <c r="XAF106"/>
      <c r="XAG106"/>
      <c r="XAH106"/>
      <c r="XAI106"/>
      <c r="XAJ106"/>
      <c r="XAK106"/>
      <c r="XAL106"/>
      <c r="XAM106"/>
      <c r="XAN106"/>
      <c r="XAO106"/>
      <c r="XAP106"/>
      <c r="XAQ106"/>
      <c r="XAR106"/>
      <c r="XAS106"/>
      <c r="XAT106"/>
      <c r="XAU106"/>
      <c r="XAV106"/>
      <c r="XAW106"/>
      <c r="XAX106"/>
      <c r="XAY106"/>
      <c r="XAZ106"/>
      <c r="XBA106"/>
      <c r="XBB106"/>
      <c r="XBC106"/>
      <c r="XBD106"/>
      <c r="XBE106"/>
      <c r="XBF106"/>
      <c r="XBG106"/>
      <c r="XBH106"/>
      <c r="XBI106"/>
      <c r="XBJ106"/>
      <c r="XBK106"/>
      <c r="XBL106"/>
      <c r="XBM106"/>
      <c r="XBN106"/>
      <c r="XBO106"/>
      <c r="XBP106"/>
      <c r="XBQ106"/>
      <c r="XBR106"/>
      <c r="XBS106"/>
      <c r="XBT106"/>
      <c r="XBU106"/>
      <c r="XBV106"/>
      <c r="XBW106"/>
      <c r="XBX106"/>
      <c r="XBY106"/>
      <c r="XBZ106"/>
      <c r="XCA106"/>
      <c r="XCB106"/>
      <c r="XCC106"/>
      <c r="XCD106"/>
      <c r="XCE106"/>
      <c r="XCF106"/>
      <c r="XCG106"/>
      <c r="XCH106"/>
      <c r="XCI106"/>
      <c r="XCJ106"/>
      <c r="XCK106"/>
      <c r="XCL106"/>
      <c r="XCM106"/>
      <c r="XCN106"/>
      <c r="XCO106"/>
      <c r="XCP106"/>
      <c r="XCQ106"/>
      <c r="XCR106"/>
      <c r="XCS106"/>
      <c r="XCT106"/>
      <c r="XCU106"/>
      <c r="XCV106"/>
      <c r="XCW106"/>
      <c r="XCX106"/>
      <c r="XCY106"/>
      <c r="XCZ106"/>
      <c r="XDA106"/>
      <c r="XDB106"/>
      <c r="XDC106"/>
    </row>
    <row r="107" spans="1:33 16171:16331" ht="12.75" customHeight="1">
      <c r="A107">
        <v>143</v>
      </c>
      <c r="B107" s="6" t="s">
        <v>80</v>
      </c>
      <c r="C107" s="7" t="s">
        <v>590</v>
      </c>
      <c r="D107">
        <v>199</v>
      </c>
      <c r="E107" s="15" t="s">
        <v>698</v>
      </c>
      <c r="F107" s="7">
        <v>0</v>
      </c>
      <c r="G107" s="7">
        <v>0</v>
      </c>
      <c r="H107" s="7">
        <v>0</v>
      </c>
      <c r="I107" s="7">
        <v>0</v>
      </c>
      <c r="J107" t="s">
        <v>697</v>
      </c>
      <c r="K107" t="s">
        <v>584</v>
      </c>
      <c r="L107" t="s">
        <v>585</v>
      </c>
      <c r="M107" t="s">
        <v>585</v>
      </c>
      <c r="N107" s="8" t="s">
        <v>683</v>
      </c>
      <c r="O107" t="s">
        <v>688</v>
      </c>
      <c r="P107" t="s">
        <v>685</v>
      </c>
      <c r="S107">
        <v>0</v>
      </c>
      <c r="T107" t="s">
        <v>587</v>
      </c>
      <c r="U107">
        <v>0</v>
      </c>
      <c r="V107">
        <v>0</v>
      </c>
      <c r="X107">
        <v>0</v>
      </c>
      <c r="Z107">
        <v>0</v>
      </c>
      <c r="AA107">
        <v>0</v>
      </c>
      <c r="AB107">
        <v>0</v>
      </c>
      <c r="AC107">
        <v>0</v>
      </c>
      <c r="AD107">
        <v>0</v>
      </c>
      <c r="AE107">
        <v>1</v>
      </c>
      <c r="AF107" t="s">
        <v>686</v>
      </c>
      <c r="AG107">
        <v>3</v>
      </c>
      <c r="WWY107"/>
      <c r="WWZ107"/>
      <c r="WXA107"/>
      <c r="WXB107"/>
      <c r="WXC107"/>
      <c r="WXD107"/>
      <c r="WXE107"/>
      <c r="WXF107"/>
      <c r="WXG107"/>
      <c r="WXH107"/>
      <c r="WXI107"/>
      <c r="WXJ107"/>
      <c r="WXK107"/>
      <c r="WXL107"/>
      <c r="WXM107"/>
      <c r="WXN107"/>
      <c r="WXO107"/>
      <c r="WXP107"/>
      <c r="WXQ107"/>
      <c r="WXR107"/>
      <c r="WXS107"/>
      <c r="WXT107"/>
      <c r="WXU107"/>
      <c r="WXV107"/>
      <c r="WXW107"/>
      <c r="WXX107"/>
      <c r="WXY107"/>
      <c r="WXZ107"/>
      <c r="WYA107"/>
      <c r="WYB107"/>
      <c r="WYC107"/>
      <c r="WYD107"/>
      <c r="WYE107"/>
      <c r="WYF107"/>
      <c r="WYG107"/>
      <c r="WYH107"/>
      <c r="WYI107"/>
      <c r="WYJ107"/>
      <c r="WYK107"/>
      <c r="WYL107"/>
      <c r="WYM107"/>
      <c r="WYN107"/>
      <c r="WYO107"/>
      <c r="WYP107"/>
      <c r="WYQ107"/>
      <c r="WYR107"/>
      <c r="WYS107"/>
      <c r="WYT107"/>
      <c r="WYU107"/>
      <c r="WYV107"/>
      <c r="WYW107"/>
      <c r="WYX107"/>
      <c r="WYY107"/>
      <c r="WYZ107"/>
      <c r="WZA107"/>
      <c r="WZB107"/>
      <c r="WZC107"/>
      <c r="WZD107"/>
      <c r="WZE107"/>
      <c r="WZF107"/>
      <c r="WZG107"/>
      <c r="WZH107"/>
      <c r="WZI107"/>
      <c r="WZJ107"/>
      <c r="WZK107"/>
      <c r="WZL107"/>
      <c r="WZM107"/>
      <c r="WZN107"/>
      <c r="WZO107"/>
      <c r="WZP107"/>
      <c r="WZQ107"/>
      <c r="WZR107"/>
      <c r="WZS107"/>
      <c r="WZT107"/>
      <c r="WZU107"/>
      <c r="WZV107"/>
      <c r="WZW107"/>
      <c r="WZX107"/>
      <c r="WZY107"/>
      <c r="WZZ107"/>
      <c r="XAA107"/>
      <c r="XAB107"/>
      <c r="XAC107"/>
      <c r="XAD107"/>
      <c r="XAE107"/>
      <c r="XAF107"/>
      <c r="XAG107"/>
      <c r="XAH107"/>
      <c r="XAI107"/>
      <c r="XAJ107"/>
      <c r="XAK107"/>
      <c r="XAL107"/>
      <c r="XAM107"/>
      <c r="XAN107"/>
      <c r="XAO107"/>
      <c r="XAP107"/>
      <c r="XAQ107"/>
      <c r="XAR107"/>
      <c r="XAS107"/>
      <c r="XAT107"/>
      <c r="XAU107"/>
      <c r="XAV107"/>
      <c r="XAW107"/>
      <c r="XAX107"/>
      <c r="XAY107"/>
      <c r="XAZ107"/>
      <c r="XBA107"/>
      <c r="XBB107"/>
      <c r="XBC107"/>
      <c r="XBD107"/>
      <c r="XBE107"/>
      <c r="XBF107"/>
      <c r="XBG107"/>
      <c r="XBH107"/>
      <c r="XBI107"/>
      <c r="XBJ107"/>
      <c r="XBK107"/>
      <c r="XBL107"/>
      <c r="XBM107"/>
      <c r="XBN107"/>
      <c r="XBO107"/>
      <c r="XBP107"/>
      <c r="XBQ107"/>
      <c r="XBR107"/>
      <c r="XBS107"/>
      <c r="XBT107"/>
      <c r="XBU107"/>
      <c r="XBV107"/>
      <c r="XBW107"/>
      <c r="XBX107"/>
      <c r="XBY107"/>
      <c r="XBZ107"/>
      <c r="XCA107"/>
      <c r="XCB107"/>
      <c r="XCC107"/>
      <c r="XCD107"/>
      <c r="XCE107"/>
      <c r="XCF107"/>
      <c r="XCG107"/>
      <c r="XCH107"/>
      <c r="XCI107"/>
      <c r="XCJ107"/>
      <c r="XCK107"/>
      <c r="XCL107"/>
      <c r="XCM107"/>
      <c r="XCN107"/>
      <c r="XCO107"/>
      <c r="XCP107"/>
      <c r="XCQ107"/>
      <c r="XCR107"/>
      <c r="XCS107"/>
      <c r="XCT107"/>
      <c r="XCU107"/>
      <c r="XCV107"/>
      <c r="XCW107"/>
      <c r="XCX107"/>
      <c r="XCY107"/>
      <c r="XCZ107"/>
      <c r="XDA107"/>
      <c r="XDB107"/>
      <c r="XDC107"/>
    </row>
    <row r="108" spans="1:33 16171:16331" ht="12.75" customHeight="1">
      <c r="A108">
        <v>1950</v>
      </c>
      <c r="B108" s="6" t="s">
        <v>81</v>
      </c>
      <c r="C108" s="7" t="s">
        <v>581</v>
      </c>
      <c r="D108">
        <v>199.99</v>
      </c>
      <c r="E108" s="15" t="s">
        <v>699</v>
      </c>
      <c r="F108" s="7">
        <v>0</v>
      </c>
      <c r="G108" s="7">
        <v>0</v>
      </c>
      <c r="H108" s="7">
        <v>0</v>
      </c>
      <c r="I108" s="7">
        <v>0</v>
      </c>
      <c r="S108">
        <v>0</v>
      </c>
      <c r="U108">
        <v>0</v>
      </c>
      <c r="V108">
        <v>0</v>
      </c>
      <c r="X108">
        <v>0</v>
      </c>
      <c r="Z108">
        <v>0</v>
      </c>
      <c r="AA108">
        <v>0</v>
      </c>
      <c r="AB108">
        <v>0</v>
      </c>
      <c r="AC108">
        <v>0</v>
      </c>
      <c r="AD108">
        <v>0</v>
      </c>
      <c r="AE108">
        <v>1</v>
      </c>
      <c r="AG108">
        <v>3</v>
      </c>
      <c r="WWY108"/>
      <c r="WWZ108"/>
      <c r="WXA108"/>
      <c r="WXB108"/>
      <c r="WXC108"/>
      <c r="WXD108"/>
      <c r="WXE108"/>
      <c r="WXF108"/>
      <c r="WXG108"/>
      <c r="WXH108"/>
      <c r="WXI108"/>
      <c r="WXJ108"/>
      <c r="WXK108"/>
      <c r="WXL108"/>
      <c r="WXM108"/>
      <c r="WXN108"/>
      <c r="WXO108"/>
      <c r="WXP108"/>
      <c r="WXQ108"/>
      <c r="WXR108"/>
      <c r="WXS108"/>
      <c r="WXT108"/>
      <c r="WXU108"/>
      <c r="WXV108"/>
      <c r="WXW108"/>
      <c r="WXX108"/>
      <c r="WXY108"/>
      <c r="WXZ108"/>
      <c r="WYA108"/>
      <c r="WYB108"/>
      <c r="WYC108"/>
      <c r="WYD108"/>
      <c r="WYE108"/>
      <c r="WYF108"/>
      <c r="WYG108"/>
      <c r="WYH108"/>
      <c r="WYI108"/>
      <c r="WYJ108"/>
      <c r="WYK108"/>
      <c r="WYL108"/>
      <c r="WYM108"/>
      <c r="WYN108"/>
      <c r="WYO108"/>
      <c r="WYP108"/>
      <c r="WYQ108"/>
      <c r="WYR108"/>
      <c r="WYS108"/>
      <c r="WYT108"/>
      <c r="WYU108"/>
      <c r="WYV108"/>
      <c r="WYW108"/>
      <c r="WYX108"/>
      <c r="WYY108"/>
      <c r="WYZ108"/>
      <c r="WZA108"/>
      <c r="WZB108"/>
      <c r="WZC108"/>
      <c r="WZD108"/>
      <c r="WZE108"/>
      <c r="WZF108"/>
      <c r="WZG108"/>
      <c r="WZH108"/>
      <c r="WZI108"/>
      <c r="WZJ108"/>
      <c r="WZK108"/>
      <c r="WZL108"/>
      <c r="WZM108"/>
      <c r="WZN108"/>
      <c r="WZO108"/>
      <c r="WZP108"/>
      <c r="WZQ108"/>
      <c r="WZR108"/>
      <c r="WZS108"/>
      <c r="WZT108"/>
      <c r="WZU108"/>
      <c r="WZV108"/>
      <c r="WZW108"/>
      <c r="WZX108"/>
      <c r="WZY108"/>
      <c r="WZZ108"/>
      <c r="XAA108"/>
      <c r="XAB108"/>
      <c r="XAC108"/>
      <c r="XAD108"/>
      <c r="XAE108"/>
      <c r="XAF108"/>
      <c r="XAG108"/>
      <c r="XAH108"/>
      <c r="XAI108"/>
      <c r="XAJ108"/>
      <c r="XAK108"/>
      <c r="XAL108"/>
      <c r="XAM108"/>
      <c r="XAN108"/>
      <c r="XAO108"/>
      <c r="XAP108"/>
      <c r="XAQ108"/>
      <c r="XAR108"/>
      <c r="XAS108"/>
      <c r="XAT108"/>
      <c r="XAU108"/>
      <c r="XAV108"/>
      <c r="XAW108"/>
      <c r="XAX108"/>
      <c r="XAY108"/>
      <c r="XAZ108"/>
      <c r="XBA108"/>
      <c r="XBB108"/>
      <c r="XBC108"/>
      <c r="XBD108"/>
      <c r="XBE108"/>
      <c r="XBF108"/>
      <c r="XBG108"/>
      <c r="XBH108"/>
      <c r="XBI108"/>
      <c r="XBJ108"/>
      <c r="XBK108"/>
      <c r="XBL108"/>
      <c r="XBM108"/>
      <c r="XBN108"/>
      <c r="XBO108"/>
      <c r="XBP108"/>
      <c r="XBQ108"/>
      <c r="XBR108"/>
      <c r="XBS108"/>
      <c r="XBT108"/>
      <c r="XBU108"/>
      <c r="XBV108"/>
      <c r="XBW108"/>
      <c r="XBX108"/>
      <c r="XBY108"/>
      <c r="XBZ108"/>
      <c r="XCA108"/>
      <c r="XCB108"/>
      <c r="XCC108"/>
      <c r="XCD108"/>
      <c r="XCE108"/>
      <c r="XCF108"/>
      <c r="XCG108"/>
      <c r="XCH108"/>
      <c r="XCI108"/>
      <c r="XCJ108"/>
      <c r="XCK108"/>
      <c r="XCL108"/>
      <c r="XCM108"/>
      <c r="XCN108"/>
      <c r="XCO108"/>
      <c r="XCP108"/>
      <c r="XCQ108"/>
      <c r="XCR108"/>
      <c r="XCS108"/>
      <c r="XCT108"/>
      <c r="XCU108"/>
      <c r="XCV108"/>
      <c r="XCW108"/>
      <c r="XCX108"/>
      <c r="XCY108"/>
      <c r="XCZ108"/>
      <c r="XDA108"/>
      <c r="XDB108"/>
      <c r="XDC108"/>
    </row>
    <row r="109" spans="1:33 16171:16331" ht="12.75" customHeight="1">
      <c r="A109">
        <v>2249</v>
      </c>
      <c r="B109" s="6" t="s">
        <v>82</v>
      </c>
      <c r="C109" s="7" t="s">
        <v>590</v>
      </c>
      <c r="D109">
        <v>1</v>
      </c>
      <c r="E109" s="15" t="s">
        <v>700</v>
      </c>
      <c r="F109" s="7">
        <v>0</v>
      </c>
      <c r="G109" s="7">
        <v>0</v>
      </c>
      <c r="H109" s="7">
        <v>0</v>
      </c>
      <c r="I109" s="7">
        <v>0</v>
      </c>
      <c r="S109">
        <v>2</v>
      </c>
      <c r="U109">
        <v>0</v>
      </c>
      <c r="V109">
        <v>0</v>
      </c>
      <c r="X109">
        <v>0</v>
      </c>
      <c r="Z109">
        <v>0</v>
      </c>
      <c r="AA109">
        <v>0</v>
      </c>
      <c r="AB109">
        <v>0</v>
      </c>
      <c r="AC109">
        <v>0</v>
      </c>
      <c r="AD109">
        <v>0</v>
      </c>
      <c r="AE109">
        <v>1</v>
      </c>
      <c r="AG109">
        <v>4</v>
      </c>
      <c r="WWY109"/>
      <c r="WWZ109"/>
      <c r="WXA109"/>
      <c r="WXB109"/>
      <c r="WXC109"/>
      <c r="WXD109"/>
      <c r="WXE109"/>
      <c r="WXF109"/>
      <c r="WXG109"/>
      <c r="WXH109"/>
      <c r="WXI109"/>
      <c r="WXJ109"/>
      <c r="WXK109"/>
      <c r="WXL109"/>
      <c r="WXM109"/>
      <c r="WXN109"/>
      <c r="WXO109"/>
      <c r="WXP109"/>
      <c r="WXQ109"/>
      <c r="WXR109"/>
      <c r="WXS109"/>
      <c r="WXT109"/>
      <c r="WXU109"/>
      <c r="WXV109"/>
      <c r="WXW109"/>
      <c r="WXX109"/>
      <c r="WXY109"/>
      <c r="WXZ109"/>
      <c r="WYA109"/>
      <c r="WYB109"/>
      <c r="WYC109"/>
      <c r="WYD109"/>
      <c r="WYE109"/>
      <c r="WYF109"/>
      <c r="WYG109"/>
      <c r="WYH109"/>
      <c r="WYI109"/>
      <c r="WYJ109"/>
      <c r="WYK109"/>
      <c r="WYL109"/>
      <c r="WYM109"/>
      <c r="WYN109"/>
      <c r="WYO109"/>
      <c r="WYP109"/>
      <c r="WYQ109"/>
      <c r="WYR109"/>
      <c r="WYS109"/>
      <c r="WYT109"/>
      <c r="WYU109"/>
      <c r="WYV109"/>
      <c r="WYW109"/>
      <c r="WYX109"/>
      <c r="WYY109"/>
      <c r="WYZ109"/>
      <c r="WZA109"/>
      <c r="WZB109"/>
      <c r="WZC109"/>
      <c r="WZD109"/>
      <c r="WZE109"/>
      <c r="WZF109"/>
      <c r="WZG109"/>
      <c r="WZH109"/>
      <c r="WZI109"/>
      <c r="WZJ109"/>
      <c r="WZK109"/>
      <c r="WZL109"/>
      <c r="WZM109"/>
      <c r="WZN109"/>
      <c r="WZO109"/>
      <c r="WZP109"/>
      <c r="WZQ109"/>
      <c r="WZR109"/>
      <c r="WZS109"/>
      <c r="WZT109"/>
      <c r="WZU109"/>
      <c r="WZV109"/>
      <c r="WZW109"/>
      <c r="WZX109"/>
      <c r="WZY109"/>
      <c r="WZZ109"/>
      <c r="XAA109"/>
      <c r="XAB109"/>
      <c r="XAC109"/>
      <c r="XAD109"/>
      <c r="XAE109"/>
      <c r="XAF109"/>
      <c r="XAG109"/>
      <c r="XAH109"/>
      <c r="XAI109"/>
      <c r="XAJ109"/>
      <c r="XAK109"/>
      <c r="XAL109"/>
      <c r="XAM109"/>
      <c r="XAN109"/>
      <c r="XAO109"/>
      <c r="XAP109"/>
      <c r="XAQ109"/>
      <c r="XAR109"/>
      <c r="XAS109"/>
      <c r="XAT109"/>
      <c r="XAU109"/>
      <c r="XAV109"/>
      <c r="XAW109"/>
      <c r="XAX109"/>
      <c r="XAY109"/>
      <c r="XAZ109"/>
      <c r="XBA109"/>
      <c r="XBB109"/>
      <c r="XBC109"/>
      <c r="XBD109"/>
      <c r="XBE109"/>
      <c r="XBF109"/>
      <c r="XBG109"/>
      <c r="XBH109"/>
      <c r="XBI109"/>
      <c r="XBJ109"/>
      <c r="XBK109"/>
      <c r="XBL109"/>
      <c r="XBM109"/>
      <c r="XBN109"/>
      <c r="XBO109"/>
      <c r="XBP109"/>
      <c r="XBQ109"/>
      <c r="XBR109"/>
      <c r="XBS109"/>
      <c r="XBT109"/>
      <c r="XBU109"/>
      <c r="XBV109"/>
      <c r="XBW109"/>
      <c r="XBX109"/>
      <c r="XBY109"/>
      <c r="XBZ109"/>
      <c r="XCA109"/>
      <c r="XCB109"/>
      <c r="XCC109"/>
      <c r="XCD109"/>
      <c r="XCE109"/>
      <c r="XCF109"/>
      <c r="XCG109"/>
      <c r="XCH109"/>
      <c r="XCI109"/>
      <c r="XCJ109"/>
      <c r="XCK109"/>
      <c r="XCL109"/>
      <c r="XCM109"/>
      <c r="XCN109"/>
      <c r="XCO109"/>
      <c r="XCP109"/>
      <c r="XCQ109"/>
      <c r="XCR109"/>
      <c r="XCS109"/>
      <c r="XCT109"/>
      <c r="XCU109"/>
      <c r="XCV109"/>
      <c r="XCW109"/>
      <c r="XCX109"/>
      <c r="XCY109"/>
      <c r="XCZ109"/>
      <c r="XDA109"/>
      <c r="XDB109"/>
      <c r="XDC109"/>
    </row>
    <row r="110" spans="1:33 16171:16331" ht="12.75" customHeight="1">
      <c r="A110">
        <v>278</v>
      </c>
      <c r="B110" s="6" t="s">
        <v>83</v>
      </c>
      <c r="C110" s="7" t="s">
        <v>590</v>
      </c>
      <c r="D110">
        <v>72</v>
      </c>
      <c r="E110" s="15" t="s">
        <v>701</v>
      </c>
      <c r="F110" s="7">
        <v>24</v>
      </c>
      <c r="G110" s="7">
        <v>19</v>
      </c>
      <c r="H110" s="7">
        <v>24</v>
      </c>
      <c r="I110" s="7">
        <v>0</v>
      </c>
      <c r="J110" t="s">
        <v>639</v>
      </c>
      <c r="K110" t="s">
        <v>584</v>
      </c>
      <c r="L110" t="s">
        <v>585</v>
      </c>
      <c r="M110" t="s">
        <v>585</v>
      </c>
      <c r="N110" s="8" t="s">
        <v>593</v>
      </c>
      <c r="S110">
        <v>0</v>
      </c>
      <c r="T110" t="s">
        <v>587</v>
      </c>
      <c r="U110">
        <v>0</v>
      </c>
      <c r="V110">
        <v>0</v>
      </c>
      <c r="X110">
        <v>0</v>
      </c>
      <c r="Z110">
        <v>0</v>
      </c>
      <c r="AA110">
        <v>0</v>
      </c>
      <c r="AB110">
        <v>0</v>
      </c>
      <c r="AC110">
        <v>0</v>
      </c>
      <c r="AD110">
        <v>0</v>
      </c>
      <c r="AE110">
        <v>1</v>
      </c>
      <c r="AF110" t="s">
        <v>594</v>
      </c>
      <c r="AG110">
        <v>1</v>
      </c>
      <c r="WWY110"/>
      <c r="WWZ110"/>
      <c r="WXA110"/>
      <c r="WXB110"/>
      <c r="WXC110"/>
      <c r="WXD110"/>
      <c r="WXE110"/>
      <c r="WXF110"/>
      <c r="WXG110"/>
      <c r="WXH110"/>
      <c r="WXI110"/>
      <c r="WXJ110"/>
      <c r="WXK110"/>
      <c r="WXL110"/>
      <c r="WXM110"/>
      <c r="WXN110"/>
      <c r="WXO110"/>
      <c r="WXP110"/>
      <c r="WXQ110"/>
      <c r="WXR110"/>
      <c r="WXS110"/>
      <c r="WXT110"/>
      <c r="WXU110"/>
      <c r="WXV110"/>
      <c r="WXW110"/>
      <c r="WXX110"/>
      <c r="WXY110"/>
      <c r="WXZ110"/>
      <c r="WYA110"/>
      <c r="WYB110"/>
      <c r="WYC110"/>
      <c r="WYD110"/>
      <c r="WYE110"/>
      <c r="WYF110"/>
      <c r="WYG110"/>
      <c r="WYH110"/>
      <c r="WYI110"/>
      <c r="WYJ110"/>
      <c r="WYK110"/>
      <c r="WYL110"/>
      <c r="WYM110"/>
      <c r="WYN110"/>
      <c r="WYO110"/>
      <c r="WYP110"/>
      <c r="WYQ110"/>
      <c r="WYR110"/>
      <c r="WYS110"/>
      <c r="WYT110"/>
      <c r="WYU110"/>
      <c r="WYV110"/>
      <c r="WYW110"/>
      <c r="WYX110"/>
      <c r="WYY110"/>
      <c r="WYZ110"/>
      <c r="WZA110"/>
      <c r="WZB110"/>
      <c r="WZC110"/>
      <c r="WZD110"/>
      <c r="WZE110"/>
      <c r="WZF110"/>
      <c r="WZG110"/>
      <c r="WZH110"/>
      <c r="WZI110"/>
      <c r="WZJ110"/>
      <c r="WZK110"/>
      <c r="WZL110"/>
      <c r="WZM110"/>
      <c r="WZN110"/>
      <c r="WZO110"/>
      <c r="WZP110"/>
      <c r="WZQ110"/>
      <c r="WZR110"/>
      <c r="WZS110"/>
      <c r="WZT110"/>
      <c r="WZU110"/>
      <c r="WZV110"/>
      <c r="WZW110"/>
      <c r="WZX110"/>
      <c r="WZY110"/>
      <c r="WZZ110"/>
      <c r="XAA110"/>
      <c r="XAB110"/>
      <c r="XAC110"/>
      <c r="XAD110"/>
      <c r="XAE110"/>
      <c r="XAF110"/>
      <c r="XAG110"/>
      <c r="XAH110"/>
      <c r="XAI110"/>
      <c r="XAJ110"/>
      <c r="XAK110"/>
      <c r="XAL110"/>
      <c r="XAM110"/>
      <c r="XAN110"/>
      <c r="XAO110"/>
      <c r="XAP110"/>
      <c r="XAQ110"/>
      <c r="XAR110"/>
      <c r="XAS110"/>
      <c r="XAT110"/>
      <c r="XAU110"/>
      <c r="XAV110"/>
      <c r="XAW110"/>
      <c r="XAX110"/>
      <c r="XAY110"/>
      <c r="XAZ110"/>
      <c r="XBA110"/>
      <c r="XBB110"/>
      <c r="XBC110"/>
      <c r="XBD110"/>
      <c r="XBE110"/>
      <c r="XBF110"/>
      <c r="XBG110"/>
      <c r="XBH110"/>
      <c r="XBI110"/>
      <c r="XBJ110"/>
      <c r="XBK110"/>
      <c r="XBL110"/>
      <c r="XBM110"/>
      <c r="XBN110"/>
      <c r="XBO110"/>
      <c r="XBP110"/>
      <c r="XBQ110"/>
      <c r="XBR110"/>
      <c r="XBS110"/>
      <c r="XBT110"/>
      <c r="XBU110"/>
      <c r="XBV110"/>
      <c r="XBW110"/>
      <c r="XBX110"/>
      <c r="XBY110"/>
      <c r="XBZ110"/>
      <c r="XCA110"/>
      <c r="XCB110"/>
      <c r="XCC110"/>
      <c r="XCD110"/>
      <c r="XCE110"/>
      <c r="XCF110"/>
      <c r="XCG110"/>
      <c r="XCH110"/>
      <c r="XCI110"/>
      <c r="XCJ110"/>
      <c r="XCK110"/>
      <c r="XCL110"/>
      <c r="XCM110"/>
      <c r="XCN110"/>
      <c r="XCO110"/>
      <c r="XCP110"/>
      <c r="XCQ110"/>
      <c r="XCR110"/>
      <c r="XCS110"/>
      <c r="XCT110"/>
      <c r="XCU110"/>
      <c r="XCV110"/>
      <c r="XCW110"/>
      <c r="XCX110"/>
      <c r="XCY110"/>
      <c r="XCZ110"/>
      <c r="XDA110"/>
      <c r="XDB110"/>
      <c r="XDC110"/>
    </row>
    <row r="111" spans="1:33 16171:16331" ht="12.75" customHeight="1">
      <c r="A111">
        <v>261</v>
      </c>
      <c r="B111" s="6" t="s">
        <v>85</v>
      </c>
      <c r="C111" s="7" t="s">
        <v>590</v>
      </c>
      <c r="D111">
        <v>99</v>
      </c>
      <c r="E111" s="15" t="s">
        <v>702</v>
      </c>
      <c r="F111" s="7">
        <v>0</v>
      </c>
      <c r="G111" s="7">
        <v>0</v>
      </c>
      <c r="H111" s="7">
        <v>0</v>
      </c>
      <c r="I111" s="7">
        <v>0</v>
      </c>
      <c r="J111" t="s">
        <v>668</v>
      </c>
      <c r="K111" t="s">
        <v>584</v>
      </c>
      <c r="L111" t="s">
        <v>585</v>
      </c>
      <c r="M111" t="s">
        <v>585</v>
      </c>
      <c r="N111" s="8" t="s">
        <v>703</v>
      </c>
      <c r="S111">
        <v>0</v>
      </c>
      <c r="T111" t="s">
        <v>587</v>
      </c>
      <c r="U111">
        <v>0</v>
      </c>
      <c r="V111">
        <v>0</v>
      </c>
      <c r="X111">
        <v>0</v>
      </c>
      <c r="Z111">
        <v>0</v>
      </c>
      <c r="AA111">
        <v>0</v>
      </c>
      <c r="AB111">
        <v>0</v>
      </c>
      <c r="AC111">
        <v>0</v>
      </c>
      <c r="AD111">
        <v>0</v>
      </c>
      <c r="AE111">
        <v>1</v>
      </c>
      <c r="AF111" t="s">
        <v>634</v>
      </c>
      <c r="AG111">
        <v>1</v>
      </c>
      <c r="WWY111"/>
      <c r="WWZ111"/>
      <c r="WXA111"/>
      <c r="WXB111"/>
      <c r="WXC111"/>
      <c r="WXD111"/>
      <c r="WXE111"/>
      <c r="WXF111"/>
      <c r="WXG111"/>
      <c r="WXH111"/>
      <c r="WXI111"/>
      <c r="WXJ111"/>
      <c r="WXK111"/>
      <c r="WXL111"/>
      <c r="WXM111"/>
      <c r="WXN111"/>
      <c r="WXO111"/>
      <c r="WXP111"/>
      <c r="WXQ111"/>
      <c r="WXR111"/>
      <c r="WXS111"/>
      <c r="WXT111"/>
      <c r="WXU111"/>
      <c r="WXV111"/>
      <c r="WXW111"/>
      <c r="WXX111"/>
      <c r="WXY111"/>
      <c r="WXZ111"/>
      <c r="WYA111"/>
      <c r="WYB111"/>
      <c r="WYC111"/>
      <c r="WYD111"/>
      <c r="WYE111"/>
      <c r="WYF111"/>
      <c r="WYG111"/>
      <c r="WYH111"/>
      <c r="WYI111"/>
      <c r="WYJ111"/>
      <c r="WYK111"/>
      <c r="WYL111"/>
      <c r="WYM111"/>
      <c r="WYN111"/>
      <c r="WYO111"/>
      <c r="WYP111"/>
      <c r="WYQ111"/>
      <c r="WYR111"/>
      <c r="WYS111"/>
      <c r="WYT111"/>
      <c r="WYU111"/>
      <c r="WYV111"/>
      <c r="WYW111"/>
      <c r="WYX111"/>
      <c r="WYY111"/>
      <c r="WYZ111"/>
      <c r="WZA111"/>
      <c r="WZB111"/>
      <c r="WZC111"/>
      <c r="WZD111"/>
      <c r="WZE111"/>
      <c r="WZF111"/>
      <c r="WZG111"/>
      <c r="WZH111"/>
      <c r="WZI111"/>
      <c r="WZJ111"/>
      <c r="WZK111"/>
      <c r="WZL111"/>
      <c r="WZM111"/>
      <c r="WZN111"/>
      <c r="WZO111"/>
      <c r="WZP111"/>
      <c r="WZQ111"/>
      <c r="WZR111"/>
      <c r="WZS111"/>
      <c r="WZT111"/>
      <c r="WZU111"/>
      <c r="WZV111"/>
      <c r="WZW111"/>
      <c r="WZX111"/>
      <c r="WZY111"/>
      <c r="WZZ111"/>
      <c r="XAA111"/>
      <c r="XAB111"/>
      <c r="XAC111"/>
      <c r="XAD111"/>
      <c r="XAE111"/>
      <c r="XAF111"/>
      <c r="XAG111"/>
      <c r="XAH111"/>
      <c r="XAI111"/>
      <c r="XAJ111"/>
      <c r="XAK111"/>
      <c r="XAL111"/>
      <c r="XAM111"/>
      <c r="XAN111"/>
      <c r="XAO111"/>
      <c r="XAP111"/>
      <c r="XAQ111"/>
      <c r="XAR111"/>
      <c r="XAS111"/>
      <c r="XAT111"/>
      <c r="XAU111"/>
      <c r="XAV111"/>
      <c r="XAW111"/>
      <c r="XAX111"/>
      <c r="XAY111"/>
      <c r="XAZ111"/>
      <c r="XBA111"/>
      <c r="XBB111"/>
      <c r="XBC111"/>
      <c r="XBD111"/>
      <c r="XBE111"/>
      <c r="XBF111"/>
      <c r="XBG111"/>
      <c r="XBH111"/>
      <c r="XBI111"/>
      <c r="XBJ111"/>
      <c r="XBK111"/>
      <c r="XBL111"/>
      <c r="XBM111"/>
      <c r="XBN111"/>
      <c r="XBO111"/>
      <c r="XBP111"/>
      <c r="XBQ111"/>
      <c r="XBR111"/>
      <c r="XBS111"/>
      <c r="XBT111"/>
      <c r="XBU111"/>
      <c r="XBV111"/>
      <c r="XBW111"/>
      <c r="XBX111"/>
      <c r="XBY111"/>
      <c r="XBZ111"/>
      <c r="XCA111"/>
      <c r="XCB111"/>
      <c r="XCC111"/>
      <c r="XCD111"/>
      <c r="XCE111"/>
      <c r="XCF111"/>
      <c r="XCG111"/>
      <c r="XCH111"/>
      <c r="XCI111"/>
      <c r="XCJ111"/>
      <c r="XCK111"/>
      <c r="XCL111"/>
      <c r="XCM111"/>
      <c r="XCN111"/>
      <c r="XCO111"/>
      <c r="XCP111"/>
      <c r="XCQ111"/>
      <c r="XCR111"/>
      <c r="XCS111"/>
      <c r="XCT111"/>
      <c r="XCU111"/>
      <c r="XCV111"/>
      <c r="XCW111"/>
      <c r="XCX111"/>
      <c r="XCY111"/>
      <c r="XCZ111"/>
      <c r="XDA111"/>
      <c r="XDB111"/>
      <c r="XDC111"/>
    </row>
    <row r="112" spans="1:33 16171:16331" ht="12.75" customHeight="1">
      <c r="A112">
        <v>1745</v>
      </c>
      <c r="B112" s="6" t="s">
        <v>84</v>
      </c>
      <c r="C112" s="7" t="s">
        <v>581</v>
      </c>
      <c r="D112">
        <v>1.99</v>
      </c>
      <c r="E112" s="15" t="s">
        <v>704</v>
      </c>
      <c r="F112" s="7">
        <v>0</v>
      </c>
      <c r="G112" s="7">
        <v>0</v>
      </c>
      <c r="H112" s="7">
        <v>0</v>
      </c>
      <c r="I112" s="7">
        <v>0</v>
      </c>
      <c r="J112" t="s">
        <v>589</v>
      </c>
      <c r="L112" t="s">
        <v>585</v>
      </c>
      <c r="M112" t="s">
        <v>585</v>
      </c>
      <c r="N112" s="8" t="s">
        <v>705</v>
      </c>
      <c r="P112" t="s">
        <v>586</v>
      </c>
      <c r="S112">
        <v>2</v>
      </c>
      <c r="T112" t="s">
        <v>587</v>
      </c>
      <c r="U112">
        <v>0</v>
      </c>
      <c r="V112">
        <v>0</v>
      </c>
      <c r="X112">
        <v>0</v>
      </c>
      <c r="Z112">
        <v>0</v>
      </c>
      <c r="AA112">
        <v>0</v>
      </c>
      <c r="AB112">
        <v>0</v>
      </c>
      <c r="AC112">
        <v>0</v>
      </c>
      <c r="AD112">
        <v>0</v>
      </c>
      <c r="AE112">
        <v>1</v>
      </c>
      <c r="AG112">
        <v>4</v>
      </c>
      <c r="WWY112"/>
      <c r="WWZ112"/>
      <c r="WXA112"/>
      <c r="WXB112"/>
      <c r="WXC112"/>
      <c r="WXD112"/>
      <c r="WXE112"/>
      <c r="WXF112"/>
      <c r="WXG112"/>
      <c r="WXH112"/>
      <c r="WXI112"/>
      <c r="WXJ112"/>
      <c r="WXK112"/>
      <c r="WXL112"/>
      <c r="WXM112"/>
      <c r="WXN112"/>
      <c r="WXO112"/>
      <c r="WXP112"/>
      <c r="WXQ112"/>
      <c r="WXR112"/>
      <c r="WXS112"/>
      <c r="WXT112"/>
      <c r="WXU112"/>
      <c r="WXV112"/>
      <c r="WXW112"/>
      <c r="WXX112"/>
      <c r="WXY112"/>
      <c r="WXZ112"/>
      <c r="WYA112"/>
      <c r="WYB112"/>
      <c r="WYC112"/>
      <c r="WYD112"/>
      <c r="WYE112"/>
      <c r="WYF112"/>
      <c r="WYG112"/>
      <c r="WYH112"/>
      <c r="WYI112"/>
      <c r="WYJ112"/>
      <c r="WYK112"/>
      <c r="WYL112"/>
      <c r="WYM112"/>
      <c r="WYN112"/>
      <c r="WYO112"/>
      <c r="WYP112"/>
      <c r="WYQ112"/>
      <c r="WYR112"/>
      <c r="WYS112"/>
      <c r="WYT112"/>
      <c r="WYU112"/>
      <c r="WYV112"/>
      <c r="WYW112"/>
      <c r="WYX112"/>
      <c r="WYY112"/>
      <c r="WYZ112"/>
      <c r="WZA112"/>
      <c r="WZB112"/>
      <c r="WZC112"/>
      <c r="WZD112"/>
      <c r="WZE112"/>
      <c r="WZF112"/>
      <c r="WZG112"/>
      <c r="WZH112"/>
      <c r="WZI112"/>
      <c r="WZJ112"/>
      <c r="WZK112"/>
      <c r="WZL112"/>
      <c r="WZM112"/>
      <c r="WZN112"/>
      <c r="WZO112"/>
      <c r="WZP112"/>
      <c r="WZQ112"/>
      <c r="WZR112"/>
      <c r="WZS112"/>
      <c r="WZT112"/>
      <c r="WZU112"/>
      <c r="WZV112"/>
      <c r="WZW112"/>
      <c r="WZX112"/>
      <c r="WZY112"/>
      <c r="WZZ112"/>
      <c r="XAA112"/>
      <c r="XAB112"/>
      <c r="XAC112"/>
      <c r="XAD112"/>
      <c r="XAE112"/>
      <c r="XAF112"/>
      <c r="XAG112"/>
      <c r="XAH112"/>
      <c r="XAI112"/>
      <c r="XAJ112"/>
      <c r="XAK112"/>
      <c r="XAL112"/>
      <c r="XAM112"/>
      <c r="XAN112"/>
      <c r="XAO112"/>
      <c r="XAP112"/>
      <c r="XAQ112"/>
      <c r="XAR112"/>
      <c r="XAS112"/>
      <c r="XAT112"/>
      <c r="XAU112"/>
      <c r="XAV112"/>
      <c r="XAW112"/>
      <c r="XAX112"/>
      <c r="XAY112"/>
      <c r="XAZ112"/>
      <c r="XBA112"/>
      <c r="XBB112"/>
      <c r="XBC112"/>
      <c r="XBD112"/>
      <c r="XBE112"/>
      <c r="XBF112"/>
      <c r="XBG112"/>
      <c r="XBH112"/>
      <c r="XBI112"/>
      <c r="XBJ112"/>
      <c r="XBK112"/>
      <c r="XBL112"/>
      <c r="XBM112"/>
      <c r="XBN112"/>
      <c r="XBO112"/>
      <c r="XBP112"/>
      <c r="XBQ112"/>
      <c r="XBR112"/>
      <c r="XBS112"/>
      <c r="XBT112"/>
      <c r="XBU112"/>
      <c r="XBV112"/>
      <c r="XBW112"/>
      <c r="XBX112"/>
      <c r="XBY112"/>
      <c r="XBZ112"/>
      <c r="XCA112"/>
      <c r="XCB112"/>
      <c r="XCC112"/>
      <c r="XCD112"/>
      <c r="XCE112"/>
      <c r="XCF112"/>
      <c r="XCG112"/>
      <c r="XCH112"/>
      <c r="XCI112"/>
      <c r="XCJ112"/>
      <c r="XCK112"/>
      <c r="XCL112"/>
      <c r="XCM112"/>
      <c r="XCN112"/>
      <c r="XCO112"/>
      <c r="XCP112"/>
      <c r="XCQ112"/>
      <c r="XCR112"/>
      <c r="XCS112"/>
      <c r="XCT112"/>
      <c r="XCU112"/>
      <c r="XCV112"/>
      <c r="XCW112"/>
      <c r="XCX112"/>
      <c r="XCY112"/>
      <c r="XCZ112"/>
      <c r="XDA112"/>
      <c r="XDB112"/>
      <c r="XDC112"/>
    </row>
    <row r="113" spans="1:33 16171:16331" ht="12.75" customHeight="1">
      <c r="A113">
        <v>1745</v>
      </c>
      <c r="B113" s="6" t="s">
        <v>84</v>
      </c>
      <c r="C113" s="7" t="s">
        <v>581</v>
      </c>
      <c r="D113">
        <v>1.99</v>
      </c>
      <c r="E113" s="15" t="s">
        <v>704</v>
      </c>
      <c r="F113" s="7">
        <v>0</v>
      </c>
      <c r="G113" s="7">
        <v>0</v>
      </c>
      <c r="H113" s="7">
        <v>0</v>
      </c>
      <c r="I113" s="7">
        <v>0</v>
      </c>
      <c r="J113" t="s">
        <v>668</v>
      </c>
      <c r="L113" t="s">
        <v>585</v>
      </c>
      <c r="M113" t="s">
        <v>585</v>
      </c>
      <c r="N113" s="8" t="s">
        <v>705</v>
      </c>
      <c r="P113" t="s">
        <v>586</v>
      </c>
      <c r="S113">
        <v>2</v>
      </c>
      <c r="T113" t="s">
        <v>587</v>
      </c>
      <c r="U113">
        <v>0</v>
      </c>
      <c r="V113">
        <v>0</v>
      </c>
      <c r="X113">
        <v>0</v>
      </c>
      <c r="Z113">
        <v>0</v>
      </c>
      <c r="AA113">
        <v>0</v>
      </c>
      <c r="AB113">
        <v>0</v>
      </c>
      <c r="AC113">
        <v>0</v>
      </c>
      <c r="AD113">
        <v>0</v>
      </c>
      <c r="AE113">
        <v>1</v>
      </c>
      <c r="AG113">
        <v>4</v>
      </c>
      <c r="WWY113"/>
      <c r="WWZ113"/>
      <c r="WXA113"/>
      <c r="WXB113"/>
      <c r="WXC113"/>
      <c r="WXD113"/>
      <c r="WXE113"/>
      <c r="WXF113"/>
      <c r="WXG113"/>
      <c r="WXH113"/>
      <c r="WXI113"/>
      <c r="WXJ113"/>
      <c r="WXK113"/>
      <c r="WXL113"/>
      <c r="WXM113"/>
      <c r="WXN113"/>
      <c r="WXO113"/>
      <c r="WXP113"/>
      <c r="WXQ113"/>
      <c r="WXR113"/>
      <c r="WXS113"/>
      <c r="WXT113"/>
      <c r="WXU113"/>
      <c r="WXV113"/>
      <c r="WXW113"/>
      <c r="WXX113"/>
      <c r="WXY113"/>
      <c r="WXZ113"/>
      <c r="WYA113"/>
      <c r="WYB113"/>
      <c r="WYC113"/>
      <c r="WYD113"/>
      <c r="WYE113"/>
      <c r="WYF113"/>
      <c r="WYG113"/>
      <c r="WYH113"/>
      <c r="WYI113"/>
      <c r="WYJ113"/>
      <c r="WYK113"/>
      <c r="WYL113"/>
      <c r="WYM113"/>
      <c r="WYN113"/>
      <c r="WYO113"/>
      <c r="WYP113"/>
      <c r="WYQ113"/>
      <c r="WYR113"/>
      <c r="WYS113"/>
      <c r="WYT113"/>
      <c r="WYU113"/>
      <c r="WYV113"/>
      <c r="WYW113"/>
      <c r="WYX113"/>
      <c r="WYY113"/>
      <c r="WYZ113"/>
      <c r="WZA113"/>
      <c r="WZB113"/>
      <c r="WZC113"/>
      <c r="WZD113"/>
      <c r="WZE113"/>
      <c r="WZF113"/>
      <c r="WZG113"/>
      <c r="WZH113"/>
      <c r="WZI113"/>
      <c r="WZJ113"/>
      <c r="WZK113"/>
      <c r="WZL113"/>
      <c r="WZM113"/>
      <c r="WZN113"/>
      <c r="WZO113"/>
      <c r="WZP113"/>
      <c r="WZQ113"/>
      <c r="WZR113"/>
      <c r="WZS113"/>
      <c r="WZT113"/>
      <c r="WZU113"/>
      <c r="WZV113"/>
      <c r="WZW113"/>
      <c r="WZX113"/>
      <c r="WZY113"/>
      <c r="WZZ113"/>
      <c r="XAA113"/>
      <c r="XAB113"/>
      <c r="XAC113"/>
      <c r="XAD113"/>
      <c r="XAE113"/>
      <c r="XAF113"/>
      <c r="XAG113"/>
      <c r="XAH113"/>
      <c r="XAI113"/>
      <c r="XAJ113"/>
      <c r="XAK113"/>
      <c r="XAL113"/>
      <c r="XAM113"/>
      <c r="XAN113"/>
      <c r="XAO113"/>
      <c r="XAP113"/>
      <c r="XAQ113"/>
      <c r="XAR113"/>
      <c r="XAS113"/>
      <c r="XAT113"/>
      <c r="XAU113"/>
      <c r="XAV113"/>
      <c r="XAW113"/>
      <c r="XAX113"/>
      <c r="XAY113"/>
      <c r="XAZ113"/>
      <c r="XBA113"/>
      <c r="XBB113"/>
      <c r="XBC113"/>
      <c r="XBD113"/>
      <c r="XBE113"/>
      <c r="XBF113"/>
      <c r="XBG113"/>
      <c r="XBH113"/>
      <c r="XBI113"/>
      <c r="XBJ113"/>
      <c r="XBK113"/>
      <c r="XBL113"/>
      <c r="XBM113"/>
      <c r="XBN113"/>
      <c r="XBO113"/>
      <c r="XBP113"/>
      <c r="XBQ113"/>
      <c r="XBR113"/>
      <c r="XBS113"/>
      <c r="XBT113"/>
      <c r="XBU113"/>
      <c r="XBV113"/>
      <c r="XBW113"/>
      <c r="XBX113"/>
      <c r="XBY113"/>
      <c r="XBZ113"/>
      <c r="XCA113"/>
      <c r="XCB113"/>
      <c r="XCC113"/>
      <c r="XCD113"/>
      <c r="XCE113"/>
      <c r="XCF113"/>
      <c r="XCG113"/>
      <c r="XCH113"/>
      <c r="XCI113"/>
      <c r="XCJ113"/>
      <c r="XCK113"/>
      <c r="XCL113"/>
      <c r="XCM113"/>
      <c r="XCN113"/>
      <c r="XCO113"/>
      <c r="XCP113"/>
      <c r="XCQ113"/>
      <c r="XCR113"/>
      <c r="XCS113"/>
      <c r="XCT113"/>
      <c r="XCU113"/>
      <c r="XCV113"/>
      <c r="XCW113"/>
      <c r="XCX113"/>
      <c r="XCY113"/>
      <c r="XCZ113"/>
      <c r="XDA113"/>
      <c r="XDB113"/>
      <c r="XDC113"/>
    </row>
    <row r="114" spans="1:33 16171:16331" ht="12.75" customHeight="1">
      <c r="A114">
        <v>1745</v>
      </c>
      <c r="B114" s="6" t="s">
        <v>84</v>
      </c>
      <c r="C114" s="7" t="s">
        <v>581</v>
      </c>
      <c r="D114">
        <v>1.99</v>
      </c>
      <c r="E114" s="15" t="s">
        <v>704</v>
      </c>
      <c r="F114" s="7">
        <v>0</v>
      </c>
      <c r="G114" s="7">
        <v>0</v>
      </c>
      <c r="H114" s="7">
        <v>0</v>
      </c>
      <c r="I114" s="7">
        <v>0</v>
      </c>
      <c r="J114" t="s">
        <v>583</v>
      </c>
      <c r="L114" t="s">
        <v>585</v>
      </c>
      <c r="M114" t="s">
        <v>585</v>
      </c>
      <c r="N114" s="8" t="s">
        <v>705</v>
      </c>
      <c r="P114" t="s">
        <v>586</v>
      </c>
      <c r="S114">
        <v>2</v>
      </c>
      <c r="T114" t="s">
        <v>587</v>
      </c>
      <c r="U114">
        <v>0</v>
      </c>
      <c r="V114">
        <v>0</v>
      </c>
      <c r="X114">
        <v>0</v>
      </c>
      <c r="Z114">
        <v>0</v>
      </c>
      <c r="AA114">
        <v>0</v>
      </c>
      <c r="AB114">
        <v>0</v>
      </c>
      <c r="AC114">
        <v>0</v>
      </c>
      <c r="AD114">
        <v>0</v>
      </c>
      <c r="AE114">
        <v>1</v>
      </c>
      <c r="AG114">
        <v>4</v>
      </c>
      <c r="WWY114"/>
      <c r="WWZ114"/>
      <c r="WXA114"/>
      <c r="WXB114"/>
      <c r="WXC114"/>
      <c r="WXD114"/>
      <c r="WXE114"/>
      <c r="WXF114"/>
      <c r="WXG114"/>
      <c r="WXH114"/>
      <c r="WXI114"/>
      <c r="WXJ114"/>
      <c r="WXK114"/>
      <c r="WXL114"/>
      <c r="WXM114"/>
      <c r="WXN114"/>
      <c r="WXO114"/>
      <c r="WXP114"/>
      <c r="WXQ114"/>
      <c r="WXR114"/>
      <c r="WXS114"/>
      <c r="WXT114"/>
      <c r="WXU114"/>
      <c r="WXV114"/>
      <c r="WXW114"/>
      <c r="WXX114"/>
      <c r="WXY114"/>
      <c r="WXZ114"/>
      <c r="WYA114"/>
      <c r="WYB114"/>
      <c r="WYC114"/>
      <c r="WYD114"/>
      <c r="WYE114"/>
      <c r="WYF114"/>
      <c r="WYG114"/>
      <c r="WYH114"/>
      <c r="WYI114"/>
      <c r="WYJ114"/>
      <c r="WYK114"/>
      <c r="WYL114"/>
      <c r="WYM114"/>
      <c r="WYN114"/>
      <c r="WYO114"/>
      <c r="WYP114"/>
      <c r="WYQ114"/>
      <c r="WYR114"/>
      <c r="WYS114"/>
      <c r="WYT114"/>
      <c r="WYU114"/>
      <c r="WYV114"/>
      <c r="WYW114"/>
      <c r="WYX114"/>
      <c r="WYY114"/>
      <c r="WYZ114"/>
      <c r="WZA114"/>
      <c r="WZB114"/>
      <c r="WZC114"/>
      <c r="WZD114"/>
      <c r="WZE114"/>
      <c r="WZF114"/>
      <c r="WZG114"/>
      <c r="WZH114"/>
      <c r="WZI114"/>
      <c r="WZJ114"/>
      <c r="WZK114"/>
      <c r="WZL114"/>
      <c r="WZM114"/>
      <c r="WZN114"/>
      <c r="WZO114"/>
      <c r="WZP114"/>
      <c r="WZQ114"/>
      <c r="WZR114"/>
      <c r="WZS114"/>
      <c r="WZT114"/>
      <c r="WZU114"/>
      <c r="WZV114"/>
      <c r="WZW114"/>
      <c r="WZX114"/>
      <c r="WZY114"/>
      <c r="WZZ114"/>
      <c r="XAA114"/>
      <c r="XAB114"/>
      <c r="XAC114"/>
      <c r="XAD114"/>
      <c r="XAE114"/>
      <c r="XAF114"/>
      <c r="XAG114"/>
      <c r="XAH114"/>
      <c r="XAI114"/>
      <c r="XAJ114"/>
      <c r="XAK114"/>
      <c r="XAL114"/>
      <c r="XAM114"/>
      <c r="XAN114"/>
      <c r="XAO114"/>
      <c r="XAP114"/>
      <c r="XAQ114"/>
      <c r="XAR114"/>
      <c r="XAS114"/>
      <c r="XAT114"/>
      <c r="XAU114"/>
      <c r="XAV114"/>
      <c r="XAW114"/>
      <c r="XAX114"/>
      <c r="XAY114"/>
      <c r="XAZ114"/>
      <c r="XBA114"/>
      <c r="XBB114"/>
      <c r="XBC114"/>
      <c r="XBD114"/>
      <c r="XBE114"/>
      <c r="XBF114"/>
      <c r="XBG114"/>
      <c r="XBH114"/>
      <c r="XBI114"/>
      <c r="XBJ114"/>
      <c r="XBK114"/>
      <c r="XBL114"/>
      <c r="XBM114"/>
      <c r="XBN114"/>
      <c r="XBO114"/>
      <c r="XBP114"/>
      <c r="XBQ114"/>
      <c r="XBR114"/>
      <c r="XBS114"/>
      <c r="XBT114"/>
      <c r="XBU114"/>
      <c r="XBV114"/>
      <c r="XBW114"/>
      <c r="XBX114"/>
      <c r="XBY114"/>
      <c r="XBZ114"/>
      <c r="XCA114"/>
      <c r="XCB114"/>
      <c r="XCC114"/>
      <c r="XCD114"/>
      <c r="XCE114"/>
      <c r="XCF114"/>
      <c r="XCG114"/>
      <c r="XCH114"/>
      <c r="XCI114"/>
      <c r="XCJ114"/>
      <c r="XCK114"/>
      <c r="XCL114"/>
      <c r="XCM114"/>
      <c r="XCN114"/>
      <c r="XCO114"/>
      <c r="XCP114"/>
      <c r="XCQ114"/>
      <c r="XCR114"/>
      <c r="XCS114"/>
      <c r="XCT114"/>
      <c r="XCU114"/>
      <c r="XCV114"/>
      <c r="XCW114"/>
      <c r="XCX114"/>
      <c r="XCY114"/>
      <c r="XCZ114"/>
      <c r="XDA114"/>
      <c r="XDB114"/>
      <c r="XDC114"/>
    </row>
    <row r="115" spans="1:33 16171:16331" ht="12.75" customHeight="1">
      <c r="A115">
        <v>2095</v>
      </c>
      <c r="B115" s="6" t="s">
        <v>86</v>
      </c>
      <c r="C115" s="7" t="s">
        <v>590</v>
      </c>
      <c r="D115">
        <v>28</v>
      </c>
      <c r="E115" s="15" t="s">
        <v>706</v>
      </c>
      <c r="F115" s="7">
        <v>21</v>
      </c>
      <c r="G115" s="7">
        <v>20</v>
      </c>
      <c r="H115" s="7">
        <v>30</v>
      </c>
      <c r="I115" s="7">
        <v>0.105</v>
      </c>
      <c r="J115" t="s">
        <v>589</v>
      </c>
      <c r="K115" t="s">
        <v>614</v>
      </c>
      <c r="L115" t="s">
        <v>585</v>
      </c>
      <c r="M115" t="s">
        <v>585</v>
      </c>
      <c r="N115" s="8" t="s">
        <v>835</v>
      </c>
      <c r="P115" t="s">
        <v>586</v>
      </c>
      <c r="S115">
        <v>0</v>
      </c>
      <c r="T115" t="s">
        <v>598</v>
      </c>
      <c r="U115">
        <v>0</v>
      </c>
      <c r="V115">
        <v>0</v>
      </c>
      <c r="X115">
        <v>0</v>
      </c>
      <c r="Z115">
        <v>0</v>
      </c>
      <c r="AA115">
        <v>0</v>
      </c>
      <c r="AB115">
        <v>0</v>
      </c>
      <c r="AC115">
        <v>0</v>
      </c>
      <c r="AD115">
        <v>0</v>
      </c>
      <c r="AE115">
        <v>1</v>
      </c>
      <c r="AF115" t="s">
        <v>638</v>
      </c>
      <c r="AG115">
        <v>1</v>
      </c>
      <c r="WWY115"/>
      <c r="WWZ115"/>
      <c r="WXA115"/>
      <c r="WXB115"/>
      <c r="WXC115"/>
      <c r="WXD115"/>
      <c r="WXE115"/>
      <c r="WXF115"/>
      <c r="WXG115"/>
      <c r="WXH115"/>
      <c r="WXI115"/>
      <c r="WXJ115"/>
      <c r="WXK115"/>
      <c r="WXL115"/>
      <c r="WXM115"/>
      <c r="WXN115"/>
      <c r="WXO115"/>
      <c r="WXP115"/>
      <c r="WXQ115"/>
      <c r="WXR115"/>
      <c r="WXS115"/>
      <c r="WXT115"/>
      <c r="WXU115"/>
      <c r="WXV115"/>
      <c r="WXW115"/>
      <c r="WXX115"/>
      <c r="WXY115"/>
      <c r="WXZ115"/>
      <c r="WYA115"/>
      <c r="WYB115"/>
      <c r="WYC115"/>
      <c r="WYD115"/>
      <c r="WYE115"/>
      <c r="WYF115"/>
      <c r="WYG115"/>
      <c r="WYH115"/>
      <c r="WYI115"/>
      <c r="WYJ115"/>
      <c r="WYK115"/>
      <c r="WYL115"/>
      <c r="WYM115"/>
      <c r="WYN115"/>
      <c r="WYO115"/>
      <c r="WYP115"/>
      <c r="WYQ115"/>
      <c r="WYR115"/>
      <c r="WYS115"/>
      <c r="WYT115"/>
      <c r="WYU115"/>
      <c r="WYV115"/>
      <c r="WYW115"/>
      <c r="WYX115"/>
      <c r="WYY115"/>
      <c r="WYZ115"/>
      <c r="WZA115"/>
      <c r="WZB115"/>
      <c r="WZC115"/>
      <c r="WZD115"/>
      <c r="WZE115"/>
      <c r="WZF115"/>
      <c r="WZG115"/>
      <c r="WZH115"/>
      <c r="WZI115"/>
      <c r="WZJ115"/>
      <c r="WZK115"/>
      <c r="WZL115"/>
      <c r="WZM115"/>
      <c r="WZN115"/>
      <c r="WZO115"/>
      <c r="WZP115"/>
      <c r="WZQ115"/>
      <c r="WZR115"/>
      <c r="WZS115"/>
      <c r="WZT115"/>
      <c r="WZU115"/>
      <c r="WZV115"/>
      <c r="WZW115"/>
      <c r="WZX115"/>
      <c r="WZY115"/>
      <c r="WZZ115"/>
      <c r="XAA115"/>
      <c r="XAB115"/>
      <c r="XAC115"/>
      <c r="XAD115"/>
      <c r="XAE115"/>
      <c r="XAF115"/>
      <c r="XAG115"/>
      <c r="XAH115"/>
      <c r="XAI115"/>
      <c r="XAJ115"/>
      <c r="XAK115"/>
      <c r="XAL115"/>
      <c r="XAM115"/>
      <c r="XAN115"/>
      <c r="XAO115"/>
      <c r="XAP115"/>
      <c r="XAQ115"/>
      <c r="XAR115"/>
      <c r="XAS115"/>
      <c r="XAT115"/>
      <c r="XAU115"/>
      <c r="XAV115"/>
      <c r="XAW115"/>
      <c r="XAX115"/>
      <c r="XAY115"/>
      <c r="XAZ115"/>
      <c r="XBA115"/>
      <c r="XBB115"/>
      <c r="XBC115"/>
      <c r="XBD115"/>
      <c r="XBE115"/>
      <c r="XBF115"/>
      <c r="XBG115"/>
      <c r="XBH115"/>
      <c r="XBI115"/>
      <c r="XBJ115"/>
      <c r="XBK115"/>
      <c r="XBL115"/>
      <c r="XBM115"/>
      <c r="XBN115"/>
      <c r="XBO115"/>
      <c r="XBP115"/>
      <c r="XBQ115"/>
      <c r="XBR115"/>
      <c r="XBS115"/>
      <c r="XBT115"/>
      <c r="XBU115"/>
      <c r="XBV115"/>
      <c r="XBW115"/>
      <c r="XBX115"/>
      <c r="XBY115"/>
      <c r="XBZ115"/>
      <c r="XCA115"/>
      <c r="XCB115"/>
      <c r="XCC115"/>
      <c r="XCD115"/>
      <c r="XCE115"/>
      <c r="XCF115"/>
      <c r="XCG115"/>
      <c r="XCH115"/>
      <c r="XCI115"/>
      <c r="XCJ115"/>
      <c r="XCK115"/>
      <c r="XCL115"/>
      <c r="XCM115"/>
      <c r="XCN115"/>
      <c r="XCO115"/>
      <c r="XCP115"/>
      <c r="XCQ115"/>
      <c r="XCR115"/>
      <c r="XCS115"/>
      <c r="XCT115"/>
      <c r="XCU115"/>
      <c r="XCV115"/>
      <c r="XCW115"/>
      <c r="XCX115"/>
      <c r="XCY115"/>
      <c r="XCZ115"/>
      <c r="XDA115"/>
      <c r="XDB115"/>
      <c r="XDC115"/>
    </row>
    <row r="116" spans="1:33 16171:16331" ht="12.75" customHeight="1">
      <c r="A116">
        <v>2095</v>
      </c>
      <c r="B116" s="6" t="s">
        <v>86</v>
      </c>
      <c r="C116" s="7" t="s">
        <v>590</v>
      </c>
      <c r="D116">
        <v>28</v>
      </c>
      <c r="E116" s="15" t="s">
        <v>706</v>
      </c>
      <c r="F116" s="7">
        <v>21</v>
      </c>
      <c r="G116" s="7">
        <v>20</v>
      </c>
      <c r="H116" s="7">
        <v>30</v>
      </c>
      <c r="I116" s="7">
        <v>0.105</v>
      </c>
      <c r="J116" t="s">
        <v>639</v>
      </c>
      <c r="K116" t="s">
        <v>614</v>
      </c>
      <c r="L116" t="s">
        <v>585</v>
      </c>
      <c r="M116" t="s">
        <v>585</v>
      </c>
      <c r="N116" s="8" t="s">
        <v>835</v>
      </c>
      <c r="P116" t="s">
        <v>586</v>
      </c>
      <c r="S116">
        <v>0</v>
      </c>
      <c r="T116" t="s">
        <v>598</v>
      </c>
      <c r="U116">
        <v>0</v>
      </c>
      <c r="V116">
        <v>0</v>
      </c>
      <c r="X116">
        <v>0</v>
      </c>
      <c r="Z116">
        <v>0</v>
      </c>
      <c r="AA116">
        <v>0</v>
      </c>
      <c r="AB116">
        <v>0</v>
      </c>
      <c r="AC116">
        <v>0</v>
      </c>
      <c r="AD116">
        <v>0</v>
      </c>
      <c r="AE116">
        <v>1</v>
      </c>
      <c r="AF116" t="s">
        <v>638</v>
      </c>
      <c r="AG116">
        <v>1</v>
      </c>
      <c r="WWY116"/>
      <c r="WWZ116"/>
      <c r="WXA116"/>
      <c r="WXB116"/>
      <c r="WXC116"/>
      <c r="WXD116"/>
      <c r="WXE116"/>
      <c r="WXF116"/>
      <c r="WXG116"/>
      <c r="WXH116"/>
      <c r="WXI116"/>
      <c r="WXJ116"/>
      <c r="WXK116"/>
      <c r="WXL116"/>
      <c r="WXM116"/>
      <c r="WXN116"/>
      <c r="WXO116"/>
      <c r="WXP116"/>
      <c r="WXQ116"/>
      <c r="WXR116"/>
      <c r="WXS116"/>
      <c r="WXT116"/>
      <c r="WXU116"/>
      <c r="WXV116"/>
      <c r="WXW116"/>
      <c r="WXX116"/>
      <c r="WXY116"/>
      <c r="WXZ116"/>
      <c r="WYA116"/>
      <c r="WYB116"/>
      <c r="WYC116"/>
      <c r="WYD116"/>
      <c r="WYE116"/>
      <c r="WYF116"/>
      <c r="WYG116"/>
      <c r="WYH116"/>
      <c r="WYI116"/>
      <c r="WYJ116"/>
      <c r="WYK116"/>
      <c r="WYL116"/>
      <c r="WYM116"/>
      <c r="WYN116"/>
      <c r="WYO116"/>
      <c r="WYP116"/>
      <c r="WYQ116"/>
      <c r="WYR116"/>
      <c r="WYS116"/>
      <c r="WYT116"/>
      <c r="WYU116"/>
      <c r="WYV116"/>
      <c r="WYW116"/>
      <c r="WYX116"/>
      <c r="WYY116"/>
      <c r="WYZ116"/>
      <c r="WZA116"/>
      <c r="WZB116"/>
      <c r="WZC116"/>
      <c r="WZD116"/>
      <c r="WZE116"/>
      <c r="WZF116"/>
      <c r="WZG116"/>
      <c r="WZH116"/>
      <c r="WZI116"/>
      <c r="WZJ116"/>
      <c r="WZK116"/>
      <c r="WZL116"/>
      <c r="WZM116"/>
      <c r="WZN116"/>
      <c r="WZO116"/>
      <c r="WZP116"/>
      <c r="WZQ116"/>
      <c r="WZR116"/>
      <c r="WZS116"/>
      <c r="WZT116"/>
      <c r="WZU116"/>
      <c r="WZV116"/>
      <c r="WZW116"/>
      <c r="WZX116"/>
      <c r="WZY116"/>
      <c r="WZZ116"/>
      <c r="XAA116"/>
      <c r="XAB116"/>
      <c r="XAC116"/>
      <c r="XAD116"/>
      <c r="XAE116"/>
      <c r="XAF116"/>
      <c r="XAG116"/>
      <c r="XAH116"/>
      <c r="XAI116"/>
      <c r="XAJ116"/>
      <c r="XAK116"/>
      <c r="XAL116"/>
      <c r="XAM116"/>
      <c r="XAN116"/>
      <c r="XAO116"/>
      <c r="XAP116"/>
      <c r="XAQ116"/>
      <c r="XAR116"/>
      <c r="XAS116"/>
      <c r="XAT116"/>
      <c r="XAU116"/>
      <c r="XAV116"/>
      <c r="XAW116"/>
      <c r="XAX116"/>
      <c r="XAY116"/>
      <c r="XAZ116"/>
      <c r="XBA116"/>
      <c r="XBB116"/>
      <c r="XBC116"/>
      <c r="XBD116"/>
      <c r="XBE116"/>
      <c r="XBF116"/>
      <c r="XBG116"/>
      <c r="XBH116"/>
      <c r="XBI116"/>
      <c r="XBJ116"/>
      <c r="XBK116"/>
      <c r="XBL116"/>
      <c r="XBM116"/>
      <c r="XBN116"/>
      <c r="XBO116"/>
      <c r="XBP116"/>
      <c r="XBQ116"/>
      <c r="XBR116"/>
      <c r="XBS116"/>
      <c r="XBT116"/>
      <c r="XBU116"/>
      <c r="XBV116"/>
      <c r="XBW116"/>
      <c r="XBX116"/>
      <c r="XBY116"/>
      <c r="XBZ116"/>
      <c r="XCA116"/>
      <c r="XCB116"/>
      <c r="XCC116"/>
      <c r="XCD116"/>
      <c r="XCE116"/>
      <c r="XCF116"/>
      <c r="XCG116"/>
      <c r="XCH116"/>
      <c r="XCI116"/>
      <c r="XCJ116"/>
      <c r="XCK116"/>
      <c r="XCL116"/>
      <c r="XCM116"/>
      <c r="XCN116"/>
      <c r="XCO116"/>
      <c r="XCP116"/>
      <c r="XCQ116"/>
      <c r="XCR116"/>
      <c r="XCS116"/>
      <c r="XCT116"/>
      <c r="XCU116"/>
      <c r="XCV116"/>
      <c r="XCW116"/>
      <c r="XCX116"/>
      <c r="XCY116"/>
      <c r="XCZ116"/>
      <c r="XDA116"/>
      <c r="XDB116"/>
      <c r="XDC116"/>
    </row>
    <row r="117" spans="1:33 16171:16331" ht="12.75" customHeight="1">
      <c r="A117">
        <v>2095</v>
      </c>
      <c r="B117" s="6" t="s">
        <v>86</v>
      </c>
      <c r="C117" s="7" t="s">
        <v>590</v>
      </c>
      <c r="D117">
        <v>28</v>
      </c>
      <c r="E117" s="15" t="s">
        <v>706</v>
      </c>
      <c r="F117" s="7">
        <v>21</v>
      </c>
      <c r="G117" s="7">
        <v>20</v>
      </c>
      <c r="H117" s="7">
        <v>30</v>
      </c>
      <c r="I117" s="7">
        <v>0.105</v>
      </c>
      <c r="J117" t="s">
        <v>609</v>
      </c>
      <c r="K117" t="s">
        <v>614</v>
      </c>
      <c r="L117" t="s">
        <v>585</v>
      </c>
      <c r="M117" t="s">
        <v>585</v>
      </c>
      <c r="N117" s="8" t="s">
        <v>835</v>
      </c>
      <c r="P117" t="s">
        <v>586</v>
      </c>
      <c r="S117">
        <v>0</v>
      </c>
      <c r="T117" t="s">
        <v>598</v>
      </c>
      <c r="U117">
        <v>0</v>
      </c>
      <c r="V117">
        <v>0</v>
      </c>
      <c r="X117">
        <v>0</v>
      </c>
      <c r="Z117">
        <v>0</v>
      </c>
      <c r="AA117">
        <v>0</v>
      </c>
      <c r="AB117">
        <v>0</v>
      </c>
      <c r="AC117">
        <v>0</v>
      </c>
      <c r="AD117">
        <v>0</v>
      </c>
      <c r="AE117">
        <v>1</v>
      </c>
      <c r="AF117" t="s">
        <v>638</v>
      </c>
      <c r="AG117">
        <v>1</v>
      </c>
      <c r="WWY117"/>
      <c r="WWZ117"/>
      <c r="WXA117"/>
      <c r="WXB117"/>
      <c r="WXC117"/>
      <c r="WXD117"/>
      <c r="WXE117"/>
      <c r="WXF117"/>
      <c r="WXG117"/>
      <c r="WXH117"/>
      <c r="WXI117"/>
      <c r="WXJ117"/>
      <c r="WXK117"/>
      <c r="WXL117"/>
      <c r="WXM117"/>
      <c r="WXN117"/>
      <c r="WXO117"/>
      <c r="WXP117"/>
      <c r="WXQ117"/>
      <c r="WXR117"/>
      <c r="WXS117"/>
      <c r="WXT117"/>
      <c r="WXU117"/>
      <c r="WXV117"/>
      <c r="WXW117"/>
      <c r="WXX117"/>
      <c r="WXY117"/>
      <c r="WXZ117"/>
      <c r="WYA117"/>
      <c r="WYB117"/>
      <c r="WYC117"/>
      <c r="WYD117"/>
      <c r="WYE117"/>
      <c r="WYF117"/>
      <c r="WYG117"/>
      <c r="WYH117"/>
      <c r="WYI117"/>
      <c r="WYJ117"/>
      <c r="WYK117"/>
      <c r="WYL117"/>
      <c r="WYM117"/>
      <c r="WYN117"/>
      <c r="WYO117"/>
      <c r="WYP117"/>
      <c r="WYQ117"/>
      <c r="WYR117"/>
      <c r="WYS117"/>
      <c r="WYT117"/>
      <c r="WYU117"/>
      <c r="WYV117"/>
      <c r="WYW117"/>
      <c r="WYX117"/>
      <c r="WYY117"/>
      <c r="WYZ117"/>
      <c r="WZA117"/>
      <c r="WZB117"/>
      <c r="WZC117"/>
      <c r="WZD117"/>
      <c r="WZE117"/>
      <c r="WZF117"/>
      <c r="WZG117"/>
      <c r="WZH117"/>
      <c r="WZI117"/>
      <c r="WZJ117"/>
      <c r="WZK117"/>
      <c r="WZL117"/>
      <c r="WZM117"/>
      <c r="WZN117"/>
      <c r="WZO117"/>
      <c r="WZP117"/>
      <c r="WZQ117"/>
      <c r="WZR117"/>
      <c r="WZS117"/>
      <c r="WZT117"/>
      <c r="WZU117"/>
      <c r="WZV117"/>
      <c r="WZW117"/>
      <c r="WZX117"/>
      <c r="WZY117"/>
      <c r="WZZ117"/>
      <c r="XAA117"/>
      <c r="XAB117"/>
      <c r="XAC117"/>
      <c r="XAD117"/>
      <c r="XAE117"/>
      <c r="XAF117"/>
      <c r="XAG117"/>
      <c r="XAH117"/>
      <c r="XAI117"/>
      <c r="XAJ117"/>
      <c r="XAK117"/>
      <c r="XAL117"/>
      <c r="XAM117"/>
      <c r="XAN117"/>
      <c r="XAO117"/>
      <c r="XAP117"/>
      <c r="XAQ117"/>
      <c r="XAR117"/>
      <c r="XAS117"/>
      <c r="XAT117"/>
      <c r="XAU117"/>
      <c r="XAV117"/>
      <c r="XAW117"/>
      <c r="XAX117"/>
      <c r="XAY117"/>
      <c r="XAZ117"/>
      <c r="XBA117"/>
      <c r="XBB117"/>
      <c r="XBC117"/>
      <c r="XBD117"/>
      <c r="XBE117"/>
      <c r="XBF117"/>
      <c r="XBG117"/>
      <c r="XBH117"/>
      <c r="XBI117"/>
      <c r="XBJ117"/>
      <c r="XBK117"/>
      <c r="XBL117"/>
      <c r="XBM117"/>
      <c r="XBN117"/>
      <c r="XBO117"/>
      <c r="XBP117"/>
      <c r="XBQ117"/>
      <c r="XBR117"/>
      <c r="XBS117"/>
      <c r="XBT117"/>
      <c r="XBU117"/>
      <c r="XBV117"/>
      <c r="XBW117"/>
      <c r="XBX117"/>
      <c r="XBY117"/>
      <c r="XBZ117"/>
      <c r="XCA117"/>
      <c r="XCB117"/>
      <c r="XCC117"/>
      <c r="XCD117"/>
      <c r="XCE117"/>
      <c r="XCF117"/>
      <c r="XCG117"/>
      <c r="XCH117"/>
      <c r="XCI117"/>
      <c r="XCJ117"/>
      <c r="XCK117"/>
      <c r="XCL117"/>
      <c r="XCM117"/>
      <c r="XCN117"/>
      <c r="XCO117"/>
      <c r="XCP117"/>
      <c r="XCQ117"/>
      <c r="XCR117"/>
      <c r="XCS117"/>
      <c r="XCT117"/>
      <c r="XCU117"/>
      <c r="XCV117"/>
      <c r="XCW117"/>
      <c r="XCX117"/>
      <c r="XCY117"/>
      <c r="XCZ117"/>
      <c r="XDA117"/>
      <c r="XDB117"/>
      <c r="XDC117"/>
    </row>
    <row r="118" spans="1:33 16171:16331" ht="12.75" customHeight="1">
      <c r="A118">
        <v>2095</v>
      </c>
      <c r="B118" s="6" t="s">
        <v>86</v>
      </c>
      <c r="C118" s="7" t="s">
        <v>590</v>
      </c>
      <c r="D118">
        <v>28</v>
      </c>
      <c r="E118" s="15" t="s">
        <v>706</v>
      </c>
      <c r="F118" s="7">
        <v>21</v>
      </c>
      <c r="G118" s="7">
        <v>20</v>
      </c>
      <c r="H118" s="7">
        <v>30</v>
      </c>
      <c r="I118" s="7">
        <v>0.105</v>
      </c>
      <c r="J118" t="s">
        <v>674</v>
      </c>
      <c r="K118" t="s">
        <v>614</v>
      </c>
      <c r="L118" t="s">
        <v>585</v>
      </c>
      <c r="M118" t="s">
        <v>585</v>
      </c>
      <c r="N118" s="8" t="s">
        <v>835</v>
      </c>
      <c r="P118" t="s">
        <v>586</v>
      </c>
      <c r="S118">
        <v>0</v>
      </c>
      <c r="T118" t="s">
        <v>598</v>
      </c>
      <c r="U118">
        <v>0</v>
      </c>
      <c r="V118">
        <v>0</v>
      </c>
      <c r="X118">
        <v>0</v>
      </c>
      <c r="Z118">
        <v>0</v>
      </c>
      <c r="AA118">
        <v>0</v>
      </c>
      <c r="AB118">
        <v>0</v>
      </c>
      <c r="AC118">
        <v>0</v>
      </c>
      <c r="AD118">
        <v>0</v>
      </c>
      <c r="AE118">
        <v>1</v>
      </c>
      <c r="AF118" t="s">
        <v>638</v>
      </c>
      <c r="AG118">
        <v>1</v>
      </c>
      <c r="WWY118"/>
      <c r="WWZ118"/>
      <c r="WXA118"/>
      <c r="WXB118"/>
      <c r="WXC118"/>
      <c r="WXD118"/>
      <c r="WXE118"/>
      <c r="WXF118"/>
      <c r="WXG118"/>
      <c r="WXH118"/>
      <c r="WXI118"/>
      <c r="WXJ118"/>
      <c r="WXK118"/>
      <c r="WXL118"/>
      <c r="WXM118"/>
      <c r="WXN118"/>
      <c r="WXO118"/>
      <c r="WXP118"/>
      <c r="WXQ118"/>
      <c r="WXR118"/>
      <c r="WXS118"/>
      <c r="WXT118"/>
      <c r="WXU118"/>
      <c r="WXV118"/>
      <c r="WXW118"/>
      <c r="WXX118"/>
      <c r="WXY118"/>
      <c r="WXZ118"/>
      <c r="WYA118"/>
      <c r="WYB118"/>
      <c r="WYC118"/>
      <c r="WYD118"/>
      <c r="WYE118"/>
      <c r="WYF118"/>
      <c r="WYG118"/>
      <c r="WYH118"/>
      <c r="WYI118"/>
      <c r="WYJ118"/>
      <c r="WYK118"/>
      <c r="WYL118"/>
      <c r="WYM118"/>
      <c r="WYN118"/>
      <c r="WYO118"/>
      <c r="WYP118"/>
      <c r="WYQ118"/>
      <c r="WYR118"/>
      <c r="WYS118"/>
      <c r="WYT118"/>
      <c r="WYU118"/>
      <c r="WYV118"/>
      <c r="WYW118"/>
      <c r="WYX118"/>
      <c r="WYY118"/>
      <c r="WYZ118"/>
      <c r="WZA118"/>
      <c r="WZB118"/>
      <c r="WZC118"/>
      <c r="WZD118"/>
      <c r="WZE118"/>
      <c r="WZF118"/>
      <c r="WZG118"/>
      <c r="WZH118"/>
      <c r="WZI118"/>
      <c r="WZJ118"/>
      <c r="WZK118"/>
      <c r="WZL118"/>
      <c r="WZM118"/>
      <c r="WZN118"/>
      <c r="WZO118"/>
      <c r="WZP118"/>
      <c r="WZQ118"/>
      <c r="WZR118"/>
      <c r="WZS118"/>
      <c r="WZT118"/>
      <c r="WZU118"/>
      <c r="WZV118"/>
      <c r="WZW118"/>
      <c r="WZX118"/>
      <c r="WZY118"/>
      <c r="WZZ118"/>
      <c r="XAA118"/>
      <c r="XAB118"/>
      <c r="XAC118"/>
      <c r="XAD118"/>
      <c r="XAE118"/>
      <c r="XAF118"/>
      <c r="XAG118"/>
      <c r="XAH118"/>
      <c r="XAI118"/>
      <c r="XAJ118"/>
      <c r="XAK118"/>
      <c r="XAL118"/>
      <c r="XAM118"/>
      <c r="XAN118"/>
      <c r="XAO118"/>
      <c r="XAP118"/>
      <c r="XAQ118"/>
      <c r="XAR118"/>
      <c r="XAS118"/>
      <c r="XAT118"/>
      <c r="XAU118"/>
      <c r="XAV118"/>
      <c r="XAW118"/>
      <c r="XAX118"/>
      <c r="XAY118"/>
      <c r="XAZ118"/>
      <c r="XBA118"/>
      <c r="XBB118"/>
      <c r="XBC118"/>
      <c r="XBD118"/>
      <c r="XBE118"/>
      <c r="XBF118"/>
      <c r="XBG118"/>
      <c r="XBH118"/>
      <c r="XBI118"/>
      <c r="XBJ118"/>
      <c r="XBK118"/>
      <c r="XBL118"/>
      <c r="XBM118"/>
      <c r="XBN118"/>
      <c r="XBO118"/>
      <c r="XBP118"/>
      <c r="XBQ118"/>
      <c r="XBR118"/>
      <c r="XBS118"/>
      <c r="XBT118"/>
      <c r="XBU118"/>
      <c r="XBV118"/>
      <c r="XBW118"/>
      <c r="XBX118"/>
      <c r="XBY118"/>
      <c r="XBZ118"/>
      <c r="XCA118"/>
      <c r="XCB118"/>
      <c r="XCC118"/>
      <c r="XCD118"/>
      <c r="XCE118"/>
      <c r="XCF118"/>
      <c r="XCG118"/>
      <c r="XCH118"/>
      <c r="XCI118"/>
      <c r="XCJ118"/>
      <c r="XCK118"/>
      <c r="XCL118"/>
      <c r="XCM118"/>
      <c r="XCN118"/>
      <c r="XCO118"/>
      <c r="XCP118"/>
      <c r="XCQ118"/>
      <c r="XCR118"/>
      <c r="XCS118"/>
      <c r="XCT118"/>
      <c r="XCU118"/>
      <c r="XCV118"/>
      <c r="XCW118"/>
      <c r="XCX118"/>
      <c r="XCY118"/>
      <c r="XCZ118"/>
      <c r="XDA118"/>
      <c r="XDB118"/>
      <c r="XDC118"/>
    </row>
    <row r="119" spans="1:33 16171:16331" ht="12.75" customHeight="1">
      <c r="A119">
        <v>2095</v>
      </c>
      <c r="B119" s="6" t="s">
        <v>86</v>
      </c>
      <c r="C119" s="7" t="s">
        <v>590</v>
      </c>
      <c r="D119">
        <v>28</v>
      </c>
      <c r="E119" s="15" t="s">
        <v>706</v>
      </c>
      <c r="F119" s="7">
        <v>21</v>
      </c>
      <c r="G119" s="7">
        <v>20</v>
      </c>
      <c r="H119" s="7">
        <v>30</v>
      </c>
      <c r="I119" s="7">
        <v>0.105</v>
      </c>
      <c r="J119" t="s">
        <v>583</v>
      </c>
      <c r="K119" t="s">
        <v>614</v>
      </c>
      <c r="L119" t="s">
        <v>585</v>
      </c>
      <c r="M119" t="s">
        <v>585</v>
      </c>
      <c r="N119" s="8" t="s">
        <v>835</v>
      </c>
      <c r="P119" t="s">
        <v>586</v>
      </c>
      <c r="S119">
        <v>0</v>
      </c>
      <c r="T119" t="s">
        <v>598</v>
      </c>
      <c r="U119">
        <v>0</v>
      </c>
      <c r="V119">
        <v>0</v>
      </c>
      <c r="X119">
        <v>0</v>
      </c>
      <c r="Z119">
        <v>0</v>
      </c>
      <c r="AA119">
        <v>0</v>
      </c>
      <c r="AB119">
        <v>0</v>
      </c>
      <c r="AC119">
        <v>0</v>
      </c>
      <c r="AD119">
        <v>0</v>
      </c>
      <c r="AE119">
        <v>1</v>
      </c>
      <c r="AF119" t="s">
        <v>638</v>
      </c>
      <c r="AG119">
        <v>1</v>
      </c>
      <c r="WWY119"/>
      <c r="WWZ119"/>
      <c r="WXA119"/>
      <c r="WXB119"/>
      <c r="WXC119"/>
      <c r="WXD119"/>
      <c r="WXE119"/>
      <c r="WXF119"/>
      <c r="WXG119"/>
      <c r="WXH119"/>
      <c r="WXI119"/>
      <c r="WXJ119"/>
      <c r="WXK119"/>
      <c r="WXL119"/>
      <c r="WXM119"/>
      <c r="WXN119"/>
      <c r="WXO119"/>
      <c r="WXP119"/>
      <c r="WXQ119"/>
      <c r="WXR119"/>
      <c r="WXS119"/>
      <c r="WXT119"/>
      <c r="WXU119"/>
      <c r="WXV119"/>
      <c r="WXW119"/>
      <c r="WXX119"/>
      <c r="WXY119"/>
      <c r="WXZ119"/>
      <c r="WYA119"/>
      <c r="WYB119"/>
      <c r="WYC119"/>
      <c r="WYD119"/>
      <c r="WYE119"/>
      <c r="WYF119"/>
      <c r="WYG119"/>
      <c r="WYH119"/>
      <c r="WYI119"/>
      <c r="WYJ119"/>
      <c r="WYK119"/>
      <c r="WYL119"/>
      <c r="WYM119"/>
      <c r="WYN119"/>
      <c r="WYO119"/>
      <c r="WYP119"/>
      <c r="WYQ119"/>
      <c r="WYR119"/>
      <c r="WYS119"/>
      <c r="WYT119"/>
      <c r="WYU119"/>
      <c r="WYV119"/>
      <c r="WYW119"/>
      <c r="WYX119"/>
      <c r="WYY119"/>
      <c r="WYZ119"/>
      <c r="WZA119"/>
      <c r="WZB119"/>
      <c r="WZC119"/>
      <c r="WZD119"/>
      <c r="WZE119"/>
      <c r="WZF119"/>
      <c r="WZG119"/>
      <c r="WZH119"/>
      <c r="WZI119"/>
      <c r="WZJ119"/>
      <c r="WZK119"/>
      <c r="WZL119"/>
      <c r="WZM119"/>
      <c r="WZN119"/>
      <c r="WZO119"/>
      <c r="WZP119"/>
      <c r="WZQ119"/>
      <c r="WZR119"/>
      <c r="WZS119"/>
      <c r="WZT119"/>
      <c r="WZU119"/>
      <c r="WZV119"/>
      <c r="WZW119"/>
      <c r="WZX119"/>
      <c r="WZY119"/>
      <c r="WZZ119"/>
      <c r="XAA119"/>
      <c r="XAB119"/>
      <c r="XAC119"/>
      <c r="XAD119"/>
      <c r="XAE119"/>
      <c r="XAF119"/>
      <c r="XAG119"/>
      <c r="XAH119"/>
      <c r="XAI119"/>
      <c r="XAJ119"/>
      <c r="XAK119"/>
      <c r="XAL119"/>
      <c r="XAM119"/>
      <c r="XAN119"/>
      <c r="XAO119"/>
      <c r="XAP119"/>
      <c r="XAQ119"/>
      <c r="XAR119"/>
      <c r="XAS119"/>
      <c r="XAT119"/>
      <c r="XAU119"/>
      <c r="XAV119"/>
      <c r="XAW119"/>
      <c r="XAX119"/>
      <c r="XAY119"/>
      <c r="XAZ119"/>
      <c r="XBA119"/>
      <c r="XBB119"/>
      <c r="XBC119"/>
      <c r="XBD119"/>
      <c r="XBE119"/>
      <c r="XBF119"/>
      <c r="XBG119"/>
      <c r="XBH119"/>
      <c r="XBI119"/>
      <c r="XBJ119"/>
      <c r="XBK119"/>
      <c r="XBL119"/>
      <c r="XBM119"/>
      <c r="XBN119"/>
      <c r="XBO119"/>
      <c r="XBP119"/>
      <c r="XBQ119"/>
      <c r="XBR119"/>
      <c r="XBS119"/>
      <c r="XBT119"/>
      <c r="XBU119"/>
      <c r="XBV119"/>
      <c r="XBW119"/>
      <c r="XBX119"/>
      <c r="XBY119"/>
      <c r="XBZ119"/>
      <c r="XCA119"/>
      <c r="XCB119"/>
      <c r="XCC119"/>
      <c r="XCD119"/>
      <c r="XCE119"/>
      <c r="XCF119"/>
      <c r="XCG119"/>
      <c r="XCH119"/>
      <c r="XCI119"/>
      <c r="XCJ119"/>
      <c r="XCK119"/>
      <c r="XCL119"/>
      <c r="XCM119"/>
      <c r="XCN119"/>
      <c r="XCO119"/>
      <c r="XCP119"/>
      <c r="XCQ119"/>
      <c r="XCR119"/>
      <c r="XCS119"/>
      <c r="XCT119"/>
      <c r="XCU119"/>
      <c r="XCV119"/>
      <c r="XCW119"/>
      <c r="XCX119"/>
      <c r="XCY119"/>
      <c r="XCZ119"/>
      <c r="XDA119"/>
      <c r="XDB119"/>
      <c r="XDC119"/>
    </row>
    <row r="120" spans="1:33 16171:16331" ht="12.75" customHeight="1">
      <c r="A120">
        <v>1284</v>
      </c>
      <c r="B120" s="6" t="s">
        <v>88</v>
      </c>
      <c r="C120" s="7" t="s">
        <v>581</v>
      </c>
      <c r="D120">
        <v>1.99</v>
      </c>
      <c r="E120" s="15" t="s">
        <v>707</v>
      </c>
      <c r="F120" s="7">
        <v>0</v>
      </c>
      <c r="G120" s="7">
        <v>0</v>
      </c>
      <c r="H120" s="7">
        <v>0</v>
      </c>
      <c r="I120" s="7">
        <v>0</v>
      </c>
      <c r="N120" s="8" t="s">
        <v>621</v>
      </c>
      <c r="S120">
        <v>2</v>
      </c>
      <c r="U120">
        <v>0</v>
      </c>
      <c r="V120">
        <v>0</v>
      </c>
      <c r="X120">
        <v>0</v>
      </c>
      <c r="Z120">
        <v>0</v>
      </c>
      <c r="AA120">
        <v>0</v>
      </c>
      <c r="AB120">
        <v>0</v>
      </c>
      <c r="AC120">
        <v>0</v>
      </c>
      <c r="AD120">
        <v>0</v>
      </c>
      <c r="AE120">
        <v>1</v>
      </c>
      <c r="AG120">
        <v>4</v>
      </c>
      <c r="WWY120"/>
      <c r="WWZ120"/>
      <c r="WXA120"/>
      <c r="WXB120"/>
      <c r="WXC120"/>
      <c r="WXD120"/>
      <c r="WXE120"/>
      <c r="WXF120"/>
      <c r="WXG120"/>
      <c r="WXH120"/>
      <c r="WXI120"/>
      <c r="WXJ120"/>
      <c r="WXK120"/>
      <c r="WXL120"/>
      <c r="WXM120"/>
      <c r="WXN120"/>
      <c r="WXO120"/>
      <c r="WXP120"/>
      <c r="WXQ120"/>
      <c r="WXR120"/>
      <c r="WXS120"/>
      <c r="WXT120"/>
      <c r="WXU120"/>
      <c r="WXV120"/>
      <c r="WXW120"/>
      <c r="WXX120"/>
      <c r="WXY120"/>
      <c r="WXZ120"/>
      <c r="WYA120"/>
      <c r="WYB120"/>
      <c r="WYC120"/>
      <c r="WYD120"/>
      <c r="WYE120"/>
      <c r="WYF120"/>
      <c r="WYG120"/>
      <c r="WYH120"/>
      <c r="WYI120"/>
      <c r="WYJ120"/>
      <c r="WYK120"/>
      <c r="WYL120"/>
      <c r="WYM120"/>
      <c r="WYN120"/>
      <c r="WYO120"/>
      <c r="WYP120"/>
      <c r="WYQ120"/>
      <c r="WYR120"/>
      <c r="WYS120"/>
      <c r="WYT120"/>
      <c r="WYU120"/>
      <c r="WYV120"/>
      <c r="WYW120"/>
      <c r="WYX120"/>
      <c r="WYY120"/>
      <c r="WYZ120"/>
      <c r="WZA120"/>
      <c r="WZB120"/>
      <c r="WZC120"/>
      <c r="WZD120"/>
      <c r="WZE120"/>
      <c r="WZF120"/>
      <c r="WZG120"/>
      <c r="WZH120"/>
      <c r="WZI120"/>
      <c r="WZJ120"/>
      <c r="WZK120"/>
      <c r="WZL120"/>
      <c r="WZM120"/>
      <c r="WZN120"/>
      <c r="WZO120"/>
      <c r="WZP120"/>
      <c r="WZQ120"/>
      <c r="WZR120"/>
      <c r="WZS120"/>
      <c r="WZT120"/>
      <c r="WZU120"/>
      <c r="WZV120"/>
      <c r="WZW120"/>
      <c r="WZX120"/>
      <c r="WZY120"/>
      <c r="WZZ120"/>
      <c r="XAA120"/>
      <c r="XAB120"/>
      <c r="XAC120"/>
      <c r="XAD120"/>
      <c r="XAE120"/>
      <c r="XAF120"/>
      <c r="XAG120"/>
      <c r="XAH120"/>
      <c r="XAI120"/>
      <c r="XAJ120"/>
      <c r="XAK120"/>
      <c r="XAL120"/>
      <c r="XAM120"/>
      <c r="XAN120"/>
      <c r="XAO120"/>
      <c r="XAP120"/>
      <c r="XAQ120"/>
      <c r="XAR120"/>
      <c r="XAS120"/>
      <c r="XAT120"/>
      <c r="XAU120"/>
      <c r="XAV120"/>
      <c r="XAW120"/>
      <c r="XAX120"/>
      <c r="XAY120"/>
      <c r="XAZ120"/>
      <c r="XBA120"/>
      <c r="XBB120"/>
      <c r="XBC120"/>
      <c r="XBD120"/>
      <c r="XBE120"/>
      <c r="XBF120"/>
      <c r="XBG120"/>
      <c r="XBH120"/>
      <c r="XBI120"/>
      <c r="XBJ120"/>
      <c r="XBK120"/>
      <c r="XBL120"/>
      <c r="XBM120"/>
      <c r="XBN120"/>
      <c r="XBO120"/>
      <c r="XBP120"/>
      <c r="XBQ120"/>
      <c r="XBR120"/>
      <c r="XBS120"/>
      <c r="XBT120"/>
      <c r="XBU120"/>
      <c r="XBV120"/>
      <c r="XBW120"/>
      <c r="XBX120"/>
      <c r="XBY120"/>
      <c r="XBZ120"/>
      <c r="XCA120"/>
      <c r="XCB120"/>
      <c r="XCC120"/>
      <c r="XCD120"/>
      <c r="XCE120"/>
      <c r="XCF120"/>
      <c r="XCG120"/>
      <c r="XCH120"/>
      <c r="XCI120"/>
      <c r="XCJ120"/>
      <c r="XCK120"/>
      <c r="XCL120"/>
      <c r="XCM120"/>
      <c r="XCN120"/>
      <c r="XCO120"/>
      <c r="XCP120"/>
      <c r="XCQ120"/>
      <c r="XCR120"/>
      <c r="XCS120"/>
      <c r="XCT120"/>
      <c r="XCU120"/>
      <c r="XCV120"/>
      <c r="XCW120"/>
      <c r="XCX120"/>
      <c r="XCY120"/>
      <c r="XCZ120"/>
      <c r="XDA120"/>
      <c r="XDB120"/>
      <c r="XDC120"/>
    </row>
    <row r="121" spans="1:33 16171:16331" ht="12.75" customHeight="1">
      <c r="A121">
        <v>2330</v>
      </c>
      <c r="B121" s="6" t="s">
        <v>87</v>
      </c>
      <c r="C121" s="7" t="s">
        <v>590</v>
      </c>
      <c r="D121">
        <v>0</v>
      </c>
      <c r="E121" s="15" t="s">
        <v>708</v>
      </c>
      <c r="F121" s="7">
        <v>0</v>
      </c>
      <c r="G121" s="7">
        <v>0</v>
      </c>
      <c r="H121" s="7">
        <v>0</v>
      </c>
      <c r="I121" s="7">
        <v>0</v>
      </c>
      <c r="S121">
        <v>0</v>
      </c>
      <c r="U121">
        <v>0</v>
      </c>
      <c r="V121">
        <v>0</v>
      </c>
      <c r="X121">
        <v>0</v>
      </c>
      <c r="Z121">
        <v>0</v>
      </c>
      <c r="AA121">
        <v>0</v>
      </c>
      <c r="AB121">
        <v>0</v>
      </c>
      <c r="AC121">
        <v>0</v>
      </c>
      <c r="AD121">
        <v>0</v>
      </c>
      <c r="AE121">
        <v>1</v>
      </c>
      <c r="AG121">
        <v>0</v>
      </c>
      <c r="WWY121"/>
      <c r="WWZ121"/>
      <c r="WXA121"/>
      <c r="WXB121"/>
      <c r="WXC121"/>
      <c r="WXD121"/>
      <c r="WXE121"/>
      <c r="WXF121"/>
      <c r="WXG121"/>
      <c r="WXH121"/>
      <c r="WXI121"/>
      <c r="WXJ121"/>
      <c r="WXK121"/>
      <c r="WXL121"/>
      <c r="WXM121"/>
      <c r="WXN121"/>
      <c r="WXO121"/>
      <c r="WXP121"/>
      <c r="WXQ121"/>
      <c r="WXR121"/>
      <c r="WXS121"/>
      <c r="WXT121"/>
      <c r="WXU121"/>
      <c r="WXV121"/>
      <c r="WXW121"/>
      <c r="WXX121"/>
      <c r="WXY121"/>
      <c r="WXZ121"/>
      <c r="WYA121"/>
      <c r="WYB121"/>
      <c r="WYC121"/>
      <c r="WYD121"/>
      <c r="WYE121"/>
      <c r="WYF121"/>
      <c r="WYG121"/>
      <c r="WYH121"/>
      <c r="WYI121"/>
      <c r="WYJ121"/>
      <c r="WYK121"/>
      <c r="WYL121"/>
      <c r="WYM121"/>
      <c r="WYN121"/>
      <c r="WYO121"/>
      <c r="WYP121"/>
      <c r="WYQ121"/>
      <c r="WYR121"/>
      <c r="WYS121"/>
      <c r="WYT121"/>
      <c r="WYU121"/>
      <c r="WYV121"/>
      <c r="WYW121"/>
      <c r="WYX121"/>
      <c r="WYY121"/>
      <c r="WYZ121"/>
      <c r="WZA121"/>
      <c r="WZB121"/>
      <c r="WZC121"/>
      <c r="WZD121"/>
      <c r="WZE121"/>
      <c r="WZF121"/>
      <c r="WZG121"/>
      <c r="WZH121"/>
      <c r="WZI121"/>
      <c r="WZJ121"/>
      <c r="WZK121"/>
      <c r="WZL121"/>
      <c r="WZM121"/>
      <c r="WZN121"/>
      <c r="WZO121"/>
      <c r="WZP121"/>
      <c r="WZQ121"/>
      <c r="WZR121"/>
      <c r="WZS121"/>
      <c r="WZT121"/>
      <c r="WZU121"/>
      <c r="WZV121"/>
      <c r="WZW121"/>
      <c r="WZX121"/>
      <c r="WZY121"/>
      <c r="WZZ121"/>
      <c r="XAA121"/>
      <c r="XAB121"/>
      <c r="XAC121"/>
      <c r="XAD121"/>
      <c r="XAE121"/>
      <c r="XAF121"/>
      <c r="XAG121"/>
      <c r="XAH121"/>
      <c r="XAI121"/>
      <c r="XAJ121"/>
      <c r="XAK121"/>
      <c r="XAL121"/>
      <c r="XAM121"/>
      <c r="XAN121"/>
      <c r="XAO121"/>
      <c r="XAP121"/>
      <c r="XAQ121"/>
      <c r="XAR121"/>
      <c r="XAS121"/>
      <c r="XAT121"/>
      <c r="XAU121"/>
      <c r="XAV121"/>
      <c r="XAW121"/>
      <c r="XAX121"/>
      <c r="XAY121"/>
      <c r="XAZ121"/>
      <c r="XBA121"/>
      <c r="XBB121"/>
      <c r="XBC121"/>
      <c r="XBD121"/>
      <c r="XBE121"/>
      <c r="XBF121"/>
      <c r="XBG121"/>
      <c r="XBH121"/>
      <c r="XBI121"/>
      <c r="XBJ121"/>
      <c r="XBK121"/>
      <c r="XBL121"/>
      <c r="XBM121"/>
      <c r="XBN121"/>
      <c r="XBO121"/>
      <c r="XBP121"/>
      <c r="XBQ121"/>
      <c r="XBR121"/>
      <c r="XBS121"/>
      <c r="XBT121"/>
      <c r="XBU121"/>
      <c r="XBV121"/>
      <c r="XBW121"/>
      <c r="XBX121"/>
      <c r="XBY121"/>
      <c r="XBZ121"/>
      <c r="XCA121"/>
      <c r="XCB121"/>
      <c r="XCC121"/>
      <c r="XCD121"/>
      <c r="XCE121"/>
      <c r="XCF121"/>
      <c r="XCG121"/>
      <c r="XCH121"/>
      <c r="XCI121"/>
      <c r="XCJ121"/>
      <c r="XCK121"/>
      <c r="XCL121"/>
      <c r="XCM121"/>
      <c r="XCN121"/>
      <c r="XCO121"/>
      <c r="XCP121"/>
      <c r="XCQ121"/>
      <c r="XCR121"/>
      <c r="XCS121"/>
      <c r="XCT121"/>
      <c r="XCU121"/>
      <c r="XCV121"/>
      <c r="XCW121"/>
      <c r="XCX121"/>
      <c r="XCY121"/>
      <c r="XCZ121"/>
      <c r="XDA121"/>
      <c r="XDB121"/>
      <c r="XDC121"/>
    </row>
    <row r="122" spans="1:33 16171:16331" ht="12.75" customHeight="1">
      <c r="A122">
        <v>1965</v>
      </c>
      <c r="B122" s="6" t="s">
        <v>89</v>
      </c>
      <c r="C122" s="7" t="s">
        <v>590</v>
      </c>
      <c r="D122">
        <v>199.99</v>
      </c>
      <c r="E122" s="15" t="s">
        <v>709</v>
      </c>
      <c r="F122" s="7">
        <v>0</v>
      </c>
      <c r="G122" s="7">
        <v>0</v>
      </c>
      <c r="H122" s="7">
        <v>0</v>
      </c>
      <c r="I122" s="7">
        <v>0</v>
      </c>
      <c r="J122" t="s">
        <v>589</v>
      </c>
      <c r="K122" t="s">
        <v>584</v>
      </c>
      <c r="L122" t="s">
        <v>585</v>
      </c>
      <c r="M122" t="s">
        <v>585</v>
      </c>
      <c r="N122" s="8" t="s">
        <v>710</v>
      </c>
      <c r="S122">
        <v>0</v>
      </c>
      <c r="T122" t="s">
        <v>587</v>
      </c>
      <c r="U122">
        <v>0</v>
      </c>
      <c r="V122">
        <v>0</v>
      </c>
      <c r="X122">
        <v>0</v>
      </c>
      <c r="Z122">
        <v>0</v>
      </c>
      <c r="AA122">
        <v>0</v>
      </c>
      <c r="AB122">
        <v>0</v>
      </c>
      <c r="AC122">
        <v>0</v>
      </c>
      <c r="AD122">
        <v>0</v>
      </c>
      <c r="AE122">
        <v>1</v>
      </c>
      <c r="AF122" t="s">
        <v>711</v>
      </c>
      <c r="AG122">
        <v>1</v>
      </c>
      <c r="WWY122"/>
      <c r="WWZ122"/>
      <c r="WXA122"/>
      <c r="WXB122"/>
      <c r="WXC122"/>
      <c r="WXD122"/>
      <c r="WXE122"/>
      <c r="WXF122"/>
      <c r="WXG122"/>
      <c r="WXH122"/>
      <c r="WXI122"/>
      <c r="WXJ122"/>
      <c r="WXK122"/>
      <c r="WXL122"/>
      <c r="WXM122"/>
      <c r="WXN122"/>
      <c r="WXO122"/>
      <c r="WXP122"/>
      <c r="WXQ122"/>
      <c r="WXR122"/>
      <c r="WXS122"/>
      <c r="WXT122"/>
      <c r="WXU122"/>
      <c r="WXV122"/>
      <c r="WXW122"/>
      <c r="WXX122"/>
      <c r="WXY122"/>
      <c r="WXZ122"/>
      <c r="WYA122"/>
      <c r="WYB122"/>
      <c r="WYC122"/>
      <c r="WYD122"/>
      <c r="WYE122"/>
      <c r="WYF122"/>
      <c r="WYG122"/>
      <c r="WYH122"/>
      <c r="WYI122"/>
      <c r="WYJ122"/>
      <c r="WYK122"/>
      <c r="WYL122"/>
      <c r="WYM122"/>
      <c r="WYN122"/>
      <c r="WYO122"/>
      <c r="WYP122"/>
      <c r="WYQ122"/>
      <c r="WYR122"/>
      <c r="WYS122"/>
      <c r="WYT122"/>
      <c r="WYU122"/>
      <c r="WYV122"/>
      <c r="WYW122"/>
      <c r="WYX122"/>
      <c r="WYY122"/>
      <c r="WYZ122"/>
      <c r="WZA122"/>
      <c r="WZB122"/>
      <c r="WZC122"/>
      <c r="WZD122"/>
      <c r="WZE122"/>
      <c r="WZF122"/>
      <c r="WZG122"/>
      <c r="WZH122"/>
      <c r="WZI122"/>
      <c r="WZJ122"/>
      <c r="WZK122"/>
      <c r="WZL122"/>
      <c r="WZM122"/>
      <c r="WZN122"/>
      <c r="WZO122"/>
      <c r="WZP122"/>
      <c r="WZQ122"/>
      <c r="WZR122"/>
      <c r="WZS122"/>
      <c r="WZT122"/>
      <c r="WZU122"/>
      <c r="WZV122"/>
      <c r="WZW122"/>
      <c r="WZX122"/>
      <c r="WZY122"/>
      <c r="WZZ122"/>
      <c r="XAA122"/>
      <c r="XAB122"/>
      <c r="XAC122"/>
      <c r="XAD122"/>
      <c r="XAE122"/>
      <c r="XAF122"/>
      <c r="XAG122"/>
      <c r="XAH122"/>
      <c r="XAI122"/>
      <c r="XAJ122"/>
      <c r="XAK122"/>
      <c r="XAL122"/>
      <c r="XAM122"/>
      <c r="XAN122"/>
      <c r="XAO122"/>
      <c r="XAP122"/>
      <c r="XAQ122"/>
      <c r="XAR122"/>
      <c r="XAS122"/>
      <c r="XAT122"/>
      <c r="XAU122"/>
      <c r="XAV122"/>
      <c r="XAW122"/>
      <c r="XAX122"/>
      <c r="XAY122"/>
      <c r="XAZ122"/>
      <c r="XBA122"/>
      <c r="XBB122"/>
      <c r="XBC122"/>
      <c r="XBD122"/>
      <c r="XBE122"/>
      <c r="XBF122"/>
      <c r="XBG122"/>
      <c r="XBH122"/>
      <c r="XBI122"/>
      <c r="XBJ122"/>
      <c r="XBK122"/>
      <c r="XBL122"/>
      <c r="XBM122"/>
      <c r="XBN122"/>
      <c r="XBO122"/>
      <c r="XBP122"/>
      <c r="XBQ122"/>
      <c r="XBR122"/>
      <c r="XBS122"/>
      <c r="XBT122"/>
      <c r="XBU122"/>
      <c r="XBV122"/>
      <c r="XBW122"/>
      <c r="XBX122"/>
      <c r="XBY122"/>
      <c r="XBZ122"/>
      <c r="XCA122"/>
      <c r="XCB122"/>
      <c r="XCC122"/>
      <c r="XCD122"/>
      <c r="XCE122"/>
      <c r="XCF122"/>
      <c r="XCG122"/>
      <c r="XCH122"/>
      <c r="XCI122"/>
      <c r="XCJ122"/>
      <c r="XCK122"/>
      <c r="XCL122"/>
      <c r="XCM122"/>
      <c r="XCN122"/>
      <c r="XCO122"/>
      <c r="XCP122"/>
      <c r="XCQ122"/>
      <c r="XCR122"/>
      <c r="XCS122"/>
      <c r="XCT122"/>
      <c r="XCU122"/>
      <c r="XCV122"/>
      <c r="XCW122"/>
      <c r="XCX122"/>
      <c r="XCY122"/>
      <c r="XCZ122"/>
      <c r="XDA122"/>
      <c r="XDB122"/>
      <c r="XDC122"/>
    </row>
    <row r="123" spans="1:33 16171:16331" ht="12.75" customHeight="1">
      <c r="A123">
        <v>811</v>
      </c>
      <c r="B123" s="6" t="s">
        <v>90</v>
      </c>
      <c r="C123" s="7" t="s">
        <v>590</v>
      </c>
      <c r="D123">
        <v>199</v>
      </c>
      <c r="E123" s="15" t="s">
        <v>712</v>
      </c>
      <c r="F123" s="7">
        <v>0</v>
      </c>
      <c r="G123" s="7">
        <v>0</v>
      </c>
      <c r="H123" s="7">
        <v>0</v>
      </c>
      <c r="I123" s="7">
        <v>0</v>
      </c>
      <c r="J123" t="s">
        <v>639</v>
      </c>
      <c r="K123" t="s">
        <v>584</v>
      </c>
      <c r="L123" t="s">
        <v>585</v>
      </c>
      <c r="M123" t="s">
        <v>585</v>
      </c>
      <c r="N123" s="8" t="s">
        <v>703</v>
      </c>
      <c r="O123" t="s">
        <v>713</v>
      </c>
      <c r="P123" t="s">
        <v>685</v>
      </c>
      <c r="S123">
        <v>0</v>
      </c>
      <c r="T123" t="s">
        <v>587</v>
      </c>
      <c r="U123">
        <v>0</v>
      </c>
      <c r="V123">
        <v>0</v>
      </c>
      <c r="X123">
        <v>0</v>
      </c>
      <c r="Z123">
        <v>0</v>
      </c>
      <c r="AA123">
        <v>0</v>
      </c>
      <c r="AB123">
        <v>0</v>
      </c>
      <c r="AC123">
        <v>0</v>
      </c>
      <c r="AD123">
        <v>0</v>
      </c>
      <c r="AE123">
        <v>1</v>
      </c>
      <c r="AF123" t="s">
        <v>634</v>
      </c>
      <c r="AG123">
        <v>1</v>
      </c>
      <c r="WWY123"/>
      <c r="WWZ123"/>
      <c r="WXA123"/>
      <c r="WXB123"/>
      <c r="WXC123"/>
      <c r="WXD123"/>
      <c r="WXE123"/>
      <c r="WXF123"/>
      <c r="WXG123"/>
      <c r="WXH123"/>
      <c r="WXI123"/>
      <c r="WXJ123"/>
      <c r="WXK123"/>
      <c r="WXL123"/>
      <c r="WXM123"/>
      <c r="WXN123"/>
      <c r="WXO123"/>
      <c r="WXP123"/>
      <c r="WXQ123"/>
      <c r="WXR123"/>
      <c r="WXS123"/>
      <c r="WXT123"/>
      <c r="WXU123"/>
      <c r="WXV123"/>
      <c r="WXW123"/>
      <c r="WXX123"/>
      <c r="WXY123"/>
      <c r="WXZ123"/>
      <c r="WYA123"/>
      <c r="WYB123"/>
      <c r="WYC123"/>
      <c r="WYD123"/>
      <c r="WYE123"/>
      <c r="WYF123"/>
      <c r="WYG123"/>
      <c r="WYH123"/>
      <c r="WYI123"/>
      <c r="WYJ123"/>
      <c r="WYK123"/>
      <c r="WYL123"/>
      <c r="WYM123"/>
      <c r="WYN123"/>
      <c r="WYO123"/>
      <c r="WYP123"/>
      <c r="WYQ123"/>
      <c r="WYR123"/>
      <c r="WYS123"/>
      <c r="WYT123"/>
      <c r="WYU123"/>
      <c r="WYV123"/>
      <c r="WYW123"/>
      <c r="WYX123"/>
      <c r="WYY123"/>
      <c r="WYZ123"/>
      <c r="WZA123"/>
      <c r="WZB123"/>
      <c r="WZC123"/>
      <c r="WZD123"/>
      <c r="WZE123"/>
      <c r="WZF123"/>
      <c r="WZG123"/>
      <c r="WZH123"/>
      <c r="WZI123"/>
      <c r="WZJ123"/>
      <c r="WZK123"/>
      <c r="WZL123"/>
      <c r="WZM123"/>
      <c r="WZN123"/>
      <c r="WZO123"/>
      <c r="WZP123"/>
      <c r="WZQ123"/>
      <c r="WZR123"/>
      <c r="WZS123"/>
      <c r="WZT123"/>
      <c r="WZU123"/>
      <c r="WZV123"/>
      <c r="WZW123"/>
      <c r="WZX123"/>
      <c r="WZY123"/>
      <c r="WZZ123"/>
      <c r="XAA123"/>
      <c r="XAB123"/>
      <c r="XAC123"/>
      <c r="XAD123"/>
      <c r="XAE123"/>
      <c r="XAF123"/>
      <c r="XAG123"/>
      <c r="XAH123"/>
      <c r="XAI123"/>
      <c r="XAJ123"/>
      <c r="XAK123"/>
      <c r="XAL123"/>
      <c r="XAM123"/>
      <c r="XAN123"/>
      <c r="XAO123"/>
      <c r="XAP123"/>
      <c r="XAQ123"/>
      <c r="XAR123"/>
      <c r="XAS123"/>
      <c r="XAT123"/>
      <c r="XAU123"/>
      <c r="XAV123"/>
      <c r="XAW123"/>
      <c r="XAX123"/>
      <c r="XAY123"/>
      <c r="XAZ123"/>
      <c r="XBA123"/>
      <c r="XBB123"/>
      <c r="XBC123"/>
      <c r="XBD123"/>
      <c r="XBE123"/>
      <c r="XBF123"/>
      <c r="XBG123"/>
      <c r="XBH123"/>
      <c r="XBI123"/>
      <c r="XBJ123"/>
      <c r="XBK123"/>
      <c r="XBL123"/>
      <c r="XBM123"/>
      <c r="XBN123"/>
      <c r="XBO123"/>
      <c r="XBP123"/>
      <c r="XBQ123"/>
      <c r="XBR123"/>
      <c r="XBS123"/>
      <c r="XBT123"/>
      <c r="XBU123"/>
      <c r="XBV123"/>
      <c r="XBW123"/>
      <c r="XBX123"/>
      <c r="XBY123"/>
      <c r="XBZ123"/>
      <c r="XCA123"/>
      <c r="XCB123"/>
      <c r="XCC123"/>
      <c r="XCD123"/>
      <c r="XCE123"/>
      <c r="XCF123"/>
      <c r="XCG123"/>
      <c r="XCH123"/>
      <c r="XCI123"/>
      <c r="XCJ123"/>
      <c r="XCK123"/>
      <c r="XCL123"/>
      <c r="XCM123"/>
      <c r="XCN123"/>
      <c r="XCO123"/>
      <c r="XCP123"/>
      <c r="XCQ123"/>
      <c r="XCR123"/>
      <c r="XCS123"/>
      <c r="XCT123"/>
      <c r="XCU123"/>
      <c r="XCV123"/>
      <c r="XCW123"/>
      <c r="XCX123"/>
      <c r="XCY123"/>
      <c r="XCZ123"/>
      <c r="XDA123"/>
      <c r="XDB123"/>
      <c r="XDC123"/>
    </row>
    <row r="124" spans="1:33 16171:16331" ht="12.75" customHeight="1">
      <c r="A124">
        <v>811</v>
      </c>
      <c r="B124" s="6" t="s">
        <v>90</v>
      </c>
      <c r="C124" s="7" t="s">
        <v>590</v>
      </c>
      <c r="D124">
        <v>199</v>
      </c>
      <c r="E124" s="15" t="s">
        <v>712</v>
      </c>
      <c r="F124" s="7">
        <v>0</v>
      </c>
      <c r="G124" s="7">
        <v>0</v>
      </c>
      <c r="H124" s="7">
        <v>0</v>
      </c>
      <c r="I124" s="7">
        <v>0</v>
      </c>
      <c r="J124" t="s">
        <v>639</v>
      </c>
      <c r="K124" t="s">
        <v>584</v>
      </c>
      <c r="L124" t="s">
        <v>585</v>
      </c>
      <c r="M124" t="s">
        <v>585</v>
      </c>
      <c r="N124" s="8" t="s">
        <v>703</v>
      </c>
      <c r="O124" t="s">
        <v>714</v>
      </c>
      <c r="P124" t="s">
        <v>685</v>
      </c>
      <c r="S124">
        <v>0</v>
      </c>
      <c r="T124" t="s">
        <v>587</v>
      </c>
      <c r="U124">
        <v>0</v>
      </c>
      <c r="V124">
        <v>0</v>
      </c>
      <c r="X124">
        <v>0</v>
      </c>
      <c r="Z124">
        <v>0</v>
      </c>
      <c r="AA124">
        <v>0</v>
      </c>
      <c r="AB124">
        <v>0</v>
      </c>
      <c r="AC124">
        <v>0</v>
      </c>
      <c r="AD124">
        <v>0</v>
      </c>
      <c r="AE124">
        <v>1</v>
      </c>
      <c r="AF124" t="s">
        <v>634</v>
      </c>
      <c r="AG124">
        <v>1</v>
      </c>
      <c r="WWY124"/>
      <c r="WWZ124"/>
      <c r="WXA124"/>
      <c r="WXB124"/>
      <c r="WXC124"/>
      <c r="WXD124"/>
      <c r="WXE124"/>
      <c r="WXF124"/>
      <c r="WXG124"/>
      <c r="WXH124"/>
      <c r="WXI124"/>
      <c r="WXJ124"/>
      <c r="WXK124"/>
      <c r="WXL124"/>
      <c r="WXM124"/>
      <c r="WXN124"/>
      <c r="WXO124"/>
      <c r="WXP124"/>
      <c r="WXQ124"/>
      <c r="WXR124"/>
      <c r="WXS124"/>
      <c r="WXT124"/>
      <c r="WXU124"/>
      <c r="WXV124"/>
      <c r="WXW124"/>
      <c r="WXX124"/>
      <c r="WXY124"/>
      <c r="WXZ124"/>
      <c r="WYA124"/>
      <c r="WYB124"/>
      <c r="WYC124"/>
      <c r="WYD124"/>
      <c r="WYE124"/>
      <c r="WYF124"/>
      <c r="WYG124"/>
      <c r="WYH124"/>
      <c r="WYI124"/>
      <c r="WYJ124"/>
      <c r="WYK124"/>
      <c r="WYL124"/>
      <c r="WYM124"/>
      <c r="WYN124"/>
      <c r="WYO124"/>
      <c r="WYP124"/>
      <c r="WYQ124"/>
      <c r="WYR124"/>
      <c r="WYS124"/>
      <c r="WYT124"/>
      <c r="WYU124"/>
      <c r="WYV124"/>
      <c r="WYW124"/>
      <c r="WYX124"/>
      <c r="WYY124"/>
      <c r="WYZ124"/>
      <c r="WZA124"/>
      <c r="WZB124"/>
      <c r="WZC124"/>
      <c r="WZD124"/>
      <c r="WZE124"/>
      <c r="WZF124"/>
      <c r="WZG124"/>
      <c r="WZH124"/>
      <c r="WZI124"/>
      <c r="WZJ124"/>
      <c r="WZK124"/>
      <c r="WZL124"/>
      <c r="WZM124"/>
      <c r="WZN124"/>
      <c r="WZO124"/>
      <c r="WZP124"/>
      <c r="WZQ124"/>
      <c r="WZR124"/>
      <c r="WZS124"/>
      <c r="WZT124"/>
      <c r="WZU124"/>
      <c r="WZV124"/>
      <c r="WZW124"/>
      <c r="WZX124"/>
      <c r="WZY124"/>
      <c r="WZZ124"/>
      <c r="XAA124"/>
      <c r="XAB124"/>
      <c r="XAC124"/>
      <c r="XAD124"/>
      <c r="XAE124"/>
      <c r="XAF124"/>
      <c r="XAG124"/>
      <c r="XAH124"/>
      <c r="XAI124"/>
      <c r="XAJ124"/>
      <c r="XAK124"/>
      <c r="XAL124"/>
      <c r="XAM124"/>
      <c r="XAN124"/>
      <c r="XAO124"/>
      <c r="XAP124"/>
      <c r="XAQ124"/>
      <c r="XAR124"/>
      <c r="XAS124"/>
      <c r="XAT124"/>
      <c r="XAU124"/>
      <c r="XAV124"/>
      <c r="XAW124"/>
      <c r="XAX124"/>
      <c r="XAY124"/>
      <c r="XAZ124"/>
      <c r="XBA124"/>
      <c r="XBB124"/>
      <c r="XBC124"/>
      <c r="XBD124"/>
      <c r="XBE124"/>
      <c r="XBF124"/>
      <c r="XBG124"/>
      <c r="XBH124"/>
      <c r="XBI124"/>
      <c r="XBJ124"/>
      <c r="XBK124"/>
      <c r="XBL124"/>
      <c r="XBM124"/>
      <c r="XBN124"/>
      <c r="XBO124"/>
      <c r="XBP124"/>
      <c r="XBQ124"/>
      <c r="XBR124"/>
      <c r="XBS124"/>
      <c r="XBT124"/>
      <c r="XBU124"/>
      <c r="XBV124"/>
      <c r="XBW124"/>
      <c r="XBX124"/>
      <c r="XBY124"/>
      <c r="XBZ124"/>
      <c r="XCA124"/>
      <c r="XCB124"/>
      <c r="XCC124"/>
      <c r="XCD124"/>
      <c r="XCE124"/>
      <c r="XCF124"/>
      <c r="XCG124"/>
      <c r="XCH124"/>
      <c r="XCI124"/>
      <c r="XCJ124"/>
      <c r="XCK124"/>
      <c r="XCL124"/>
      <c r="XCM124"/>
      <c r="XCN124"/>
      <c r="XCO124"/>
      <c r="XCP124"/>
      <c r="XCQ124"/>
      <c r="XCR124"/>
      <c r="XCS124"/>
      <c r="XCT124"/>
      <c r="XCU124"/>
      <c r="XCV124"/>
      <c r="XCW124"/>
      <c r="XCX124"/>
      <c r="XCY124"/>
      <c r="XCZ124"/>
      <c r="XDA124"/>
      <c r="XDB124"/>
      <c r="XDC124"/>
    </row>
    <row r="125" spans="1:33 16171:16331" ht="12.75" customHeight="1">
      <c r="A125">
        <v>186</v>
      </c>
      <c r="B125" s="6" t="s">
        <v>91</v>
      </c>
      <c r="C125" s="7" t="s">
        <v>581</v>
      </c>
      <c r="D125">
        <v>19.989999999999998</v>
      </c>
      <c r="E125" s="15" t="s">
        <v>715</v>
      </c>
      <c r="F125" s="7">
        <v>0</v>
      </c>
      <c r="G125" s="7">
        <v>0</v>
      </c>
      <c r="H125" s="7">
        <v>0</v>
      </c>
      <c r="I125" s="7">
        <v>0</v>
      </c>
      <c r="J125" t="s">
        <v>639</v>
      </c>
      <c r="K125" t="s">
        <v>584</v>
      </c>
      <c r="L125" t="s">
        <v>585</v>
      </c>
      <c r="M125" t="s">
        <v>585</v>
      </c>
      <c r="N125" s="8" t="s">
        <v>597</v>
      </c>
      <c r="P125" t="s">
        <v>586</v>
      </c>
      <c r="S125">
        <v>2</v>
      </c>
      <c r="T125" t="s">
        <v>587</v>
      </c>
      <c r="U125">
        <v>0</v>
      </c>
      <c r="V125">
        <v>0</v>
      </c>
      <c r="X125">
        <v>0</v>
      </c>
      <c r="Z125">
        <v>0</v>
      </c>
      <c r="AA125">
        <v>0</v>
      </c>
      <c r="AB125">
        <v>0</v>
      </c>
      <c r="AC125">
        <v>0</v>
      </c>
      <c r="AD125">
        <v>0</v>
      </c>
      <c r="AE125">
        <v>1</v>
      </c>
      <c r="AF125" t="s">
        <v>599</v>
      </c>
      <c r="AG125">
        <v>4</v>
      </c>
      <c r="WWY125"/>
      <c r="WWZ125"/>
      <c r="WXA125"/>
      <c r="WXB125"/>
      <c r="WXC125"/>
      <c r="WXD125"/>
      <c r="WXE125"/>
      <c r="WXF125"/>
      <c r="WXG125"/>
      <c r="WXH125"/>
      <c r="WXI125"/>
      <c r="WXJ125"/>
      <c r="WXK125"/>
      <c r="WXL125"/>
      <c r="WXM125"/>
      <c r="WXN125"/>
      <c r="WXO125"/>
      <c r="WXP125"/>
      <c r="WXQ125"/>
      <c r="WXR125"/>
      <c r="WXS125"/>
      <c r="WXT125"/>
      <c r="WXU125"/>
      <c r="WXV125"/>
      <c r="WXW125"/>
      <c r="WXX125"/>
      <c r="WXY125"/>
      <c r="WXZ125"/>
      <c r="WYA125"/>
      <c r="WYB125"/>
      <c r="WYC125"/>
      <c r="WYD125"/>
      <c r="WYE125"/>
      <c r="WYF125"/>
      <c r="WYG125"/>
      <c r="WYH125"/>
      <c r="WYI125"/>
      <c r="WYJ125"/>
      <c r="WYK125"/>
      <c r="WYL125"/>
      <c r="WYM125"/>
      <c r="WYN125"/>
      <c r="WYO125"/>
      <c r="WYP125"/>
      <c r="WYQ125"/>
      <c r="WYR125"/>
      <c r="WYS125"/>
      <c r="WYT125"/>
      <c r="WYU125"/>
      <c r="WYV125"/>
      <c r="WYW125"/>
      <c r="WYX125"/>
      <c r="WYY125"/>
      <c r="WYZ125"/>
      <c r="WZA125"/>
      <c r="WZB125"/>
      <c r="WZC125"/>
      <c r="WZD125"/>
      <c r="WZE125"/>
      <c r="WZF125"/>
      <c r="WZG125"/>
      <c r="WZH125"/>
      <c r="WZI125"/>
      <c r="WZJ125"/>
      <c r="WZK125"/>
      <c r="WZL125"/>
      <c r="WZM125"/>
      <c r="WZN125"/>
      <c r="WZO125"/>
      <c r="WZP125"/>
      <c r="WZQ125"/>
      <c r="WZR125"/>
      <c r="WZS125"/>
      <c r="WZT125"/>
      <c r="WZU125"/>
      <c r="WZV125"/>
      <c r="WZW125"/>
      <c r="WZX125"/>
      <c r="WZY125"/>
      <c r="WZZ125"/>
      <c r="XAA125"/>
      <c r="XAB125"/>
      <c r="XAC125"/>
      <c r="XAD125"/>
      <c r="XAE125"/>
      <c r="XAF125"/>
      <c r="XAG125"/>
      <c r="XAH125"/>
      <c r="XAI125"/>
      <c r="XAJ125"/>
      <c r="XAK125"/>
      <c r="XAL125"/>
      <c r="XAM125"/>
      <c r="XAN125"/>
      <c r="XAO125"/>
      <c r="XAP125"/>
      <c r="XAQ125"/>
      <c r="XAR125"/>
      <c r="XAS125"/>
      <c r="XAT125"/>
      <c r="XAU125"/>
      <c r="XAV125"/>
      <c r="XAW125"/>
      <c r="XAX125"/>
      <c r="XAY125"/>
      <c r="XAZ125"/>
      <c r="XBA125"/>
      <c r="XBB125"/>
      <c r="XBC125"/>
      <c r="XBD125"/>
      <c r="XBE125"/>
      <c r="XBF125"/>
      <c r="XBG125"/>
      <c r="XBH125"/>
      <c r="XBI125"/>
      <c r="XBJ125"/>
      <c r="XBK125"/>
      <c r="XBL125"/>
      <c r="XBM125"/>
      <c r="XBN125"/>
      <c r="XBO125"/>
      <c r="XBP125"/>
      <c r="XBQ125"/>
      <c r="XBR125"/>
      <c r="XBS125"/>
      <c r="XBT125"/>
      <c r="XBU125"/>
      <c r="XBV125"/>
      <c r="XBW125"/>
      <c r="XBX125"/>
      <c r="XBY125"/>
      <c r="XBZ125"/>
      <c r="XCA125"/>
      <c r="XCB125"/>
      <c r="XCC125"/>
      <c r="XCD125"/>
      <c r="XCE125"/>
      <c r="XCF125"/>
      <c r="XCG125"/>
      <c r="XCH125"/>
      <c r="XCI125"/>
      <c r="XCJ125"/>
      <c r="XCK125"/>
      <c r="XCL125"/>
      <c r="XCM125"/>
      <c r="XCN125"/>
      <c r="XCO125"/>
      <c r="XCP125"/>
      <c r="XCQ125"/>
      <c r="XCR125"/>
      <c r="XCS125"/>
      <c r="XCT125"/>
      <c r="XCU125"/>
      <c r="XCV125"/>
      <c r="XCW125"/>
      <c r="XCX125"/>
      <c r="XCY125"/>
      <c r="XCZ125"/>
      <c r="XDA125"/>
      <c r="XDB125"/>
      <c r="XDC125"/>
    </row>
    <row r="126" spans="1:33 16171:16331" ht="12.75" customHeight="1">
      <c r="A126">
        <v>186</v>
      </c>
      <c r="B126" s="6" t="s">
        <v>91</v>
      </c>
      <c r="C126" s="7" t="s">
        <v>581</v>
      </c>
      <c r="D126">
        <v>19.989999999999998</v>
      </c>
      <c r="E126" s="15" t="s">
        <v>715</v>
      </c>
      <c r="F126" s="7">
        <v>0</v>
      </c>
      <c r="G126" s="7">
        <v>0</v>
      </c>
      <c r="H126" s="7">
        <v>0</v>
      </c>
      <c r="I126" s="7">
        <v>0</v>
      </c>
      <c r="J126" t="s">
        <v>589</v>
      </c>
      <c r="K126" t="s">
        <v>584</v>
      </c>
      <c r="L126" t="s">
        <v>585</v>
      </c>
      <c r="M126" t="s">
        <v>585</v>
      </c>
      <c r="N126" s="8" t="s">
        <v>597</v>
      </c>
      <c r="P126" t="s">
        <v>586</v>
      </c>
      <c r="S126">
        <v>2</v>
      </c>
      <c r="T126" t="s">
        <v>587</v>
      </c>
      <c r="U126">
        <v>0</v>
      </c>
      <c r="V126">
        <v>0</v>
      </c>
      <c r="X126">
        <v>0</v>
      </c>
      <c r="Z126">
        <v>0</v>
      </c>
      <c r="AA126">
        <v>0</v>
      </c>
      <c r="AB126">
        <v>0</v>
      </c>
      <c r="AC126">
        <v>0</v>
      </c>
      <c r="AD126">
        <v>0</v>
      </c>
      <c r="AE126">
        <v>1</v>
      </c>
      <c r="AF126" t="s">
        <v>599</v>
      </c>
      <c r="AG126">
        <v>4</v>
      </c>
      <c r="WWY126"/>
      <c r="WWZ126"/>
      <c r="WXA126"/>
      <c r="WXB126"/>
      <c r="WXC126"/>
      <c r="WXD126"/>
      <c r="WXE126"/>
      <c r="WXF126"/>
      <c r="WXG126"/>
      <c r="WXH126"/>
      <c r="WXI126"/>
      <c r="WXJ126"/>
      <c r="WXK126"/>
      <c r="WXL126"/>
      <c r="WXM126"/>
      <c r="WXN126"/>
      <c r="WXO126"/>
      <c r="WXP126"/>
      <c r="WXQ126"/>
      <c r="WXR126"/>
      <c r="WXS126"/>
      <c r="WXT126"/>
      <c r="WXU126"/>
      <c r="WXV126"/>
      <c r="WXW126"/>
      <c r="WXX126"/>
      <c r="WXY126"/>
      <c r="WXZ126"/>
      <c r="WYA126"/>
      <c r="WYB126"/>
      <c r="WYC126"/>
      <c r="WYD126"/>
      <c r="WYE126"/>
      <c r="WYF126"/>
      <c r="WYG126"/>
      <c r="WYH126"/>
      <c r="WYI126"/>
      <c r="WYJ126"/>
      <c r="WYK126"/>
      <c r="WYL126"/>
      <c r="WYM126"/>
      <c r="WYN126"/>
      <c r="WYO126"/>
      <c r="WYP126"/>
      <c r="WYQ126"/>
      <c r="WYR126"/>
      <c r="WYS126"/>
      <c r="WYT126"/>
      <c r="WYU126"/>
      <c r="WYV126"/>
      <c r="WYW126"/>
      <c r="WYX126"/>
      <c r="WYY126"/>
      <c r="WYZ126"/>
      <c r="WZA126"/>
      <c r="WZB126"/>
      <c r="WZC126"/>
      <c r="WZD126"/>
      <c r="WZE126"/>
      <c r="WZF126"/>
      <c r="WZG126"/>
      <c r="WZH126"/>
      <c r="WZI126"/>
      <c r="WZJ126"/>
      <c r="WZK126"/>
      <c r="WZL126"/>
      <c r="WZM126"/>
      <c r="WZN126"/>
      <c r="WZO126"/>
      <c r="WZP126"/>
      <c r="WZQ126"/>
      <c r="WZR126"/>
      <c r="WZS126"/>
      <c r="WZT126"/>
      <c r="WZU126"/>
      <c r="WZV126"/>
      <c r="WZW126"/>
      <c r="WZX126"/>
      <c r="WZY126"/>
      <c r="WZZ126"/>
      <c r="XAA126"/>
      <c r="XAB126"/>
      <c r="XAC126"/>
      <c r="XAD126"/>
      <c r="XAE126"/>
      <c r="XAF126"/>
      <c r="XAG126"/>
      <c r="XAH126"/>
      <c r="XAI126"/>
      <c r="XAJ126"/>
      <c r="XAK126"/>
      <c r="XAL126"/>
      <c r="XAM126"/>
      <c r="XAN126"/>
      <c r="XAO126"/>
      <c r="XAP126"/>
      <c r="XAQ126"/>
      <c r="XAR126"/>
      <c r="XAS126"/>
      <c r="XAT126"/>
      <c r="XAU126"/>
      <c r="XAV126"/>
      <c r="XAW126"/>
      <c r="XAX126"/>
      <c r="XAY126"/>
      <c r="XAZ126"/>
      <c r="XBA126"/>
      <c r="XBB126"/>
      <c r="XBC126"/>
      <c r="XBD126"/>
      <c r="XBE126"/>
      <c r="XBF126"/>
      <c r="XBG126"/>
      <c r="XBH126"/>
      <c r="XBI126"/>
      <c r="XBJ126"/>
      <c r="XBK126"/>
      <c r="XBL126"/>
      <c r="XBM126"/>
      <c r="XBN126"/>
      <c r="XBO126"/>
      <c r="XBP126"/>
      <c r="XBQ126"/>
      <c r="XBR126"/>
      <c r="XBS126"/>
      <c r="XBT126"/>
      <c r="XBU126"/>
      <c r="XBV126"/>
      <c r="XBW126"/>
      <c r="XBX126"/>
      <c r="XBY126"/>
      <c r="XBZ126"/>
      <c r="XCA126"/>
      <c r="XCB126"/>
      <c r="XCC126"/>
      <c r="XCD126"/>
      <c r="XCE126"/>
      <c r="XCF126"/>
      <c r="XCG126"/>
      <c r="XCH126"/>
      <c r="XCI126"/>
      <c r="XCJ126"/>
      <c r="XCK126"/>
      <c r="XCL126"/>
      <c r="XCM126"/>
      <c r="XCN126"/>
      <c r="XCO126"/>
      <c r="XCP126"/>
      <c r="XCQ126"/>
      <c r="XCR126"/>
      <c r="XCS126"/>
      <c r="XCT126"/>
      <c r="XCU126"/>
      <c r="XCV126"/>
      <c r="XCW126"/>
      <c r="XCX126"/>
      <c r="XCY126"/>
      <c r="XCZ126"/>
      <c r="XDA126"/>
      <c r="XDB126"/>
      <c r="XDC126"/>
    </row>
    <row r="127" spans="1:33 16171:16331" ht="12.75" customHeight="1">
      <c r="A127">
        <v>186</v>
      </c>
      <c r="B127" s="6" t="s">
        <v>91</v>
      </c>
      <c r="C127" s="7" t="s">
        <v>581</v>
      </c>
      <c r="D127">
        <v>19.989999999999998</v>
      </c>
      <c r="E127" s="15" t="s">
        <v>715</v>
      </c>
      <c r="F127" s="7">
        <v>0</v>
      </c>
      <c r="G127" s="7">
        <v>0</v>
      </c>
      <c r="H127" s="7">
        <v>0</v>
      </c>
      <c r="I127" s="7">
        <v>0</v>
      </c>
      <c r="J127" t="s">
        <v>583</v>
      </c>
      <c r="K127" t="s">
        <v>584</v>
      </c>
      <c r="L127" t="s">
        <v>585</v>
      </c>
      <c r="M127" t="s">
        <v>585</v>
      </c>
      <c r="N127" s="8" t="s">
        <v>597</v>
      </c>
      <c r="P127" t="s">
        <v>586</v>
      </c>
      <c r="S127">
        <v>2</v>
      </c>
      <c r="T127" t="s">
        <v>587</v>
      </c>
      <c r="U127">
        <v>0</v>
      </c>
      <c r="V127">
        <v>0</v>
      </c>
      <c r="X127">
        <v>0</v>
      </c>
      <c r="Z127">
        <v>0</v>
      </c>
      <c r="AA127">
        <v>0</v>
      </c>
      <c r="AB127">
        <v>0</v>
      </c>
      <c r="AC127">
        <v>0</v>
      </c>
      <c r="AD127">
        <v>0</v>
      </c>
      <c r="AE127">
        <v>1</v>
      </c>
      <c r="AF127" t="s">
        <v>599</v>
      </c>
      <c r="AG127">
        <v>4</v>
      </c>
      <c r="WWY127"/>
      <c r="WWZ127"/>
      <c r="WXA127"/>
      <c r="WXB127"/>
      <c r="WXC127"/>
      <c r="WXD127"/>
      <c r="WXE127"/>
      <c r="WXF127"/>
      <c r="WXG127"/>
      <c r="WXH127"/>
      <c r="WXI127"/>
      <c r="WXJ127"/>
      <c r="WXK127"/>
      <c r="WXL127"/>
      <c r="WXM127"/>
      <c r="WXN127"/>
      <c r="WXO127"/>
      <c r="WXP127"/>
      <c r="WXQ127"/>
      <c r="WXR127"/>
      <c r="WXS127"/>
      <c r="WXT127"/>
      <c r="WXU127"/>
      <c r="WXV127"/>
      <c r="WXW127"/>
      <c r="WXX127"/>
      <c r="WXY127"/>
      <c r="WXZ127"/>
      <c r="WYA127"/>
      <c r="WYB127"/>
      <c r="WYC127"/>
      <c r="WYD127"/>
      <c r="WYE127"/>
      <c r="WYF127"/>
      <c r="WYG127"/>
      <c r="WYH127"/>
      <c r="WYI127"/>
      <c r="WYJ127"/>
      <c r="WYK127"/>
      <c r="WYL127"/>
      <c r="WYM127"/>
      <c r="WYN127"/>
      <c r="WYO127"/>
      <c r="WYP127"/>
      <c r="WYQ127"/>
      <c r="WYR127"/>
      <c r="WYS127"/>
      <c r="WYT127"/>
      <c r="WYU127"/>
      <c r="WYV127"/>
      <c r="WYW127"/>
      <c r="WYX127"/>
      <c r="WYY127"/>
      <c r="WYZ127"/>
      <c r="WZA127"/>
      <c r="WZB127"/>
      <c r="WZC127"/>
      <c r="WZD127"/>
      <c r="WZE127"/>
      <c r="WZF127"/>
      <c r="WZG127"/>
      <c r="WZH127"/>
      <c r="WZI127"/>
      <c r="WZJ127"/>
      <c r="WZK127"/>
      <c r="WZL127"/>
      <c r="WZM127"/>
      <c r="WZN127"/>
      <c r="WZO127"/>
      <c r="WZP127"/>
      <c r="WZQ127"/>
      <c r="WZR127"/>
      <c r="WZS127"/>
      <c r="WZT127"/>
      <c r="WZU127"/>
      <c r="WZV127"/>
      <c r="WZW127"/>
      <c r="WZX127"/>
      <c r="WZY127"/>
      <c r="WZZ127"/>
      <c r="XAA127"/>
      <c r="XAB127"/>
      <c r="XAC127"/>
      <c r="XAD127"/>
      <c r="XAE127"/>
      <c r="XAF127"/>
      <c r="XAG127"/>
      <c r="XAH127"/>
      <c r="XAI127"/>
      <c r="XAJ127"/>
      <c r="XAK127"/>
      <c r="XAL127"/>
      <c r="XAM127"/>
      <c r="XAN127"/>
      <c r="XAO127"/>
      <c r="XAP127"/>
      <c r="XAQ127"/>
      <c r="XAR127"/>
      <c r="XAS127"/>
      <c r="XAT127"/>
      <c r="XAU127"/>
      <c r="XAV127"/>
      <c r="XAW127"/>
      <c r="XAX127"/>
      <c r="XAY127"/>
      <c r="XAZ127"/>
      <c r="XBA127"/>
      <c r="XBB127"/>
      <c r="XBC127"/>
      <c r="XBD127"/>
      <c r="XBE127"/>
      <c r="XBF127"/>
      <c r="XBG127"/>
      <c r="XBH127"/>
      <c r="XBI127"/>
      <c r="XBJ127"/>
      <c r="XBK127"/>
      <c r="XBL127"/>
      <c r="XBM127"/>
      <c r="XBN127"/>
      <c r="XBO127"/>
      <c r="XBP127"/>
      <c r="XBQ127"/>
      <c r="XBR127"/>
      <c r="XBS127"/>
      <c r="XBT127"/>
      <c r="XBU127"/>
      <c r="XBV127"/>
      <c r="XBW127"/>
      <c r="XBX127"/>
      <c r="XBY127"/>
      <c r="XBZ127"/>
      <c r="XCA127"/>
      <c r="XCB127"/>
      <c r="XCC127"/>
      <c r="XCD127"/>
      <c r="XCE127"/>
      <c r="XCF127"/>
      <c r="XCG127"/>
      <c r="XCH127"/>
      <c r="XCI127"/>
      <c r="XCJ127"/>
      <c r="XCK127"/>
      <c r="XCL127"/>
      <c r="XCM127"/>
      <c r="XCN127"/>
      <c r="XCO127"/>
      <c r="XCP127"/>
      <c r="XCQ127"/>
      <c r="XCR127"/>
      <c r="XCS127"/>
      <c r="XCT127"/>
      <c r="XCU127"/>
      <c r="XCV127"/>
      <c r="XCW127"/>
      <c r="XCX127"/>
      <c r="XCY127"/>
      <c r="XCZ127"/>
      <c r="XDA127"/>
      <c r="XDB127"/>
      <c r="XDC127"/>
    </row>
    <row r="128" spans="1:33 16171:16331" ht="12.75" customHeight="1">
      <c r="A128">
        <v>186</v>
      </c>
      <c r="B128" s="6" t="s">
        <v>91</v>
      </c>
      <c r="C128" s="7" t="s">
        <v>581</v>
      </c>
      <c r="D128">
        <v>19.989999999999998</v>
      </c>
      <c r="E128" s="15" t="s">
        <v>715</v>
      </c>
      <c r="F128" s="7">
        <v>0</v>
      </c>
      <c r="G128" s="7">
        <v>0</v>
      </c>
      <c r="H128" s="7">
        <v>0</v>
      </c>
      <c r="I128" s="7">
        <v>0</v>
      </c>
      <c r="J128" t="s">
        <v>716</v>
      </c>
      <c r="K128" t="s">
        <v>584</v>
      </c>
      <c r="L128" t="s">
        <v>585</v>
      </c>
      <c r="M128" t="s">
        <v>585</v>
      </c>
      <c r="N128" s="8" t="s">
        <v>597</v>
      </c>
      <c r="P128" t="s">
        <v>586</v>
      </c>
      <c r="S128">
        <v>2</v>
      </c>
      <c r="T128" t="s">
        <v>587</v>
      </c>
      <c r="U128">
        <v>0</v>
      </c>
      <c r="V128">
        <v>0</v>
      </c>
      <c r="X128">
        <v>0</v>
      </c>
      <c r="Z128">
        <v>0</v>
      </c>
      <c r="AA128">
        <v>0</v>
      </c>
      <c r="AB128">
        <v>0</v>
      </c>
      <c r="AC128">
        <v>0</v>
      </c>
      <c r="AD128">
        <v>0</v>
      </c>
      <c r="AE128">
        <v>1</v>
      </c>
      <c r="AF128" t="s">
        <v>599</v>
      </c>
      <c r="AG128">
        <v>4</v>
      </c>
      <c r="WWY128"/>
      <c r="WWZ128"/>
      <c r="WXA128"/>
      <c r="WXB128"/>
      <c r="WXC128"/>
      <c r="WXD128"/>
      <c r="WXE128"/>
      <c r="WXF128"/>
      <c r="WXG128"/>
      <c r="WXH128"/>
      <c r="WXI128"/>
      <c r="WXJ128"/>
      <c r="WXK128"/>
      <c r="WXL128"/>
      <c r="WXM128"/>
      <c r="WXN128"/>
      <c r="WXO128"/>
      <c r="WXP128"/>
      <c r="WXQ128"/>
      <c r="WXR128"/>
      <c r="WXS128"/>
      <c r="WXT128"/>
      <c r="WXU128"/>
      <c r="WXV128"/>
      <c r="WXW128"/>
      <c r="WXX128"/>
      <c r="WXY128"/>
      <c r="WXZ128"/>
      <c r="WYA128"/>
      <c r="WYB128"/>
      <c r="WYC128"/>
      <c r="WYD128"/>
      <c r="WYE128"/>
      <c r="WYF128"/>
      <c r="WYG128"/>
      <c r="WYH128"/>
      <c r="WYI128"/>
      <c r="WYJ128"/>
      <c r="WYK128"/>
      <c r="WYL128"/>
      <c r="WYM128"/>
      <c r="WYN128"/>
      <c r="WYO128"/>
      <c r="WYP128"/>
      <c r="WYQ128"/>
      <c r="WYR128"/>
      <c r="WYS128"/>
      <c r="WYT128"/>
      <c r="WYU128"/>
      <c r="WYV128"/>
      <c r="WYW128"/>
      <c r="WYX128"/>
      <c r="WYY128"/>
      <c r="WYZ128"/>
      <c r="WZA128"/>
      <c r="WZB128"/>
      <c r="WZC128"/>
      <c r="WZD128"/>
      <c r="WZE128"/>
      <c r="WZF128"/>
      <c r="WZG128"/>
      <c r="WZH128"/>
      <c r="WZI128"/>
      <c r="WZJ128"/>
      <c r="WZK128"/>
      <c r="WZL128"/>
      <c r="WZM128"/>
      <c r="WZN128"/>
      <c r="WZO128"/>
      <c r="WZP128"/>
      <c r="WZQ128"/>
      <c r="WZR128"/>
      <c r="WZS128"/>
      <c r="WZT128"/>
      <c r="WZU128"/>
      <c r="WZV128"/>
      <c r="WZW128"/>
      <c r="WZX128"/>
      <c r="WZY128"/>
      <c r="WZZ128"/>
      <c r="XAA128"/>
      <c r="XAB128"/>
      <c r="XAC128"/>
      <c r="XAD128"/>
      <c r="XAE128"/>
      <c r="XAF128"/>
      <c r="XAG128"/>
      <c r="XAH128"/>
      <c r="XAI128"/>
      <c r="XAJ128"/>
      <c r="XAK128"/>
      <c r="XAL128"/>
      <c r="XAM128"/>
      <c r="XAN128"/>
      <c r="XAO128"/>
      <c r="XAP128"/>
      <c r="XAQ128"/>
      <c r="XAR128"/>
      <c r="XAS128"/>
      <c r="XAT128"/>
      <c r="XAU128"/>
      <c r="XAV128"/>
      <c r="XAW128"/>
      <c r="XAX128"/>
      <c r="XAY128"/>
      <c r="XAZ128"/>
      <c r="XBA128"/>
      <c r="XBB128"/>
      <c r="XBC128"/>
      <c r="XBD128"/>
      <c r="XBE128"/>
      <c r="XBF128"/>
      <c r="XBG128"/>
      <c r="XBH128"/>
      <c r="XBI128"/>
      <c r="XBJ128"/>
      <c r="XBK128"/>
      <c r="XBL128"/>
      <c r="XBM128"/>
      <c r="XBN128"/>
      <c r="XBO128"/>
      <c r="XBP128"/>
      <c r="XBQ128"/>
      <c r="XBR128"/>
      <c r="XBS128"/>
      <c r="XBT128"/>
      <c r="XBU128"/>
      <c r="XBV128"/>
      <c r="XBW128"/>
      <c r="XBX128"/>
      <c r="XBY128"/>
      <c r="XBZ128"/>
      <c r="XCA128"/>
      <c r="XCB128"/>
      <c r="XCC128"/>
      <c r="XCD128"/>
      <c r="XCE128"/>
      <c r="XCF128"/>
      <c r="XCG128"/>
      <c r="XCH128"/>
      <c r="XCI128"/>
      <c r="XCJ128"/>
      <c r="XCK128"/>
      <c r="XCL128"/>
      <c r="XCM128"/>
      <c r="XCN128"/>
      <c r="XCO128"/>
      <c r="XCP128"/>
      <c r="XCQ128"/>
      <c r="XCR128"/>
      <c r="XCS128"/>
      <c r="XCT128"/>
      <c r="XCU128"/>
      <c r="XCV128"/>
      <c r="XCW128"/>
      <c r="XCX128"/>
      <c r="XCY128"/>
      <c r="XCZ128"/>
      <c r="XDA128"/>
      <c r="XDB128"/>
      <c r="XDC128"/>
    </row>
    <row r="129" spans="1:33 16171:16331" ht="12.75" customHeight="1">
      <c r="A129">
        <v>1981</v>
      </c>
      <c r="B129" s="6" t="s">
        <v>92</v>
      </c>
      <c r="C129" s="7" t="s">
        <v>590</v>
      </c>
      <c r="D129">
        <v>99</v>
      </c>
      <c r="E129" s="15" t="s">
        <v>717</v>
      </c>
      <c r="F129" s="7">
        <v>0</v>
      </c>
      <c r="G129" s="7">
        <v>0</v>
      </c>
      <c r="H129" s="7">
        <v>0</v>
      </c>
      <c r="I129" s="7">
        <v>0</v>
      </c>
      <c r="J129" t="s">
        <v>639</v>
      </c>
      <c r="K129" t="s">
        <v>584</v>
      </c>
      <c r="L129" t="s">
        <v>585</v>
      </c>
      <c r="M129" t="s">
        <v>585</v>
      </c>
      <c r="N129" s="8" t="s">
        <v>652</v>
      </c>
      <c r="S129">
        <v>0</v>
      </c>
      <c r="T129" t="s">
        <v>587</v>
      </c>
      <c r="U129">
        <v>0</v>
      </c>
      <c r="V129">
        <v>0</v>
      </c>
      <c r="X129">
        <v>0</v>
      </c>
      <c r="Z129">
        <v>0</v>
      </c>
      <c r="AA129">
        <v>0</v>
      </c>
      <c r="AB129">
        <v>0</v>
      </c>
      <c r="AC129">
        <v>0</v>
      </c>
      <c r="AD129">
        <v>0</v>
      </c>
      <c r="AE129">
        <v>1</v>
      </c>
      <c r="AF129" t="s">
        <v>653</v>
      </c>
      <c r="AG129">
        <v>1</v>
      </c>
      <c r="WWY129"/>
      <c r="WWZ129"/>
      <c r="WXA129"/>
      <c r="WXB129"/>
      <c r="WXC129"/>
      <c r="WXD129"/>
      <c r="WXE129"/>
      <c r="WXF129"/>
      <c r="WXG129"/>
      <c r="WXH129"/>
      <c r="WXI129"/>
      <c r="WXJ129"/>
      <c r="WXK129"/>
      <c r="WXL129"/>
      <c r="WXM129"/>
      <c r="WXN129"/>
      <c r="WXO129"/>
      <c r="WXP129"/>
      <c r="WXQ129"/>
      <c r="WXR129"/>
      <c r="WXS129"/>
      <c r="WXT129"/>
      <c r="WXU129"/>
      <c r="WXV129"/>
      <c r="WXW129"/>
      <c r="WXX129"/>
      <c r="WXY129"/>
      <c r="WXZ129"/>
      <c r="WYA129"/>
      <c r="WYB129"/>
      <c r="WYC129"/>
      <c r="WYD129"/>
      <c r="WYE129"/>
      <c r="WYF129"/>
      <c r="WYG129"/>
      <c r="WYH129"/>
      <c r="WYI129"/>
      <c r="WYJ129"/>
      <c r="WYK129"/>
      <c r="WYL129"/>
      <c r="WYM129"/>
      <c r="WYN129"/>
      <c r="WYO129"/>
      <c r="WYP129"/>
      <c r="WYQ129"/>
      <c r="WYR129"/>
      <c r="WYS129"/>
      <c r="WYT129"/>
      <c r="WYU129"/>
      <c r="WYV129"/>
      <c r="WYW129"/>
      <c r="WYX129"/>
      <c r="WYY129"/>
      <c r="WYZ129"/>
      <c r="WZA129"/>
      <c r="WZB129"/>
      <c r="WZC129"/>
      <c r="WZD129"/>
      <c r="WZE129"/>
      <c r="WZF129"/>
      <c r="WZG129"/>
      <c r="WZH129"/>
      <c r="WZI129"/>
      <c r="WZJ129"/>
      <c r="WZK129"/>
      <c r="WZL129"/>
      <c r="WZM129"/>
      <c r="WZN129"/>
      <c r="WZO129"/>
      <c r="WZP129"/>
      <c r="WZQ129"/>
      <c r="WZR129"/>
      <c r="WZS129"/>
      <c r="WZT129"/>
      <c r="WZU129"/>
      <c r="WZV129"/>
      <c r="WZW129"/>
      <c r="WZX129"/>
      <c r="WZY129"/>
      <c r="WZZ129"/>
      <c r="XAA129"/>
      <c r="XAB129"/>
      <c r="XAC129"/>
      <c r="XAD129"/>
      <c r="XAE129"/>
      <c r="XAF129"/>
      <c r="XAG129"/>
      <c r="XAH129"/>
      <c r="XAI129"/>
      <c r="XAJ129"/>
      <c r="XAK129"/>
      <c r="XAL129"/>
      <c r="XAM129"/>
      <c r="XAN129"/>
      <c r="XAO129"/>
      <c r="XAP129"/>
      <c r="XAQ129"/>
      <c r="XAR129"/>
      <c r="XAS129"/>
      <c r="XAT129"/>
      <c r="XAU129"/>
      <c r="XAV129"/>
      <c r="XAW129"/>
      <c r="XAX129"/>
      <c r="XAY129"/>
      <c r="XAZ129"/>
      <c r="XBA129"/>
      <c r="XBB129"/>
      <c r="XBC129"/>
      <c r="XBD129"/>
      <c r="XBE129"/>
      <c r="XBF129"/>
      <c r="XBG129"/>
      <c r="XBH129"/>
      <c r="XBI129"/>
      <c r="XBJ129"/>
      <c r="XBK129"/>
      <c r="XBL129"/>
      <c r="XBM129"/>
      <c r="XBN129"/>
      <c r="XBO129"/>
      <c r="XBP129"/>
      <c r="XBQ129"/>
      <c r="XBR129"/>
      <c r="XBS129"/>
      <c r="XBT129"/>
      <c r="XBU129"/>
      <c r="XBV129"/>
      <c r="XBW129"/>
      <c r="XBX129"/>
      <c r="XBY129"/>
      <c r="XBZ129"/>
      <c r="XCA129"/>
      <c r="XCB129"/>
      <c r="XCC129"/>
      <c r="XCD129"/>
      <c r="XCE129"/>
      <c r="XCF129"/>
      <c r="XCG129"/>
      <c r="XCH129"/>
      <c r="XCI129"/>
      <c r="XCJ129"/>
      <c r="XCK129"/>
      <c r="XCL129"/>
      <c r="XCM129"/>
      <c r="XCN129"/>
      <c r="XCO129"/>
      <c r="XCP129"/>
      <c r="XCQ129"/>
      <c r="XCR129"/>
      <c r="XCS129"/>
      <c r="XCT129"/>
      <c r="XCU129"/>
      <c r="XCV129"/>
      <c r="XCW129"/>
      <c r="XCX129"/>
      <c r="XCY129"/>
      <c r="XCZ129"/>
      <c r="XDA129"/>
      <c r="XDB129"/>
      <c r="XDC129"/>
    </row>
    <row r="130" spans="1:33 16171:16331" ht="12.75" customHeight="1">
      <c r="A130">
        <v>1047</v>
      </c>
      <c r="B130" s="6" t="s">
        <v>93</v>
      </c>
      <c r="C130" s="7" t="s">
        <v>590</v>
      </c>
      <c r="D130">
        <v>19.989999999999998</v>
      </c>
      <c r="E130" s="15" t="s">
        <v>656</v>
      </c>
      <c r="F130" s="7">
        <v>0</v>
      </c>
      <c r="G130" s="7">
        <v>0</v>
      </c>
      <c r="H130" s="7">
        <v>0</v>
      </c>
      <c r="I130" s="7">
        <v>0</v>
      </c>
      <c r="J130" t="s">
        <v>589</v>
      </c>
      <c r="K130" t="s">
        <v>584</v>
      </c>
      <c r="L130" t="s">
        <v>585</v>
      </c>
      <c r="M130" t="s">
        <v>585</v>
      </c>
      <c r="N130" s="8" t="s">
        <v>637</v>
      </c>
      <c r="S130">
        <v>1</v>
      </c>
      <c r="T130" t="s">
        <v>587</v>
      </c>
      <c r="U130">
        <v>0</v>
      </c>
      <c r="V130">
        <v>0</v>
      </c>
      <c r="X130">
        <v>0</v>
      </c>
      <c r="Z130">
        <v>0</v>
      </c>
      <c r="AA130">
        <v>0</v>
      </c>
      <c r="AB130">
        <v>0</v>
      </c>
      <c r="AC130">
        <v>0</v>
      </c>
      <c r="AD130">
        <v>0</v>
      </c>
      <c r="AE130">
        <v>1</v>
      </c>
      <c r="AF130" t="s">
        <v>678</v>
      </c>
      <c r="AG130">
        <v>1</v>
      </c>
      <c r="WWY130"/>
      <c r="WWZ130"/>
      <c r="WXA130"/>
      <c r="WXB130"/>
      <c r="WXC130"/>
      <c r="WXD130"/>
      <c r="WXE130"/>
      <c r="WXF130"/>
      <c r="WXG130"/>
      <c r="WXH130"/>
      <c r="WXI130"/>
      <c r="WXJ130"/>
      <c r="WXK130"/>
      <c r="WXL130"/>
      <c r="WXM130"/>
      <c r="WXN130"/>
      <c r="WXO130"/>
      <c r="WXP130"/>
      <c r="WXQ130"/>
      <c r="WXR130"/>
      <c r="WXS130"/>
      <c r="WXT130"/>
      <c r="WXU130"/>
      <c r="WXV130"/>
      <c r="WXW130"/>
      <c r="WXX130"/>
      <c r="WXY130"/>
      <c r="WXZ130"/>
      <c r="WYA130"/>
      <c r="WYB130"/>
      <c r="WYC130"/>
      <c r="WYD130"/>
      <c r="WYE130"/>
      <c r="WYF130"/>
      <c r="WYG130"/>
      <c r="WYH130"/>
      <c r="WYI130"/>
      <c r="WYJ130"/>
      <c r="WYK130"/>
      <c r="WYL130"/>
      <c r="WYM130"/>
      <c r="WYN130"/>
      <c r="WYO130"/>
      <c r="WYP130"/>
      <c r="WYQ130"/>
      <c r="WYR130"/>
      <c r="WYS130"/>
      <c r="WYT130"/>
      <c r="WYU130"/>
      <c r="WYV130"/>
      <c r="WYW130"/>
      <c r="WYX130"/>
      <c r="WYY130"/>
      <c r="WYZ130"/>
      <c r="WZA130"/>
      <c r="WZB130"/>
      <c r="WZC130"/>
      <c r="WZD130"/>
      <c r="WZE130"/>
      <c r="WZF130"/>
      <c r="WZG130"/>
      <c r="WZH130"/>
      <c r="WZI130"/>
      <c r="WZJ130"/>
      <c r="WZK130"/>
      <c r="WZL130"/>
      <c r="WZM130"/>
      <c r="WZN130"/>
      <c r="WZO130"/>
      <c r="WZP130"/>
      <c r="WZQ130"/>
      <c r="WZR130"/>
      <c r="WZS130"/>
      <c r="WZT130"/>
      <c r="WZU130"/>
      <c r="WZV130"/>
      <c r="WZW130"/>
      <c r="WZX130"/>
      <c r="WZY130"/>
      <c r="WZZ130"/>
      <c r="XAA130"/>
      <c r="XAB130"/>
      <c r="XAC130"/>
      <c r="XAD130"/>
      <c r="XAE130"/>
      <c r="XAF130"/>
      <c r="XAG130"/>
      <c r="XAH130"/>
      <c r="XAI130"/>
      <c r="XAJ130"/>
      <c r="XAK130"/>
      <c r="XAL130"/>
      <c r="XAM130"/>
      <c r="XAN130"/>
      <c r="XAO130"/>
      <c r="XAP130"/>
      <c r="XAQ130"/>
      <c r="XAR130"/>
      <c r="XAS130"/>
      <c r="XAT130"/>
      <c r="XAU130"/>
      <c r="XAV130"/>
      <c r="XAW130"/>
      <c r="XAX130"/>
      <c r="XAY130"/>
      <c r="XAZ130"/>
      <c r="XBA130"/>
      <c r="XBB130"/>
      <c r="XBC130"/>
      <c r="XBD130"/>
      <c r="XBE130"/>
      <c r="XBF130"/>
      <c r="XBG130"/>
      <c r="XBH130"/>
      <c r="XBI130"/>
      <c r="XBJ130"/>
      <c r="XBK130"/>
      <c r="XBL130"/>
      <c r="XBM130"/>
      <c r="XBN130"/>
      <c r="XBO130"/>
      <c r="XBP130"/>
      <c r="XBQ130"/>
      <c r="XBR130"/>
      <c r="XBS130"/>
      <c r="XBT130"/>
      <c r="XBU130"/>
      <c r="XBV130"/>
      <c r="XBW130"/>
      <c r="XBX130"/>
      <c r="XBY130"/>
      <c r="XBZ130"/>
      <c r="XCA130"/>
      <c r="XCB130"/>
      <c r="XCC130"/>
      <c r="XCD130"/>
      <c r="XCE130"/>
      <c r="XCF130"/>
      <c r="XCG130"/>
      <c r="XCH130"/>
      <c r="XCI130"/>
      <c r="XCJ130"/>
      <c r="XCK130"/>
      <c r="XCL130"/>
      <c r="XCM130"/>
      <c r="XCN130"/>
      <c r="XCO130"/>
      <c r="XCP130"/>
      <c r="XCQ130"/>
      <c r="XCR130"/>
      <c r="XCS130"/>
      <c r="XCT130"/>
      <c r="XCU130"/>
      <c r="XCV130"/>
      <c r="XCW130"/>
      <c r="XCX130"/>
      <c r="XCY130"/>
      <c r="XCZ130"/>
      <c r="XDA130"/>
      <c r="XDB130"/>
      <c r="XDC130"/>
    </row>
    <row r="131" spans="1:33 16171:16331" ht="12.75" customHeight="1">
      <c r="A131">
        <v>869</v>
      </c>
      <c r="B131" s="6" t="s">
        <v>94</v>
      </c>
      <c r="C131" s="7" t="s">
        <v>590</v>
      </c>
      <c r="D131">
        <v>199</v>
      </c>
      <c r="E131" s="15" t="s">
        <v>718</v>
      </c>
      <c r="F131" s="7">
        <v>36</v>
      </c>
      <c r="G131" s="7">
        <v>72</v>
      </c>
      <c r="H131" s="7">
        <v>30</v>
      </c>
      <c r="I131" s="7">
        <v>0</v>
      </c>
      <c r="J131" t="s">
        <v>592</v>
      </c>
      <c r="K131" t="s">
        <v>584</v>
      </c>
      <c r="L131" t="s">
        <v>585</v>
      </c>
      <c r="M131" t="s">
        <v>585</v>
      </c>
      <c r="N131" s="8" t="s">
        <v>628</v>
      </c>
      <c r="S131">
        <v>0</v>
      </c>
      <c r="T131" t="s">
        <v>587</v>
      </c>
      <c r="U131">
        <v>0</v>
      </c>
      <c r="V131">
        <v>0</v>
      </c>
      <c r="X131">
        <v>0</v>
      </c>
      <c r="Z131">
        <v>0</v>
      </c>
      <c r="AA131">
        <v>0</v>
      </c>
      <c r="AB131">
        <v>0</v>
      </c>
      <c r="AC131">
        <v>0</v>
      </c>
      <c r="AD131">
        <v>0</v>
      </c>
      <c r="AE131">
        <v>1</v>
      </c>
      <c r="AF131" t="s">
        <v>629</v>
      </c>
      <c r="AG131">
        <v>3</v>
      </c>
      <c r="WWY131"/>
      <c r="WWZ131"/>
      <c r="WXA131"/>
      <c r="WXB131"/>
      <c r="WXC131"/>
      <c r="WXD131"/>
      <c r="WXE131"/>
      <c r="WXF131"/>
      <c r="WXG131"/>
      <c r="WXH131"/>
      <c r="WXI131"/>
      <c r="WXJ131"/>
      <c r="WXK131"/>
      <c r="WXL131"/>
      <c r="WXM131"/>
      <c r="WXN131"/>
      <c r="WXO131"/>
      <c r="WXP131"/>
      <c r="WXQ131"/>
      <c r="WXR131"/>
      <c r="WXS131"/>
      <c r="WXT131"/>
      <c r="WXU131"/>
      <c r="WXV131"/>
      <c r="WXW131"/>
      <c r="WXX131"/>
      <c r="WXY131"/>
      <c r="WXZ131"/>
      <c r="WYA131"/>
      <c r="WYB131"/>
      <c r="WYC131"/>
      <c r="WYD131"/>
      <c r="WYE131"/>
      <c r="WYF131"/>
      <c r="WYG131"/>
      <c r="WYH131"/>
      <c r="WYI131"/>
      <c r="WYJ131"/>
      <c r="WYK131"/>
      <c r="WYL131"/>
      <c r="WYM131"/>
      <c r="WYN131"/>
      <c r="WYO131"/>
      <c r="WYP131"/>
      <c r="WYQ131"/>
      <c r="WYR131"/>
      <c r="WYS131"/>
      <c r="WYT131"/>
      <c r="WYU131"/>
      <c r="WYV131"/>
      <c r="WYW131"/>
      <c r="WYX131"/>
      <c r="WYY131"/>
      <c r="WYZ131"/>
      <c r="WZA131"/>
      <c r="WZB131"/>
      <c r="WZC131"/>
      <c r="WZD131"/>
      <c r="WZE131"/>
      <c r="WZF131"/>
      <c r="WZG131"/>
      <c r="WZH131"/>
      <c r="WZI131"/>
      <c r="WZJ131"/>
      <c r="WZK131"/>
      <c r="WZL131"/>
      <c r="WZM131"/>
      <c r="WZN131"/>
      <c r="WZO131"/>
      <c r="WZP131"/>
      <c r="WZQ131"/>
      <c r="WZR131"/>
      <c r="WZS131"/>
      <c r="WZT131"/>
      <c r="WZU131"/>
      <c r="WZV131"/>
      <c r="WZW131"/>
      <c r="WZX131"/>
      <c r="WZY131"/>
      <c r="WZZ131"/>
      <c r="XAA131"/>
      <c r="XAB131"/>
      <c r="XAC131"/>
      <c r="XAD131"/>
      <c r="XAE131"/>
      <c r="XAF131"/>
      <c r="XAG131"/>
      <c r="XAH131"/>
      <c r="XAI131"/>
      <c r="XAJ131"/>
      <c r="XAK131"/>
      <c r="XAL131"/>
      <c r="XAM131"/>
      <c r="XAN131"/>
      <c r="XAO131"/>
      <c r="XAP131"/>
      <c r="XAQ131"/>
      <c r="XAR131"/>
      <c r="XAS131"/>
      <c r="XAT131"/>
      <c r="XAU131"/>
      <c r="XAV131"/>
      <c r="XAW131"/>
      <c r="XAX131"/>
      <c r="XAY131"/>
      <c r="XAZ131"/>
      <c r="XBA131"/>
      <c r="XBB131"/>
      <c r="XBC131"/>
      <c r="XBD131"/>
      <c r="XBE131"/>
      <c r="XBF131"/>
      <c r="XBG131"/>
      <c r="XBH131"/>
      <c r="XBI131"/>
      <c r="XBJ131"/>
      <c r="XBK131"/>
      <c r="XBL131"/>
      <c r="XBM131"/>
      <c r="XBN131"/>
      <c r="XBO131"/>
      <c r="XBP131"/>
      <c r="XBQ131"/>
      <c r="XBR131"/>
      <c r="XBS131"/>
      <c r="XBT131"/>
      <c r="XBU131"/>
      <c r="XBV131"/>
      <c r="XBW131"/>
      <c r="XBX131"/>
      <c r="XBY131"/>
      <c r="XBZ131"/>
      <c r="XCA131"/>
      <c r="XCB131"/>
      <c r="XCC131"/>
      <c r="XCD131"/>
      <c r="XCE131"/>
      <c r="XCF131"/>
      <c r="XCG131"/>
      <c r="XCH131"/>
      <c r="XCI131"/>
      <c r="XCJ131"/>
      <c r="XCK131"/>
      <c r="XCL131"/>
      <c r="XCM131"/>
      <c r="XCN131"/>
      <c r="XCO131"/>
      <c r="XCP131"/>
      <c r="XCQ131"/>
      <c r="XCR131"/>
      <c r="XCS131"/>
      <c r="XCT131"/>
      <c r="XCU131"/>
      <c r="XCV131"/>
      <c r="XCW131"/>
      <c r="XCX131"/>
      <c r="XCY131"/>
      <c r="XCZ131"/>
      <c r="XDA131"/>
      <c r="XDB131"/>
      <c r="XDC131"/>
    </row>
    <row r="132" spans="1:33 16171:16331" ht="12.75" customHeight="1">
      <c r="A132">
        <v>98</v>
      </c>
      <c r="B132" s="6" t="s">
        <v>95</v>
      </c>
      <c r="C132" s="7" t="s">
        <v>590</v>
      </c>
      <c r="D132">
        <v>28</v>
      </c>
      <c r="E132" s="15" t="s">
        <v>719</v>
      </c>
      <c r="F132" s="7">
        <v>23</v>
      </c>
      <c r="G132" s="7">
        <v>21</v>
      </c>
      <c r="H132" s="7">
        <v>28</v>
      </c>
      <c r="I132" s="7">
        <v>0.105</v>
      </c>
      <c r="J132" t="s">
        <v>589</v>
      </c>
      <c r="K132" t="s">
        <v>614</v>
      </c>
      <c r="L132" t="s">
        <v>585</v>
      </c>
      <c r="M132" t="s">
        <v>585</v>
      </c>
      <c r="N132" s="8" t="s">
        <v>835</v>
      </c>
      <c r="P132" t="s">
        <v>586</v>
      </c>
      <c r="S132">
        <v>0</v>
      </c>
      <c r="T132" t="s">
        <v>587</v>
      </c>
      <c r="U132">
        <v>0</v>
      </c>
      <c r="V132">
        <v>0</v>
      </c>
      <c r="X132">
        <v>0</v>
      </c>
      <c r="Z132">
        <v>0</v>
      </c>
      <c r="AA132">
        <v>0</v>
      </c>
      <c r="AB132">
        <v>0</v>
      </c>
      <c r="AC132">
        <v>0</v>
      </c>
      <c r="AD132">
        <v>0</v>
      </c>
      <c r="AE132">
        <v>1</v>
      </c>
      <c r="AF132" t="s">
        <v>638</v>
      </c>
      <c r="AG132">
        <v>1</v>
      </c>
      <c r="WWY132"/>
      <c r="WWZ132"/>
      <c r="WXA132"/>
      <c r="WXB132"/>
      <c r="WXC132"/>
      <c r="WXD132"/>
      <c r="WXE132"/>
      <c r="WXF132"/>
      <c r="WXG132"/>
      <c r="WXH132"/>
      <c r="WXI132"/>
      <c r="WXJ132"/>
      <c r="WXK132"/>
      <c r="WXL132"/>
      <c r="WXM132"/>
      <c r="WXN132"/>
      <c r="WXO132"/>
      <c r="WXP132"/>
      <c r="WXQ132"/>
      <c r="WXR132"/>
      <c r="WXS132"/>
      <c r="WXT132"/>
      <c r="WXU132"/>
      <c r="WXV132"/>
      <c r="WXW132"/>
      <c r="WXX132"/>
      <c r="WXY132"/>
      <c r="WXZ132"/>
      <c r="WYA132"/>
      <c r="WYB132"/>
      <c r="WYC132"/>
      <c r="WYD132"/>
      <c r="WYE132"/>
      <c r="WYF132"/>
      <c r="WYG132"/>
      <c r="WYH132"/>
      <c r="WYI132"/>
      <c r="WYJ132"/>
      <c r="WYK132"/>
      <c r="WYL132"/>
      <c r="WYM132"/>
      <c r="WYN132"/>
      <c r="WYO132"/>
      <c r="WYP132"/>
      <c r="WYQ132"/>
      <c r="WYR132"/>
      <c r="WYS132"/>
      <c r="WYT132"/>
      <c r="WYU132"/>
      <c r="WYV132"/>
      <c r="WYW132"/>
      <c r="WYX132"/>
      <c r="WYY132"/>
      <c r="WYZ132"/>
      <c r="WZA132"/>
      <c r="WZB132"/>
      <c r="WZC132"/>
      <c r="WZD132"/>
      <c r="WZE132"/>
      <c r="WZF132"/>
      <c r="WZG132"/>
      <c r="WZH132"/>
      <c r="WZI132"/>
      <c r="WZJ132"/>
      <c r="WZK132"/>
      <c r="WZL132"/>
      <c r="WZM132"/>
      <c r="WZN132"/>
      <c r="WZO132"/>
      <c r="WZP132"/>
      <c r="WZQ132"/>
      <c r="WZR132"/>
      <c r="WZS132"/>
      <c r="WZT132"/>
      <c r="WZU132"/>
      <c r="WZV132"/>
      <c r="WZW132"/>
      <c r="WZX132"/>
      <c r="WZY132"/>
      <c r="WZZ132"/>
      <c r="XAA132"/>
      <c r="XAB132"/>
      <c r="XAC132"/>
      <c r="XAD132"/>
      <c r="XAE132"/>
      <c r="XAF132"/>
      <c r="XAG132"/>
      <c r="XAH132"/>
      <c r="XAI132"/>
      <c r="XAJ132"/>
      <c r="XAK132"/>
      <c r="XAL132"/>
      <c r="XAM132"/>
      <c r="XAN132"/>
      <c r="XAO132"/>
      <c r="XAP132"/>
      <c r="XAQ132"/>
      <c r="XAR132"/>
      <c r="XAS132"/>
      <c r="XAT132"/>
      <c r="XAU132"/>
      <c r="XAV132"/>
      <c r="XAW132"/>
      <c r="XAX132"/>
      <c r="XAY132"/>
      <c r="XAZ132"/>
      <c r="XBA132"/>
      <c r="XBB132"/>
      <c r="XBC132"/>
      <c r="XBD132"/>
      <c r="XBE132"/>
      <c r="XBF132"/>
      <c r="XBG132"/>
      <c r="XBH132"/>
      <c r="XBI132"/>
      <c r="XBJ132"/>
      <c r="XBK132"/>
      <c r="XBL132"/>
      <c r="XBM132"/>
      <c r="XBN132"/>
      <c r="XBO132"/>
      <c r="XBP132"/>
      <c r="XBQ132"/>
      <c r="XBR132"/>
      <c r="XBS132"/>
      <c r="XBT132"/>
      <c r="XBU132"/>
      <c r="XBV132"/>
      <c r="XBW132"/>
      <c r="XBX132"/>
      <c r="XBY132"/>
      <c r="XBZ132"/>
      <c r="XCA132"/>
      <c r="XCB132"/>
      <c r="XCC132"/>
      <c r="XCD132"/>
      <c r="XCE132"/>
      <c r="XCF132"/>
      <c r="XCG132"/>
      <c r="XCH132"/>
      <c r="XCI132"/>
      <c r="XCJ132"/>
      <c r="XCK132"/>
      <c r="XCL132"/>
      <c r="XCM132"/>
      <c r="XCN132"/>
      <c r="XCO132"/>
      <c r="XCP132"/>
      <c r="XCQ132"/>
      <c r="XCR132"/>
      <c r="XCS132"/>
      <c r="XCT132"/>
      <c r="XCU132"/>
      <c r="XCV132"/>
      <c r="XCW132"/>
      <c r="XCX132"/>
      <c r="XCY132"/>
      <c r="XCZ132"/>
      <c r="XDA132"/>
      <c r="XDB132"/>
      <c r="XDC132"/>
    </row>
    <row r="133" spans="1:33 16171:16331" ht="12.75" customHeight="1">
      <c r="A133">
        <v>98</v>
      </c>
      <c r="B133" s="6" t="s">
        <v>95</v>
      </c>
      <c r="C133" s="7" t="s">
        <v>590</v>
      </c>
      <c r="D133">
        <v>28</v>
      </c>
      <c r="E133" s="15" t="s">
        <v>719</v>
      </c>
      <c r="F133" s="7">
        <v>23</v>
      </c>
      <c r="G133" s="7">
        <v>21</v>
      </c>
      <c r="H133" s="7">
        <v>28</v>
      </c>
      <c r="I133" s="7">
        <v>0.105</v>
      </c>
      <c r="J133" t="s">
        <v>639</v>
      </c>
      <c r="K133" t="s">
        <v>614</v>
      </c>
      <c r="L133" t="s">
        <v>585</v>
      </c>
      <c r="M133" t="s">
        <v>585</v>
      </c>
      <c r="N133" s="8" t="s">
        <v>835</v>
      </c>
      <c r="P133" t="s">
        <v>586</v>
      </c>
      <c r="S133">
        <v>0</v>
      </c>
      <c r="T133" t="s">
        <v>587</v>
      </c>
      <c r="U133">
        <v>0</v>
      </c>
      <c r="V133">
        <v>0</v>
      </c>
      <c r="X133">
        <v>0</v>
      </c>
      <c r="Z133">
        <v>0</v>
      </c>
      <c r="AA133">
        <v>0</v>
      </c>
      <c r="AB133">
        <v>0</v>
      </c>
      <c r="AC133">
        <v>0</v>
      </c>
      <c r="AD133">
        <v>0</v>
      </c>
      <c r="AE133">
        <v>1</v>
      </c>
      <c r="AF133" t="s">
        <v>638</v>
      </c>
      <c r="AG133">
        <v>1</v>
      </c>
      <c r="WWY133"/>
      <c r="WWZ133"/>
      <c r="WXA133"/>
      <c r="WXB133"/>
      <c r="WXC133"/>
      <c r="WXD133"/>
      <c r="WXE133"/>
      <c r="WXF133"/>
      <c r="WXG133"/>
      <c r="WXH133"/>
      <c r="WXI133"/>
      <c r="WXJ133"/>
      <c r="WXK133"/>
      <c r="WXL133"/>
      <c r="WXM133"/>
      <c r="WXN133"/>
      <c r="WXO133"/>
      <c r="WXP133"/>
      <c r="WXQ133"/>
      <c r="WXR133"/>
      <c r="WXS133"/>
      <c r="WXT133"/>
      <c r="WXU133"/>
      <c r="WXV133"/>
      <c r="WXW133"/>
      <c r="WXX133"/>
      <c r="WXY133"/>
      <c r="WXZ133"/>
      <c r="WYA133"/>
      <c r="WYB133"/>
      <c r="WYC133"/>
      <c r="WYD133"/>
      <c r="WYE133"/>
      <c r="WYF133"/>
      <c r="WYG133"/>
      <c r="WYH133"/>
      <c r="WYI133"/>
      <c r="WYJ133"/>
      <c r="WYK133"/>
      <c r="WYL133"/>
      <c r="WYM133"/>
      <c r="WYN133"/>
      <c r="WYO133"/>
      <c r="WYP133"/>
      <c r="WYQ133"/>
      <c r="WYR133"/>
      <c r="WYS133"/>
      <c r="WYT133"/>
      <c r="WYU133"/>
      <c r="WYV133"/>
      <c r="WYW133"/>
      <c r="WYX133"/>
      <c r="WYY133"/>
      <c r="WYZ133"/>
      <c r="WZA133"/>
      <c r="WZB133"/>
      <c r="WZC133"/>
      <c r="WZD133"/>
      <c r="WZE133"/>
      <c r="WZF133"/>
      <c r="WZG133"/>
      <c r="WZH133"/>
      <c r="WZI133"/>
      <c r="WZJ133"/>
      <c r="WZK133"/>
      <c r="WZL133"/>
      <c r="WZM133"/>
      <c r="WZN133"/>
      <c r="WZO133"/>
      <c r="WZP133"/>
      <c r="WZQ133"/>
      <c r="WZR133"/>
      <c r="WZS133"/>
      <c r="WZT133"/>
      <c r="WZU133"/>
      <c r="WZV133"/>
      <c r="WZW133"/>
      <c r="WZX133"/>
      <c r="WZY133"/>
      <c r="WZZ133"/>
      <c r="XAA133"/>
      <c r="XAB133"/>
      <c r="XAC133"/>
      <c r="XAD133"/>
      <c r="XAE133"/>
      <c r="XAF133"/>
      <c r="XAG133"/>
      <c r="XAH133"/>
      <c r="XAI133"/>
      <c r="XAJ133"/>
      <c r="XAK133"/>
      <c r="XAL133"/>
      <c r="XAM133"/>
      <c r="XAN133"/>
      <c r="XAO133"/>
      <c r="XAP133"/>
      <c r="XAQ133"/>
      <c r="XAR133"/>
      <c r="XAS133"/>
      <c r="XAT133"/>
      <c r="XAU133"/>
      <c r="XAV133"/>
      <c r="XAW133"/>
      <c r="XAX133"/>
      <c r="XAY133"/>
      <c r="XAZ133"/>
      <c r="XBA133"/>
      <c r="XBB133"/>
      <c r="XBC133"/>
      <c r="XBD133"/>
      <c r="XBE133"/>
      <c r="XBF133"/>
      <c r="XBG133"/>
      <c r="XBH133"/>
      <c r="XBI133"/>
      <c r="XBJ133"/>
      <c r="XBK133"/>
      <c r="XBL133"/>
      <c r="XBM133"/>
      <c r="XBN133"/>
      <c r="XBO133"/>
      <c r="XBP133"/>
      <c r="XBQ133"/>
      <c r="XBR133"/>
      <c r="XBS133"/>
      <c r="XBT133"/>
      <c r="XBU133"/>
      <c r="XBV133"/>
      <c r="XBW133"/>
      <c r="XBX133"/>
      <c r="XBY133"/>
      <c r="XBZ133"/>
      <c r="XCA133"/>
      <c r="XCB133"/>
      <c r="XCC133"/>
      <c r="XCD133"/>
      <c r="XCE133"/>
      <c r="XCF133"/>
      <c r="XCG133"/>
      <c r="XCH133"/>
      <c r="XCI133"/>
      <c r="XCJ133"/>
      <c r="XCK133"/>
      <c r="XCL133"/>
      <c r="XCM133"/>
      <c r="XCN133"/>
      <c r="XCO133"/>
      <c r="XCP133"/>
      <c r="XCQ133"/>
      <c r="XCR133"/>
      <c r="XCS133"/>
      <c r="XCT133"/>
      <c r="XCU133"/>
      <c r="XCV133"/>
      <c r="XCW133"/>
      <c r="XCX133"/>
      <c r="XCY133"/>
      <c r="XCZ133"/>
      <c r="XDA133"/>
      <c r="XDB133"/>
      <c r="XDC133"/>
    </row>
    <row r="134" spans="1:33 16171:16331" ht="12.75" customHeight="1">
      <c r="A134">
        <v>98</v>
      </c>
      <c r="B134" s="6" t="s">
        <v>95</v>
      </c>
      <c r="C134" s="7" t="s">
        <v>590</v>
      </c>
      <c r="D134">
        <v>28</v>
      </c>
      <c r="E134" s="15" t="s">
        <v>719</v>
      </c>
      <c r="F134" s="7">
        <v>23</v>
      </c>
      <c r="G134" s="7">
        <v>21</v>
      </c>
      <c r="H134" s="7">
        <v>28</v>
      </c>
      <c r="I134" s="7">
        <v>0.105</v>
      </c>
      <c r="J134" t="s">
        <v>670</v>
      </c>
      <c r="K134" t="s">
        <v>614</v>
      </c>
      <c r="L134" t="s">
        <v>585</v>
      </c>
      <c r="M134" t="s">
        <v>585</v>
      </c>
      <c r="N134" s="8" t="s">
        <v>835</v>
      </c>
      <c r="P134" t="s">
        <v>586</v>
      </c>
      <c r="S134">
        <v>0</v>
      </c>
      <c r="T134" t="s">
        <v>587</v>
      </c>
      <c r="U134">
        <v>0</v>
      </c>
      <c r="V134">
        <v>0</v>
      </c>
      <c r="X134">
        <v>0</v>
      </c>
      <c r="Z134">
        <v>0</v>
      </c>
      <c r="AA134">
        <v>0</v>
      </c>
      <c r="AB134">
        <v>0</v>
      </c>
      <c r="AC134">
        <v>0</v>
      </c>
      <c r="AD134">
        <v>0</v>
      </c>
      <c r="AE134">
        <v>1</v>
      </c>
      <c r="AF134" t="s">
        <v>638</v>
      </c>
      <c r="AG134">
        <v>1</v>
      </c>
      <c r="WWY134"/>
      <c r="WWZ134"/>
      <c r="WXA134"/>
      <c r="WXB134"/>
      <c r="WXC134"/>
      <c r="WXD134"/>
      <c r="WXE134"/>
      <c r="WXF134"/>
      <c r="WXG134"/>
      <c r="WXH134"/>
      <c r="WXI134"/>
      <c r="WXJ134"/>
      <c r="WXK134"/>
      <c r="WXL134"/>
      <c r="WXM134"/>
      <c r="WXN134"/>
      <c r="WXO134"/>
      <c r="WXP134"/>
      <c r="WXQ134"/>
      <c r="WXR134"/>
      <c r="WXS134"/>
      <c r="WXT134"/>
      <c r="WXU134"/>
      <c r="WXV134"/>
      <c r="WXW134"/>
      <c r="WXX134"/>
      <c r="WXY134"/>
      <c r="WXZ134"/>
      <c r="WYA134"/>
      <c r="WYB134"/>
      <c r="WYC134"/>
      <c r="WYD134"/>
      <c r="WYE134"/>
      <c r="WYF134"/>
      <c r="WYG134"/>
      <c r="WYH134"/>
      <c r="WYI134"/>
      <c r="WYJ134"/>
      <c r="WYK134"/>
      <c r="WYL134"/>
      <c r="WYM134"/>
      <c r="WYN134"/>
      <c r="WYO134"/>
      <c r="WYP134"/>
      <c r="WYQ134"/>
      <c r="WYR134"/>
      <c r="WYS134"/>
      <c r="WYT134"/>
      <c r="WYU134"/>
      <c r="WYV134"/>
      <c r="WYW134"/>
      <c r="WYX134"/>
      <c r="WYY134"/>
      <c r="WYZ134"/>
      <c r="WZA134"/>
      <c r="WZB134"/>
      <c r="WZC134"/>
      <c r="WZD134"/>
      <c r="WZE134"/>
      <c r="WZF134"/>
      <c r="WZG134"/>
      <c r="WZH134"/>
      <c r="WZI134"/>
      <c r="WZJ134"/>
      <c r="WZK134"/>
      <c r="WZL134"/>
      <c r="WZM134"/>
      <c r="WZN134"/>
      <c r="WZO134"/>
      <c r="WZP134"/>
      <c r="WZQ134"/>
      <c r="WZR134"/>
      <c r="WZS134"/>
      <c r="WZT134"/>
      <c r="WZU134"/>
      <c r="WZV134"/>
      <c r="WZW134"/>
      <c r="WZX134"/>
      <c r="WZY134"/>
      <c r="WZZ134"/>
      <c r="XAA134"/>
      <c r="XAB134"/>
      <c r="XAC134"/>
      <c r="XAD134"/>
      <c r="XAE134"/>
      <c r="XAF134"/>
      <c r="XAG134"/>
      <c r="XAH134"/>
      <c r="XAI134"/>
      <c r="XAJ134"/>
      <c r="XAK134"/>
      <c r="XAL134"/>
      <c r="XAM134"/>
      <c r="XAN134"/>
      <c r="XAO134"/>
      <c r="XAP134"/>
      <c r="XAQ134"/>
      <c r="XAR134"/>
      <c r="XAS134"/>
      <c r="XAT134"/>
      <c r="XAU134"/>
      <c r="XAV134"/>
      <c r="XAW134"/>
      <c r="XAX134"/>
      <c r="XAY134"/>
      <c r="XAZ134"/>
      <c r="XBA134"/>
      <c r="XBB134"/>
      <c r="XBC134"/>
      <c r="XBD134"/>
      <c r="XBE134"/>
      <c r="XBF134"/>
      <c r="XBG134"/>
      <c r="XBH134"/>
      <c r="XBI134"/>
      <c r="XBJ134"/>
      <c r="XBK134"/>
      <c r="XBL134"/>
      <c r="XBM134"/>
      <c r="XBN134"/>
      <c r="XBO134"/>
      <c r="XBP134"/>
      <c r="XBQ134"/>
      <c r="XBR134"/>
      <c r="XBS134"/>
      <c r="XBT134"/>
      <c r="XBU134"/>
      <c r="XBV134"/>
      <c r="XBW134"/>
      <c r="XBX134"/>
      <c r="XBY134"/>
      <c r="XBZ134"/>
      <c r="XCA134"/>
      <c r="XCB134"/>
      <c r="XCC134"/>
      <c r="XCD134"/>
      <c r="XCE134"/>
      <c r="XCF134"/>
      <c r="XCG134"/>
      <c r="XCH134"/>
      <c r="XCI134"/>
      <c r="XCJ134"/>
      <c r="XCK134"/>
      <c r="XCL134"/>
      <c r="XCM134"/>
      <c r="XCN134"/>
      <c r="XCO134"/>
      <c r="XCP134"/>
      <c r="XCQ134"/>
      <c r="XCR134"/>
      <c r="XCS134"/>
      <c r="XCT134"/>
      <c r="XCU134"/>
      <c r="XCV134"/>
      <c r="XCW134"/>
      <c r="XCX134"/>
      <c r="XCY134"/>
      <c r="XCZ134"/>
      <c r="XDA134"/>
      <c r="XDB134"/>
      <c r="XDC134"/>
    </row>
    <row r="135" spans="1:33 16171:16331" ht="12.75" customHeight="1">
      <c r="A135">
        <v>98</v>
      </c>
      <c r="B135" s="6" t="s">
        <v>95</v>
      </c>
      <c r="C135" s="7" t="s">
        <v>590</v>
      </c>
      <c r="D135">
        <v>28</v>
      </c>
      <c r="E135" s="15" t="s">
        <v>719</v>
      </c>
      <c r="F135" s="7">
        <v>23</v>
      </c>
      <c r="G135" s="7">
        <v>21</v>
      </c>
      <c r="H135" s="7">
        <v>28</v>
      </c>
      <c r="I135" s="7">
        <v>0.105</v>
      </c>
      <c r="J135" t="s">
        <v>668</v>
      </c>
      <c r="K135" t="s">
        <v>614</v>
      </c>
      <c r="L135" t="s">
        <v>585</v>
      </c>
      <c r="M135" t="s">
        <v>585</v>
      </c>
      <c r="N135" s="8" t="s">
        <v>835</v>
      </c>
      <c r="P135" t="s">
        <v>586</v>
      </c>
      <c r="S135">
        <v>0</v>
      </c>
      <c r="T135" t="s">
        <v>587</v>
      </c>
      <c r="U135">
        <v>0</v>
      </c>
      <c r="V135">
        <v>0</v>
      </c>
      <c r="X135">
        <v>0</v>
      </c>
      <c r="Z135">
        <v>0</v>
      </c>
      <c r="AA135">
        <v>0</v>
      </c>
      <c r="AB135">
        <v>0</v>
      </c>
      <c r="AC135">
        <v>0</v>
      </c>
      <c r="AD135">
        <v>0</v>
      </c>
      <c r="AE135">
        <v>1</v>
      </c>
      <c r="AF135" t="s">
        <v>638</v>
      </c>
      <c r="AG135">
        <v>1</v>
      </c>
      <c r="WWY135"/>
      <c r="WWZ135"/>
      <c r="WXA135"/>
      <c r="WXB135"/>
      <c r="WXC135"/>
      <c r="WXD135"/>
      <c r="WXE135"/>
      <c r="WXF135"/>
      <c r="WXG135"/>
      <c r="WXH135"/>
      <c r="WXI135"/>
      <c r="WXJ135"/>
      <c r="WXK135"/>
      <c r="WXL135"/>
      <c r="WXM135"/>
      <c r="WXN135"/>
      <c r="WXO135"/>
      <c r="WXP135"/>
      <c r="WXQ135"/>
      <c r="WXR135"/>
      <c r="WXS135"/>
      <c r="WXT135"/>
      <c r="WXU135"/>
      <c r="WXV135"/>
      <c r="WXW135"/>
      <c r="WXX135"/>
      <c r="WXY135"/>
      <c r="WXZ135"/>
      <c r="WYA135"/>
      <c r="WYB135"/>
      <c r="WYC135"/>
      <c r="WYD135"/>
      <c r="WYE135"/>
      <c r="WYF135"/>
      <c r="WYG135"/>
      <c r="WYH135"/>
      <c r="WYI135"/>
      <c r="WYJ135"/>
      <c r="WYK135"/>
      <c r="WYL135"/>
      <c r="WYM135"/>
      <c r="WYN135"/>
      <c r="WYO135"/>
      <c r="WYP135"/>
      <c r="WYQ135"/>
      <c r="WYR135"/>
      <c r="WYS135"/>
      <c r="WYT135"/>
      <c r="WYU135"/>
      <c r="WYV135"/>
      <c r="WYW135"/>
      <c r="WYX135"/>
      <c r="WYY135"/>
      <c r="WYZ135"/>
      <c r="WZA135"/>
      <c r="WZB135"/>
      <c r="WZC135"/>
      <c r="WZD135"/>
      <c r="WZE135"/>
      <c r="WZF135"/>
      <c r="WZG135"/>
      <c r="WZH135"/>
      <c r="WZI135"/>
      <c r="WZJ135"/>
      <c r="WZK135"/>
      <c r="WZL135"/>
      <c r="WZM135"/>
      <c r="WZN135"/>
      <c r="WZO135"/>
      <c r="WZP135"/>
      <c r="WZQ135"/>
      <c r="WZR135"/>
      <c r="WZS135"/>
      <c r="WZT135"/>
      <c r="WZU135"/>
      <c r="WZV135"/>
      <c r="WZW135"/>
      <c r="WZX135"/>
      <c r="WZY135"/>
      <c r="WZZ135"/>
      <c r="XAA135"/>
      <c r="XAB135"/>
      <c r="XAC135"/>
      <c r="XAD135"/>
      <c r="XAE135"/>
      <c r="XAF135"/>
      <c r="XAG135"/>
      <c r="XAH135"/>
      <c r="XAI135"/>
      <c r="XAJ135"/>
      <c r="XAK135"/>
      <c r="XAL135"/>
      <c r="XAM135"/>
      <c r="XAN135"/>
      <c r="XAO135"/>
      <c r="XAP135"/>
      <c r="XAQ135"/>
      <c r="XAR135"/>
      <c r="XAS135"/>
      <c r="XAT135"/>
      <c r="XAU135"/>
      <c r="XAV135"/>
      <c r="XAW135"/>
      <c r="XAX135"/>
      <c r="XAY135"/>
      <c r="XAZ135"/>
      <c r="XBA135"/>
      <c r="XBB135"/>
      <c r="XBC135"/>
      <c r="XBD135"/>
      <c r="XBE135"/>
      <c r="XBF135"/>
      <c r="XBG135"/>
      <c r="XBH135"/>
      <c r="XBI135"/>
      <c r="XBJ135"/>
      <c r="XBK135"/>
      <c r="XBL135"/>
      <c r="XBM135"/>
      <c r="XBN135"/>
      <c r="XBO135"/>
      <c r="XBP135"/>
      <c r="XBQ135"/>
      <c r="XBR135"/>
      <c r="XBS135"/>
      <c r="XBT135"/>
      <c r="XBU135"/>
      <c r="XBV135"/>
      <c r="XBW135"/>
      <c r="XBX135"/>
      <c r="XBY135"/>
      <c r="XBZ135"/>
      <c r="XCA135"/>
      <c r="XCB135"/>
      <c r="XCC135"/>
      <c r="XCD135"/>
      <c r="XCE135"/>
      <c r="XCF135"/>
      <c r="XCG135"/>
      <c r="XCH135"/>
      <c r="XCI135"/>
      <c r="XCJ135"/>
      <c r="XCK135"/>
      <c r="XCL135"/>
      <c r="XCM135"/>
      <c r="XCN135"/>
      <c r="XCO135"/>
      <c r="XCP135"/>
      <c r="XCQ135"/>
      <c r="XCR135"/>
      <c r="XCS135"/>
      <c r="XCT135"/>
      <c r="XCU135"/>
      <c r="XCV135"/>
      <c r="XCW135"/>
      <c r="XCX135"/>
      <c r="XCY135"/>
      <c r="XCZ135"/>
      <c r="XDA135"/>
      <c r="XDB135"/>
      <c r="XDC135"/>
    </row>
    <row r="136" spans="1:33 16171:16331" ht="12.75" customHeight="1">
      <c r="A136">
        <v>98</v>
      </c>
      <c r="B136" s="6" t="s">
        <v>95</v>
      </c>
      <c r="C136" s="7" t="s">
        <v>590</v>
      </c>
      <c r="D136">
        <v>28</v>
      </c>
      <c r="E136" s="15" t="s">
        <v>719</v>
      </c>
      <c r="F136" s="7">
        <v>23</v>
      </c>
      <c r="G136" s="7">
        <v>21</v>
      </c>
      <c r="H136" s="7">
        <v>28</v>
      </c>
      <c r="I136" s="7">
        <v>0.105</v>
      </c>
      <c r="J136" t="s">
        <v>669</v>
      </c>
      <c r="K136" t="s">
        <v>614</v>
      </c>
      <c r="L136" t="s">
        <v>585</v>
      </c>
      <c r="M136" t="s">
        <v>585</v>
      </c>
      <c r="N136" s="8" t="s">
        <v>835</v>
      </c>
      <c r="P136" t="s">
        <v>586</v>
      </c>
      <c r="S136">
        <v>0</v>
      </c>
      <c r="T136" t="s">
        <v>587</v>
      </c>
      <c r="U136">
        <v>0</v>
      </c>
      <c r="V136">
        <v>0</v>
      </c>
      <c r="X136">
        <v>0</v>
      </c>
      <c r="Z136">
        <v>0</v>
      </c>
      <c r="AA136">
        <v>0</v>
      </c>
      <c r="AB136">
        <v>0</v>
      </c>
      <c r="AC136">
        <v>0</v>
      </c>
      <c r="AD136">
        <v>0</v>
      </c>
      <c r="AE136">
        <v>1</v>
      </c>
      <c r="AF136" t="s">
        <v>638</v>
      </c>
      <c r="AG136">
        <v>1</v>
      </c>
      <c r="WWY136"/>
      <c r="WWZ136"/>
      <c r="WXA136"/>
      <c r="WXB136"/>
      <c r="WXC136"/>
      <c r="WXD136"/>
      <c r="WXE136"/>
      <c r="WXF136"/>
      <c r="WXG136"/>
      <c r="WXH136"/>
      <c r="WXI136"/>
      <c r="WXJ136"/>
      <c r="WXK136"/>
      <c r="WXL136"/>
      <c r="WXM136"/>
      <c r="WXN136"/>
      <c r="WXO136"/>
      <c r="WXP136"/>
      <c r="WXQ136"/>
      <c r="WXR136"/>
      <c r="WXS136"/>
      <c r="WXT136"/>
      <c r="WXU136"/>
      <c r="WXV136"/>
      <c r="WXW136"/>
      <c r="WXX136"/>
      <c r="WXY136"/>
      <c r="WXZ136"/>
      <c r="WYA136"/>
      <c r="WYB136"/>
      <c r="WYC136"/>
      <c r="WYD136"/>
      <c r="WYE136"/>
      <c r="WYF136"/>
      <c r="WYG136"/>
      <c r="WYH136"/>
      <c r="WYI136"/>
      <c r="WYJ136"/>
      <c r="WYK136"/>
      <c r="WYL136"/>
      <c r="WYM136"/>
      <c r="WYN136"/>
      <c r="WYO136"/>
      <c r="WYP136"/>
      <c r="WYQ136"/>
      <c r="WYR136"/>
      <c r="WYS136"/>
      <c r="WYT136"/>
      <c r="WYU136"/>
      <c r="WYV136"/>
      <c r="WYW136"/>
      <c r="WYX136"/>
      <c r="WYY136"/>
      <c r="WYZ136"/>
      <c r="WZA136"/>
      <c r="WZB136"/>
      <c r="WZC136"/>
      <c r="WZD136"/>
      <c r="WZE136"/>
      <c r="WZF136"/>
      <c r="WZG136"/>
      <c r="WZH136"/>
      <c r="WZI136"/>
      <c r="WZJ136"/>
      <c r="WZK136"/>
      <c r="WZL136"/>
      <c r="WZM136"/>
      <c r="WZN136"/>
      <c r="WZO136"/>
      <c r="WZP136"/>
      <c r="WZQ136"/>
      <c r="WZR136"/>
      <c r="WZS136"/>
      <c r="WZT136"/>
      <c r="WZU136"/>
      <c r="WZV136"/>
      <c r="WZW136"/>
      <c r="WZX136"/>
      <c r="WZY136"/>
      <c r="WZZ136"/>
      <c r="XAA136"/>
      <c r="XAB136"/>
      <c r="XAC136"/>
      <c r="XAD136"/>
      <c r="XAE136"/>
      <c r="XAF136"/>
      <c r="XAG136"/>
      <c r="XAH136"/>
      <c r="XAI136"/>
      <c r="XAJ136"/>
      <c r="XAK136"/>
      <c r="XAL136"/>
      <c r="XAM136"/>
      <c r="XAN136"/>
      <c r="XAO136"/>
      <c r="XAP136"/>
      <c r="XAQ136"/>
      <c r="XAR136"/>
      <c r="XAS136"/>
      <c r="XAT136"/>
      <c r="XAU136"/>
      <c r="XAV136"/>
      <c r="XAW136"/>
      <c r="XAX136"/>
      <c r="XAY136"/>
      <c r="XAZ136"/>
      <c r="XBA136"/>
      <c r="XBB136"/>
      <c r="XBC136"/>
      <c r="XBD136"/>
      <c r="XBE136"/>
      <c r="XBF136"/>
      <c r="XBG136"/>
      <c r="XBH136"/>
      <c r="XBI136"/>
      <c r="XBJ136"/>
      <c r="XBK136"/>
      <c r="XBL136"/>
      <c r="XBM136"/>
      <c r="XBN136"/>
      <c r="XBO136"/>
      <c r="XBP136"/>
      <c r="XBQ136"/>
      <c r="XBR136"/>
      <c r="XBS136"/>
      <c r="XBT136"/>
      <c r="XBU136"/>
      <c r="XBV136"/>
      <c r="XBW136"/>
      <c r="XBX136"/>
      <c r="XBY136"/>
      <c r="XBZ136"/>
      <c r="XCA136"/>
      <c r="XCB136"/>
      <c r="XCC136"/>
      <c r="XCD136"/>
      <c r="XCE136"/>
      <c r="XCF136"/>
      <c r="XCG136"/>
      <c r="XCH136"/>
      <c r="XCI136"/>
      <c r="XCJ136"/>
      <c r="XCK136"/>
      <c r="XCL136"/>
      <c r="XCM136"/>
      <c r="XCN136"/>
      <c r="XCO136"/>
      <c r="XCP136"/>
      <c r="XCQ136"/>
      <c r="XCR136"/>
      <c r="XCS136"/>
      <c r="XCT136"/>
      <c r="XCU136"/>
      <c r="XCV136"/>
      <c r="XCW136"/>
      <c r="XCX136"/>
      <c r="XCY136"/>
      <c r="XCZ136"/>
      <c r="XDA136"/>
      <c r="XDB136"/>
      <c r="XDC136"/>
    </row>
    <row r="137" spans="1:33 16171:16331" ht="12.75" customHeight="1">
      <c r="A137">
        <v>98</v>
      </c>
      <c r="B137" s="6" t="s">
        <v>95</v>
      </c>
      <c r="C137" s="7" t="s">
        <v>590</v>
      </c>
      <c r="D137">
        <v>28</v>
      </c>
      <c r="E137" s="15" t="s">
        <v>719</v>
      </c>
      <c r="F137" s="7">
        <v>23</v>
      </c>
      <c r="G137" s="7">
        <v>21</v>
      </c>
      <c r="H137" s="7">
        <v>28</v>
      </c>
      <c r="I137" s="7">
        <v>0.105</v>
      </c>
      <c r="J137" t="s">
        <v>583</v>
      </c>
      <c r="K137" t="s">
        <v>614</v>
      </c>
      <c r="L137" t="s">
        <v>585</v>
      </c>
      <c r="M137" t="s">
        <v>585</v>
      </c>
      <c r="N137" s="8" t="s">
        <v>835</v>
      </c>
      <c r="P137" t="s">
        <v>586</v>
      </c>
      <c r="S137">
        <v>0</v>
      </c>
      <c r="T137" t="s">
        <v>587</v>
      </c>
      <c r="U137">
        <v>0</v>
      </c>
      <c r="V137">
        <v>0</v>
      </c>
      <c r="X137">
        <v>0</v>
      </c>
      <c r="Z137">
        <v>0</v>
      </c>
      <c r="AA137">
        <v>0</v>
      </c>
      <c r="AB137">
        <v>0</v>
      </c>
      <c r="AC137">
        <v>0</v>
      </c>
      <c r="AD137">
        <v>0</v>
      </c>
      <c r="AE137">
        <v>1</v>
      </c>
      <c r="AF137" t="s">
        <v>638</v>
      </c>
      <c r="AG137">
        <v>1</v>
      </c>
      <c r="WWY137"/>
      <c r="WWZ137"/>
      <c r="WXA137"/>
      <c r="WXB137"/>
      <c r="WXC137"/>
      <c r="WXD137"/>
      <c r="WXE137"/>
      <c r="WXF137"/>
      <c r="WXG137"/>
      <c r="WXH137"/>
      <c r="WXI137"/>
      <c r="WXJ137"/>
      <c r="WXK137"/>
      <c r="WXL137"/>
      <c r="WXM137"/>
      <c r="WXN137"/>
      <c r="WXO137"/>
      <c r="WXP137"/>
      <c r="WXQ137"/>
      <c r="WXR137"/>
      <c r="WXS137"/>
      <c r="WXT137"/>
      <c r="WXU137"/>
      <c r="WXV137"/>
      <c r="WXW137"/>
      <c r="WXX137"/>
      <c r="WXY137"/>
      <c r="WXZ137"/>
      <c r="WYA137"/>
      <c r="WYB137"/>
      <c r="WYC137"/>
      <c r="WYD137"/>
      <c r="WYE137"/>
      <c r="WYF137"/>
      <c r="WYG137"/>
      <c r="WYH137"/>
      <c r="WYI137"/>
      <c r="WYJ137"/>
      <c r="WYK137"/>
      <c r="WYL137"/>
      <c r="WYM137"/>
      <c r="WYN137"/>
      <c r="WYO137"/>
      <c r="WYP137"/>
      <c r="WYQ137"/>
      <c r="WYR137"/>
      <c r="WYS137"/>
      <c r="WYT137"/>
      <c r="WYU137"/>
      <c r="WYV137"/>
      <c r="WYW137"/>
      <c r="WYX137"/>
      <c r="WYY137"/>
      <c r="WYZ137"/>
      <c r="WZA137"/>
      <c r="WZB137"/>
      <c r="WZC137"/>
      <c r="WZD137"/>
      <c r="WZE137"/>
      <c r="WZF137"/>
      <c r="WZG137"/>
      <c r="WZH137"/>
      <c r="WZI137"/>
      <c r="WZJ137"/>
      <c r="WZK137"/>
      <c r="WZL137"/>
      <c r="WZM137"/>
      <c r="WZN137"/>
      <c r="WZO137"/>
      <c r="WZP137"/>
      <c r="WZQ137"/>
      <c r="WZR137"/>
      <c r="WZS137"/>
      <c r="WZT137"/>
      <c r="WZU137"/>
      <c r="WZV137"/>
      <c r="WZW137"/>
      <c r="WZX137"/>
      <c r="WZY137"/>
      <c r="WZZ137"/>
      <c r="XAA137"/>
      <c r="XAB137"/>
      <c r="XAC137"/>
      <c r="XAD137"/>
      <c r="XAE137"/>
      <c r="XAF137"/>
      <c r="XAG137"/>
      <c r="XAH137"/>
      <c r="XAI137"/>
      <c r="XAJ137"/>
      <c r="XAK137"/>
      <c r="XAL137"/>
      <c r="XAM137"/>
      <c r="XAN137"/>
      <c r="XAO137"/>
      <c r="XAP137"/>
      <c r="XAQ137"/>
      <c r="XAR137"/>
      <c r="XAS137"/>
      <c r="XAT137"/>
      <c r="XAU137"/>
      <c r="XAV137"/>
      <c r="XAW137"/>
      <c r="XAX137"/>
      <c r="XAY137"/>
      <c r="XAZ137"/>
      <c r="XBA137"/>
      <c r="XBB137"/>
      <c r="XBC137"/>
      <c r="XBD137"/>
      <c r="XBE137"/>
      <c r="XBF137"/>
      <c r="XBG137"/>
      <c r="XBH137"/>
      <c r="XBI137"/>
      <c r="XBJ137"/>
      <c r="XBK137"/>
      <c r="XBL137"/>
      <c r="XBM137"/>
      <c r="XBN137"/>
      <c r="XBO137"/>
      <c r="XBP137"/>
      <c r="XBQ137"/>
      <c r="XBR137"/>
      <c r="XBS137"/>
      <c r="XBT137"/>
      <c r="XBU137"/>
      <c r="XBV137"/>
      <c r="XBW137"/>
      <c r="XBX137"/>
      <c r="XBY137"/>
      <c r="XBZ137"/>
      <c r="XCA137"/>
      <c r="XCB137"/>
      <c r="XCC137"/>
      <c r="XCD137"/>
      <c r="XCE137"/>
      <c r="XCF137"/>
      <c r="XCG137"/>
      <c r="XCH137"/>
      <c r="XCI137"/>
      <c r="XCJ137"/>
      <c r="XCK137"/>
      <c r="XCL137"/>
      <c r="XCM137"/>
      <c r="XCN137"/>
      <c r="XCO137"/>
      <c r="XCP137"/>
      <c r="XCQ137"/>
      <c r="XCR137"/>
      <c r="XCS137"/>
      <c r="XCT137"/>
      <c r="XCU137"/>
      <c r="XCV137"/>
      <c r="XCW137"/>
      <c r="XCX137"/>
      <c r="XCY137"/>
      <c r="XCZ137"/>
      <c r="XDA137"/>
      <c r="XDB137"/>
      <c r="XDC137"/>
    </row>
    <row r="138" spans="1:33 16171:16331" ht="12.75" customHeight="1">
      <c r="A138">
        <v>98</v>
      </c>
      <c r="B138" s="6" t="s">
        <v>95</v>
      </c>
      <c r="C138" s="7" t="s">
        <v>590</v>
      </c>
      <c r="D138">
        <v>28</v>
      </c>
      <c r="E138" s="15" t="s">
        <v>719</v>
      </c>
      <c r="F138" s="7">
        <v>23</v>
      </c>
      <c r="G138" s="7">
        <v>21</v>
      </c>
      <c r="H138" s="7">
        <v>28</v>
      </c>
      <c r="I138" s="7">
        <v>0.105</v>
      </c>
      <c r="J138" t="s">
        <v>675</v>
      </c>
      <c r="K138" t="s">
        <v>614</v>
      </c>
      <c r="L138" t="s">
        <v>585</v>
      </c>
      <c r="M138" t="s">
        <v>585</v>
      </c>
      <c r="N138" s="8" t="s">
        <v>835</v>
      </c>
      <c r="P138" t="s">
        <v>586</v>
      </c>
      <c r="S138">
        <v>0</v>
      </c>
      <c r="T138" t="s">
        <v>587</v>
      </c>
      <c r="U138">
        <v>0</v>
      </c>
      <c r="V138">
        <v>0</v>
      </c>
      <c r="X138">
        <v>0</v>
      </c>
      <c r="Z138">
        <v>0</v>
      </c>
      <c r="AA138">
        <v>0</v>
      </c>
      <c r="AB138">
        <v>0</v>
      </c>
      <c r="AC138">
        <v>0</v>
      </c>
      <c r="AD138">
        <v>0</v>
      </c>
      <c r="AE138">
        <v>1</v>
      </c>
      <c r="AF138" t="s">
        <v>638</v>
      </c>
      <c r="AG138">
        <v>1</v>
      </c>
      <c r="WWY138"/>
      <c r="WWZ138"/>
      <c r="WXA138"/>
      <c r="WXB138"/>
      <c r="WXC138"/>
      <c r="WXD138"/>
      <c r="WXE138"/>
      <c r="WXF138"/>
      <c r="WXG138"/>
      <c r="WXH138"/>
      <c r="WXI138"/>
      <c r="WXJ138"/>
      <c r="WXK138"/>
      <c r="WXL138"/>
      <c r="WXM138"/>
      <c r="WXN138"/>
      <c r="WXO138"/>
      <c r="WXP138"/>
      <c r="WXQ138"/>
      <c r="WXR138"/>
      <c r="WXS138"/>
      <c r="WXT138"/>
      <c r="WXU138"/>
      <c r="WXV138"/>
      <c r="WXW138"/>
      <c r="WXX138"/>
      <c r="WXY138"/>
      <c r="WXZ138"/>
      <c r="WYA138"/>
      <c r="WYB138"/>
      <c r="WYC138"/>
      <c r="WYD138"/>
      <c r="WYE138"/>
      <c r="WYF138"/>
      <c r="WYG138"/>
      <c r="WYH138"/>
      <c r="WYI138"/>
      <c r="WYJ138"/>
      <c r="WYK138"/>
      <c r="WYL138"/>
      <c r="WYM138"/>
      <c r="WYN138"/>
      <c r="WYO138"/>
      <c r="WYP138"/>
      <c r="WYQ138"/>
      <c r="WYR138"/>
      <c r="WYS138"/>
      <c r="WYT138"/>
      <c r="WYU138"/>
      <c r="WYV138"/>
      <c r="WYW138"/>
      <c r="WYX138"/>
      <c r="WYY138"/>
      <c r="WYZ138"/>
      <c r="WZA138"/>
      <c r="WZB138"/>
      <c r="WZC138"/>
      <c r="WZD138"/>
      <c r="WZE138"/>
      <c r="WZF138"/>
      <c r="WZG138"/>
      <c r="WZH138"/>
      <c r="WZI138"/>
      <c r="WZJ138"/>
      <c r="WZK138"/>
      <c r="WZL138"/>
      <c r="WZM138"/>
      <c r="WZN138"/>
      <c r="WZO138"/>
      <c r="WZP138"/>
      <c r="WZQ138"/>
      <c r="WZR138"/>
      <c r="WZS138"/>
      <c r="WZT138"/>
      <c r="WZU138"/>
      <c r="WZV138"/>
      <c r="WZW138"/>
      <c r="WZX138"/>
      <c r="WZY138"/>
      <c r="WZZ138"/>
      <c r="XAA138"/>
      <c r="XAB138"/>
      <c r="XAC138"/>
      <c r="XAD138"/>
      <c r="XAE138"/>
      <c r="XAF138"/>
      <c r="XAG138"/>
      <c r="XAH138"/>
      <c r="XAI138"/>
      <c r="XAJ138"/>
      <c r="XAK138"/>
      <c r="XAL138"/>
      <c r="XAM138"/>
      <c r="XAN138"/>
      <c r="XAO138"/>
      <c r="XAP138"/>
      <c r="XAQ138"/>
      <c r="XAR138"/>
      <c r="XAS138"/>
      <c r="XAT138"/>
      <c r="XAU138"/>
      <c r="XAV138"/>
      <c r="XAW138"/>
      <c r="XAX138"/>
      <c r="XAY138"/>
      <c r="XAZ138"/>
      <c r="XBA138"/>
      <c r="XBB138"/>
      <c r="XBC138"/>
      <c r="XBD138"/>
      <c r="XBE138"/>
      <c r="XBF138"/>
      <c r="XBG138"/>
      <c r="XBH138"/>
      <c r="XBI138"/>
      <c r="XBJ138"/>
      <c r="XBK138"/>
      <c r="XBL138"/>
      <c r="XBM138"/>
      <c r="XBN138"/>
      <c r="XBO138"/>
      <c r="XBP138"/>
      <c r="XBQ138"/>
      <c r="XBR138"/>
      <c r="XBS138"/>
      <c r="XBT138"/>
      <c r="XBU138"/>
      <c r="XBV138"/>
      <c r="XBW138"/>
      <c r="XBX138"/>
      <c r="XBY138"/>
      <c r="XBZ138"/>
      <c r="XCA138"/>
      <c r="XCB138"/>
      <c r="XCC138"/>
      <c r="XCD138"/>
      <c r="XCE138"/>
      <c r="XCF138"/>
      <c r="XCG138"/>
      <c r="XCH138"/>
      <c r="XCI138"/>
      <c r="XCJ138"/>
      <c r="XCK138"/>
      <c r="XCL138"/>
      <c r="XCM138"/>
      <c r="XCN138"/>
      <c r="XCO138"/>
      <c r="XCP138"/>
      <c r="XCQ138"/>
      <c r="XCR138"/>
      <c r="XCS138"/>
      <c r="XCT138"/>
      <c r="XCU138"/>
      <c r="XCV138"/>
      <c r="XCW138"/>
      <c r="XCX138"/>
      <c r="XCY138"/>
      <c r="XCZ138"/>
      <c r="XDA138"/>
      <c r="XDB138"/>
      <c r="XDC138"/>
    </row>
    <row r="139" spans="1:33 16171:16331" ht="12.75" customHeight="1">
      <c r="A139">
        <v>98</v>
      </c>
      <c r="B139" s="6" t="s">
        <v>95</v>
      </c>
      <c r="C139" s="7" t="s">
        <v>590</v>
      </c>
      <c r="D139">
        <v>28</v>
      </c>
      <c r="E139" s="15" t="s">
        <v>719</v>
      </c>
      <c r="F139" s="7">
        <v>23</v>
      </c>
      <c r="G139" s="7">
        <v>21</v>
      </c>
      <c r="H139" s="7">
        <v>28</v>
      </c>
      <c r="I139" s="7">
        <v>0</v>
      </c>
      <c r="J139" t="s">
        <v>609</v>
      </c>
      <c r="K139" t="s">
        <v>614</v>
      </c>
      <c r="L139" t="s">
        <v>585</v>
      </c>
      <c r="M139" t="s">
        <v>585</v>
      </c>
      <c r="N139" s="8" t="s">
        <v>835</v>
      </c>
      <c r="P139" t="s">
        <v>586</v>
      </c>
      <c r="S139">
        <v>0</v>
      </c>
      <c r="T139" t="s">
        <v>587</v>
      </c>
      <c r="U139">
        <v>0</v>
      </c>
      <c r="V139">
        <v>0</v>
      </c>
      <c r="X139">
        <v>0</v>
      </c>
      <c r="Z139">
        <v>0</v>
      </c>
      <c r="AA139">
        <v>0</v>
      </c>
      <c r="AB139">
        <v>0</v>
      </c>
      <c r="AC139">
        <v>0</v>
      </c>
      <c r="AD139">
        <v>0</v>
      </c>
      <c r="AE139">
        <v>1</v>
      </c>
      <c r="AF139" t="s">
        <v>638</v>
      </c>
      <c r="AG139">
        <v>1</v>
      </c>
      <c r="WWY139"/>
      <c r="WWZ139"/>
      <c r="WXA139"/>
      <c r="WXB139"/>
      <c r="WXC139"/>
      <c r="WXD139"/>
      <c r="WXE139"/>
      <c r="WXF139"/>
      <c r="WXG139"/>
      <c r="WXH139"/>
      <c r="WXI139"/>
      <c r="WXJ139"/>
      <c r="WXK139"/>
      <c r="WXL139"/>
      <c r="WXM139"/>
      <c r="WXN139"/>
      <c r="WXO139"/>
      <c r="WXP139"/>
      <c r="WXQ139"/>
      <c r="WXR139"/>
      <c r="WXS139"/>
      <c r="WXT139"/>
      <c r="WXU139"/>
      <c r="WXV139"/>
      <c r="WXW139"/>
      <c r="WXX139"/>
      <c r="WXY139"/>
      <c r="WXZ139"/>
      <c r="WYA139"/>
      <c r="WYB139"/>
      <c r="WYC139"/>
      <c r="WYD139"/>
      <c r="WYE139"/>
      <c r="WYF139"/>
      <c r="WYG139"/>
      <c r="WYH139"/>
      <c r="WYI139"/>
      <c r="WYJ139"/>
      <c r="WYK139"/>
      <c r="WYL139"/>
      <c r="WYM139"/>
      <c r="WYN139"/>
      <c r="WYO139"/>
      <c r="WYP139"/>
      <c r="WYQ139"/>
      <c r="WYR139"/>
      <c r="WYS139"/>
      <c r="WYT139"/>
      <c r="WYU139"/>
      <c r="WYV139"/>
      <c r="WYW139"/>
      <c r="WYX139"/>
      <c r="WYY139"/>
      <c r="WYZ139"/>
      <c r="WZA139"/>
      <c r="WZB139"/>
      <c r="WZC139"/>
      <c r="WZD139"/>
      <c r="WZE139"/>
      <c r="WZF139"/>
      <c r="WZG139"/>
      <c r="WZH139"/>
      <c r="WZI139"/>
      <c r="WZJ139"/>
      <c r="WZK139"/>
      <c r="WZL139"/>
      <c r="WZM139"/>
      <c r="WZN139"/>
      <c r="WZO139"/>
      <c r="WZP139"/>
      <c r="WZQ139"/>
      <c r="WZR139"/>
      <c r="WZS139"/>
      <c r="WZT139"/>
      <c r="WZU139"/>
      <c r="WZV139"/>
      <c r="WZW139"/>
      <c r="WZX139"/>
      <c r="WZY139"/>
      <c r="WZZ139"/>
      <c r="XAA139"/>
      <c r="XAB139"/>
      <c r="XAC139"/>
      <c r="XAD139"/>
      <c r="XAE139"/>
      <c r="XAF139"/>
      <c r="XAG139"/>
      <c r="XAH139"/>
      <c r="XAI139"/>
      <c r="XAJ139"/>
      <c r="XAK139"/>
      <c r="XAL139"/>
      <c r="XAM139"/>
      <c r="XAN139"/>
      <c r="XAO139"/>
      <c r="XAP139"/>
      <c r="XAQ139"/>
      <c r="XAR139"/>
      <c r="XAS139"/>
      <c r="XAT139"/>
      <c r="XAU139"/>
      <c r="XAV139"/>
      <c r="XAW139"/>
      <c r="XAX139"/>
      <c r="XAY139"/>
      <c r="XAZ139"/>
      <c r="XBA139"/>
      <c r="XBB139"/>
      <c r="XBC139"/>
      <c r="XBD139"/>
      <c r="XBE139"/>
      <c r="XBF139"/>
      <c r="XBG139"/>
      <c r="XBH139"/>
      <c r="XBI139"/>
      <c r="XBJ139"/>
      <c r="XBK139"/>
      <c r="XBL139"/>
      <c r="XBM139"/>
      <c r="XBN139"/>
      <c r="XBO139"/>
      <c r="XBP139"/>
      <c r="XBQ139"/>
      <c r="XBR139"/>
      <c r="XBS139"/>
      <c r="XBT139"/>
      <c r="XBU139"/>
      <c r="XBV139"/>
      <c r="XBW139"/>
      <c r="XBX139"/>
      <c r="XBY139"/>
      <c r="XBZ139"/>
      <c r="XCA139"/>
      <c r="XCB139"/>
      <c r="XCC139"/>
      <c r="XCD139"/>
      <c r="XCE139"/>
      <c r="XCF139"/>
      <c r="XCG139"/>
      <c r="XCH139"/>
      <c r="XCI139"/>
      <c r="XCJ139"/>
      <c r="XCK139"/>
      <c r="XCL139"/>
      <c r="XCM139"/>
      <c r="XCN139"/>
      <c r="XCO139"/>
      <c r="XCP139"/>
      <c r="XCQ139"/>
      <c r="XCR139"/>
      <c r="XCS139"/>
      <c r="XCT139"/>
      <c r="XCU139"/>
      <c r="XCV139"/>
      <c r="XCW139"/>
      <c r="XCX139"/>
      <c r="XCY139"/>
      <c r="XCZ139"/>
      <c r="XDA139"/>
      <c r="XDB139"/>
      <c r="XDC139"/>
    </row>
    <row r="140" spans="1:33 16171:16331" ht="12.75" customHeight="1">
      <c r="A140">
        <v>98</v>
      </c>
      <c r="B140" s="6" t="s">
        <v>95</v>
      </c>
      <c r="C140" s="7" t="s">
        <v>590</v>
      </c>
      <c r="D140">
        <v>28</v>
      </c>
      <c r="E140" s="15" t="s">
        <v>719</v>
      </c>
      <c r="F140" s="7">
        <v>23</v>
      </c>
      <c r="G140" s="7">
        <v>21</v>
      </c>
      <c r="H140" s="7">
        <v>28</v>
      </c>
      <c r="I140" s="7">
        <v>0.105</v>
      </c>
      <c r="J140" t="s">
        <v>611</v>
      </c>
      <c r="K140" t="s">
        <v>614</v>
      </c>
      <c r="L140" t="s">
        <v>585</v>
      </c>
      <c r="M140" t="s">
        <v>585</v>
      </c>
      <c r="N140" s="8" t="s">
        <v>835</v>
      </c>
      <c r="P140" t="s">
        <v>586</v>
      </c>
      <c r="S140">
        <v>0</v>
      </c>
      <c r="T140" t="s">
        <v>587</v>
      </c>
      <c r="U140">
        <v>0</v>
      </c>
      <c r="V140">
        <v>0</v>
      </c>
      <c r="X140">
        <v>0</v>
      </c>
      <c r="Z140">
        <v>0</v>
      </c>
      <c r="AA140">
        <v>0</v>
      </c>
      <c r="AB140">
        <v>0</v>
      </c>
      <c r="AC140">
        <v>0</v>
      </c>
      <c r="AD140">
        <v>0</v>
      </c>
      <c r="AE140">
        <v>1</v>
      </c>
      <c r="AF140" t="s">
        <v>638</v>
      </c>
      <c r="AG140">
        <v>1</v>
      </c>
      <c r="WWY140"/>
      <c r="WWZ140"/>
      <c r="WXA140"/>
      <c r="WXB140"/>
      <c r="WXC140"/>
      <c r="WXD140"/>
      <c r="WXE140"/>
      <c r="WXF140"/>
      <c r="WXG140"/>
      <c r="WXH140"/>
      <c r="WXI140"/>
      <c r="WXJ140"/>
      <c r="WXK140"/>
      <c r="WXL140"/>
      <c r="WXM140"/>
      <c r="WXN140"/>
      <c r="WXO140"/>
      <c r="WXP140"/>
      <c r="WXQ140"/>
      <c r="WXR140"/>
      <c r="WXS140"/>
      <c r="WXT140"/>
      <c r="WXU140"/>
      <c r="WXV140"/>
      <c r="WXW140"/>
      <c r="WXX140"/>
      <c r="WXY140"/>
      <c r="WXZ140"/>
      <c r="WYA140"/>
      <c r="WYB140"/>
      <c r="WYC140"/>
      <c r="WYD140"/>
      <c r="WYE140"/>
      <c r="WYF140"/>
      <c r="WYG140"/>
      <c r="WYH140"/>
      <c r="WYI140"/>
      <c r="WYJ140"/>
      <c r="WYK140"/>
      <c r="WYL140"/>
      <c r="WYM140"/>
      <c r="WYN140"/>
      <c r="WYO140"/>
      <c r="WYP140"/>
      <c r="WYQ140"/>
      <c r="WYR140"/>
      <c r="WYS140"/>
      <c r="WYT140"/>
      <c r="WYU140"/>
      <c r="WYV140"/>
      <c r="WYW140"/>
      <c r="WYX140"/>
      <c r="WYY140"/>
      <c r="WYZ140"/>
      <c r="WZA140"/>
      <c r="WZB140"/>
      <c r="WZC140"/>
      <c r="WZD140"/>
      <c r="WZE140"/>
      <c r="WZF140"/>
      <c r="WZG140"/>
      <c r="WZH140"/>
      <c r="WZI140"/>
      <c r="WZJ140"/>
      <c r="WZK140"/>
      <c r="WZL140"/>
      <c r="WZM140"/>
      <c r="WZN140"/>
      <c r="WZO140"/>
      <c r="WZP140"/>
      <c r="WZQ140"/>
      <c r="WZR140"/>
      <c r="WZS140"/>
      <c r="WZT140"/>
      <c r="WZU140"/>
      <c r="WZV140"/>
      <c r="WZW140"/>
      <c r="WZX140"/>
      <c r="WZY140"/>
      <c r="WZZ140"/>
      <c r="XAA140"/>
      <c r="XAB140"/>
      <c r="XAC140"/>
      <c r="XAD140"/>
      <c r="XAE140"/>
      <c r="XAF140"/>
      <c r="XAG140"/>
      <c r="XAH140"/>
      <c r="XAI140"/>
      <c r="XAJ140"/>
      <c r="XAK140"/>
      <c r="XAL140"/>
      <c r="XAM140"/>
      <c r="XAN140"/>
      <c r="XAO140"/>
      <c r="XAP140"/>
      <c r="XAQ140"/>
      <c r="XAR140"/>
      <c r="XAS140"/>
      <c r="XAT140"/>
      <c r="XAU140"/>
      <c r="XAV140"/>
      <c r="XAW140"/>
      <c r="XAX140"/>
      <c r="XAY140"/>
      <c r="XAZ140"/>
      <c r="XBA140"/>
      <c r="XBB140"/>
      <c r="XBC140"/>
      <c r="XBD140"/>
      <c r="XBE140"/>
      <c r="XBF140"/>
      <c r="XBG140"/>
      <c r="XBH140"/>
      <c r="XBI140"/>
      <c r="XBJ140"/>
      <c r="XBK140"/>
      <c r="XBL140"/>
      <c r="XBM140"/>
      <c r="XBN140"/>
      <c r="XBO140"/>
      <c r="XBP140"/>
      <c r="XBQ140"/>
      <c r="XBR140"/>
      <c r="XBS140"/>
      <c r="XBT140"/>
      <c r="XBU140"/>
      <c r="XBV140"/>
      <c r="XBW140"/>
      <c r="XBX140"/>
      <c r="XBY140"/>
      <c r="XBZ140"/>
      <c r="XCA140"/>
      <c r="XCB140"/>
      <c r="XCC140"/>
      <c r="XCD140"/>
      <c r="XCE140"/>
      <c r="XCF140"/>
      <c r="XCG140"/>
      <c r="XCH140"/>
      <c r="XCI140"/>
      <c r="XCJ140"/>
      <c r="XCK140"/>
      <c r="XCL140"/>
      <c r="XCM140"/>
      <c r="XCN140"/>
      <c r="XCO140"/>
      <c r="XCP140"/>
      <c r="XCQ140"/>
      <c r="XCR140"/>
      <c r="XCS140"/>
      <c r="XCT140"/>
      <c r="XCU140"/>
      <c r="XCV140"/>
      <c r="XCW140"/>
      <c r="XCX140"/>
      <c r="XCY140"/>
      <c r="XCZ140"/>
      <c r="XDA140"/>
      <c r="XDB140"/>
      <c r="XDC140"/>
    </row>
    <row r="141" spans="1:33 16171:16331" ht="12.75" customHeight="1">
      <c r="A141">
        <v>107</v>
      </c>
      <c r="B141" s="6" t="s">
        <v>96</v>
      </c>
      <c r="C141" s="7" t="s">
        <v>590</v>
      </c>
      <c r="D141">
        <v>31</v>
      </c>
      <c r="E141" s="15" t="s">
        <v>720</v>
      </c>
      <c r="F141" s="7">
        <v>28</v>
      </c>
      <c r="G141" s="7">
        <v>30</v>
      </c>
      <c r="H141" s="7">
        <v>32</v>
      </c>
      <c r="I141" s="7">
        <v>0.42599999999999999</v>
      </c>
      <c r="J141" t="s">
        <v>589</v>
      </c>
      <c r="K141" t="s">
        <v>584</v>
      </c>
      <c r="L141" t="s">
        <v>585</v>
      </c>
      <c r="M141" t="s">
        <v>585</v>
      </c>
      <c r="N141" s="8" t="s">
        <v>603</v>
      </c>
      <c r="S141">
        <v>0</v>
      </c>
      <c r="T141" t="s">
        <v>587</v>
      </c>
      <c r="U141">
        <v>0</v>
      </c>
      <c r="V141">
        <v>0</v>
      </c>
      <c r="X141">
        <v>0</v>
      </c>
      <c r="Z141">
        <v>0</v>
      </c>
      <c r="AA141">
        <v>0</v>
      </c>
      <c r="AB141">
        <v>0</v>
      </c>
      <c r="AC141">
        <v>0</v>
      </c>
      <c r="AD141">
        <v>0</v>
      </c>
      <c r="AE141">
        <v>1</v>
      </c>
      <c r="AF141" t="s">
        <v>604</v>
      </c>
      <c r="AG141">
        <v>1</v>
      </c>
      <c r="WWY141"/>
      <c r="WWZ141"/>
      <c r="WXA141"/>
      <c r="WXB141"/>
      <c r="WXC141"/>
      <c r="WXD141"/>
      <c r="WXE141"/>
      <c r="WXF141"/>
      <c r="WXG141"/>
      <c r="WXH141"/>
      <c r="WXI141"/>
      <c r="WXJ141"/>
      <c r="WXK141"/>
      <c r="WXL141"/>
      <c r="WXM141"/>
      <c r="WXN141"/>
      <c r="WXO141"/>
      <c r="WXP141"/>
      <c r="WXQ141"/>
      <c r="WXR141"/>
      <c r="WXS141"/>
      <c r="WXT141"/>
      <c r="WXU141"/>
      <c r="WXV141"/>
      <c r="WXW141"/>
      <c r="WXX141"/>
      <c r="WXY141"/>
      <c r="WXZ141"/>
      <c r="WYA141"/>
      <c r="WYB141"/>
      <c r="WYC141"/>
      <c r="WYD141"/>
      <c r="WYE141"/>
      <c r="WYF141"/>
      <c r="WYG141"/>
      <c r="WYH141"/>
      <c r="WYI141"/>
      <c r="WYJ141"/>
      <c r="WYK141"/>
      <c r="WYL141"/>
      <c r="WYM141"/>
      <c r="WYN141"/>
      <c r="WYO141"/>
      <c r="WYP141"/>
      <c r="WYQ141"/>
      <c r="WYR141"/>
      <c r="WYS141"/>
      <c r="WYT141"/>
      <c r="WYU141"/>
      <c r="WYV141"/>
      <c r="WYW141"/>
      <c r="WYX141"/>
      <c r="WYY141"/>
      <c r="WYZ141"/>
      <c r="WZA141"/>
      <c r="WZB141"/>
      <c r="WZC141"/>
      <c r="WZD141"/>
      <c r="WZE141"/>
      <c r="WZF141"/>
      <c r="WZG141"/>
      <c r="WZH141"/>
      <c r="WZI141"/>
      <c r="WZJ141"/>
      <c r="WZK141"/>
      <c r="WZL141"/>
      <c r="WZM141"/>
      <c r="WZN141"/>
      <c r="WZO141"/>
      <c r="WZP141"/>
      <c r="WZQ141"/>
      <c r="WZR141"/>
      <c r="WZS141"/>
      <c r="WZT141"/>
      <c r="WZU141"/>
      <c r="WZV141"/>
      <c r="WZW141"/>
      <c r="WZX141"/>
      <c r="WZY141"/>
      <c r="WZZ141"/>
      <c r="XAA141"/>
      <c r="XAB141"/>
      <c r="XAC141"/>
      <c r="XAD141"/>
      <c r="XAE141"/>
      <c r="XAF141"/>
      <c r="XAG141"/>
      <c r="XAH141"/>
      <c r="XAI141"/>
      <c r="XAJ141"/>
      <c r="XAK141"/>
      <c r="XAL141"/>
      <c r="XAM141"/>
      <c r="XAN141"/>
      <c r="XAO141"/>
      <c r="XAP141"/>
      <c r="XAQ141"/>
      <c r="XAR141"/>
      <c r="XAS141"/>
      <c r="XAT141"/>
      <c r="XAU141"/>
      <c r="XAV141"/>
      <c r="XAW141"/>
      <c r="XAX141"/>
      <c r="XAY141"/>
      <c r="XAZ141"/>
      <c r="XBA141"/>
      <c r="XBB141"/>
      <c r="XBC141"/>
      <c r="XBD141"/>
      <c r="XBE141"/>
      <c r="XBF141"/>
      <c r="XBG141"/>
      <c r="XBH141"/>
      <c r="XBI141"/>
      <c r="XBJ141"/>
      <c r="XBK141"/>
      <c r="XBL141"/>
      <c r="XBM141"/>
      <c r="XBN141"/>
      <c r="XBO141"/>
      <c r="XBP141"/>
      <c r="XBQ141"/>
      <c r="XBR141"/>
      <c r="XBS141"/>
      <c r="XBT141"/>
      <c r="XBU141"/>
      <c r="XBV141"/>
      <c r="XBW141"/>
      <c r="XBX141"/>
      <c r="XBY141"/>
      <c r="XBZ141"/>
      <c r="XCA141"/>
      <c r="XCB141"/>
      <c r="XCC141"/>
      <c r="XCD141"/>
      <c r="XCE141"/>
      <c r="XCF141"/>
      <c r="XCG141"/>
      <c r="XCH141"/>
      <c r="XCI141"/>
      <c r="XCJ141"/>
      <c r="XCK141"/>
      <c r="XCL141"/>
      <c r="XCM141"/>
      <c r="XCN141"/>
      <c r="XCO141"/>
      <c r="XCP141"/>
      <c r="XCQ141"/>
      <c r="XCR141"/>
      <c r="XCS141"/>
      <c r="XCT141"/>
      <c r="XCU141"/>
      <c r="XCV141"/>
      <c r="XCW141"/>
      <c r="XCX141"/>
      <c r="XCY141"/>
      <c r="XCZ141"/>
      <c r="XDA141"/>
      <c r="XDB141"/>
      <c r="XDC141"/>
    </row>
    <row r="142" spans="1:33 16171:16331" ht="12.75" customHeight="1">
      <c r="A142">
        <v>97</v>
      </c>
      <c r="B142" s="6" t="s">
        <v>98</v>
      </c>
      <c r="C142" s="7" t="s">
        <v>590</v>
      </c>
      <c r="D142">
        <v>31</v>
      </c>
      <c r="E142" s="15" t="s">
        <v>701</v>
      </c>
      <c r="F142" s="7">
        <v>23</v>
      </c>
      <c r="G142" s="7">
        <v>22</v>
      </c>
      <c r="H142" s="7">
        <v>25</v>
      </c>
      <c r="I142" s="7">
        <v>0.19500000000000001</v>
      </c>
      <c r="J142" t="s">
        <v>721</v>
      </c>
      <c r="K142" t="s">
        <v>614</v>
      </c>
      <c r="L142" t="s">
        <v>585</v>
      </c>
      <c r="M142" t="s">
        <v>585</v>
      </c>
      <c r="N142" s="8" t="s">
        <v>835</v>
      </c>
      <c r="P142" t="s">
        <v>586</v>
      </c>
      <c r="S142">
        <v>0</v>
      </c>
      <c r="T142" t="s">
        <v>587</v>
      </c>
      <c r="U142">
        <v>0</v>
      </c>
      <c r="V142">
        <v>0</v>
      </c>
      <c r="X142">
        <v>0</v>
      </c>
      <c r="Z142">
        <v>0</v>
      </c>
      <c r="AA142">
        <v>0</v>
      </c>
      <c r="AB142">
        <v>0</v>
      </c>
      <c r="AC142">
        <v>0</v>
      </c>
      <c r="AD142">
        <v>0</v>
      </c>
      <c r="AE142">
        <v>1</v>
      </c>
      <c r="AF142" t="s">
        <v>638</v>
      </c>
      <c r="AG142">
        <v>1</v>
      </c>
      <c r="WWY142"/>
      <c r="WWZ142"/>
      <c r="WXA142"/>
      <c r="WXB142"/>
      <c r="WXC142"/>
      <c r="WXD142"/>
      <c r="WXE142"/>
      <c r="WXF142"/>
      <c r="WXG142"/>
      <c r="WXH142"/>
      <c r="WXI142"/>
      <c r="WXJ142"/>
      <c r="WXK142"/>
      <c r="WXL142"/>
      <c r="WXM142"/>
      <c r="WXN142"/>
      <c r="WXO142"/>
      <c r="WXP142"/>
      <c r="WXQ142"/>
      <c r="WXR142"/>
      <c r="WXS142"/>
      <c r="WXT142"/>
      <c r="WXU142"/>
      <c r="WXV142"/>
      <c r="WXW142"/>
      <c r="WXX142"/>
      <c r="WXY142"/>
      <c r="WXZ142"/>
      <c r="WYA142"/>
      <c r="WYB142"/>
      <c r="WYC142"/>
      <c r="WYD142"/>
      <c r="WYE142"/>
      <c r="WYF142"/>
      <c r="WYG142"/>
      <c r="WYH142"/>
      <c r="WYI142"/>
      <c r="WYJ142"/>
      <c r="WYK142"/>
      <c r="WYL142"/>
      <c r="WYM142"/>
      <c r="WYN142"/>
      <c r="WYO142"/>
      <c r="WYP142"/>
      <c r="WYQ142"/>
      <c r="WYR142"/>
      <c r="WYS142"/>
      <c r="WYT142"/>
      <c r="WYU142"/>
      <c r="WYV142"/>
      <c r="WYW142"/>
      <c r="WYX142"/>
      <c r="WYY142"/>
      <c r="WYZ142"/>
      <c r="WZA142"/>
      <c r="WZB142"/>
      <c r="WZC142"/>
      <c r="WZD142"/>
      <c r="WZE142"/>
      <c r="WZF142"/>
      <c r="WZG142"/>
      <c r="WZH142"/>
      <c r="WZI142"/>
      <c r="WZJ142"/>
      <c r="WZK142"/>
      <c r="WZL142"/>
      <c r="WZM142"/>
      <c r="WZN142"/>
      <c r="WZO142"/>
      <c r="WZP142"/>
      <c r="WZQ142"/>
      <c r="WZR142"/>
      <c r="WZS142"/>
      <c r="WZT142"/>
      <c r="WZU142"/>
      <c r="WZV142"/>
      <c r="WZW142"/>
      <c r="WZX142"/>
      <c r="WZY142"/>
      <c r="WZZ142"/>
      <c r="XAA142"/>
      <c r="XAB142"/>
      <c r="XAC142"/>
      <c r="XAD142"/>
      <c r="XAE142"/>
      <c r="XAF142"/>
      <c r="XAG142"/>
      <c r="XAH142"/>
      <c r="XAI142"/>
      <c r="XAJ142"/>
      <c r="XAK142"/>
      <c r="XAL142"/>
      <c r="XAM142"/>
      <c r="XAN142"/>
      <c r="XAO142"/>
      <c r="XAP142"/>
      <c r="XAQ142"/>
      <c r="XAR142"/>
      <c r="XAS142"/>
      <c r="XAT142"/>
      <c r="XAU142"/>
      <c r="XAV142"/>
      <c r="XAW142"/>
      <c r="XAX142"/>
      <c r="XAY142"/>
      <c r="XAZ142"/>
      <c r="XBA142"/>
      <c r="XBB142"/>
      <c r="XBC142"/>
      <c r="XBD142"/>
      <c r="XBE142"/>
      <c r="XBF142"/>
      <c r="XBG142"/>
      <c r="XBH142"/>
      <c r="XBI142"/>
      <c r="XBJ142"/>
      <c r="XBK142"/>
      <c r="XBL142"/>
      <c r="XBM142"/>
      <c r="XBN142"/>
      <c r="XBO142"/>
      <c r="XBP142"/>
      <c r="XBQ142"/>
      <c r="XBR142"/>
      <c r="XBS142"/>
      <c r="XBT142"/>
      <c r="XBU142"/>
      <c r="XBV142"/>
      <c r="XBW142"/>
      <c r="XBX142"/>
      <c r="XBY142"/>
      <c r="XBZ142"/>
      <c r="XCA142"/>
      <c r="XCB142"/>
      <c r="XCC142"/>
      <c r="XCD142"/>
      <c r="XCE142"/>
      <c r="XCF142"/>
      <c r="XCG142"/>
      <c r="XCH142"/>
      <c r="XCI142"/>
      <c r="XCJ142"/>
      <c r="XCK142"/>
      <c r="XCL142"/>
      <c r="XCM142"/>
      <c r="XCN142"/>
      <c r="XCO142"/>
      <c r="XCP142"/>
      <c r="XCQ142"/>
      <c r="XCR142"/>
      <c r="XCS142"/>
      <c r="XCT142"/>
      <c r="XCU142"/>
      <c r="XCV142"/>
      <c r="XCW142"/>
      <c r="XCX142"/>
      <c r="XCY142"/>
      <c r="XCZ142"/>
      <c r="XDA142"/>
      <c r="XDB142"/>
      <c r="XDC142"/>
    </row>
    <row r="143" spans="1:33 16171:16331" ht="12.75" customHeight="1">
      <c r="A143">
        <v>97</v>
      </c>
      <c r="B143" s="6" t="s">
        <v>98</v>
      </c>
      <c r="C143" s="7" t="s">
        <v>590</v>
      </c>
      <c r="D143">
        <v>31</v>
      </c>
      <c r="E143" s="15" t="s">
        <v>701</v>
      </c>
      <c r="F143" s="7">
        <v>23</v>
      </c>
      <c r="G143" s="7">
        <v>22</v>
      </c>
      <c r="H143" s="7">
        <v>25</v>
      </c>
      <c r="I143" s="7">
        <v>0.19500000000000001</v>
      </c>
      <c r="J143" t="s">
        <v>589</v>
      </c>
      <c r="K143" t="s">
        <v>614</v>
      </c>
      <c r="L143" t="s">
        <v>585</v>
      </c>
      <c r="M143" t="s">
        <v>585</v>
      </c>
      <c r="N143" s="8" t="s">
        <v>835</v>
      </c>
      <c r="P143" t="s">
        <v>586</v>
      </c>
      <c r="S143">
        <v>0</v>
      </c>
      <c r="T143" t="s">
        <v>587</v>
      </c>
      <c r="U143">
        <v>0</v>
      </c>
      <c r="V143">
        <v>0</v>
      </c>
      <c r="X143">
        <v>0</v>
      </c>
      <c r="Z143">
        <v>0</v>
      </c>
      <c r="AA143">
        <v>0</v>
      </c>
      <c r="AB143">
        <v>0</v>
      </c>
      <c r="AC143">
        <v>0</v>
      </c>
      <c r="AD143">
        <v>0</v>
      </c>
      <c r="AE143">
        <v>1</v>
      </c>
      <c r="AF143" t="s">
        <v>638</v>
      </c>
      <c r="AG143">
        <v>1</v>
      </c>
      <c r="WWY143"/>
      <c r="WWZ143"/>
      <c r="WXA143"/>
      <c r="WXB143"/>
      <c r="WXC143"/>
      <c r="WXD143"/>
      <c r="WXE143"/>
      <c r="WXF143"/>
      <c r="WXG143"/>
      <c r="WXH143"/>
      <c r="WXI143"/>
      <c r="WXJ143"/>
      <c r="WXK143"/>
      <c r="WXL143"/>
      <c r="WXM143"/>
      <c r="WXN143"/>
      <c r="WXO143"/>
      <c r="WXP143"/>
      <c r="WXQ143"/>
      <c r="WXR143"/>
      <c r="WXS143"/>
      <c r="WXT143"/>
      <c r="WXU143"/>
      <c r="WXV143"/>
      <c r="WXW143"/>
      <c r="WXX143"/>
      <c r="WXY143"/>
      <c r="WXZ143"/>
      <c r="WYA143"/>
      <c r="WYB143"/>
      <c r="WYC143"/>
      <c r="WYD143"/>
      <c r="WYE143"/>
      <c r="WYF143"/>
      <c r="WYG143"/>
      <c r="WYH143"/>
      <c r="WYI143"/>
      <c r="WYJ143"/>
      <c r="WYK143"/>
      <c r="WYL143"/>
      <c r="WYM143"/>
      <c r="WYN143"/>
      <c r="WYO143"/>
      <c r="WYP143"/>
      <c r="WYQ143"/>
      <c r="WYR143"/>
      <c r="WYS143"/>
      <c r="WYT143"/>
      <c r="WYU143"/>
      <c r="WYV143"/>
      <c r="WYW143"/>
      <c r="WYX143"/>
      <c r="WYY143"/>
      <c r="WYZ143"/>
      <c r="WZA143"/>
      <c r="WZB143"/>
      <c r="WZC143"/>
      <c r="WZD143"/>
      <c r="WZE143"/>
      <c r="WZF143"/>
      <c r="WZG143"/>
      <c r="WZH143"/>
      <c r="WZI143"/>
      <c r="WZJ143"/>
      <c r="WZK143"/>
      <c r="WZL143"/>
      <c r="WZM143"/>
      <c r="WZN143"/>
      <c r="WZO143"/>
      <c r="WZP143"/>
      <c r="WZQ143"/>
      <c r="WZR143"/>
      <c r="WZS143"/>
      <c r="WZT143"/>
      <c r="WZU143"/>
      <c r="WZV143"/>
      <c r="WZW143"/>
      <c r="WZX143"/>
      <c r="WZY143"/>
      <c r="WZZ143"/>
      <c r="XAA143"/>
      <c r="XAB143"/>
      <c r="XAC143"/>
      <c r="XAD143"/>
      <c r="XAE143"/>
      <c r="XAF143"/>
      <c r="XAG143"/>
      <c r="XAH143"/>
      <c r="XAI143"/>
      <c r="XAJ143"/>
      <c r="XAK143"/>
      <c r="XAL143"/>
      <c r="XAM143"/>
      <c r="XAN143"/>
      <c r="XAO143"/>
      <c r="XAP143"/>
      <c r="XAQ143"/>
      <c r="XAR143"/>
      <c r="XAS143"/>
      <c r="XAT143"/>
      <c r="XAU143"/>
      <c r="XAV143"/>
      <c r="XAW143"/>
      <c r="XAX143"/>
      <c r="XAY143"/>
      <c r="XAZ143"/>
      <c r="XBA143"/>
      <c r="XBB143"/>
      <c r="XBC143"/>
      <c r="XBD143"/>
      <c r="XBE143"/>
      <c r="XBF143"/>
      <c r="XBG143"/>
      <c r="XBH143"/>
      <c r="XBI143"/>
      <c r="XBJ143"/>
      <c r="XBK143"/>
      <c r="XBL143"/>
      <c r="XBM143"/>
      <c r="XBN143"/>
      <c r="XBO143"/>
      <c r="XBP143"/>
      <c r="XBQ143"/>
      <c r="XBR143"/>
      <c r="XBS143"/>
      <c r="XBT143"/>
      <c r="XBU143"/>
      <c r="XBV143"/>
      <c r="XBW143"/>
      <c r="XBX143"/>
      <c r="XBY143"/>
      <c r="XBZ143"/>
      <c r="XCA143"/>
      <c r="XCB143"/>
      <c r="XCC143"/>
      <c r="XCD143"/>
      <c r="XCE143"/>
      <c r="XCF143"/>
      <c r="XCG143"/>
      <c r="XCH143"/>
      <c r="XCI143"/>
      <c r="XCJ143"/>
      <c r="XCK143"/>
      <c r="XCL143"/>
      <c r="XCM143"/>
      <c r="XCN143"/>
      <c r="XCO143"/>
      <c r="XCP143"/>
      <c r="XCQ143"/>
      <c r="XCR143"/>
      <c r="XCS143"/>
      <c r="XCT143"/>
      <c r="XCU143"/>
      <c r="XCV143"/>
      <c r="XCW143"/>
      <c r="XCX143"/>
      <c r="XCY143"/>
      <c r="XCZ143"/>
      <c r="XDA143"/>
      <c r="XDB143"/>
      <c r="XDC143"/>
    </row>
    <row r="144" spans="1:33 16171:16331" ht="12.75" customHeight="1">
      <c r="A144">
        <v>97</v>
      </c>
      <c r="B144" s="6" t="s">
        <v>98</v>
      </c>
      <c r="C144" s="7" t="s">
        <v>590</v>
      </c>
      <c r="D144">
        <v>31</v>
      </c>
      <c r="E144" s="15" t="s">
        <v>701</v>
      </c>
      <c r="F144" s="7">
        <v>23</v>
      </c>
      <c r="G144" s="7">
        <v>22</v>
      </c>
      <c r="H144" s="7">
        <v>25</v>
      </c>
      <c r="I144" s="7">
        <v>0.19500000000000001</v>
      </c>
      <c r="J144" t="s">
        <v>675</v>
      </c>
      <c r="K144" t="s">
        <v>614</v>
      </c>
      <c r="L144" t="s">
        <v>585</v>
      </c>
      <c r="M144" t="s">
        <v>585</v>
      </c>
      <c r="N144" s="8" t="s">
        <v>835</v>
      </c>
      <c r="P144" t="s">
        <v>586</v>
      </c>
      <c r="S144">
        <v>0</v>
      </c>
      <c r="T144" t="s">
        <v>587</v>
      </c>
      <c r="U144">
        <v>0</v>
      </c>
      <c r="V144">
        <v>0</v>
      </c>
      <c r="X144">
        <v>0</v>
      </c>
      <c r="Z144">
        <v>0</v>
      </c>
      <c r="AA144">
        <v>0</v>
      </c>
      <c r="AB144">
        <v>0</v>
      </c>
      <c r="AC144">
        <v>0</v>
      </c>
      <c r="AD144">
        <v>0</v>
      </c>
      <c r="AE144">
        <v>1</v>
      </c>
      <c r="AF144" t="s">
        <v>638</v>
      </c>
      <c r="AG144">
        <v>1</v>
      </c>
      <c r="WWY144"/>
      <c r="WWZ144"/>
      <c r="WXA144"/>
      <c r="WXB144"/>
      <c r="WXC144"/>
      <c r="WXD144"/>
      <c r="WXE144"/>
      <c r="WXF144"/>
      <c r="WXG144"/>
      <c r="WXH144"/>
      <c r="WXI144"/>
      <c r="WXJ144"/>
      <c r="WXK144"/>
      <c r="WXL144"/>
      <c r="WXM144"/>
      <c r="WXN144"/>
      <c r="WXO144"/>
      <c r="WXP144"/>
      <c r="WXQ144"/>
      <c r="WXR144"/>
      <c r="WXS144"/>
      <c r="WXT144"/>
      <c r="WXU144"/>
      <c r="WXV144"/>
      <c r="WXW144"/>
      <c r="WXX144"/>
      <c r="WXY144"/>
      <c r="WXZ144"/>
      <c r="WYA144"/>
      <c r="WYB144"/>
      <c r="WYC144"/>
      <c r="WYD144"/>
      <c r="WYE144"/>
      <c r="WYF144"/>
      <c r="WYG144"/>
      <c r="WYH144"/>
      <c r="WYI144"/>
      <c r="WYJ144"/>
      <c r="WYK144"/>
      <c r="WYL144"/>
      <c r="WYM144"/>
      <c r="WYN144"/>
      <c r="WYO144"/>
      <c r="WYP144"/>
      <c r="WYQ144"/>
      <c r="WYR144"/>
      <c r="WYS144"/>
      <c r="WYT144"/>
      <c r="WYU144"/>
      <c r="WYV144"/>
      <c r="WYW144"/>
      <c r="WYX144"/>
      <c r="WYY144"/>
      <c r="WYZ144"/>
      <c r="WZA144"/>
      <c r="WZB144"/>
      <c r="WZC144"/>
      <c r="WZD144"/>
      <c r="WZE144"/>
      <c r="WZF144"/>
      <c r="WZG144"/>
      <c r="WZH144"/>
      <c r="WZI144"/>
      <c r="WZJ144"/>
      <c r="WZK144"/>
      <c r="WZL144"/>
      <c r="WZM144"/>
      <c r="WZN144"/>
      <c r="WZO144"/>
      <c r="WZP144"/>
      <c r="WZQ144"/>
      <c r="WZR144"/>
      <c r="WZS144"/>
      <c r="WZT144"/>
      <c r="WZU144"/>
      <c r="WZV144"/>
      <c r="WZW144"/>
      <c r="WZX144"/>
      <c r="WZY144"/>
      <c r="WZZ144"/>
      <c r="XAA144"/>
      <c r="XAB144"/>
      <c r="XAC144"/>
      <c r="XAD144"/>
      <c r="XAE144"/>
      <c r="XAF144"/>
      <c r="XAG144"/>
      <c r="XAH144"/>
      <c r="XAI144"/>
      <c r="XAJ144"/>
      <c r="XAK144"/>
      <c r="XAL144"/>
      <c r="XAM144"/>
      <c r="XAN144"/>
      <c r="XAO144"/>
      <c r="XAP144"/>
      <c r="XAQ144"/>
      <c r="XAR144"/>
      <c r="XAS144"/>
      <c r="XAT144"/>
      <c r="XAU144"/>
      <c r="XAV144"/>
      <c r="XAW144"/>
      <c r="XAX144"/>
      <c r="XAY144"/>
      <c r="XAZ144"/>
      <c r="XBA144"/>
      <c r="XBB144"/>
      <c r="XBC144"/>
      <c r="XBD144"/>
      <c r="XBE144"/>
      <c r="XBF144"/>
      <c r="XBG144"/>
      <c r="XBH144"/>
      <c r="XBI144"/>
      <c r="XBJ144"/>
      <c r="XBK144"/>
      <c r="XBL144"/>
      <c r="XBM144"/>
      <c r="XBN144"/>
      <c r="XBO144"/>
      <c r="XBP144"/>
      <c r="XBQ144"/>
      <c r="XBR144"/>
      <c r="XBS144"/>
      <c r="XBT144"/>
      <c r="XBU144"/>
      <c r="XBV144"/>
      <c r="XBW144"/>
      <c r="XBX144"/>
      <c r="XBY144"/>
      <c r="XBZ144"/>
      <c r="XCA144"/>
      <c r="XCB144"/>
      <c r="XCC144"/>
      <c r="XCD144"/>
      <c r="XCE144"/>
      <c r="XCF144"/>
      <c r="XCG144"/>
      <c r="XCH144"/>
      <c r="XCI144"/>
      <c r="XCJ144"/>
      <c r="XCK144"/>
      <c r="XCL144"/>
      <c r="XCM144"/>
      <c r="XCN144"/>
      <c r="XCO144"/>
      <c r="XCP144"/>
      <c r="XCQ144"/>
      <c r="XCR144"/>
      <c r="XCS144"/>
      <c r="XCT144"/>
      <c r="XCU144"/>
      <c r="XCV144"/>
      <c r="XCW144"/>
      <c r="XCX144"/>
      <c r="XCY144"/>
      <c r="XCZ144"/>
      <c r="XDA144"/>
      <c r="XDB144"/>
      <c r="XDC144"/>
    </row>
    <row r="145" spans="1:33 16171:16331" ht="12.75" customHeight="1">
      <c r="A145">
        <v>97</v>
      </c>
      <c r="B145" s="6" t="s">
        <v>98</v>
      </c>
      <c r="C145" s="7" t="s">
        <v>590</v>
      </c>
      <c r="D145">
        <v>31</v>
      </c>
      <c r="E145" s="15" t="s">
        <v>701</v>
      </c>
      <c r="F145" s="7">
        <v>23</v>
      </c>
      <c r="G145" s="7">
        <v>22</v>
      </c>
      <c r="H145" s="7">
        <v>25</v>
      </c>
      <c r="I145" s="7">
        <v>0.19500000000000001</v>
      </c>
      <c r="J145" t="s">
        <v>722</v>
      </c>
      <c r="K145" t="s">
        <v>614</v>
      </c>
      <c r="L145" t="s">
        <v>585</v>
      </c>
      <c r="M145" t="s">
        <v>585</v>
      </c>
      <c r="N145" s="8" t="s">
        <v>835</v>
      </c>
      <c r="P145" t="s">
        <v>586</v>
      </c>
      <c r="S145">
        <v>0</v>
      </c>
      <c r="T145" t="s">
        <v>587</v>
      </c>
      <c r="U145">
        <v>0</v>
      </c>
      <c r="V145">
        <v>0</v>
      </c>
      <c r="X145">
        <v>0</v>
      </c>
      <c r="Z145">
        <v>0</v>
      </c>
      <c r="AA145">
        <v>0</v>
      </c>
      <c r="AB145">
        <v>0</v>
      </c>
      <c r="AC145">
        <v>0</v>
      </c>
      <c r="AD145">
        <v>0</v>
      </c>
      <c r="AE145">
        <v>1</v>
      </c>
      <c r="AF145" t="s">
        <v>638</v>
      </c>
      <c r="AG145">
        <v>1</v>
      </c>
      <c r="WWY145"/>
      <c r="WWZ145"/>
      <c r="WXA145"/>
      <c r="WXB145"/>
      <c r="WXC145"/>
      <c r="WXD145"/>
      <c r="WXE145"/>
      <c r="WXF145"/>
      <c r="WXG145"/>
      <c r="WXH145"/>
      <c r="WXI145"/>
      <c r="WXJ145"/>
      <c r="WXK145"/>
      <c r="WXL145"/>
      <c r="WXM145"/>
      <c r="WXN145"/>
      <c r="WXO145"/>
      <c r="WXP145"/>
      <c r="WXQ145"/>
      <c r="WXR145"/>
      <c r="WXS145"/>
      <c r="WXT145"/>
      <c r="WXU145"/>
      <c r="WXV145"/>
      <c r="WXW145"/>
      <c r="WXX145"/>
      <c r="WXY145"/>
      <c r="WXZ145"/>
      <c r="WYA145"/>
      <c r="WYB145"/>
      <c r="WYC145"/>
      <c r="WYD145"/>
      <c r="WYE145"/>
      <c r="WYF145"/>
      <c r="WYG145"/>
      <c r="WYH145"/>
      <c r="WYI145"/>
      <c r="WYJ145"/>
      <c r="WYK145"/>
      <c r="WYL145"/>
      <c r="WYM145"/>
      <c r="WYN145"/>
      <c r="WYO145"/>
      <c r="WYP145"/>
      <c r="WYQ145"/>
      <c r="WYR145"/>
      <c r="WYS145"/>
      <c r="WYT145"/>
      <c r="WYU145"/>
      <c r="WYV145"/>
      <c r="WYW145"/>
      <c r="WYX145"/>
      <c r="WYY145"/>
      <c r="WYZ145"/>
      <c r="WZA145"/>
      <c r="WZB145"/>
      <c r="WZC145"/>
      <c r="WZD145"/>
      <c r="WZE145"/>
      <c r="WZF145"/>
      <c r="WZG145"/>
      <c r="WZH145"/>
      <c r="WZI145"/>
      <c r="WZJ145"/>
      <c r="WZK145"/>
      <c r="WZL145"/>
      <c r="WZM145"/>
      <c r="WZN145"/>
      <c r="WZO145"/>
      <c r="WZP145"/>
      <c r="WZQ145"/>
      <c r="WZR145"/>
      <c r="WZS145"/>
      <c r="WZT145"/>
      <c r="WZU145"/>
      <c r="WZV145"/>
      <c r="WZW145"/>
      <c r="WZX145"/>
      <c r="WZY145"/>
      <c r="WZZ145"/>
      <c r="XAA145"/>
      <c r="XAB145"/>
      <c r="XAC145"/>
      <c r="XAD145"/>
      <c r="XAE145"/>
      <c r="XAF145"/>
      <c r="XAG145"/>
      <c r="XAH145"/>
      <c r="XAI145"/>
      <c r="XAJ145"/>
      <c r="XAK145"/>
      <c r="XAL145"/>
      <c r="XAM145"/>
      <c r="XAN145"/>
      <c r="XAO145"/>
      <c r="XAP145"/>
      <c r="XAQ145"/>
      <c r="XAR145"/>
      <c r="XAS145"/>
      <c r="XAT145"/>
      <c r="XAU145"/>
      <c r="XAV145"/>
      <c r="XAW145"/>
      <c r="XAX145"/>
      <c r="XAY145"/>
      <c r="XAZ145"/>
      <c r="XBA145"/>
      <c r="XBB145"/>
      <c r="XBC145"/>
      <c r="XBD145"/>
      <c r="XBE145"/>
      <c r="XBF145"/>
      <c r="XBG145"/>
      <c r="XBH145"/>
      <c r="XBI145"/>
      <c r="XBJ145"/>
      <c r="XBK145"/>
      <c r="XBL145"/>
      <c r="XBM145"/>
      <c r="XBN145"/>
      <c r="XBO145"/>
      <c r="XBP145"/>
      <c r="XBQ145"/>
      <c r="XBR145"/>
      <c r="XBS145"/>
      <c r="XBT145"/>
      <c r="XBU145"/>
      <c r="XBV145"/>
      <c r="XBW145"/>
      <c r="XBX145"/>
      <c r="XBY145"/>
      <c r="XBZ145"/>
      <c r="XCA145"/>
      <c r="XCB145"/>
      <c r="XCC145"/>
      <c r="XCD145"/>
      <c r="XCE145"/>
      <c r="XCF145"/>
      <c r="XCG145"/>
      <c r="XCH145"/>
      <c r="XCI145"/>
      <c r="XCJ145"/>
      <c r="XCK145"/>
      <c r="XCL145"/>
      <c r="XCM145"/>
      <c r="XCN145"/>
      <c r="XCO145"/>
      <c r="XCP145"/>
      <c r="XCQ145"/>
      <c r="XCR145"/>
      <c r="XCS145"/>
      <c r="XCT145"/>
      <c r="XCU145"/>
      <c r="XCV145"/>
      <c r="XCW145"/>
      <c r="XCX145"/>
      <c r="XCY145"/>
      <c r="XCZ145"/>
      <c r="XDA145"/>
      <c r="XDB145"/>
      <c r="XDC145"/>
    </row>
    <row r="146" spans="1:33 16171:16331" ht="12.75" customHeight="1">
      <c r="A146">
        <v>97</v>
      </c>
      <c r="B146" s="6" t="s">
        <v>98</v>
      </c>
      <c r="C146" s="7" t="s">
        <v>590</v>
      </c>
      <c r="D146">
        <v>31</v>
      </c>
      <c r="E146" s="15" t="s">
        <v>701</v>
      </c>
      <c r="F146" s="7">
        <v>23</v>
      </c>
      <c r="G146" s="7">
        <v>22</v>
      </c>
      <c r="H146" s="7">
        <v>25</v>
      </c>
      <c r="I146" s="7">
        <v>0.19500000000000001</v>
      </c>
      <c r="J146" t="s">
        <v>639</v>
      </c>
      <c r="K146" t="s">
        <v>584</v>
      </c>
      <c r="L146" t="s">
        <v>585</v>
      </c>
      <c r="M146" t="s">
        <v>585</v>
      </c>
      <c r="N146" s="8" t="s">
        <v>835</v>
      </c>
      <c r="P146" t="s">
        <v>586</v>
      </c>
      <c r="S146">
        <v>0</v>
      </c>
      <c r="T146" t="s">
        <v>587</v>
      </c>
      <c r="U146">
        <v>0</v>
      </c>
      <c r="V146">
        <v>0</v>
      </c>
      <c r="X146">
        <v>0</v>
      </c>
      <c r="Z146">
        <v>0</v>
      </c>
      <c r="AA146">
        <v>0</v>
      </c>
      <c r="AB146">
        <v>0</v>
      </c>
      <c r="AC146">
        <v>0</v>
      </c>
      <c r="AD146">
        <v>0</v>
      </c>
      <c r="AE146">
        <v>1</v>
      </c>
      <c r="AF146" t="s">
        <v>638</v>
      </c>
      <c r="AG146">
        <v>1</v>
      </c>
      <c r="WWY146"/>
      <c r="WWZ146"/>
      <c r="WXA146"/>
      <c r="WXB146"/>
      <c r="WXC146"/>
      <c r="WXD146"/>
      <c r="WXE146"/>
      <c r="WXF146"/>
      <c r="WXG146"/>
      <c r="WXH146"/>
      <c r="WXI146"/>
      <c r="WXJ146"/>
      <c r="WXK146"/>
      <c r="WXL146"/>
      <c r="WXM146"/>
      <c r="WXN146"/>
      <c r="WXO146"/>
      <c r="WXP146"/>
      <c r="WXQ146"/>
      <c r="WXR146"/>
      <c r="WXS146"/>
      <c r="WXT146"/>
      <c r="WXU146"/>
      <c r="WXV146"/>
      <c r="WXW146"/>
      <c r="WXX146"/>
      <c r="WXY146"/>
      <c r="WXZ146"/>
      <c r="WYA146"/>
      <c r="WYB146"/>
      <c r="WYC146"/>
      <c r="WYD146"/>
      <c r="WYE146"/>
      <c r="WYF146"/>
      <c r="WYG146"/>
      <c r="WYH146"/>
      <c r="WYI146"/>
      <c r="WYJ146"/>
      <c r="WYK146"/>
      <c r="WYL146"/>
      <c r="WYM146"/>
      <c r="WYN146"/>
      <c r="WYO146"/>
      <c r="WYP146"/>
      <c r="WYQ146"/>
      <c r="WYR146"/>
      <c r="WYS146"/>
      <c r="WYT146"/>
      <c r="WYU146"/>
      <c r="WYV146"/>
      <c r="WYW146"/>
      <c r="WYX146"/>
      <c r="WYY146"/>
      <c r="WYZ146"/>
      <c r="WZA146"/>
      <c r="WZB146"/>
      <c r="WZC146"/>
      <c r="WZD146"/>
      <c r="WZE146"/>
      <c r="WZF146"/>
      <c r="WZG146"/>
      <c r="WZH146"/>
      <c r="WZI146"/>
      <c r="WZJ146"/>
      <c r="WZK146"/>
      <c r="WZL146"/>
      <c r="WZM146"/>
      <c r="WZN146"/>
      <c r="WZO146"/>
      <c r="WZP146"/>
      <c r="WZQ146"/>
      <c r="WZR146"/>
      <c r="WZS146"/>
      <c r="WZT146"/>
      <c r="WZU146"/>
      <c r="WZV146"/>
      <c r="WZW146"/>
      <c r="WZX146"/>
      <c r="WZY146"/>
      <c r="WZZ146"/>
      <c r="XAA146"/>
      <c r="XAB146"/>
      <c r="XAC146"/>
      <c r="XAD146"/>
      <c r="XAE146"/>
      <c r="XAF146"/>
      <c r="XAG146"/>
      <c r="XAH146"/>
      <c r="XAI146"/>
      <c r="XAJ146"/>
      <c r="XAK146"/>
      <c r="XAL146"/>
      <c r="XAM146"/>
      <c r="XAN146"/>
      <c r="XAO146"/>
      <c r="XAP146"/>
      <c r="XAQ146"/>
      <c r="XAR146"/>
      <c r="XAS146"/>
      <c r="XAT146"/>
      <c r="XAU146"/>
      <c r="XAV146"/>
      <c r="XAW146"/>
      <c r="XAX146"/>
      <c r="XAY146"/>
      <c r="XAZ146"/>
      <c r="XBA146"/>
      <c r="XBB146"/>
      <c r="XBC146"/>
      <c r="XBD146"/>
      <c r="XBE146"/>
      <c r="XBF146"/>
      <c r="XBG146"/>
      <c r="XBH146"/>
      <c r="XBI146"/>
      <c r="XBJ146"/>
      <c r="XBK146"/>
      <c r="XBL146"/>
      <c r="XBM146"/>
      <c r="XBN146"/>
      <c r="XBO146"/>
      <c r="XBP146"/>
      <c r="XBQ146"/>
      <c r="XBR146"/>
      <c r="XBS146"/>
      <c r="XBT146"/>
      <c r="XBU146"/>
      <c r="XBV146"/>
      <c r="XBW146"/>
      <c r="XBX146"/>
      <c r="XBY146"/>
      <c r="XBZ146"/>
      <c r="XCA146"/>
      <c r="XCB146"/>
      <c r="XCC146"/>
      <c r="XCD146"/>
      <c r="XCE146"/>
      <c r="XCF146"/>
      <c r="XCG146"/>
      <c r="XCH146"/>
      <c r="XCI146"/>
      <c r="XCJ146"/>
      <c r="XCK146"/>
      <c r="XCL146"/>
      <c r="XCM146"/>
      <c r="XCN146"/>
      <c r="XCO146"/>
      <c r="XCP146"/>
      <c r="XCQ146"/>
      <c r="XCR146"/>
      <c r="XCS146"/>
      <c r="XCT146"/>
      <c r="XCU146"/>
      <c r="XCV146"/>
      <c r="XCW146"/>
      <c r="XCX146"/>
      <c r="XCY146"/>
      <c r="XCZ146"/>
      <c r="XDA146"/>
      <c r="XDB146"/>
      <c r="XDC146"/>
    </row>
    <row r="147" spans="1:33 16171:16331" ht="12.75" customHeight="1">
      <c r="A147">
        <v>97</v>
      </c>
      <c r="B147" s="6" t="s">
        <v>98</v>
      </c>
      <c r="C147" s="7" t="s">
        <v>590</v>
      </c>
      <c r="D147">
        <v>31</v>
      </c>
      <c r="E147" s="15" t="s">
        <v>701</v>
      </c>
      <c r="F147" s="7">
        <v>23</v>
      </c>
      <c r="G147" s="7">
        <v>22</v>
      </c>
      <c r="H147" s="7">
        <v>25</v>
      </c>
      <c r="I147" s="7">
        <v>0.19500000000000001</v>
      </c>
      <c r="J147" t="s">
        <v>670</v>
      </c>
      <c r="K147" t="s">
        <v>614</v>
      </c>
      <c r="L147" t="s">
        <v>585</v>
      </c>
      <c r="M147" t="s">
        <v>585</v>
      </c>
      <c r="N147" s="8" t="s">
        <v>835</v>
      </c>
      <c r="P147" t="s">
        <v>586</v>
      </c>
      <c r="S147">
        <v>0</v>
      </c>
      <c r="T147" t="s">
        <v>587</v>
      </c>
      <c r="U147">
        <v>0</v>
      </c>
      <c r="V147">
        <v>0</v>
      </c>
      <c r="X147">
        <v>0</v>
      </c>
      <c r="Z147">
        <v>0</v>
      </c>
      <c r="AA147">
        <v>0</v>
      </c>
      <c r="AB147">
        <v>0</v>
      </c>
      <c r="AC147">
        <v>0</v>
      </c>
      <c r="AD147">
        <v>0</v>
      </c>
      <c r="AE147">
        <v>1</v>
      </c>
      <c r="AF147" t="s">
        <v>638</v>
      </c>
      <c r="AG147">
        <v>1</v>
      </c>
      <c r="WWY147"/>
      <c r="WWZ147"/>
      <c r="WXA147"/>
      <c r="WXB147"/>
      <c r="WXC147"/>
      <c r="WXD147"/>
      <c r="WXE147"/>
      <c r="WXF147"/>
      <c r="WXG147"/>
      <c r="WXH147"/>
      <c r="WXI147"/>
      <c r="WXJ147"/>
      <c r="WXK147"/>
      <c r="WXL147"/>
      <c r="WXM147"/>
      <c r="WXN147"/>
      <c r="WXO147"/>
      <c r="WXP147"/>
      <c r="WXQ147"/>
      <c r="WXR147"/>
      <c r="WXS147"/>
      <c r="WXT147"/>
      <c r="WXU147"/>
      <c r="WXV147"/>
      <c r="WXW147"/>
      <c r="WXX147"/>
      <c r="WXY147"/>
      <c r="WXZ147"/>
      <c r="WYA147"/>
      <c r="WYB147"/>
      <c r="WYC147"/>
      <c r="WYD147"/>
      <c r="WYE147"/>
      <c r="WYF147"/>
      <c r="WYG147"/>
      <c r="WYH147"/>
      <c r="WYI147"/>
      <c r="WYJ147"/>
      <c r="WYK147"/>
      <c r="WYL147"/>
      <c r="WYM147"/>
      <c r="WYN147"/>
      <c r="WYO147"/>
      <c r="WYP147"/>
      <c r="WYQ147"/>
      <c r="WYR147"/>
      <c r="WYS147"/>
      <c r="WYT147"/>
      <c r="WYU147"/>
      <c r="WYV147"/>
      <c r="WYW147"/>
      <c r="WYX147"/>
      <c r="WYY147"/>
      <c r="WYZ147"/>
      <c r="WZA147"/>
      <c r="WZB147"/>
      <c r="WZC147"/>
      <c r="WZD147"/>
      <c r="WZE147"/>
      <c r="WZF147"/>
      <c r="WZG147"/>
      <c r="WZH147"/>
      <c r="WZI147"/>
      <c r="WZJ147"/>
      <c r="WZK147"/>
      <c r="WZL147"/>
      <c r="WZM147"/>
      <c r="WZN147"/>
      <c r="WZO147"/>
      <c r="WZP147"/>
      <c r="WZQ147"/>
      <c r="WZR147"/>
      <c r="WZS147"/>
      <c r="WZT147"/>
      <c r="WZU147"/>
      <c r="WZV147"/>
      <c r="WZW147"/>
      <c r="WZX147"/>
      <c r="WZY147"/>
      <c r="WZZ147"/>
      <c r="XAA147"/>
      <c r="XAB147"/>
      <c r="XAC147"/>
      <c r="XAD147"/>
      <c r="XAE147"/>
      <c r="XAF147"/>
      <c r="XAG147"/>
      <c r="XAH147"/>
      <c r="XAI147"/>
      <c r="XAJ147"/>
      <c r="XAK147"/>
      <c r="XAL147"/>
      <c r="XAM147"/>
      <c r="XAN147"/>
      <c r="XAO147"/>
      <c r="XAP147"/>
      <c r="XAQ147"/>
      <c r="XAR147"/>
      <c r="XAS147"/>
      <c r="XAT147"/>
      <c r="XAU147"/>
      <c r="XAV147"/>
      <c r="XAW147"/>
      <c r="XAX147"/>
      <c r="XAY147"/>
      <c r="XAZ147"/>
      <c r="XBA147"/>
      <c r="XBB147"/>
      <c r="XBC147"/>
      <c r="XBD147"/>
      <c r="XBE147"/>
      <c r="XBF147"/>
      <c r="XBG147"/>
      <c r="XBH147"/>
      <c r="XBI147"/>
      <c r="XBJ147"/>
      <c r="XBK147"/>
      <c r="XBL147"/>
      <c r="XBM147"/>
      <c r="XBN147"/>
      <c r="XBO147"/>
      <c r="XBP147"/>
      <c r="XBQ147"/>
      <c r="XBR147"/>
      <c r="XBS147"/>
      <c r="XBT147"/>
      <c r="XBU147"/>
      <c r="XBV147"/>
      <c r="XBW147"/>
      <c r="XBX147"/>
      <c r="XBY147"/>
      <c r="XBZ147"/>
      <c r="XCA147"/>
      <c r="XCB147"/>
      <c r="XCC147"/>
      <c r="XCD147"/>
      <c r="XCE147"/>
      <c r="XCF147"/>
      <c r="XCG147"/>
      <c r="XCH147"/>
      <c r="XCI147"/>
      <c r="XCJ147"/>
      <c r="XCK147"/>
      <c r="XCL147"/>
      <c r="XCM147"/>
      <c r="XCN147"/>
      <c r="XCO147"/>
      <c r="XCP147"/>
      <c r="XCQ147"/>
      <c r="XCR147"/>
      <c r="XCS147"/>
      <c r="XCT147"/>
      <c r="XCU147"/>
      <c r="XCV147"/>
      <c r="XCW147"/>
      <c r="XCX147"/>
      <c r="XCY147"/>
      <c r="XCZ147"/>
      <c r="XDA147"/>
      <c r="XDB147"/>
      <c r="XDC147"/>
    </row>
    <row r="148" spans="1:33 16171:16331" ht="12.75" customHeight="1">
      <c r="A148">
        <v>97</v>
      </c>
      <c r="B148" s="6" t="s">
        <v>98</v>
      </c>
      <c r="C148" s="7" t="s">
        <v>590</v>
      </c>
      <c r="D148">
        <v>31</v>
      </c>
      <c r="E148" s="15" t="s">
        <v>701</v>
      </c>
      <c r="F148" s="7">
        <v>23</v>
      </c>
      <c r="G148" s="7">
        <v>22</v>
      </c>
      <c r="H148" s="7">
        <v>25</v>
      </c>
      <c r="I148" s="7">
        <v>0.19500000000000001</v>
      </c>
      <c r="J148" t="s">
        <v>723</v>
      </c>
      <c r="K148" t="s">
        <v>614</v>
      </c>
      <c r="L148" t="s">
        <v>585</v>
      </c>
      <c r="M148" t="s">
        <v>585</v>
      </c>
      <c r="N148" s="8" t="s">
        <v>835</v>
      </c>
      <c r="P148" t="s">
        <v>586</v>
      </c>
      <c r="S148">
        <v>0</v>
      </c>
      <c r="T148" t="s">
        <v>587</v>
      </c>
      <c r="U148">
        <v>0</v>
      </c>
      <c r="V148">
        <v>0</v>
      </c>
      <c r="X148">
        <v>0</v>
      </c>
      <c r="Z148">
        <v>0</v>
      </c>
      <c r="AA148">
        <v>0</v>
      </c>
      <c r="AB148">
        <v>0</v>
      </c>
      <c r="AC148">
        <v>0</v>
      </c>
      <c r="AD148">
        <v>0</v>
      </c>
      <c r="AE148">
        <v>1</v>
      </c>
      <c r="AF148" t="s">
        <v>638</v>
      </c>
      <c r="AG148">
        <v>1</v>
      </c>
      <c r="WWY148"/>
      <c r="WWZ148"/>
      <c r="WXA148"/>
      <c r="WXB148"/>
      <c r="WXC148"/>
      <c r="WXD148"/>
      <c r="WXE148"/>
      <c r="WXF148"/>
      <c r="WXG148"/>
      <c r="WXH148"/>
      <c r="WXI148"/>
      <c r="WXJ148"/>
      <c r="WXK148"/>
      <c r="WXL148"/>
      <c r="WXM148"/>
      <c r="WXN148"/>
      <c r="WXO148"/>
      <c r="WXP148"/>
      <c r="WXQ148"/>
      <c r="WXR148"/>
      <c r="WXS148"/>
      <c r="WXT148"/>
      <c r="WXU148"/>
      <c r="WXV148"/>
      <c r="WXW148"/>
      <c r="WXX148"/>
      <c r="WXY148"/>
      <c r="WXZ148"/>
      <c r="WYA148"/>
      <c r="WYB148"/>
      <c r="WYC148"/>
      <c r="WYD148"/>
      <c r="WYE148"/>
      <c r="WYF148"/>
      <c r="WYG148"/>
      <c r="WYH148"/>
      <c r="WYI148"/>
      <c r="WYJ148"/>
      <c r="WYK148"/>
      <c r="WYL148"/>
      <c r="WYM148"/>
      <c r="WYN148"/>
      <c r="WYO148"/>
      <c r="WYP148"/>
      <c r="WYQ148"/>
      <c r="WYR148"/>
      <c r="WYS148"/>
      <c r="WYT148"/>
      <c r="WYU148"/>
      <c r="WYV148"/>
      <c r="WYW148"/>
      <c r="WYX148"/>
      <c r="WYY148"/>
      <c r="WYZ148"/>
      <c r="WZA148"/>
      <c r="WZB148"/>
      <c r="WZC148"/>
      <c r="WZD148"/>
      <c r="WZE148"/>
      <c r="WZF148"/>
      <c r="WZG148"/>
      <c r="WZH148"/>
      <c r="WZI148"/>
      <c r="WZJ148"/>
      <c r="WZK148"/>
      <c r="WZL148"/>
      <c r="WZM148"/>
      <c r="WZN148"/>
      <c r="WZO148"/>
      <c r="WZP148"/>
      <c r="WZQ148"/>
      <c r="WZR148"/>
      <c r="WZS148"/>
      <c r="WZT148"/>
      <c r="WZU148"/>
      <c r="WZV148"/>
      <c r="WZW148"/>
      <c r="WZX148"/>
      <c r="WZY148"/>
      <c r="WZZ148"/>
      <c r="XAA148"/>
      <c r="XAB148"/>
      <c r="XAC148"/>
      <c r="XAD148"/>
      <c r="XAE148"/>
      <c r="XAF148"/>
      <c r="XAG148"/>
      <c r="XAH148"/>
      <c r="XAI148"/>
      <c r="XAJ148"/>
      <c r="XAK148"/>
      <c r="XAL148"/>
      <c r="XAM148"/>
      <c r="XAN148"/>
      <c r="XAO148"/>
      <c r="XAP148"/>
      <c r="XAQ148"/>
      <c r="XAR148"/>
      <c r="XAS148"/>
      <c r="XAT148"/>
      <c r="XAU148"/>
      <c r="XAV148"/>
      <c r="XAW148"/>
      <c r="XAX148"/>
      <c r="XAY148"/>
      <c r="XAZ148"/>
      <c r="XBA148"/>
      <c r="XBB148"/>
      <c r="XBC148"/>
      <c r="XBD148"/>
      <c r="XBE148"/>
      <c r="XBF148"/>
      <c r="XBG148"/>
      <c r="XBH148"/>
      <c r="XBI148"/>
      <c r="XBJ148"/>
      <c r="XBK148"/>
      <c r="XBL148"/>
      <c r="XBM148"/>
      <c r="XBN148"/>
      <c r="XBO148"/>
      <c r="XBP148"/>
      <c r="XBQ148"/>
      <c r="XBR148"/>
      <c r="XBS148"/>
      <c r="XBT148"/>
      <c r="XBU148"/>
      <c r="XBV148"/>
      <c r="XBW148"/>
      <c r="XBX148"/>
      <c r="XBY148"/>
      <c r="XBZ148"/>
      <c r="XCA148"/>
      <c r="XCB148"/>
      <c r="XCC148"/>
      <c r="XCD148"/>
      <c r="XCE148"/>
      <c r="XCF148"/>
      <c r="XCG148"/>
      <c r="XCH148"/>
      <c r="XCI148"/>
      <c r="XCJ148"/>
      <c r="XCK148"/>
      <c r="XCL148"/>
      <c r="XCM148"/>
      <c r="XCN148"/>
      <c r="XCO148"/>
      <c r="XCP148"/>
      <c r="XCQ148"/>
      <c r="XCR148"/>
      <c r="XCS148"/>
      <c r="XCT148"/>
      <c r="XCU148"/>
      <c r="XCV148"/>
      <c r="XCW148"/>
      <c r="XCX148"/>
      <c r="XCY148"/>
      <c r="XCZ148"/>
      <c r="XDA148"/>
      <c r="XDB148"/>
      <c r="XDC148"/>
    </row>
    <row r="149" spans="1:33 16171:16331" ht="12.75" customHeight="1">
      <c r="A149">
        <v>1478</v>
      </c>
      <c r="B149" s="6" t="s">
        <v>99</v>
      </c>
      <c r="C149" s="7" t="s">
        <v>581</v>
      </c>
      <c r="D149">
        <v>1.99</v>
      </c>
      <c r="E149" s="15" t="s">
        <v>724</v>
      </c>
      <c r="F149" s="7">
        <v>0</v>
      </c>
      <c r="G149" s="7">
        <v>0</v>
      </c>
      <c r="H149" s="7">
        <v>0</v>
      </c>
      <c r="I149" s="7">
        <v>0</v>
      </c>
      <c r="N149" s="8" t="s">
        <v>621</v>
      </c>
      <c r="S149">
        <v>0</v>
      </c>
      <c r="U149">
        <v>0</v>
      </c>
      <c r="V149">
        <v>0</v>
      </c>
      <c r="X149">
        <v>0</v>
      </c>
      <c r="Z149">
        <v>0</v>
      </c>
      <c r="AA149">
        <v>0</v>
      </c>
      <c r="AB149">
        <v>0</v>
      </c>
      <c r="AC149">
        <v>0</v>
      </c>
      <c r="AD149">
        <v>0</v>
      </c>
      <c r="AE149">
        <v>1</v>
      </c>
      <c r="AG149">
        <v>3</v>
      </c>
      <c r="WWY149"/>
      <c r="WWZ149"/>
      <c r="WXA149"/>
      <c r="WXB149"/>
      <c r="WXC149"/>
      <c r="WXD149"/>
      <c r="WXE149"/>
      <c r="WXF149"/>
      <c r="WXG149"/>
      <c r="WXH149"/>
      <c r="WXI149"/>
      <c r="WXJ149"/>
      <c r="WXK149"/>
      <c r="WXL149"/>
      <c r="WXM149"/>
      <c r="WXN149"/>
      <c r="WXO149"/>
      <c r="WXP149"/>
      <c r="WXQ149"/>
      <c r="WXR149"/>
      <c r="WXS149"/>
      <c r="WXT149"/>
      <c r="WXU149"/>
      <c r="WXV149"/>
      <c r="WXW149"/>
      <c r="WXX149"/>
      <c r="WXY149"/>
      <c r="WXZ149"/>
      <c r="WYA149"/>
      <c r="WYB149"/>
      <c r="WYC149"/>
      <c r="WYD149"/>
      <c r="WYE149"/>
      <c r="WYF149"/>
      <c r="WYG149"/>
      <c r="WYH149"/>
      <c r="WYI149"/>
      <c r="WYJ149"/>
      <c r="WYK149"/>
      <c r="WYL149"/>
      <c r="WYM149"/>
      <c r="WYN149"/>
      <c r="WYO149"/>
      <c r="WYP149"/>
      <c r="WYQ149"/>
      <c r="WYR149"/>
      <c r="WYS149"/>
      <c r="WYT149"/>
      <c r="WYU149"/>
      <c r="WYV149"/>
      <c r="WYW149"/>
      <c r="WYX149"/>
      <c r="WYY149"/>
      <c r="WYZ149"/>
      <c r="WZA149"/>
      <c r="WZB149"/>
      <c r="WZC149"/>
      <c r="WZD149"/>
      <c r="WZE149"/>
      <c r="WZF149"/>
      <c r="WZG149"/>
      <c r="WZH149"/>
      <c r="WZI149"/>
      <c r="WZJ149"/>
      <c r="WZK149"/>
      <c r="WZL149"/>
      <c r="WZM149"/>
      <c r="WZN149"/>
      <c r="WZO149"/>
      <c r="WZP149"/>
      <c r="WZQ149"/>
      <c r="WZR149"/>
      <c r="WZS149"/>
      <c r="WZT149"/>
      <c r="WZU149"/>
      <c r="WZV149"/>
      <c r="WZW149"/>
      <c r="WZX149"/>
      <c r="WZY149"/>
      <c r="WZZ149"/>
      <c r="XAA149"/>
      <c r="XAB149"/>
      <c r="XAC149"/>
      <c r="XAD149"/>
      <c r="XAE149"/>
      <c r="XAF149"/>
      <c r="XAG149"/>
      <c r="XAH149"/>
      <c r="XAI149"/>
      <c r="XAJ149"/>
      <c r="XAK149"/>
      <c r="XAL149"/>
      <c r="XAM149"/>
      <c r="XAN149"/>
      <c r="XAO149"/>
      <c r="XAP149"/>
      <c r="XAQ149"/>
      <c r="XAR149"/>
      <c r="XAS149"/>
      <c r="XAT149"/>
      <c r="XAU149"/>
      <c r="XAV149"/>
      <c r="XAW149"/>
      <c r="XAX149"/>
      <c r="XAY149"/>
      <c r="XAZ149"/>
      <c r="XBA149"/>
      <c r="XBB149"/>
      <c r="XBC149"/>
      <c r="XBD149"/>
      <c r="XBE149"/>
      <c r="XBF149"/>
      <c r="XBG149"/>
      <c r="XBH149"/>
      <c r="XBI149"/>
      <c r="XBJ149"/>
      <c r="XBK149"/>
      <c r="XBL149"/>
      <c r="XBM149"/>
      <c r="XBN149"/>
      <c r="XBO149"/>
      <c r="XBP149"/>
      <c r="XBQ149"/>
      <c r="XBR149"/>
      <c r="XBS149"/>
      <c r="XBT149"/>
      <c r="XBU149"/>
      <c r="XBV149"/>
      <c r="XBW149"/>
      <c r="XBX149"/>
      <c r="XBY149"/>
      <c r="XBZ149"/>
      <c r="XCA149"/>
      <c r="XCB149"/>
      <c r="XCC149"/>
      <c r="XCD149"/>
      <c r="XCE149"/>
      <c r="XCF149"/>
      <c r="XCG149"/>
      <c r="XCH149"/>
      <c r="XCI149"/>
      <c r="XCJ149"/>
      <c r="XCK149"/>
      <c r="XCL149"/>
      <c r="XCM149"/>
      <c r="XCN149"/>
      <c r="XCO149"/>
      <c r="XCP149"/>
      <c r="XCQ149"/>
      <c r="XCR149"/>
      <c r="XCS149"/>
      <c r="XCT149"/>
      <c r="XCU149"/>
      <c r="XCV149"/>
      <c r="XCW149"/>
      <c r="XCX149"/>
      <c r="XCY149"/>
      <c r="XCZ149"/>
      <c r="XDA149"/>
      <c r="XDB149"/>
      <c r="XDC149"/>
    </row>
    <row r="150" spans="1:33 16171:16331" ht="12.75" customHeight="1">
      <c r="A150">
        <v>1022</v>
      </c>
      <c r="B150" s="6" t="s">
        <v>100</v>
      </c>
      <c r="C150" s="7" t="s">
        <v>590</v>
      </c>
      <c r="D150">
        <v>99</v>
      </c>
      <c r="E150" s="15" t="s">
        <v>725</v>
      </c>
      <c r="F150" s="7">
        <v>0</v>
      </c>
      <c r="G150" s="7">
        <v>0</v>
      </c>
      <c r="H150" s="7">
        <v>0</v>
      </c>
      <c r="I150" s="7">
        <v>0</v>
      </c>
      <c r="J150" t="s">
        <v>693</v>
      </c>
      <c r="K150" t="s">
        <v>584</v>
      </c>
      <c r="L150" t="s">
        <v>585</v>
      </c>
      <c r="M150" t="s">
        <v>585</v>
      </c>
      <c r="N150" s="8" t="s">
        <v>631</v>
      </c>
      <c r="S150">
        <v>0</v>
      </c>
      <c r="T150" t="s">
        <v>587</v>
      </c>
      <c r="U150">
        <v>0</v>
      </c>
      <c r="V150">
        <v>0</v>
      </c>
      <c r="X150">
        <v>0</v>
      </c>
      <c r="Z150">
        <v>0</v>
      </c>
      <c r="AA150">
        <v>0</v>
      </c>
      <c r="AB150">
        <v>0</v>
      </c>
      <c r="AC150">
        <v>0</v>
      </c>
      <c r="AD150">
        <v>0</v>
      </c>
      <c r="AE150">
        <v>1</v>
      </c>
      <c r="AF150" t="s">
        <v>726</v>
      </c>
      <c r="AG150">
        <v>3</v>
      </c>
      <c r="WWY150"/>
      <c r="WWZ150"/>
      <c r="WXA150"/>
      <c r="WXB150"/>
      <c r="WXC150"/>
      <c r="WXD150"/>
      <c r="WXE150"/>
      <c r="WXF150"/>
      <c r="WXG150"/>
      <c r="WXH150"/>
      <c r="WXI150"/>
      <c r="WXJ150"/>
      <c r="WXK150"/>
      <c r="WXL150"/>
      <c r="WXM150"/>
      <c r="WXN150"/>
      <c r="WXO150"/>
      <c r="WXP150"/>
      <c r="WXQ150"/>
      <c r="WXR150"/>
      <c r="WXS150"/>
      <c r="WXT150"/>
      <c r="WXU150"/>
      <c r="WXV150"/>
      <c r="WXW150"/>
      <c r="WXX150"/>
      <c r="WXY150"/>
      <c r="WXZ150"/>
      <c r="WYA150"/>
      <c r="WYB150"/>
      <c r="WYC150"/>
      <c r="WYD150"/>
      <c r="WYE150"/>
      <c r="WYF150"/>
      <c r="WYG150"/>
      <c r="WYH150"/>
      <c r="WYI150"/>
      <c r="WYJ150"/>
      <c r="WYK150"/>
      <c r="WYL150"/>
      <c r="WYM150"/>
      <c r="WYN150"/>
      <c r="WYO150"/>
      <c r="WYP150"/>
      <c r="WYQ150"/>
      <c r="WYR150"/>
      <c r="WYS150"/>
      <c r="WYT150"/>
      <c r="WYU150"/>
      <c r="WYV150"/>
      <c r="WYW150"/>
      <c r="WYX150"/>
      <c r="WYY150"/>
      <c r="WYZ150"/>
      <c r="WZA150"/>
      <c r="WZB150"/>
      <c r="WZC150"/>
      <c r="WZD150"/>
      <c r="WZE150"/>
      <c r="WZF150"/>
      <c r="WZG150"/>
      <c r="WZH150"/>
      <c r="WZI150"/>
      <c r="WZJ150"/>
      <c r="WZK150"/>
      <c r="WZL150"/>
      <c r="WZM150"/>
      <c r="WZN150"/>
      <c r="WZO150"/>
      <c r="WZP150"/>
      <c r="WZQ150"/>
      <c r="WZR150"/>
      <c r="WZS150"/>
      <c r="WZT150"/>
      <c r="WZU150"/>
      <c r="WZV150"/>
      <c r="WZW150"/>
      <c r="WZX150"/>
      <c r="WZY150"/>
      <c r="WZZ150"/>
      <c r="XAA150"/>
      <c r="XAB150"/>
      <c r="XAC150"/>
      <c r="XAD150"/>
      <c r="XAE150"/>
      <c r="XAF150"/>
      <c r="XAG150"/>
      <c r="XAH150"/>
      <c r="XAI150"/>
      <c r="XAJ150"/>
      <c r="XAK150"/>
      <c r="XAL150"/>
      <c r="XAM150"/>
      <c r="XAN150"/>
      <c r="XAO150"/>
      <c r="XAP150"/>
      <c r="XAQ150"/>
      <c r="XAR150"/>
      <c r="XAS150"/>
      <c r="XAT150"/>
      <c r="XAU150"/>
      <c r="XAV150"/>
      <c r="XAW150"/>
      <c r="XAX150"/>
      <c r="XAY150"/>
      <c r="XAZ150"/>
      <c r="XBA150"/>
      <c r="XBB150"/>
      <c r="XBC150"/>
      <c r="XBD150"/>
      <c r="XBE150"/>
      <c r="XBF150"/>
      <c r="XBG150"/>
      <c r="XBH150"/>
      <c r="XBI150"/>
      <c r="XBJ150"/>
      <c r="XBK150"/>
      <c r="XBL150"/>
      <c r="XBM150"/>
      <c r="XBN150"/>
      <c r="XBO150"/>
      <c r="XBP150"/>
      <c r="XBQ150"/>
      <c r="XBR150"/>
      <c r="XBS150"/>
      <c r="XBT150"/>
      <c r="XBU150"/>
      <c r="XBV150"/>
      <c r="XBW150"/>
      <c r="XBX150"/>
      <c r="XBY150"/>
      <c r="XBZ150"/>
      <c r="XCA150"/>
      <c r="XCB150"/>
      <c r="XCC150"/>
      <c r="XCD150"/>
      <c r="XCE150"/>
      <c r="XCF150"/>
      <c r="XCG150"/>
      <c r="XCH150"/>
      <c r="XCI150"/>
      <c r="XCJ150"/>
      <c r="XCK150"/>
      <c r="XCL150"/>
      <c r="XCM150"/>
      <c r="XCN150"/>
      <c r="XCO150"/>
      <c r="XCP150"/>
      <c r="XCQ150"/>
      <c r="XCR150"/>
      <c r="XCS150"/>
      <c r="XCT150"/>
      <c r="XCU150"/>
      <c r="XCV150"/>
      <c r="XCW150"/>
      <c r="XCX150"/>
      <c r="XCY150"/>
      <c r="XCZ150"/>
      <c r="XDA150"/>
      <c r="XDB150"/>
      <c r="XDC150"/>
    </row>
    <row r="151" spans="1:33 16171:16331" ht="12.75" customHeight="1">
      <c r="A151">
        <v>1046</v>
      </c>
      <c r="B151" s="6" t="s">
        <v>101</v>
      </c>
      <c r="C151" s="7" t="s">
        <v>590</v>
      </c>
      <c r="D151">
        <v>99</v>
      </c>
      <c r="E151" s="15" t="s">
        <v>727</v>
      </c>
      <c r="F151" s="7">
        <v>0</v>
      </c>
      <c r="G151" s="7">
        <v>0</v>
      </c>
      <c r="H151" s="7">
        <v>0</v>
      </c>
      <c r="I151" s="7">
        <v>0</v>
      </c>
      <c r="J151" t="s">
        <v>693</v>
      </c>
      <c r="K151" t="s">
        <v>584</v>
      </c>
      <c r="L151" t="s">
        <v>585</v>
      </c>
      <c r="M151" t="s">
        <v>585</v>
      </c>
      <c r="N151" s="8" t="s">
        <v>628</v>
      </c>
      <c r="S151">
        <v>0</v>
      </c>
      <c r="T151" t="s">
        <v>587</v>
      </c>
      <c r="U151">
        <v>0</v>
      </c>
      <c r="V151">
        <v>0</v>
      </c>
      <c r="X151">
        <v>0</v>
      </c>
      <c r="Z151">
        <v>0</v>
      </c>
      <c r="AA151">
        <v>0</v>
      </c>
      <c r="AB151">
        <v>0</v>
      </c>
      <c r="AC151">
        <v>0</v>
      </c>
      <c r="AD151">
        <v>0</v>
      </c>
      <c r="AE151">
        <v>1</v>
      </c>
      <c r="AF151" t="s">
        <v>629</v>
      </c>
      <c r="AG151">
        <v>1</v>
      </c>
      <c r="WWY151"/>
      <c r="WWZ151"/>
      <c r="WXA151"/>
      <c r="WXB151"/>
      <c r="WXC151"/>
      <c r="WXD151"/>
      <c r="WXE151"/>
      <c r="WXF151"/>
      <c r="WXG151"/>
      <c r="WXH151"/>
      <c r="WXI151"/>
      <c r="WXJ151"/>
      <c r="WXK151"/>
      <c r="WXL151"/>
      <c r="WXM151"/>
      <c r="WXN151"/>
      <c r="WXO151"/>
      <c r="WXP151"/>
      <c r="WXQ151"/>
      <c r="WXR151"/>
      <c r="WXS151"/>
      <c r="WXT151"/>
      <c r="WXU151"/>
      <c r="WXV151"/>
      <c r="WXW151"/>
      <c r="WXX151"/>
      <c r="WXY151"/>
      <c r="WXZ151"/>
      <c r="WYA151"/>
      <c r="WYB151"/>
      <c r="WYC151"/>
      <c r="WYD151"/>
      <c r="WYE151"/>
      <c r="WYF151"/>
      <c r="WYG151"/>
      <c r="WYH151"/>
      <c r="WYI151"/>
      <c r="WYJ151"/>
      <c r="WYK151"/>
      <c r="WYL151"/>
      <c r="WYM151"/>
      <c r="WYN151"/>
      <c r="WYO151"/>
      <c r="WYP151"/>
      <c r="WYQ151"/>
      <c r="WYR151"/>
      <c r="WYS151"/>
      <c r="WYT151"/>
      <c r="WYU151"/>
      <c r="WYV151"/>
      <c r="WYW151"/>
      <c r="WYX151"/>
      <c r="WYY151"/>
      <c r="WYZ151"/>
      <c r="WZA151"/>
      <c r="WZB151"/>
      <c r="WZC151"/>
      <c r="WZD151"/>
      <c r="WZE151"/>
      <c r="WZF151"/>
      <c r="WZG151"/>
      <c r="WZH151"/>
      <c r="WZI151"/>
      <c r="WZJ151"/>
      <c r="WZK151"/>
      <c r="WZL151"/>
      <c r="WZM151"/>
      <c r="WZN151"/>
      <c r="WZO151"/>
      <c r="WZP151"/>
      <c r="WZQ151"/>
      <c r="WZR151"/>
      <c r="WZS151"/>
      <c r="WZT151"/>
      <c r="WZU151"/>
      <c r="WZV151"/>
      <c r="WZW151"/>
      <c r="WZX151"/>
      <c r="WZY151"/>
      <c r="WZZ151"/>
      <c r="XAA151"/>
      <c r="XAB151"/>
      <c r="XAC151"/>
      <c r="XAD151"/>
      <c r="XAE151"/>
      <c r="XAF151"/>
      <c r="XAG151"/>
      <c r="XAH151"/>
      <c r="XAI151"/>
      <c r="XAJ151"/>
      <c r="XAK151"/>
      <c r="XAL151"/>
      <c r="XAM151"/>
      <c r="XAN151"/>
      <c r="XAO151"/>
      <c r="XAP151"/>
      <c r="XAQ151"/>
      <c r="XAR151"/>
      <c r="XAS151"/>
      <c r="XAT151"/>
      <c r="XAU151"/>
      <c r="XAV151"/>
      <c r="XAW151"/>
      <c r="XAX151"/>
      <c r="XAY151"/>
      <c r="XAZ151"/>
      <c r="XBA151"/>
      <c r="XBB151"/>
      <c r="XBC151"/>
      <c r="XBD151"/>
      <c r="XBE151"/>
      <c r="XBF151"/>
      <c r="XBG151"/>
      <c r="XBH151"/>
      <c r="XBI151"/>
      <c r="XBJ151"/>
      <c r="XBK151"/>
      <c r="XBL151"/>
      <c r="XBM151"/>
      <c r="XBN151"/>
      <c r="XBO151"/>
      <c r="XBP151"/>
      <c r="XBQ151"/>
      <c r="XBR151"/>
      <c r="XBS151"/>
      <c r="XBT151"/>
      <c r="XBU151"/>
      <c r="XBV151"/>
      <c r="XBW151"/>
      <c r="XBX151"/>
      <c r="XBY151"/>
      <c r="XBZ151"/>
      <c r="XCA151"/>
      <c r="XCB151"/>
      <c r="XCC151"/>
      <c r="XCD151"/>
      <c r="XCE151"/>
      <c r="XCF151"/>
      <c r="XCG151"/>
      <c r="XCH151"/>
      <c r="XCI151"/>
      <c r="XCJ151"/>
      <c r="XCK151"/>
      <c r="XCL151"/>
      <c r="XCM151"/>
      <c r="XCN151"/>
      <c r="XCO151"/>
      <c r="XCP151"/>
      <c r="XCQ151"/>
      <c r="XCR151"/>
      <c r="XCS151"/>
      <c r="XCT151"/>
      <c r="XCU151"/>
      <c r="XCV151"/>
      <c r="XCW151"/>
      <c r="XCX151"/>
      <c r="XCY151"/>
      <c r="XCZ151"/>
      <c r="XDA151"/>
      <c r="XDB151"/>
      <c r="XDC151"/>
    </row>
    <row r="152" spans="1:33 16171:16331" ht="12.75" customHeight="1">
      <c r="A152">
        <v>287</v>
      </c>
      <c r="B152" s="6" t="s">
        <v>102</v>
      </c>
      <c r="C152" s="7" t="s">
        <v>590</v>
      </c>
      <c r="D152">
        <v>123</v>
      </c>
      <c r="E152" s="15" t="s">
        <v>728</v>
      </c>
      <c r="F152" s="7">
        <v>31</v>
      </c>
      <c r="G152" s="7">
        <v>15</v>
      </c>
      <c r="H152" s="7">
        <v>48</v>
      </c>
      <c r="I152" s="7">
        <v>0</v>
      </c>
      <c r="J152" t="s">
        <v>639</v>
      </c>
      <c r="K152" t="s">
        <v>584</v>
      </c>
      <c r="L152" t="s">
        <v>585</v>
      </c>
      <c r="M152" t="s">
        <v>585</v>
      </c>
      <c r="N152" s="8" t="s">
        <v>646</v>
      </c>
      <c r="S152">
        <v>0</v>
      </c>
      <c r="T152" t="s">
        <v>587</v>
      </c>
      <c r="U152">
        <v>0</v>
      </c>
      <c r="V152">
        <v>0</v>
      </c>
      <c r="X152">
        <v>0</v>
      </c>
      <c r="Z152">
        <v>0</v>
      </c>
      <c r="AA152">
        <v>0</v>
      </c>
      <c r="AB152">
        <v>0</v>
      </c>
      <c r="AC152">
        <v>0</v>
      </c>
      <c r="AD152">
        <v>0</v>
      </c>
      <c r="AE152">
        <v>1</v>
      </c>
      <c r="AF152" t="s">
        <v>647</v>
      </c>
      <c r="AG152">
        <v>1</v>
      </c>
      <c r="WWY152"/>
      <c r="WWZ152"/>
      <c r="WXA152"/>
      <c r="WXB152"/>
      <c r="WXC152"/>
      <c r="WXD152"/>
      <c r="WXE152"/>
      <c r="WXF152"/>
      <c r="WXG152"/>
      <c r="WXH152"/>
      <c r="WXI152"/>
      <c r="WXJ152"/>
      <c r="WXK152"/>
      <c r="WXL152"/>
      <c r="WXM152"/>
      <c r="WXN152"/>
      <c r="WXO152"/>
      <c r="WXP152"/>
      <c r="WXQ152"/>
      <c r="WXR152"/>
      <c r="WXS152"/>
      <c r="WXT152"/>
      <c r="WXU152"/>
      <c r="WXV152"/>
      <c r="WXW152"/>
      <c r="WXX152"/>
      <c r="WXY152"/>
      <c r="WXZ152"/>
      <c r="WYA152"/>
      <c r="WYB152"/>
      <c r="WYC152"/>
      <c r="WYD152"/>
      <c r="WYE152"/>
      <c r="WYF152"/>
      <c r="WYG152"/>
      <c r="WYH152"/>
      <c r="WYI152"/>
      <c r="WYJ152"/>
      <c r="WYK152"/>
      <c r="WYL152"/>
      <c r="WYM152"/>
      <c r="WYN152"/>
      <c r="WYO152"/>
      <c r="WYP152"/>
      <c r="WYQ152"/>
      <c r="WYR152"/>
      <c r="WYS152"/>
      <c r="WYT152"/>
      <c r="WYU152"/>
      <c r="WYV152"/>
      <c r="WYW152"/>
      <c r="WYX152"/>
      <c r="WYY152"/>
      <c r="WYZ152"/>
      <c r="WZA152"/>
      <c r="WZB152"/>
      <c r="WZC152"/>
      <c r="WZD152"/>
      <c r="WZE152"/>
      <c r="WZF152"/>
      <c r="WZG152"/>
      <c r="WZH152"/>
      <c r="WZI152"/>
      <c r="WZJ152"/>
      <c r="WZK152"/>
      <c r="WZL152"/>
      <c r="WZM152"/>
      <c r="WZN152"/>
      <c r="WZO152"/>
      <c r="WZP152"/>
      <c r="WZQ152"/>
      <c r="WZR152"/>
      <c r="WZS152"/>
      <c r="WZT152"/>
      <c r="WZU152"/>
      <c r="WZV152"/>
      <c r="WZW152"/>
      <c r="WZX152"/>
      <c r="WZY152"/>
      <c r="WZZ152"/>
      <c r="XAA152"/>
      <c r="XAB152"/>
      <c r="XAC152"/>
      <c r="XAD152"/>
      <c r="XAE152"/>
      <c r="XAF152"/>
      <c r="XAG152"/>
      <c r="XAH152"/>
      <c r="XAI152"/>
      <c r="XAJ152"/>
      <c r="XAK152"/>
      <c r="XAL152"/>
      <c r="XAM152"/>
      <c r="XAN152"/>
      <c r="XAO152"/>
      <c r="XAP152"/>
      <c r="XAQ152"/>
      <c r="XAR152"/>
      <c r="XAS152"/>
      <c r="XAT152"/>
      <c r="XAU152"/>
      <c r="XAV152"/>
      <c r="XAW152"/>
      <c r="XAX152"/>
      <c r="XAY152"/>
      <c r="XAZ152"/>
      <c r="XBA152"/>
      <c r="XBB152"/>
      <c r="XBC152"/>
      <c r="XBD152"/>
      <c r="XBE152"/>
      <c r="XBF152"/>
      <c r="XBG152"/>
      <c r="XBH152"/>
      <c r="XBI152"/>
      <c r="XBJ152"/>
      <c r="XBK152"/>
      <c r="XBL152"/>
      <c r="XBM152"/>
      <c r="XBN152"/>
      <c r="XBO152"/>
      <c r="XBP152"/>
      <c r="XBQ152"/>
      <c r="XBR152"/>
      <c r="XBS152"/>
      <c r="XBT152"/>
      <c r="XBU152"/>
      <c r="XBV152"/>
      <c r="XBW152"/>
      <c r="XBX152"/>
      <c r="XBY152"/>
      <c r="XBZ152"/>
      <c r="XCA152"/>
      <c r="XCB152"/>
      <c r="XCC152"/>
      <c r="XCD152"/>
      <c r="XCE152"/>
      <c r="XCF152"/>
      <c r="XCG152"/>
      <c r="XCH152"/>
      <c r="XCI152"/>
      <c r="XCJ152"/>
      <c r="XCK152"/>
      <c r="XCL152"/>
      <c r="XCM152"/>
      <c r="XCN152"/>
      <c r="XCO152"/>
      <c r="XCP152"/>
      <c r="XCQ152"/>
      <c r="XCR152"/>
      <c r="XCS152"/>
      <c r="XCT152"/>
      <c r="XCU152"/>
      <c r="XCV152"/>
      <c r="XCW152"/>
      <c r="XCX152"/>
      <c r="XCY152"/>
      <c r="XCZ152"/>
      <c r="XDA152"/>
      <c r="XDB152"/>
      <c r="XDC152"/>
    </row>
    <row r="153" spans="1:33 16171:16331" ht="12.75" customHeight="1">
      <c r="A153">
        <v>1118</v>
      </c>
      <c r="B153" s="6" t="s">
        <v>103</v>
      </c>
      <c r="C153" s="7" t="s">
        <v>581</v>
      </c>
      <c r="D153">
        <v>1.99</v>
      </c>
      <c r="E153" s="15" t="s">
        <v>729</v>
      </c>
      <c r="F153" s="7">
        <v>0</v>
      </c>
      <c r="G153" s="7">
        <v>0</v>
      </c>
      <c r="H153" s="7">
        <v>0</v>
      </c>
      <c r="I153" s="7">
        <v>0</v>
      </c>
      <c r="N153" s="8" t="s">
        <v>730</v>
      </c>
      <c r="S153">
        <v>0</v>
      </c>
      <c r="U153">
        <v>0</v>
      </c>
      <c r="V153">
        <v>0</v>
      </c>
      <c r="X153">
        <v>0</v>
      </c>
      <c r="Z153">
        <v>0</v>
      </c>
      <c r="AA153">
        <v>0</v>
      </c>
      <c r="AB153">
        <v>0</v>
      </c>
      <c r="AC153">
        <v>0</v>
      </c>
      <c r="AD153">
        <v>0</v>
      </c>
      <c r="AE153">
        <v>1</v>
      </c>
      <c r="AG153">
        <v>3</v>
      </c>
      <c r="WWY153"/>
      <c r="WWZ153"/>
      <c r="WXA153"/>
      <c r="WXB153"/>
      <c r="WXC153"/>
      <c r="WXD153"/>
      <c r="WXE153"/>
      <c r="WXF153"/>
      <c r="WXG153"/>
      <c r="WXH153"/>
      <c r="WXI153"/>
      <c r="WXJ153"/>
      <c r="WXK153"/>
      <c r="WXL153"/>
      <c r="WXM153"/>
      <c r="WXN153"/>
      <c r="WXO153"/>
      <c r="WXP153"/>
      <c r="WXQ153"/>
      <c r="WXR153"/>
      <c r="WXS153"/>
      <c r="WXT153"/>
      <c r="WXU153"/>
      <c r="WXV153"/>
      <c r="WXW153"/>
      <c r="WXX153"/>
      <c r="WXY153"/>
      <c r="WXZ153"/>
      <c r="WYA153"/>
      <c r="WYB153"/>
      <c r="WYC153"/>
      <c r="WYD153"/>
      <c r="WYE153"/>
      <c r="WYF153"/>
      <c r="WYG153"/>
      <c r="WYH153"/>
      <c r="WYI153"/>
      <c r="WYJ153"/>
      <c r="WYK153"/>
      <c r="WYL153"/>
      <c r="WYM153"/>
      <c r="WYN153"/>
      <c r="WYO153"/>
      <c r="WYP153"/>
      <c r="WYQ153"/>
      <c r="WYR153"/>
      <c r="WYS153"/>
      <c r="WYT153"/>
      <c r="WYU153"/>
      <c r="WYV153"/>
      <c r="WYW153"/>
      <c r="WYX153"/>
      <c r="WYY153"/>
      <c r="WYZ153"/>
      <c r="WZA153"/>
      <c r="WZB153"/>
      <c r="WZC153"/>
      <c r="WZD153"/>
      <c r="WZE153"/>
      <c r="WZF153"/>
      <c r="WZG153"/>
      <c r="WZH153"/>
      <c r="WZI153"/>
      <c r="WZJ153"/>
      <c r="WZK153"/>
      <c r="WZL153"/>
      <c r="WZM153"/>
      <c r="WZN153"/>
      <c r="WZO153"/>
      <c r="WZP153"/>
      <c r="WZQ153"/>
      <c r="WZR153"/>
      <c r="WZS153"/>
      <c r="WZT153"/>
      <c r="WZU153"/>
      <c r="WZV153"/>
      <c r="WZW153"/>
      <c r="WZX153"/>
      <c r="WZY153"/>
      <c r="WZZ153"/>
      <c r="XAA153"/>
      <c r="XAB153"/>
      <c r="XAC153"/>
      <c r="XAD153"/>
      <c r="XAE153"/>
      <c r="XAF153"/>
      <c r="XAG153"/>
      <c r="XAH153"/>
      <c r="XAI153"/>
      <c r="XAJ153"/>
      <c r="XAK153"/>
      <c r="XAL153"/>
      <c r="XAM153"/>
      <c r="XAN153"/>
      <c r="XAO153"/>
      <c r="XAP153"/>
      <c r="XAQ153"/>
      <c r="XAR153"/>
      <c r="XAS153"/>
      <c r="XAT153"/>
      <c r="XAU153"/>
      <c r="XAV153"/>
      <c r="XAW153"/>
      <c r="XAX153"/>
      <c r="XAY153"/>
      <c r="XAZ153"/>
      <c r="XBA153"/>
      <c r="XBB153"/>
      <c r="XBC153"/>
      <c r="XBD153"/>
      <c r="XBE153"/>
      <c r="XBF153"/>
      <c r="XBG153"/>
      <c r="XBH153"/>
      <c r="XBI153"/>
      <c r="XBJ153"/>
      <c r="XBK153"/>
      <c r="XBL153"/>
      <c r="XBM153"/>
      <c r="XBN153"/>
      <c r="XBO153"/>
      <c r="XBP153"/>
      <c r="XBQ153"/>
      <c r="XBR153"/>
      <c r="XBS153"/>
      <c r="XBT153"/>
      <c r="XBU153"/>
      <c r="XBV153"/>
      <c r="XBW153"/>
      <c r="XBX153"/>
      <c r="XBY153"/>
      <c r="XBZ153"/>
      <c r="XCA153"/>
      <c r="XCB153"/>
      <c r="XCC153"/>
      <c r="XCD153"/>
      <c r="XCE153"/>
      <c r="XCF153"/>
      <c r="XCG153"/>
      <c r="XCH153"/>
      <c r="XCI153"/>
      <c r="XCJ153"/>
      <c r="XCK153"/>
      <c r="XCL153"/>
      <c r="XCM153"/>
      <c r="XCN153"/>
      <c r="XCO153"/>
      <c r="XCP153"/>
      <c r="XCQ153"/>
      <c r="XCR153"/>
      <c r="XCS153"/>
      <c r="XCT153"/>
      <c r="XCU153"/>
      <c r="XCV153"/>
      <c r="XCW153"/>
      <c r="XCX153"/>
      <c r="XCY153"/>
      <c r="XCZ153"/>
      <c r="XDA153"/>
      <c r="XDB153"/>
      <c r="XDC153"/>
    </row>
    <row r="154" spans="1:33 16171:16331" ht="12.75" customHeight="1">
      <c r="A154">
        <v>816</v>
      </c>
      <c r="B154" s="6" t="s">
        <v>104</v>
      </c>
      <c r="C154" s="7" t="s">
        <v>590</v>
      </c>
      <c r="D154">
        <v>25</v>
      </c>
      <c r="E154" s="15" t="s">
        <v>731</v>
      </c>
      <c r="F154" s="7">
        <v>0</v>
      </c>
      <c r="G154" s="7">
        <v>0</v>
      </c>
      <c r="H154" s="7">
        <v>0</v>
      </c>
      <c r="I154" s="7">
        <v>0</v>
      </c>
      <c r="J154" t="s">
        <v>589</v>
      </c>
      <c r="K154" t="s">
        <v>614</v>
      </c>
      <c r="L154" t="s">
        <v>585</v>
      </c>
      <c r="M154" t="s">
        <v>585</v>
      </c>
      <c r="N154" s="8" t="s">
        <v>835</v>
      </c>
      <c r="P154" t="s">
        <v>586</v>
      </c>
      <c r="S154">
        <v>0</v>
      </c>
      <c r="T154" t="s">
        <v>587</v>
      </c>
      <c r="U154">
        <v>0</v>
      </c>
      <c r="V154">
        <v>0</v>
      </c>
      <c r="X154">
        <v>0</v>
      </c>
      <c r="Z154">
        <v>0</v>
      </c>
      <c r="AA154">
        <v>0</v>
      </c>
      <c r="AB154">
        <v>0</v>
      </c>
      <c r="AC154">
        <v>0</v>
      </c>
      <c r="AD154">
        <v>0</v>
      </c>
      <c r="AE154">
        <v>1</v>
      </c>
      <c r="AF154" t="s">
        <v>638</v>
      </c>
      <c r="AG154">
        <v>1</v>
      </c>
      <c r="WWY154"/>
      <c r="WWZ154"/>
      <c r="WXA154"/>
      <c r="WXB154"/>
      <c r="WXC154"/>
      <c r="WXD154"/>
      <c r="WXE154"/>
      <c r="WXF154"/>
      <c r="WXG154"/>
      <c r="WXH154"/>
      <c r="WXI154"/>
      <c r="WXJ154"/>
      <c r="WXK154"/>
      <c r="WXL154"/>
      <c r="WXM154"/>
      <c r="WXN154"/>
      <c r="WXO154"/>
      <c r="WXP154"/>
      <c r="WXQ154"/>
      <c r="WXR154"/>
      <c r="WXS154"/>
      <c r="WXT154"/>
      <c r="WXU154"/>
      <c r="WXV154"/>
      <c r="WXW154"/>
      <c r="WXX154"/>
      <c r="WXY154"/>
      <c r="WXZ154"/>
      <c r="WYA154"/>
      <c r="WYB154"/>
      <c r="WYC154"/>
      <c r="WYD154"/>
      <c r="WYE154"/>
      <c r="WYF154"/>
      <c r="WYG154"/>
      <c r="WYH154"/>
      <c r="WYI154"/>
      <c r="WYJ154"/>
      <c r="WYK154"/>
      <c r="WYL154"/>
      <c r="WYM154"/>
      <c r="WYN154"/>
      <c r="WYO154"/>
      <c r="WYP154"/>
      <c r="WYQ154"/>
      <c r="WYR154"/>
      <c r="WYS154"/>
      <c r="WYT154"/>
      <c r="WYU154"/>
      <c r="WYV154"/>
      <c r="WYW154"/>
      <c r="WYX154"/>
      <c r="WYY154"/>
      <c r="WYZ154"/>
      <c r="WZA154"/>
      <c r="WZB154"/>
      <c r="WZC154"/>
      <c r="WZD154"/>
      <c r="WZE154"/>
      <c r="WZF154"/>
      <c r="WZG154"/>
      <c r="WZH154"/>
      <c r="WZI154"/>
      <c r="WZJ154"/>
      <c r="WZK154"/>
      <c r="WZL154"/>
      <c r="WZM154"/>
      <c r="WZN154"/>
      <c r="WZO154"/>
      <c r="WZP154"/>
      <c r="WZQ154"/>
      <c r="WZR154"/>
      <c r="WZS154"/>
      <c r="WZT154"/>
      <c r="WZU154"/>
      <c r="WZV154"/>
      <c r="WZW154"/>
      <c r="WZX154"/>
      <c r="WZY154"/>
      <c r="WZZ154"/>
      <c r="XAA154"/>
      <c r="XAB154"/>
      <c r="XAC154"/>
      <c r="XAD154"/>
      <c r="XAE154"/>
      <c r="XAF154"/>
      <c r="XAG154"/>
      <c r="XAH154"/>
      <c r="XAI154"/>
      <c r="XAJ154"/>
      <c r="XAK154"/>
      <c r="XAL154"/>
      <c r="XAM154"/>
      <c r="XAN154"/>
      <c r="XAO154"/>
      <c r="XAP154"/>
      <c r="XAQ154"/>
      <c r="XAR154"/>
      <c r="XAS154"/>
      <c r="XAT154"/>
      <c r="XAU154"/>
      <c r="XAV154"/>
      <c r="XAW154"/>
      <c r="XAX154"/>
      <c r="XAY154"/>
      <c r="XAZ154"/>
      <c r="XBA154"/>
      <c r="XBB154"/>
      <c r="XBC154"/>
      <c r="XBD154"/>
      <c r="XBE154"/>
      <c r="XBF154"/>
      <c r="XBG154"/>
      <c r="XBH154"/>
      <c r="XBI154"/>
      <c r="XBJ154"/>
      <c r="XBK154"/>
      <c r="XBL154"/>
      <c r="XBM154"/>
      <c r="XBN154"/>
      <c r="XBO154"/>
      <c r="XBP154"/>
      <c r="XBQ154"/>
      <c r="XBR154"/>
      <c r="XBS154"/>
      <c r="XBT154"/>
      <c r="XBU154"/>
      <c r="XBV154"/>
      <c r="XBW154"/>
      <c r="XBX154"/>
      <c r="XBY154"/>
      <c r="XBZ154"/>
      <c r="XCA154"/>
      <c r="XCB154"/>
      <c r="XCC154"/>
      <c r="XCD154"/>
      <c r="XCE154"/>
      <c r="XCF154"/>
      <c r="XCG154"/>
      <c r="XCH154"/>
      <c r="XCI154"/>
      <c r="XCJ154"/>
      <c r="XCK154"/>
      <c r="XCL154"/>
      <c r="XCM154"/>
      <c r="XCN154"/>
      <c r="XCO154"/>
      <c r="XCP154"/>
      <c r="XCQ154"/>
      <c r="XCR154"/>
      <c r="XCS154"/>
      <c r="XCT154"/>
      <c r="XCU154"/>
      <c r="XCV154"/>
      <c r="XCW154"/>
      <c r="XCX154"/>
      <c r="XCY154"/>
      <c r="XCZ154"/>
      <c r="XDA154"/>
      <c r="XDB154"/>
      <c r="XDC154"/>
    </row>
    <row r="155" spans="1:33 16171:16331" ht="12.75" customHeight="1">
      <c r="A155">
        <v>816</v>
      </c>
      <c r="B155" s="6" t="s">
        <v>104</v>
      </c>
      <c r="C155" s="7" t="s">
        <v>590</v>
      </c>
      <c r="D155">
        <v>25</v>
      </c>
      <c r="E155" s="15" t="s">
        <v>731</v>
      </c>
      <c r="F155" s="7">
        <v>0</v>
      </c>
      <c r="G155" s="7">
        <v>0</v>
      </c>
      <c r="H155" s="7">
        <v>0</v>
      </c>
      <c r="I155" s="7">
        <v>0</v>
      </c>
      <c r="J155" t="s">
        <v>639</v>
      </c>
      <c r="K155" t="s">
        <v>614</v>
      </c>
      <c r="L155" t="s">
        <v>585</v>
      </c>
      <c r="M155" t="s">
        <v>585</v>
      </c>
      <c r="N155" s="8" t="s">
        <v>835</v>
      </c>
      <c r="P155" t="s">
        <v>586</v>
      </c>
      <c r="S155">
        <v>0</v>
      </c>
      <c r="T155" t="s">
        <v>587</v>
      </c>
      <c r="U155">
        <v>0</v>
      </c>
      <c r="V155">
        <v>0</v>
      </c>
      <c r="X155">
        <v>0</v>
      </c>
      <c r="Z155">
        <v>0</v>
      </c>
      <c r="AA155">
        <v>0</v>
      </c>
      <c r="AB155">
        <v>0</v>
      </c>
      <c r="AC155">
        <v>0</v>
      </c>
      <c r="AD155">
        <v>0</v>
      </c>
      <c r="AE155">
        <v>1</v>
      </c>
      <c r="AF155" t="s">
        <v>638</v>
      </c>
      <c r="AG155">
        <v>1</v>
      </c>
      <c r="WWY155"/>
      <c r="WWZ155"/>
      <c r="WXA155"/>
      <c r="WXB155"/>
      <c r="WXC155"/>
      <c r="WXD155"/>
      <c r="WXE155"/>
      <c r="WXF155"/>
      <c r="WXG155"/>
      <c r="WXH155"/>
      <c r="WXI155"/>
      <c r="WXJ155"/>
      <c r="WXK155"/>
      <c r="WXL155"/>
      <c r="WXM155"/>
      <c r="WXN155"/>
      <c r="WXO155"/>
      <c r="WXP155"/>
      <c r="WXQ155"/>
      <c r="WXR155"/>
      <c r="WXS155"/>
      <c r="WXT155"/>
      <c r="WXU155"/>
      <c r="WXV155"/>
      <c r="WXW155"/>
      <c r="WXX155"/>
      <c r="WXY155"/>
      <c r="WXZ155"/>
      <c r="WYA155"/>
      <c r="WYB155"/>
      <c r="WYC155"/>
      <c r="WYD155"/>
      <c r="WYE155"/>
      <c r="WYF155"/>
      <c r="WYG155"/>
      <c r="WYH155"/>
      <c r="WYI155"/>
      <c r="WYJ155"/>
      <c r="WYK155"/>
      <c r="WYL155"/>
      <c r="WYM155"/>
      <c r="WYN155"/>
      <c r="WYO155"/>
      <c r="WYP155"/>
      <c r="WYQ155"/>
      <c r="WYR155"/>
      <c r="WYS155"/>
      <c r="WYT155"/>
      <c r="WYU155"/>
      <c r="WYV155"/>
      <c r="WYW155"/>
      <c r="WYX155"/>
      <c r="WYY155"/>
      <c r="WYZ155"/>
      <c r="WZA155"/>
      <c r="WZB155"/>
      <c r="WZC155"/>
      <c r="WZD155"/>
      <c r="WZE155"/>
      <c r="WZF155"/>
      <c r="WZG155"/>
      <c r="WZH155"/>
      <c r="WZI155"/>
      <c r="WZJ155"/>
      <c r="WZK155"/>
      <c r="WZL155"/>
      <c r="WZM155"/>
      <c r="WZN155"/>
      <c r="WZO155"/>
      <c r="WZP155"/>
      <c r="WZQ155"/>
      <c r="WZR155"/>
      <c r="WZS155"/>
      <c r="WZT155"/>
      <c r="WZU155"/>
      <c r="WZV155"/>
      <c r="WZW155"/>
      <c r="WZX155"/>
      <c r="WZY155"/>
      <c r="WZZ155"/>
      <c r="XAA155"/>
      <c r="XAB155"/>
      <c r="XAC155"/>
      <c r="XAD155"/>
      <c r="XAE155"/>
      <c r="XAF155"/>
      <c r="XAG155"/>
      <c r="XAH155"/>
      <c r="XAI155"/>
      <c r="XAJ155"/>
      <c r="XAK155"/>
      <c r="XAL155"/>
      <c r="XAM155"/>
      <c r="XAN155"/>
      <c r="XAO155"/>
      <c r="XAP155"/>
      <c r="XAQ155"/>
      <c r="XAR155"/>
      <c r="XAS155"/>
      <c r="XAT155"/>
      <c r="XAU155"/>
      <c r="XAV155"/>
      <c r="XAW155"/>
      <c r="XAX155"/>
      <c r="XAY155"/>
      <c r="XAZ155"/>
      <c r="XBA155"/>
      <c r="XBB155"/>
      <c r="XBC155"/>
      <c r="XBD155"/>
      <c r="XBE155"/>
      <c r="XBF155"/>
      <c r="XBG155"/>
      <c r="XBH155"/>
      <c r="XBI155"/>
      <c r="XBJ155"/>
      <c r="XBK155"/>
      <c r="XBL155"/>
      <c r="XBM155"/>
      <c r="XBN155"/>
      <c r="XBO155"/>
      <c r="XBP155"/>
      <c r="XBQ155"/>
      <c r="XBR155"/>
      <c r="XBS155"/>
      <c r="XBT155"/>
      <c r="XBU155"/>
      <c r="XBV155"/>
      <c r="XBW155"/>
      <c r="XBX155"/>
      <c r="XBY155"/>
      <c r="XBZ155"/>
      <c r="XCA155"/>
      <c r="XCB155"/>
      <c r="XCC155"/>
      <c r="XCD155"/>
      <c r="XCE155"/>
      <c r="XCF155"/>
      <c r="XCG155"/>
      <c r="XCH155"/>
      <c r="XCI155"/>
      <c r="XCJ155"/>
      <c r="XCK155"/>
      <c r="XCL155"/>
      <c r="XCM155"/>
      <c r="XCN155"/>
      <c r="XCO155"/>
      <c r="XCP155"/>
      <c r="XCQ155"/>
      <c r="XCR155"/>
      <c r="XCS155"/>
      <c r="XCT155"/>
      <c r="XCU155"/>
      <c r="XCV155"/>
      <c r="XCW155"/>
      <c r="XCX155"/>
      <c r="XCY155"/>
      <c r="XCZ155"/>
      <c r="XDA155"/>
      <c r="XDB155"/>
      <c r="XDC155"/>
    </row>
    <row r="156" spans="1:33 16171:16331" ht="12.75" customHeight="1">
      <c r="A156">
        <v>816</v>
      </c>
      <c r="B156" s="6" t="s">
        <v>104</v>
      </c>
      <c r="C156" s="7" t="s">
        <v>590</v>
      </c>
      <c r="D156">
        <v>25</v>
      </c>
      <c r="E156" s="15" t="s">
        <v>731</v>
      </c>
      <c r="F156" s="7">
        <v>0</v>
      </c>
      <c r="G156" s="7">
        <v>0</v>
      </c>
      <c r="H156" s="7">
        <v>0</v>
      </c>
      <c r="I156" s="7">
        <v>0</v>
      </c>
      <c r="J156" t="s">
        <v>583</v>
      </c>
      <c r="K156" t="s">
        <v>614</v>
      </c>
      <c r="L156" t="s">
        <v>585</v>
      </c>
      <c r="M156" t="s">
        <v>585</v>
      </c>
      <c r="N156" s="8" t="s">
        <v>835</v>
      </c>
      <c r="P156" t="s">
        <v>586</v>
      </c>
      <c r="S156">
        <v>0</v>
      </c>
      <c r="T156" t="s">
        <v>587</v>
      </c>
      <c r="U156">
        <v>0</v>
      </c>
      <c r="V156">
        <v>0</v>
      </c>
      <c r="X156">
        <v>0</v>
      </c>
      <c r="Z156">
        <v>0</v>
      </c>
      <c r="AA156">
        <v>0</v>
      </c>
      <c r="AB156">
        <v>0</v>
      </c>
      <c r="AC156">
        <v>0</v>
      </c>
      <c r="AD156">
        <v>0</v>
      </c>
      <c r="AE156">
        <v>1</v>
      </c>
      <c r="AF156" t="s">
        <v>638</v>
      </c>
      <c r="AG156">
        <v>1</v>
      </c>
      <c r="WWY156"/>
      <c r="WWZ156"/>
      <c r="WXA156"/>
      <c r="WXB156"/>
      <c r="WXC156"/>
      <c r="WXD156"/>
      <c r="WXE156"/>
      <c r="WXF156"/>
      <c r="WXG156"/>
      <c r="WXH156"/>
      <c r="WXI156"/>
      <c r="WXJ156"/>
      <c r="WXK156"/>
      <c r="WXL156"/>
      <c r="WXM156"/>
      <c r="WXN156"/>
      <c r="WXO156"/>
      <c r="WXP156"/>
      <c r="WXQ156"/>
      <c r="WXR156"/>
      <c r="WXS156"/>
      <c r="WXT156"/>
      <c r="WXU156"/>
      <c r="WXV156"/>
      <c r="WXW156"/>
      <c r="WXX156"/>
      <c r="WXY156"/>
      <c r="WXZ156"/>
      <c r="WYA156"/>
      <c r="WYB156"/>
      <c r="WYC156"/>
      <c r="WYD156"/>
      <c r="WYE156"/>
      <c r="WYF156"/>
      <c r="WYG156"/>
      <c r="WYH156"/>
      <c r="WYI156"/>
      <c r="WYJ156"/>
      <c r="WYK156"/>
      <c r="WYL156"/>
      <c r="WYM156"/>
      <c r="WYN156"/>
      <c r="WYO156"/>
      <c r="WYP156"/>
      <c r="WYQ156"/>
      <c r="WYR156"/>
      <c r="WYS156"/>
      <c r="WYT156"/>
      <c r="WYU156"/>
      <c r="WYV156"/>
      <c r="WYW156"/>
      <c r="WYX156"/>
      <c r="WYY156"/>
      <c r="WYZ156"/>
      <c r="WZA156"/>
      <c r="WZB156"/>
      <c r="WZC156"/>
      <c r="WZD156"/>
      <c r="WZE156"/>
      <c r="WZF156"/>
      <c r="WZG156"/>
      <c r="WZH156"/>
      <c r="WZI156"/>
      <c r="WZJ156"/>
      <c r="WZK156"/>
      <c r="WZL156"/>
      <c r="WZM156"/>
      <c r="WZN156"/>
      <c r="WZO156"/>
      <c r="WZP156"/>
      <c r="WZQ156"/>
      <c r="WZR156"/>
      <c r="WZS156"/>
      <c r="WZT156"/>
      <c r="WZU156"/>
      <c r="WZV156"/>
      <c r="WZW156"/>
      <c r="WZX156"/>
      <c r="WZY156"/>
      <c r="WZZ156"/>
      <c r="XAA156"/>
      <c r="XAB156"/>
      <c r="XAC156"/>
      <c r="XAD156"/>
      <c r="XAE156"/>
      <c r="XAF156"/>
      <c r="XAG156"/>
      <c r="XAH156"/>
      <c r="XAI156"/>
      <c r="XAJ156"/>
      <c r="XAK156"/>
      <c r="XAL156"/>
      <c r="XAM156"/>
      <c r="XAN156"/>
      <c r="XAO156"/>
      <c r="XAP156"/>
      <c r="XAQ156"/>
      <c r="XAR156"/>
      <c r="XAS156"/>
      <c r="XAT156"/>
      <c r="XAU156"/>
      <c r="XAV156"/>
      <c r="XAW156"/>
      <c r="XAX156"/>
      <c r="XAY156"/>
      <c r="XAZ156"/>
      <c r="XBA156"/>
      <c r="XBB156"/>
      <c r="XBC156"/>
      <c r="XBD156"/>
      <c r="XBE156"/>
      <c r="XBF156"/>
      <c r="XBG156"/>
      <c r="XBH156"/>
      <c r="XBI156"/>
      <c r="XBJ156"/>
      <c r="XBK156"/>
      <c r="XBL156"/>
      <c r="XBM156"/>
      <c r="XBN156"/>
      <c r="XBO156"/>
      <c r="XBP156"/>
      <c r="XBQ156"/>
      <c r="XBR156"/>
      <c r="XBS156"/>
      <c r="XBT156"/>
      <c r="XBU156"/>
      <c r="XBV156"/>
      <c r="XBW156"/>
      <c r="XBX156"/>
      <c r="XBY156"/>
      <c r="XBZ156"/>
      <c r="XCA156"/>
      <c r="XCB156"/>
      <c r="XCC156"/>
      <c r="XCD156"/>
      <c r="XCE156"/>
      <c r="XCF156"/>
      <c r="XCG156"/>
      <c r="XCH156"/>
      <c r="XCI156"/>
      <c r="XCJ156"/>
      <c r="XCK156"/>
      <c r="XCL156"/>
      <c r="XCM156"/>
      <c r="XCN156"/>
      <c r="XCO156"/>
      <c r="XCP156"/>
      <c r="XCQ156"/>
      <c r="XCR156"/>
      <c r="XCS156"/>
      <c r="XCT156"/>
      <c r="XCU156"/>
      <c r="XCV156"/>
      <c r="XCW156"/>
      <c r="XCX156"/>
      <c r="XCY156"/>
      <c r="XCZ156"/>
      <c r="XDA156"/>
      <c r="XDB156"/>
      <c r="XDC156"/>
    </row>
    <row r="157" spans="1:33 16171:16331" ht="12.75" customHeight="1">
      <c r="A157">
        <v>1988</v>
      </c>
      <c r="B157" s="6" t="s">
        <v>105</v>
      </c>
      <c r="C157" s="7" t="s">
        <v>590</v>
      </c>
      <c r="D157">
        <v>199</v>
      </c>
      <c r="E157" s="15" t="s">
        <v>732</v>
      </c>
      <c r="F157" s="7">
        <v>0</v>
      </c>
      <c r="G157" s="7">
        <v>0</v>
      </c>
      <c r="H157" s="7">
        <v>0</v>
      </c>
      <c r="I157" s="7">
        <v>0</v>
      </c>
      <c r="K157" t="s">
        <v>584</v>
      </c>
      <c r="L157" t="s">
        <v>585</v>
      </c>
      <c r="M157" t="s">
        <v>585</v>
      </c>
      <c r="N157" s="8" t="s">
        <v>633</v>
      </c>
      <c r="S157">
        <v>0</v>
      </c>
      <c r="T157" t="s">
        <v>587</v>
      </c>
      <c r="U157">
        <v>0</v>
      </c>
      <c r="V157">
        <v>0</v>
      </c>
      <c r="X157">
        <v>0</v>
      </c>
      <c r="Z157">
        <v>0</v>
      </c>
      <c r="AA157">
        <v>0</v>
      </c>
      <c r="AB157">
        <v>0</v>
      </c>
      <c r="AC157">
        <v>0</v>
      </c>
      <c r="AD157">
        <v>0</v>
      </c>
      <c r="AE157">
        <v>1</v>
      </c>
      <c r="AG157">
        <v>2</v>
      </c>
      <c r="WWY157"/>
      <c r="WWZ157"/>
      <c r="WXA157"/>
      <c r="WXB157"/>
      <c r="WXC157"/>
      <c r="WXD157"/>
      <c r="WXE157"/>
      <c r="WXF157"/>
      <c r="WXG157"/>
      <c r="WXH157"/>
      <c r="WXI157"/>
      <c r="WXJ157"/>
      <c r="WXK157"/>
      <c r="WXL157"/>
      <c r="WXM157"/>
      <c r="WXN157"/>
      <c r="WXO157"/>
      <c r="WXP157"/>
      <c r="WXQ157"/>
      <c r="WXR157"/>
      <c r="WXS157"/>
      <c r="WXT157"/>
      <c r="WXU157"/>
      <c r="WXV157"/>
      <c r="WXW157"/>
      <c r="WXX157"/>
      <c r="WXY157"/>
      <c r="WXZ157"/>
      <c r="WYA157"/>
      <c r="WYB157"/>
      <c r="WYC157"/>
      <c r="WYD157"/>
      <c r="WYE157"/>
      <c r="WYF157"/>
      <c r="WYG157"/>
      <c r="WYH157"/>
      <c r="WYI157"/>
      <c r="WYJ157"/>
      <c r="WYK157"/>
      <c r="WYL157"/>
      <c r="WYM157"/>
      <c r="WYN157"/>
      <c r="WYO157"/>
      <c r="WYP157"/>
      <c r="WYQ157"/>
      <c r="WYR157"/>
      <c r="WYS157"/>
      <c r="WYT157"/>
      <c r="WYU157"/>
      <c r="WYV157"/>
      <c r="WYW157"/>
      <c r="WYX157"/>
      <c r="WYY157"/>
      <c r="WYZ157"/>
      <c r="WZA157"/>
      <c r="WZB157"/>
      <c r="WZC157"/>
      <c r="WZD157"/>
      <c r="WZE157"/>
      <c r="WZF157"/>
      <c r="WZG157"/>
      <c r="WZH157"/>
      <c r="WZI157"/>
      <c r="WZJ157"/>
      <c r="WZK157"/>
      <c r="WZL157"/>
      <c r="WZM157"/>
      <c r="WZN157"/>
      <c r="WZO157"/>
      <c r="WZP157"/>
      <c r="WZQ157"/>
      <c r="WZR157"/>
      <c r="WZS157"/>
      <c r="WZT157"/>
      <c r="WZU157"/>
      <c r="WZV157"/>
      <c r="WZW157"/>
      <c r="WZX157"/>
      <c r="WZY157"/>
      <c r="WZZ157"/>
      <c r="XAA157"/>
      <c r="XAB157"/>
      <c r="XAC157"/>
      <c r="XAD157"/>
      <c r="XAE157"/>
      <c r="XAF157"/>
      <c r="XAG157"/>
      <c r="XAH157"/>
      <c r="XAI157"/>
      <c r="XAJ157"/>
      <c r="XAK157"/>
      <c r="XAL157"/>
      <c r="XAM157"/>
      <c r="XAN157"/>
      <c r="XAO157"/>
      <c r="XAP157"/>
      <c r="XAQ157"/>
      <c r="XAR157"/>
      <c r="XAS157"/>
      <c r="XAT157"/>
      <c r="XAU157"/>
      <c r="XAV157"/>
      <c r="XAW157"/>
      <c r="XAX157"/>
      <c r="XAY157"/>
      <c r="XAZ157"/>
      <c r="XBA157"/>
      <c r="XBB157"/>
      <c r="XBC157"/>
      <c r="XBD157"/>
      <c r="XBE157"/>
      <c r="XBF157"/>
      <c r="XBG157"/>
      <c r="XBH157"/>
      <c r="XBI157"/>
      <c r="XBJ157"/>
      <c r="XBK157"/>
      <c r="XBL157"/>
      <c r="XBM157"/>
      <c r="XBN157"/>
      <c r="XBO157"/>
      <c r="XBP157"/>
      <c r="XBQ157"/>
      <c r="XBR157"/>
      <c r="XBS157"/>
      <c r="XBT157"/>
      <c r="XBU157"/>
      <c r="XBV157"/>
      <c r="XBW157"/>
      <c r="XBX157"/>
      <c r="XBY157"/>
      <c r="XBZ157"/>
      <c r="XCA157"/>
      <c r="XCB157"/>
      <c r="XCC157"/>
      <c r="XCD157"/>
      <c r="XCE157"/>
      <c r="XCF157"/>
      <c r="XCG157"/>
      <c r="XCH157"/>
      <c r="XCI157"/>
      <c r="XCJ157"/>
      <c r="XCK157"/>
      <c r="XCL157"/>
      <c r="XCM157"/>
      <c r="XCN157"/>
      <c r="XCO157"/>
      <c r="XCP157"/>
      <c r="XCQ157"/>
      <c r="XCR157"/>
      <c r="XCS157"/>
      <c r="XCT157"/>
      <c r="XCU157"/>
      <c r="XCV157"/>
      <c r="XCW157"/>
      <c r="XCX157"/>
      <c r="XCY157"/>
      <c r="XCZ157"/>
      <c r="XDA157"/>
      <c r="XDB157"/>
      <c r="XDC157"/>
    </row>
    <row r="158" spans="1:33 16171:16331" ht="12.75" customHeight="1">
      <c r="A158">
        <v>182</v>
      </c>
      <c r="B158" s="6" t="s">
        <v>106</v>
      </c>
      <c r="C158" s="7" t="s">
        <v>590</v>
      </c>
      <c r="D158">
        <v>19.989999999999998</v>
      </c>
      <c r="E158" s="15" t="s">
        <v>667</v>
      </c>
      <c r="F158" s="7">
        <v>0</v>
      </c>
      <c r="G158" s="7">
        <v>0</v>
      </c>
      <c r="H158" s="7">
        <v>0</v>
      </c>
      <c r="I158" s="7">
        <v>0</v>
      </c>
      <c r="J158" t="s">
        <v>589</v>
      </c>
      <c r="K158" t="s">
        <v>584</v>
      </c>
      <c r="L158" t="s">
        <v>585</v>
      </c>
      <c r="M158" t="s">
        <v>585</v>
      </c>
      <c r="N158" s="8" t="s">
        <v>597</v>
      </c>
      <c r="P158" t="s">
        <v>586</v>
      </c>
      <c r="S158">
        <v>0</v>
      </c>
      <c r="T158" t="s">
        <v>587</v>
      </c>
      <c r="U158">
        <v>0</v>
      </c>
      <c r="V158">
        <v>0</v>
      </c>
      <c r="X158">
        <v>0</v>
      </c>
      <c r="Z158">
        <v>0</v>
      </c>
      <c r="AA158">
        <v>0</v>
      </c>
      <c r="AB158">
        <v>0</v>
      </c>
      <c r="AC158">
        <v>0</v>
      </c>
      <c r="AD158">
        <v>0</v>
      </c>
      <c r="AE158">
        <v>1</v>
      </c>
      <c r="AF158" t="s">
        <v>599</v>
      </c>
      <c r="AG158">
        <v>1</v>
      </c>
      <c r="WWY158"/>
      <c r="WWZ158"/>
      <c r="WXA158"/>
      <c r="WXB158"/>
      <c r="WXC158"/>
      <c r="WXD158"/>
      <c r="WXE158"/>
      <c r="WXF158"/>
      <c r="WXG158"/>
      <c r="WXH158"/>
      <c r="WXI158"/>
      <c r="WXJ158"/>
      <c r="WXK158"/>
      <c r="WXL158"/>
      <c r="WXM158"/>
      <c r="WXN158"/>
      <c r="WXO158"/>
      <c r="WXP158"/>
      <c r="WXQ158"/>
      <c r="WXR158"/>
      <c r="WXS158"/>
      <c r="WXT158"/>
      <c r="WXU158"/>
      <c r="WXV158"/>
      <c r="WXW158"/>
      <c r="WXX158"/>
      <c r="WXY158"/>
      <c r="WXZ158"/>
      <c r="WYA158"/>
      <c r="WYB158"/>
      <c r="WYC158"/>
      <c r="WYD158"/>
      <c r="WYE158"/>
      <c r="WYF158"/>
      <c r="WYG158"/>
      <c r="WYH158"/>
      <c r="WYI158"/>
      <c r="WYJ158"/>
      <c r="WYK158"/>
      <c r="WYL158"/>
      <c r="WYM158"/>
      <c r="WYN158"/>
      <c r="WYO158"/>
      <c r="WYP158"/>
      <c r="WYQ158"/>
      <c r="WYR158"/>
      <c r="WYS158"/>
      <c r="WYT158"/>
      <c r="WYU158"/>
      <c r="WYV158"/>
      <c r="WYW158"/>
      <c r="WYX158"/>
      <c r="WYY158"/>
      <c r="WYZ158"/>
      <c r="WZA158"/>
      <c r="WZB158"/>
      <c r="WZC158"/>
      <c r="WZD158"/>
      <c r="WZE158"/>
      <c r="WZF158"/>
      <c r="WZG158"/>
      <c r="WZH158"/>
      <c r="WZI158"/>
      <c r="WZJ158"/>
      <c r="WZK158"/>
      <c r="WZL158"/>
      <c r="WZM158"/>
      <c r="WZN158"/>
      <c r="WZO158"/>
      <c r="WZP158"/>
      <c r="WZQ158"/>
      <c r="WZR158"/>
      <c r="WZS158"/>
      <c r="WZT158"/>
      <c r="WZU158"/>
      <c r="WZV158"/>
      <c r="WZW158"/>
      <c r="WZX158"/>
      <c r="WZY158"/>
      <c r="WZZ158"/>
      <c r="XAA158"/>
      <c r="XAB158"/>
      <c r="XAC158"/>
      <c r="XAD158"/>
      <c r="XAE158"/>
      <c r="XAF158"/>
      <c r="XAG158"/>
      <c r="XAH158"/>
      <c r="XAI158"/>
      <c r="XAJ158"/>
      <c r="XAK158"/>
      <c r="XAL158"/>
      <c r="XAM158"/>
      <c r="XAN158"/>
      <c r="XAO158"/>
      <c r="XAP158"/>
      <c r="XAQ158"/>
      <c r="XAR158"/>
      <c r="XAS158"/>
      <c r="XAT158"/>
      <c r="XAU158"/>
      <c r="XAV158"/>
      <c r="XAW158"/>
      <c r="XAX158"/>
      <c r="XAY158"/>
      <c r="XAZ158"/>
      <c r="XBA158"/>
      <c r="XBB158"/>
      <c r="XBC158"/>
      <c r="XBD158"/>
      <c r="XBE158"/>
      <c r="XBF158"/>
      <c r="XBG158"/>
      <c r="XBH158"/>
      <c r="XBI158"/>
      <c r="XBJ158"/>
      <c r="XBK158"/>
      <c r="XBL158"/>
      <c r="XBM158"/>
      <c r="XBN158"/>
      <c r="XBO158"/>
      <c r="XBP158"/>
      <c r="XBQ158"/>
      <c r="XBR158"/>
      <c r="XBS158"/>
      <c r="XBT158"/>
      <c r="XBU158"/>
      <c r="XBV158"/>
      <c r="XBW158"/>
      <c r="XBX158"/>
      <c r="XBY158"/>
      <c r="XBZ158"/>
      <c r="XCA158"/>
      <c r="XCB158"/>
      <c r="XCC158"/>
      <c r="XCD158"/>
      <c r="XCE158"/>
      <c r="XCF158"/>
      <c r="XCG158"/>
      <c r="XCH158"/>
      <c r="XCI158"/>
      <c r="XCJ158"/>
      <c r="XCK158"/>
      <c r="XCL158"/>
      <c r="XCM158"/>
      <c r="XCN158"/>
      <c r="XCO158"/>
      <c r="XCP158"/>
      <c r="XCQ158"/>
      <c r="XCR158"/>
      <c r="XCS158"/>
      <c r="XCT158"/>
      <c r="XCU158"/>
      <c r="XCV158"/>
      <c r="XCW158"/>
      <c r="XCX158"/>
      <c r="XCY158"/>
      <c r="XCZ158"/>
      <c r="XDA158"/>
      <c r="XDB158"/>
      <c r="XDC158"/>
    </row>
    <row r="159" spans="1:33 16171:16331" ht="12.75" customHeight="1">
      <c r="A159">
        <v>182</v>
      </c>
      <c r="B159" s="6" t="s">
        <v>106</v>
      </c>
      <c r="C159" s="7" t="s">
        <v>590</v>
      </c>
      <c r="D159">
        <v>19.989999999999998</v>
      </c>
      <c r="E159" s="15" t="s">
        <v>667</v>
      </c>
      <c r="F159" s="7">
        <v>0</v>
      </c>
      <c r="G159" s="7">
        <v>0</v>
      </c>
      <c r="H159" s="7">
        <v>0</v>
      </c>
      <c r="I159" s="7">
        <v>0</v>
      </c>
      <c r="J159" t="s">
        <v>639</v>
      </c>
      <c r="K159" t="s">
        <v>584</v>
      </c>
      <c r="L159" t="s">
        <v>585</v>
      </c>
      <c r="M159" t="s">
        <v>585</v>
      </c>
      <c r="N159" s="8" t="s">
        <v>597</v>
      </c>
      <c r="P159" t="s">
        <v>586</v>
      </c>
      <c r="S159">
        <v>0</v>
      </c>
      <c r="T159" t="s">
        <v>587</v>
      </c>
      <c r="U159">
        <v>0</v>
      </c>
      <c r="V159">
        <v>0</v>
      </c>
      <c r="X159">
        <v>0</v>
      </c>
      <c r="Z159">
        <v>0</v>
      </c>
      <c r="AA159">
        <v>0</v>
      </c>
      <c r="AB159">
        <v>0</v>
      </c>
      <c r="AC159">
        <v>0</v>
      </c>
      <c r="AD159">
        <v>0</v>
      </c>
      <c r="AE159">
        <v>1</v>
      </c>
      <c r="AF159" t="s">
        <v>599</v>
      </c>
      <c r="AG159">
        <v>1</v>
      </c>
      <c r="WWY159"/>
      <c r="WWZ159"/>
      <c r="WXA159"/>
      <c r="WXB159"/>
      <c r="WXC159"/>
      <c r="WXD159"/>
      <c r="WXE159"/>
      <c r="WXF159"/>
      <c r="WXG159"/>
      <c r="WXH159"/>
      <c r="WXI159"/>
      <c r="WXJ159"/>
      <c r="WXK159"/>
      <c r="WXL159"/>
      <c r="WXM159"/>
      <c r="WXN159"/>
      <c r="WXO159"/>
      <c r="WXP159"/>
      <c r="WXQ159"/>
      <c r="WXR159"/>
      <c r="WXS159"/>
      <c r="WXT159"/>
      <c r="WXU159"/>
      <c r="WXV159"/>
      <c r="WXW159"/>
      <c r="WXX159"/>
      <c r="WXY159"/>
      <c r="WXZ159"/>
      <c r="WYA159"/>
      <c r="WYB159"/>
      <c r="WYC159"/>
      <c r="WYD159"/>
      <c r="WYE159"/>
      <c r="WYF159"/>
      <c r="WYG159"/>
      <c r="WYH159"/>
      <c r="WYI159"/>
      <c r="WYJ159"/>
      <c r="WYK159"/>
      <c r="WYL159"/>
      <c r="WYM159"/>
      <c r="WYN159"/>
      <c r="WYO159"/>
      <c r="WYP159"/>
      <c r="WYQ159"/>
      <c r="WYR159"/>
      <c r="WYS159"/>
      <c r="WYT159"/>
      <c r="WYU159"/>
      <c r="WYV159"/>
      <c r="WYW159"/>
      <c r="WYX159"/>
      <c r="WYY159"/>
      <c r="WYZ159"/>
      <c r="WZA159"/>
      <c r="WZB159"/>
      <c r="WZC159"/>
      <c r="WZD159"/>
      <c r="WZE159"/>
      <c r="WZF159"/>
      <c r="WZG159"/>
      <c r="WZH159"/>
      <c r="WZI159"/>
      <c r="WZJ159"/>
      <c r="WZK159"/>
      <c r="WZL159"/>
      <c r="WZM159"/>
      <c r="WZN159"/>
      <c r="WZO159"/>
      <c r="WZP159"/>
      <c r="WZQ159"/>
      <c r="WZR159"/>
      <c r="WZS159"/>
      <c r="WZT159"/>
      <c r="WZU159"/>
      <c r="WZV159"/>
      <c r="WZW159"/>
      <c r="WZX159"/>
      <c r="WZY159"/>
      <c r="WZZ159"/>
      <c r="XAA159"/>
      <c r="XAB159"/>
      <c r="XAC159"/>
      <c r="XAD159"/>
      <c r="XAE159"/>
      <c r="XAF159"/>
      <c r="XAG159"/>
      <c r="XAH159"/>
      <c r="XAI159"/>
      <c r="XAJ159"/>
      <c r="XAK159"/>
      <c r="XAL159"/>
      <c r="XAM159"/>
      <c r="XAN159"/>
      <c r="XAO159"/>
      <c r="XAP159"/>
      <c r="XAQ159"/>
      <c r="XAR159"/>
      <c r="XAS159"/>
      <c r="XAT159"/>
      <c r="XAU159"/>
      <c r="XAV159"/>
      <c r="XAW159"/>
      <c r="XAX159"/>
      <c r="XAY159"/>
      <c r="XAZ159"/>
      <c r="XBA159"/>
      <c r="XBB159"/>
      <c r="XBC159"/>
      <c r="XBD159"/>
      <c r="XBE159"/>
      <c r="XBF159"/>
      <c r="XBG159"/>
      <c r="XBH159"/>
      <c r="XBI159"/>
      <c r="XBJ159"/>
      <c r="XBK159"/>
      <c r="XBL159"/>
      <c r="XBM159"/>
      <c r="XBN159"/>
      <c r="XBO159"/>
      <c r="XBP159"/>
      <c r="XBQ159"/>
      <c r="XBR159"/>
      <c r="XBS159"/>
      <c r="XBT159"/>
      <c r="XBU159"/>
      <c r="XBV159"/>
      <c r="XBW159"/>
      <c r="XBX159"/>
      <c r="XBY159"/>
      <c r="XBZ159"/>
      <c r="XCA159"/>
      <c r="XCB159"/>
      <c r="XCC159"/>
      <c r="XCD159"/>
      <c r="XCE159"/>
      <c r="XCF159"/>
      <c r="XCG159"/>
      <c r="XCH159"/>
      <c r="XCI159"/>
      <c r="XCJ159"/>
      <c r="XCK159"/>
      <c r="XCL159"/>
      <c r="XCM159"/>
      <c r="XCN159"/>
      <c r="XCO159"/>
      <c r="XCP159"/>
      <c r="XCQ159"/>
      <c r="XCR159"/>
      <c r="XCS159"/>
      <c r="XCT159"/>
      <c r="XCU159"/>
      <c r="XCV159"/>
      <c r="XCW159"/>
      <c r="XCX159"/>
      <c r="XCY159"/>
      <c r="XCZ159"/>
      <c r="XDA159"/>
      <c r="XDB159"/>
      <c r="XDC159"/>
    </row>
    <row r="160" spans="1:33 16171:16331" ht="12.75" customHeight="1">
      <c r="A160">
        <v>92</v>
      </c>
      <c r="B160" s="6" t="s">
        <v>107</v>
      </c>
      <c r="C160" s="7" t="s">
        <v>590</v>
      </c>
      <c r="D160">
        <v>199</v>
      </c>
      <c r="E160" s="15" t="s">
        <v>671</v>
      </c>
      <c r="F160" s="7">
        <v>0</v>
      </c>
      <c r="G160" s="7">
        <v>0</v>
      </c>
      <c r="H160" s="7">
        <v>0</v>
      </c>
      <c r="I160" s="7">
        <v>0.41399999999999998</v>
      </c>
      <c r="J160" t="s">
        <v>639</v>
      </c>
      <c r="K160" t="s">
        <v>584</v>
      </c>
      <c r="L160" t="s">
        <v>585</v>
      </c>
      <c r="M160" t="s">
        <v>585</v>
      </c>
      <c r="N160" s="8" t="s">
        <v>628</v>
      </c>
      <c r="S160">
        <v>0</v>
      </c>
      <c r="T160" t="s">
        <v>587</v>
      </c>
      <c r="U160">
        <v>0</v>
      </c>
      <c r="V160">
        <v>0</v>
      </c>
      <c r="X160">
        <v>0</v>
      </c>
      <c r="Z160">
        <v>0</v>
      </c>
      <c r="AA160">
        <v>0</v>
      </c>
      <c r="AB160">
        <v>0</v>
      </c>
      <c r="AC160">
        <v>0</v>
      </c>
      <c r="AD160">
        <v>0</v>
      </c>
      <c r="AE160">
        <v>1</v>
      </c>
      <c r="AF160" t="s">
        <v>629</v>
      </c>
      <c r="AG160">
        <v>3</v>
      </c>
      <c r="WWY160"/>
      <c r="WWZ160"/>
      <c r="WXA160"/>
      <c r="WXB160"/>
      <c r="WXC160"/>
      <c r="WXD160"/>
      <c r="WXE160"/>
      <c r="WXF160"/>
      <c r="WXG160"/>
      <c r="WXH160"/>
      <c r="WXI160"/>
      <c r="WXJ160"/>
      <c r="WXK160"/>
      <c r="WXL160"/>
      <c r="WXM160"/>
      <c r="WXN160"/>
      <c r="WXO160"/>
      <c r="WXP160"/>
      <c r="WXQ160"/>
      <c r="WXR160"/>
      <c r="WXS160"/>
      <c r="WXT160"/>
      <c r="WXU160"/>
      <c r="WXV160"/>
      <c r="WXW160"/>
      <c r="WXX160"/>
      <c r="WXY160"/>
      <c r="WXZ160"/>
      <c r="WYA160"/>
      <c r="WYB160"/>
      <c r="WYC160"/>
      <c r="WYD160"/>
      <c r="WYE160"/>
      <c r="WYF160"/>
      <c r="WYG160"/>
      <c r="WYH160"/>
      <c r="WYI160"/>
      <c r="WYJ160"/>
      <c r="WYK160"/>
      <c r="WYL160"/>
      <c r="WYM160"/>
      <c r="WYN160"/>
      <c r="WYO160"/>
      <c r="WYP160"/>
      <c r="WYQ160"/>
      <c r="WYR160"/>
      <c r="WYS160"/>
      <c r="WYT160"/>
      <c r="WYU160"/>
      <c r="WYV160"/>
      <c r="WYW160"/>
      <c r="WYX160"/>
      <c r="WYY160"/>
      <c r="WYZ160"/>
      <c r="WZA160"/>
      <c r="WZB160"/>
      <c r="WZC160"/>
      <c r="WZD160"/>
      <c r="WZE160"/>
      <c r="WZF160"/>
      <c r="WZG160"/>
      <c r="WZH160"/>
      <c r="WZI160"/>
      <c r="WZJ160"/>
      <c r="WZK160"/>
      <c r="WZL160"/>
      <c r="WZM160"/>
      <c r="WZN160"/>
      <c r="WZO160"/>
      <c r="WZP160"/>
      <c r="WZQ160"/>
      <c r="WZR160"/>
      <c r="WZS160"/>
      <c r="WZT160"/>
      <c r="WZU160"/>
      <c r="WZV160"/>
      <c r="WZW160"/>
      <c r="WZX160"/>
      <c r="WZY160"/>
      <c r="WZZ160"/>
      <c r="XAA160"/>
      <c r="XAB160"/>
      <c r="XAC160"/>
      <c r="XAD160"/>
      <c r="XAE160"/>
      <c r="XAF160"/>
      <c r="XAG160"/>
      <c r="XAH160"/>
      <c r="XAI160"/>
      <c r="XAJ160"/>
      <c r="XAK160"/>
      <c r="XAL160"/>
      <c r="XAM160"/>
      <c r="XAN160"/>
      <c r="XAO160"/>
      <c r="XAP160"/>
      <c r="XAQ160"/>
      <c r="XAR160"/>
      <c r="XAS160"/>
      <c r="XAT160"/>
      <c r="XAU160"/>
      <c r="XAV160"/>
      <c r="XAW160"/>
      <c r="XAX160"/>
      <c r="XAY160"/>
      <c r="XAZ160"/>
      <c r="XBA160"/>
      <c r="XBB160"/>
      <c r="XBC160"/>
      <c r="XBD160"/>
      <c r="XBE160"/>
      <c r="XBF160"/>
      <c r="XBG160"/>
      <c r="XBH160"/>
      <c r="XBI160"/>
      <c r="XBJ160"/>
      <c r="XBK160"/>
      <c r="XBL160"/>
      <c r="XBM160"/>
      <c r="XBN160"/>
      <c r="XBO160"/>
      <c r="XBP160"/>
      <c r="XBQ160"/>
      <c r="XBR160"/>
      <c r="XBS160"/>
      <c r="XBT160"/>
      <c r="XBU160"/>
      <c r="XBV160"/>
      <c r="XBW160"/>
      <c r="XBX160"/>
      <c r="XBY160"/>
      <c r="XBZ160"/>
      <c r="XCA160"/>
      <c r="XCB160"/>
      <c r="XCC160"/>
      <c r="XCD160"/>
      <c r="XCE160"/>
      <c r="XCF160"/>
      <c r="XCG160"/>
      <c r="XCH160"/>
      <c r="XCI160"/>
      <c r="XCJ160"/>
      <c r="XCK160"/>
      <c r="XCL160"/>
      <c r="XCM160"/>
      <c r="XCN160"/>
      <c r="XCO160"/>
      <c r="XCP160"/>
      <c r="XCQ160"/>
      <c r="XCR160"/>
      <c r="XCS160"/>
      <c r="XCT160"/>
      <c r="XCU160"/>
      <c r="XCV160"/>
      <c r="XCW160"/>
      <c r="XCX160"/>
      <c r="XCY160"/>
      <c r="XCZ160"/>
      <c r="XDA160"/>
      <c r="XDB160"/>
      <c r="XDC160"/>
    </row>
    <row r="161" spans="1:33 16171:16331" ht="12.75" customHeight="1">
      <c r="A161">
        <v>134</v>
      </c>
      <c r="B161" s="6" t="s">
        <v>108</v>
      </c>
      <c r="C161" s="7" t="s">
        <v>590</v>
      </c>
      <c r="D161">
        <v>199</v>
      </c>
      <c r="E161" s="15" t="s">
        <v>733</v>
      </c>
      <c r="F161" s="7">
        <v>0</v>
      </c>
      <c r="G161" s="7">
        <v>0</v>
      </c>
      <c r="H161" s="7">
        <v>0</v>
      </c>
      <c r="I161" s="7">
        <v>0</v>
      </c>
      <c r="J161" t="s">
        <v>589</v>
      </c>
      <c r="K161" t="s">
        <v>584</v>
      </c>
      <c r="L161" t="s">
        <v>585</v>
      </c>
      <c r="M161" t="s">
        <v>734</v>
      </c>
      <c r="N161" s="8" t="s">
        <v>683</v>
      </c>
      <c r="O161" t="s">
        <v>684</v>
      </c>
      <c r="P161" t="s">
        <v>685</v>
      </c>
      <c r="S161">
        <v>0</v>
      </c>
      <c r="T161" t="s">
        <v>587</v>
      </c>
      <c r="U161">
        <v>0</v>
      </c>
      <c r="V161">
        <v>0</v>
      </c>
      <c r="X161">
        <v>0</v>
      </c>
      <c r="Z161">
        <v>0</v>
      </c>
      <c r="AA161">
        <v>0</v>
      </c>
      <c r="AB161">
        <v>0</v>
      </c>
      <c r="AC161">
        <v>0</v>
      </c>
      <c r="AD161">
        <v>0</v>
      </c>
      <c r="AE161">
        <v>1</v>
      </c>
      <c r="AF161" t="s">
        <v>686</v>
      </c>
      <c r="AG161">
        <v>1</v>
      </c>
      <c r="WWY161"/>
      <c r="WWZ161"/>
      <c r="WXA161"/>
      <c r="WXB161"/>
      <c r="WXC161"/>
      <c r="WXD161"/>
      <c r="WXE161"/>
      <c r="WXF161"/>
      <c r="WXG161"/>
      <c r="WXH161"/>
      <c r="WXI161"/>
      <c r="WXJ161"/>
      <c r="WXK161"/>
      <c r="WXL161"/>
      <c r="WXM161"/>
      <c r="WXN161"/>
      <c r="WXO161"/>
      <c r="WXP161"/>
      <c r="WXQ161"/>
      <c r="WXR161"/>
      <c r="WXS161"/>
      <c r="WXT161"/>
      <c r="WXU161"/>
      <c r="WXV161"/>
      <c r="WXW161"/>
      <c r="WXX161"/>
      <c r="WXY161"/>
      <c r="WXZ161"/>
      <c r="WYA161"/>
      <c r="WYB161"/>
      <c r="WYC161"/>
      <c r="WYD161"/>
      <c r="WYE161"/>
      <c r="WYF161"/>
      <c r="WYG161"/>
      <c r="WYH161"/>
      <c r="WYI161"/>
      <c r="WYJ161"/>
      <c r="WYK161"/>
      <c r="WYL161"/>
      <c r="WYM161"/>
      <c r="WYN161"/>
      <c r="WYO161"/>
      <c r="WYP161"/>
      <c r="WYQ161"/>
      <c r="WYR161"/>
      <c r="WYS161"/>
      <c r="WYT161"/>
      <c r="WYU161"/>
      <c r="WYV161"/>
      <c r="WYW161"/>
      <c r="WYX161"/>
      <c r="WYY161"/>
      <c r="WYZ161"/>
      <c r="WZA161"/>
      <c r="WZB161"/>
      <c r="WZC161"/>
      <c r="WZD161"/>
      <c r="WZE161"/>
      <c r="WZF161"/>
      <c r="WZG161"/>
      <c r="WZH161"/>
      <c r="WZI161"/>
      <c r="WZJ161"/>
      <c r="WZK161"/>
      <c r="WZL161"/>
      <c r="WZM161"/>
      <c r="WZN161"/>
      <c r="WZO161"/>
      <c r="WZP161"/>
      <c r="WZQ161"/>
      <c r="WZR161"/>
      <c r="WZS161"/>
      <c r="WZT161"/>
      <c r="WZU161"/>
      <c r="WZV161"/>
      <c r="WZW161"/>
      <c r="WZX161"/>
      <c r="WZY161"/>
      <c r="WZZ161"/>
      <c r="XAA161"/>
      <c r="XAB161"/>
      <c r="XAC161"/>
      <c r="XAD161"/>
      <c r="XAE161"/>
      <c r="XAF161"/>
      <c r="XAG161"/>
      <c r="XAH161"/>
      <c r="XAI161"/>
      <c r="XAJ161"/>
      <c r="XAK161"/>
      <c r="XAL161"/>
      <c r="XAM161"/>
      <c r="XAN161"/>
      <c r="XAO161"/>
      <c r="XAP161"/>
      <c r="XAQ161"/>
      <c r="XAR161"/>
      <c r="XAS161"/>
      <c r="XAT161"/>
      <c r="XAU161"/>
      <c r="XAV161"/>
      <c r="XAW161"/>
      <c r="XAX161"/>
      <c r="XAY161"/>
      <c r="XAZ161"/>
      <c r="XBA161"/>
      <c r="XBB161"/>
      <c r="XBC161"/>
      <c r="XBD161"/>
      <c r="XBE161"/>
      <c r="XBF161"/>
      <c r="XBG161"/>
      <c r="XBH161"/>
      <c r="XBI161"/>
      <c r="XBJ161"/>
      <c r="XBK161"/>
      <c r="XBL161"/>
      <c r="XBM161"/>
      <c r="XBN161"/>
      <c r="XBO161"/>
      <c r="XBP161"/>
      <c r="XBQ161"/>
      <c r="XBR161"/>
      <c r="XBS161"/>
      <c r="XBT161"/>
      <c r="XBU161"/>
      <c r="XBV161"/>
      <c r="XBW161"/>
      <c r="XBX161"/>
      <c r="XBY161"/>
      <c r="XBZ161"/>
      <c r="XCA161"/>
      <c r="XCB161"/>
      <c r="XCC161"/>
      <c r="XCD161"/>
      <c r="XCE161"/>
      <c r="XCF161"/>
      <c r="XCG161"/>
      <c r="XCH161"/>
      <c r="XCI161"/>
      <c r="XCJ161"/>
      <c r="XCK161"/>
      <c r="XCL161"/>
      <c r="XCM161"/>
      <c r="XCN161"/>
      <c r="XCO161"/>
      <c r="XCP161"/>
      <c r="XCQ161"/>
      <c r="XCR161"/>
      <c r="XCS161"/>
      <c r="XCT161"/>
      <c r="XCU161"/>
      <c r="XCV161"/>
      <c r="XCW161"/>
      <c r="XCX161"/>
      <c r="XCY161"/>
      <c r="XCZ161"/>
      <c r="XDA161"/>
      <c r="XDB161"/>
      <c r="XDC161"/>
    </row>
    <row r="162" spans="1:33 16171:16331" ht="12.75" customHeight="1">
      <c r="A162">
        <v>134</v>
      </c>
      <c r="B162" s="6" t="s">
        <v>108</v>
      </c>
      <c r="C162" s="7" t="s">
        <v>590</v>
      </c>
      <c r="D162">
        <v>199</v>
      </c>
      <c r="E162" s="15" t="s">
        <v>735</v>
      </c>
      <c r="F162" s="7">
        <v>0</v>
      </c>
      <c r="G162" s="7">
        <v>0</v>
      </c>
      <c r="H162" s="7">
        <v>0</v>
      </c>
      <c r="I162" s="7">
        <v>0</v>
      </c>
      <c r="J162" t="s">
        <v>589</v>
      </c>
      <c r="K162" t="s">
        <v>584</v>
      </c>
      <c r="L162" t="s">
        <v>585</v>
      </c>
      <c r="M162" t="s">
        <v>734</v>
      </c>
      <c r="N162" s="8" t="s">
        <v>683</v>
      </c>
      <c r="O162" t="s">
        <v>688</v>
      </c>
      <c r="P162" t="s">
        <v>685</v>
      </c>
      <c r="S162">
        <v>0</v>
      </c>
      <c r="T162" t="s">
        <v>587</v>
      </c>
      <c r="U162">
        <v>0</v>
      </c>
      <c r="V162">
        <v>0</v>
      </c>
      <c r="X162">
        <v>0</v>
      </c>
      <c r="Z162">
        <v>0</v>
      </c>
      <c r="AA162">
        <v>0</v>
      </c>
      <c r="AB162">
        <v>0</v>
      </c>
      <c r="AC162">
        <v>0</v>
      </c>
      <c r="AD162">
        <v>0</v>
      </c>
      <c r="AE162">
        <v>1</v>
      </c>
      <c r="AF162" t="s">
        <v>686</v>
      </c>
      <c r="AG162">
        <v>1</v>
      </c>
      <c r="WWY162"/>
      <c r="WWZ162"/>
      <c r="WXA162"/>
      <c r="WXB162"/>
      <c r="WXC162"/>
      <c r="WXD162"/>
      <c r="WXE162"/>
      <c r="WXF162"/>
      <c r="WXG162"/>
      <c r="WXH162"/>
      <c r="WXI162"/>
      <c r="WXJ162"/>
      <c r="WXK162"/>
      <c r="WXL162"/>
      <c r="WXM162"/>
      <c r="WXN162"/>
      <c r="WXO162"/>
      <c r="WXP162"/>
      <c r="WXQ162"/>
      <c r="WXR162"/>
      <c r="WXS162"/>
      <c r="WXT162"/>
      <c r="WXU162"/>
      <c r="WXV162"/>
      <c r="WXW162"/>
      <c r="WXX162"/>
      <c r="WXY162"/>
      <c r="WXZ162"/>
      <c r="WYA162"/>
      <c r="WYB162"/>
      <c r="WYC162"/>
      <c r="WYD162"/>
      <c r="WYE162"/>
      <c r="WYF162"/>
      <c r="WYG162"/>
      <c r="WYH162"/>
      <c r="WYI162"/>
      <c r="WYJ162"/>
      <c r="WYK162"/>
      <c r="WYL162"/>
      <c r="WYM162"/>
      <c r="WYN162"/>
      <c r="WYO162"/>
      <c r="WYP162"/>
      <c r="WYQ162"/>
      <c r="WYR162"/>
      <c r="WYS162"/>
      <c r="WYT162"/>
      <c r="WYU162"/>
      <c r="WYV162"/>
      <c r="WYW162"/>
      <c r="WYX162"/>
      <c r="WYY162"/>
      <c r="WYZ162"/>
      <c r="WZA162"/>
      <c r="WZB162"/>
      <c r="WZC162"/>
      <c r="WZD162"/>
      <c r="WZE162"/>
      <c r="WZF162"/>
      <c r="WZG162"/>
      <c r="WZH162"/>
      <c r="WZI162"/>
      <c r="WZJ162"/>
      <c r="WZK162"/>
      <c r="WZL162"/>
      <c r="WZM162"/>
      <c r="WZN162"/>
      <c r="WZO162"/>
      <c r="WZP162"/>
      <c r="WZQ162"/>
      <c r="WZR162"/>
      <c r="WZS162"/>
      <c r="WZT162"/>
      <c r="WZU162"/>
      <c r="WZV162"/>
      <c r="WZW162"/>
      <c r="WZX162"/>
      <c r="WZY162"/>
      <c r="WZZ162"/>
      <c r="XAA162"/>
      <c r="XAB162"/>
      <c r="XAC162"/>
      <c r="XAD162"/>
      <c r="XAE162"/>
      <c r="XAF162"/>
      <c r="XAG162"/>
      <c r="XAH162"/>
      <c r="XAI162"/>
      <c r="XAJ162"/>
      <c r="XAK162"/>
      <c r="XAL162"/>
      <c r="XAM162"/>
      <c r="XAN162"/>
      <c r="XAO162"/>
      <c r="XAP162"/>
      <c r="XAQ162"/>
      <c r="XAR162"/>
      <c r="XAS162"/>
      <c r="XAT162"/>
      <c r="XAU162"/>
      <c r="XAV162"/>
      <c r="XAW162"/>
      <c r="XAX162"/>
      <c r="XAY162"/>
      <c r="XAZ162"/>
      <c r="XBA162"/>
      <c r="XBB162"/>
      <c r="XBC162"/>
      <c r="XBD162"/>
      <c r="XBE162"/>
      <c r="XBF162"/>
      <c r="XBG162"/>
      <c r="XBH162"/>
      <c r="XBI162"/>
      <c r="XBJ162"/>
      <c r="XBK162"/>
      <c r="XBL162"/>
      <c r="XBM162"/>
      <c r="XBN162"/>
      <c r="XBO162"/>
      <c r="XBP162"/>
      <c r="XBQ162"/>
      <c r="XBR162"/>
      <c r="XBS162"/>
      <c r="XBT162"/>
      <c r="XBU162"/>
      <c r="XBV162"/>
      <c r="XBW162"/>
      <c r="XBX162"/>
      <c r="XBY162"/>
      <c r="XBZ162"/>
      <c r="XCA162"/>
      <c r="XCB162"/>
      <c r="XCC162"/>
      <c r="XCD162"/>
      <c r="XCE162"/>
      <c r="XCF162"/>
      <c r="XCG162"/>
      <c r="XCH162"/>
      <c r="XCI162"/>
      <c r="XCJ162"/>
      <c r="XCK162"/>
      <c r="XCL162"/>
      <c r="XCM162"/>
      <c r="XCN162"/>
      <c r="XCO162"/>
      <c r="XCP162"/>
      <c r="XCQ162"/>
      <c r="XCR162"/>
      <c r="XCS162"/>
      <c r="XCT162"/>
      <c r="XCU162"/>
      <c r="XCV162"/>
      <c r="XCW162"/>
      <c r="XCX162"/>
      <c r="XCY162"/>
      <c r="XCZ162"/>
      <c r="XDA162"/>
      <c r="XDB162"/>
      <c r="XDC162"/>
    </row>
    <row r="163" spans="1:33 16171:16331" ht="12.75" customHeight="1">
      <c r="A163">
        <v>260</v>
      </c>
      <c r="B163" s="6" t="s">
        <v>109</v>
      </c>
      <c r="C163" s="7" t="s">
        <v>590</v>
      </c>
      <c r="D163">
        <v>199</v>
      </c>
      <c r="E163" s="15" t="s">
        <v>736</v>
      </c>
      <c r="F163" s="7">
        <v>0</v>
      </c>
      <c r="G163" s="7">
        <v>0</v>
      </c>
      <c r="H163" s="7">
        <v>0</v>
      </c>
      <c r="I163" s="7">
        <v>0</v>
      </c>
      <c r="J163" t="s">
        <v>668</v>
      </c>
      <c r="K163" t="s">
        <v>584</v>
      </c>
      <c r="L163" t="s">
        <v>585</v>
      </c>
      <c r="M163" t="s">
        <v>585</v>
      </c>
      <c r="N163" s="8" t="s">
        <v>703</v>
      </c>
      <c r="S163">
        <v>0</v>
      </c>
      <c r="T163" t="s">
        <v>587</v>
      </c>
      <c r="U163">
        <v>0</v>
      </c>
      <c r="V163">
        <v>0</v>
      </c>
      <c r="X163">
        <v>0</v>
      </c>
      <c r="Z163">
        <v>0</v>
      </c>
      <c r="AA163">
        <v>0</v>
      </c>
      <c r="AB163">
        <v>0</v>
      </c>
      <c r="AC163">
        <v>0</v>
      </c>
      <c r="AD163">
        <v>0</v>
      </c>
      <c r="AE163">
        <v>1</v>
      </c>
      <c r="AF163" t="s">
        <v>634</v>
      </c>
      <c r="AG163">
        <v>1</v>
      </c>
      <c r="WWY163"/>
      <c r="WWZ163"/>
      <c r="WXA163"/>
      <c r="WXB163"/>
      <c r="WXC163"/>
      <c r="WXD163"/>
      <c r="WXE163"/>
      <c r="WXF163"/>
      <c r="WXG163"/>
      <c r="WXH163"/>
      <c r="WXI163"/>
      <c r="WXJ163"/>
      <c r="WXK163"/>
      <c r="WXL163"/>
      <c r="WXM163"/>
      <c r="WXN163"/>
      <c r="WXO163"/>
      <c r="WXP163"/>
      <c r="WXQ163"/>
      <c r="WXR163"/>
      <c r="WXS163"/>
      <c r="WXT163"/>
      <c r="WXU163"/>
      <c r="WXV163"/>
      <c r="WXW163"/>
      <c r="WXX163"/>
      <c r="WXY163"/>
      <c r="WXZ163"/>
      <c r="WYA163"/>
      <c r="WYB163"/>
      <c r="WYC163"/>
      <c r="WYD163"/>
      <c r="WYE163"/>
      <c r="WYF163"/>
      <c r="WYG163"/>
      <c r="WYH163"/>
      <c r="WYI163"/>
      <c r="WYJ163"/>
      <c r="WYK163"/>
      <c r="WYL163"/>
      <c r="WYM163"/>
      <c r="WYN163"/>
      <c r="WYO163"/>
      <c r="WYP163"/>
      <c r="WYQ163"/>
      <c r="WYR163"/>
      <c r="WYS163"/>
      <c r="WYT163"/>
      <c r="WYU163"/>
      <c r="WYV163"/>
      <c r="WYW163"/>
      <c r="WYX163"/>
      <c r="WYY163"/>
      <c r="WYZ163"/>
      <c r="WZA163"/>
      <c r="WZB163"/>
      <c r="WZC163"/>
      <c r="WZD163"/>
      <c r="WZE163"/>
      <c r="WZF163"/>
      <c r="WZG163"/>
      <c r="WZH163"/>
      <c r="WZI163"/>
      <c r="WZJ163"/>
      <c r="WZK163"/>
      <c r="WZL163"/>
      <c r="WZM163"/>
      <c r="WZN163"/>
      <c r="WZO163"/>
      <c r="WZP163"/>
      <c r="WZQ163"/>
      <c r="WZR163"/>
      <c r="WZS163"/>
      <c r="WZT163"/>
      <c r="WZU163"/>
      <c r="WZV163"/>
      <c r="WZW163"/>
      <c r="WZX163"/>
      <c r="WZY163"/>
      <c r="WZZ163"/>
      <c r="XAA163"/>
      <c r="XAB163"/>
      <c r="XAC163"/>
      <c r="XAD163"/>
      <c r="XAE163"/>
      <c r="XAF163"/>
      <c r="XAG163"/>
      <c r="XAH163"/>
      <c r="XAI163"/>
      <c r="XAJ163"/>
      <c r="XAK163"/>
      <c r="XAL163"/>
      <c r="XAM163"/>
      <c r="XAN163"/>
      <c r="XAO163"/>
      <c r="XAP163"/>
      <c r="XAQ163"/>
      <c r="XAR163"/>
      <c r="XAS163"/>
      <c r="XAT163"/>
      <c r="XAU163"/>
      <c r="XAV163"/>
      <c r="XAW163"/>
      <c r="XAX163"/>
      <c r="XAY163"/>
      <c r="XAZ163"/>
      <c r="XBA163"/>
      <c r="XBB163"/>
      <c r="XBC163"/>
      <c r="XBD163"/>
      <c r="XBE163"/>
      <c r="XBF163"/>
      <c r="XBG163"/>
      <c r="XBH163"/>
      <c r="XBI163"/>
      <c r="XBJ163"/>
      <c r="XBK163"/>
      <c r="XBL163"/>
      <c r="XBM163"/>
      <c r="XBN163"/>
      <c r="XBO163"/>
      <c r="XBP163"/>
      <c r="XBQ163"/>
      <c r="XBR163"/>
      <c r="XBS163"/>
      <c r="XBT163"/>
      <c r="XBU163"/>
      <c r="XBV163"/>
      <c r="XBW163"/>
      <c r="XBX163"/>
      <c r="XBY163"/>
      <c r="XBZ163"/>
      <c r="XCA163"/>
      <c r="XCB163"/>
      <c r="XCC163"/>
      <c r="XCD163"/>
      <c r="XCE163"/>
      <c r="XCF163"/>
      <c r="XCG163"/>
      <c r="XCH163"/>
      <c r="XCI163"/>
      <c r="XCJ163"/>
      <c r="XCK163"/>
      <c r="XCL163"/>
      <c r="XCM163"/>
      <c r="XCN163"/>
      <c r="XCO163"/>
      <c r="XCP163"/>
      <c r="XCQ163"/>
      <c r="XCR163"/>
      <c r="XCS163"/>
      <c r="XCT163"/>
      <c r="XCU163"/>
      <c r="XCV163"/>
      <c r="XCW163"/>
      <c r="XCX163"/>
      <c r="XCY163"/>
      <c r="XCZ163"/>
      <c r="XDA163"/>
      <c r="XDB163"/>
      <c r="XDC163"/>
    </row>
    <row r="164" spans="1:33 16171:16331" ht="12.75" customHeight="1">
      <c r="A164">
        <v>137</v>
      </c>
      <c r="B164" s="6" t="s">
        <v>110</v>
      </c>
      <c r="C164" s="7" t="s">
        <v>590</v>
      </c>
      <c r="D164">
        <v>199</v>
      </c>
      <c r="E164" s="15" t="s">
        <v>737</v>
      </c>
      <c r="F164" s="7">
        <v>0</v>
      </c>
      <c r="G164" s="7">
        <v>0</v>
      </c>
      <c r="H164" s="7">
        <v>0</v>
      </c>
      <c r="I164" s="7">
        <v>0</v>
      </c>
      <c r="J164" t="s">
        <v>639</v>
      </c>
      <c r="K164" t="s">
        <v>584</v>
      </c>
      <c r="L164" t="s">
        <v>585</v>
      </c>
      <c r="M164" t="s">
        <v>585</v>
      </c>
      <c r="N164" s="8" t="s">
        <v>683</v>
      </c>
      <c r="O164" t="s">
        <v>684</v>
      </c>
      <c r="P164" t="s">
        <v>685</v>
      </c>
      <c r="S164">
        <v>0</v>
      </c>
      <c r="T164" t="s">
        <v>587</v>
      </c>
      <c r="U164">
        <v>0</v>
      </c>
      <c r="V164">
        <v>0</v>
      </c>
      <c r="X164">
        <v>0</v>
      </c>
      <c r="Z164">
        <v>0</v>
      </c>
      <c r="AA164">
        <v>0</v>
      </c>
      <c r="AB164">
        <v>0</v>
      </c>
      <c r="AC164">
        <v>0</v>
      </c>
      <c r="AD164">
        <v>0</v>
      </c>
      <c r="AE164">
        <v>1</v>
      </c>
      <c r="AF164" t="s">
        <v>686</v>
      </c>
      <c r="AG164">
        <v>1</v>
      </c>
      <c r="WWY164"/>
      <c r="WWZ164"/>
      <c r="WXA164"/>
      <c r="WXB164"/>
      <c r="WXC164"/>
      <c r="WXD164"/>
      <c r="WXE164"/>
      <c r="WXF164"/>
      <c r="WXG164"/>
      <c r="WXH164"/>
      <c r="WXI164"/>
      <c r="WXJ164"/>
      <c r="WXK164"/>
      <c r="WXL164"/>
      <c r="WXM164"/>
      <c r="WXN164"/>
      <c r="WXO164"/>
      <c r="WXP164"/>
      <c r="WXQ164"/>
      <c r="WXR164"/>
      <c r="WXS164"/>
      <c r="WXT164"/>
      <c r="WXU164"/>
      <c r="WXV164"/>
      <c r="WXW164"/>
      <c r="WXX164"/>
      <c r="WXY164"/>
      <c r="WXZ164"/>
      <c r="WYA164"/>
      <c r="WYB164"/>
      <c r="WYC164"/>
      <c r="WYD164"/>
      <c r="WYE164"/>
      <c r="WYF164"/>
      <c r="WYG164"/>
      <c r="WYH164"/>
      <c r="WYI164"/>
      <c r="WYJ164"/>
      <c r="WYK164"/>
      <c r="WYL164"/>
      <c r="WYM164"/>
      <c r="WYN164"/>
      <c r="WYO164"/>
      <c r="WYP164"/>
      <c r="WYQ164"/>
      <c r="WYR164"/>
      <c r="WYS164"/>
      <c r="WYT164"/>
      <c r="WYU164"/>
      <c r="WYV164"/>
      <c r="WYW164"/>
      <c r="WYX164"/>
      <c r="WYY164"/>
      <c r="WYZ164"/>
      <c r="WZA164"/>
      <c r="WZB164"/>
      <c r="WZC164"/>
      <c r="WZD164"/>
      <c r="WZE164"/>
      <c r="WZF164"/>
      <c r="WZG164"/>
      <c r="WZH164"/>
      <c r="WZI164"/>
      <c r="WZJ164"/>
      <c r="WZK164"/>
      <c r="WZL164"/>
      <c r="WZM164"/>
      <c r="WZN164"/>
      <c r="WZO164"/>
      <c r="WZP164"/>
      <c r="WZQ164"/>
      <c r="WZR164"/>
      <c r="WZS164"/>
      <c r="WZT164"/>
      <c r="WZU164"/>
      <c r="WZV164"/>
      <c r="WZW164"/>
      <c r="WZX164"/>
      <c r="WZY164"/>
      <c r="WZZ164"/>
      <c r="XAA164"/>
      <c r="XAB164"/>
      <c r="XAC164"/>
      <c r="XAD164"/>
      <c r="XAE164"/>
      <c r="XAF164"/>
      <c r="XAG164"/>
      <c r="XAH164"/>
      <c r="XAI164"/>
      <c r="XAJ164"/>
      <c r="XAK164"/>
      <c r="XAL164"/>
      <c r="XAM164"/>
      <c r="XAN164"/>
      <c r="XAO164"/>
      <c r="XAP164"/>
      <c r="XAQ164"/>
      <c r="XAR164"/>
      <c r="XAS164"/>
      <c r="XAT164"/>
      <c r="XAU164"/>
      <c r="XAV164"/>
      <c r="XAW164"/>
      <c r="XAX164"/>
      <c r="XAY164"/>
      <c r="XAZ164"/>
      <c r="XBA164"/>
      <c r="XBB164"/>
      <c r="XBC164"/>
      <c r="XBD164"/>
      <c r="XBE164"/>
      <c r="XBF164"/>
      <c r="XBG164"/>
      <c r="XBH164"/>
      <c r="XBI164"/>
      <c r="XBJ164"/>
      <c r="XBK164"/>
      <c r="XBL164"/>
      <c r="XBM164"/>
      <c r="XBN164"/>
      <c r="XBO164"/>
      <c r="XBP164"/>
      <c r="XBQ164"/>
      <c r="XBR164"/>
      <c r="XBS164"/>
      <c r="XBT164"/>
      <c r="XBU164"/>
      <c r="XBV164"/>
      <c r="XBW164"/>
      <c r="XBX164"/>
      <c r="XBY164"/>
      <c r="XBZ164"/>
      <c r="XCA164"/>
      <c r="XCB164"/>
      <c r="XCC164"/>
      <c r="XCD164"/>
      <c r="XCE164"/>
      <c r="XCF164"/>
      <c r="XCG164"/>
      <c r="XCH164"/>
      <c r="XCI164"/>
      <c r="XCJ164"/>
      <c r="XCK164"/>
      <c r="XCL164"/>
      <c r="XCM164"/>
      <c r="XCN164"/>
      <c r="XCO164"/>
      <c r="XCP164"/>
      <c r="XCQ164"/>
      <c r="XCR164"/>
      <c r="XCS164"/>
      <c r="XCT164"/>
      <c r="XCU164"/>
      <c r="XCV164"/>
      <c r="XCW164"/>
      <c r="XCX164"/>
      <c r="XCY164"/>
      <c r="XCZ164"/>
      <c r="XDA164"/>
      <c r="XDB164"/>
      <c r="XDC164"/>
    </row>
    <row r="165" spans="1:33 16171:16331" ht="12.75" customHeight="1">
      <c r="A165">
        <v>137</v>
      </c>
      <c r="B165" s="6" t="s">
        <v>110</v>
      </c>
      <c r="C165" s="7" t="s">
        <v>590</v>
      </c>
      <c r="D165">
        <v>199</v>
      </c>
      <c r="E165" s="15" t="s">
        <v>738</v>
      </c>
      <c r="F165" s="7">
        <v>0</v>
      </c>
      <c r="G165" s="7">
        <v>0</v>
      </c>
      <c r="H165" s="7">
        <v>0</v>
      </c>
      <c r="I165" s="7">
        <v>0</v>
      </c>
      <c r="J165" t="s">
        <v>639</v>
      </c>
      <c r="K165" t="s">
        <v>584</v>
      </c>
      <c r="L165" t="s">
        <v>585</v>
      </c>
      <c r="M165" t="s">
        <v>585</v>
      </c>
      <c r="N165" s="8" t="s">
        <v>683</v>
      </c>
      <c r="O165" t="s">
        <v>688</v>
      </c>
      <c r="P165" t="s">
        <v>685</v>
      </c>
      <c r="S165">
        <v>0</v>
      </c>
      <c r="T165" t="s">
        <v>587</v>
      </c>
      <c r="U165">
        <v>0</v>
      </c>
      <c r="V165">
        <v>0</v>
      </c>
      <c r="X165">
        <v>0</v>
      </c>
      <c r="Z165">
        <v>0</v>
      </c>
      <c r="AA165">
        <v>0</v>
      </c>
      <c r="AB165">
        <v>0</v>
      </c>
      <c r="AC165">
        <v>0</v>
      </c>
      <c r="AD165">
        <v>0</v>
      </c>
      <c r="AE165">
        <v>1</v>
      </c>
      <c r="AF165" t="s">
        <v>686</v>
      </c>
      <c r="AG165">
        <v>1</v>
      </c>
      <c r="WWY165"/>
      <c r="WWZ165"/>
      <c r="WXA165"/>
      <c r="WXB165"/>
      <c r="WXC165"/>
      <c r="WXD165"/>
      <c r="WXE165"/>
      <c r="WXF165"/>
      <c r="WXG165"/>
      <c r="WXH165"/>
      <c r="WXI165"/>
      <c r="WXJ165"/>
      <c r="WXK165"/>
      <c r="WXL165"/>
      <c r="WXM165"/>
      <c r="WXN165"/>
      <c r="WXO165"/>
      <c r="WXP165"/>
      <c r="WXQ165"/>
      <c r="WXR165"/>
      <c r="WXS165"/>
      <c r="WXT165"/>
      <c r="WXU165"/>
      <c r="WXV165"/>
      <c r="WXW165"/>
      <c r="WXX165"/>
      <c r="WXY165"/>
      <c r="WXZ165"/>
      <c r="WYA165"/>
      <c r="WYB165"/>
      <c r="WYC165"/>
      <c r="WYD165"/>
      <c r="WYE165"/>
      <c r="WYF165"/>
      <c r="WYG165"/>
      <c r="WYH165"/>
      <c r="WYI165"/>
      <c r="WYJ165"/>
      <c r="WYK165"/>
      <c r="WYL165"/>
      <c r="WYM165"/>
      <c r="WYN165"/>
      <c r="WYO165"/>
      <c r="WYP165"/>
      <c r="WYQ165"/>
      <c r="WYR165"/>
      <c r="WYS165"/>
      <c r="WYT165"/>
      <c r="WYU165"/>
      <c r="WYV165"/>
      <c r="WYW165"/>
      <c r="WYX165"/>
      <c r="WYY165"/>
      <c r="WYZ165"/>
      <c r="WZA165"/>
      <c r="WZB165"/>
      <c r="WZC165"/>
      <c r="WZD165"/>
      <c r="WZE165"/>
      <c r="WZF165"/>
      <c r="WZG165"/>
      <c r="WZH165"/>
      <c r="WZI165"/>
      <c r="WZJ165"/>
      <c r="WZK165"/>
      <c r="WZL165"/>
      <c r="WZM165"/>
      <c r="WZN165"/>
      <c r="WZO165"/>
      <c r="WZP165"/>
      <c r="WZQ165"/>
      <c r="WZR165"/>
      <c r="WZS165"/>
      <c r="WZT165"/>
      <c r="WZU165"/>
      <c r="WZV165"/>
      <c r="WZW165"/>
      <c r="WZX165"/>
      <c r="WZY165"/>
      <c r="WZZ165"/>
      <c r="XAA165"/>
      <c r="XAB165"/>
      <c r="XAC165"/>
      <c r="XAD165"/>
      <c r="XAE165"/>
      <c r="XAF165"/>
      <c r="XAG165"/>
      <c r="XAH165"/>
      <c r="XAI165"/>
      <c r="XAJ165"/>
      <c r="XAK165"/>
      <c r="XAL165"/>
      <c r="XAM165"/>
      <c r="XAN165"/>
      <c r="XAO165"/>
      <c r="XAP165"/>
      <c r="XAQ165"/>
      <c r="XAR165"/>
      <c r="XAS165"/>
      <c r="XAT165"/>
      <c r="XAU165"/>
      <c r="XAV165"/>
      <c r="XAW165"/>
      <c r="XAX165"/>
      <c r="XAY165"/>
      <c r="XAZ165"/>
      <c r="XBA165"/>
      <c r="XBB165"/>
      <c r="XBC165"/>
      <c r="XBD165"/>
      <c r="XBE165"/>
      <c r="XBF165"/>
      <c r="XBG165"/>
      <c r="XBH165"/>
      <c r="XBI165"/>
      <c r="XBJ165"/>
      <c r="XBK165"/>
      <c r="XBL165"/>
      <c r="XBM165"/>
      <c r="XBN165"/>
      <c r="XBO165"/>
      <c r="XBP165"/>
      <c r="XBQ165"/>
      <c r="XBR165"/>
      <c r="XBS165"/>
      <c r="XBT165"/>
      <c r="XBU165"/>
      <c r="XBV165"/>
      <c r="XBW165"/>
      <c r="XBX165"/>
      <c r="XBY165"/>
      <c r="XBZ165"/>
      <c r="XCA165"/>
      <c r="XCB165"/>
      <c r="XCC165"/>
      <c r="XCD165"/>
      <c r="XCE165"/>
      <c r="XCF165"/>
      <c r="XCG165"/>
      <c r="XCH165"/>
      <c r="XCI165"/>
      <c r="XCJ165"/>
      <c r="XCK165"/>
      <c r="XCL165"/>
      <c r="XCM165"/>
      <c r="XCN165"/>
      <c r="XCO165"/>
      <c r="XCP165"/>
      <c r="XCQ165"/>
      <c r="XCR165"/>
      <c r="XCS165"/>
      <c r="XCT165"/>
      <c r="XCU165"/>
      <c r="XCV165"/>
      <c r="XCW165"/>
      <c r="XCX165"/>
      <c r="XCY165"/>
      <c r="XCZ165"/>
      <c r="XDA165"/>
      <c r="XDB165"/>
      <c r="XDC165"/>
    </row>
    <row r="166" spans="1:33 16171:16331" ht="12.75" customHeight="1">
      <c r="A166">
        <v>2366</v>
      </c>
      <c r="B166" s="6" t="s">
        <v>111</v>
      </c>
      <c r="C166" s="7" t="s">
        <v>590</v>
      </c>
      <c r="D166">
        <v>22.05</v>
      </c>
      <c r="E166" s="15" t="s">
        <v>656</v>
      </c>
      <c r="F166" s="7">
        <v>0</v>
      </c>
      <c r="G166" s="7">
        <v>0</v>
      </c>
      <c r="H166" s="7">
        <v>0</v>
      </c>
      <c r="I166" s="7">
        <v>0.13</v>
      </c>
      <c r="J166" t="s">
        <v>639</v>
      </c>
      <c r="K166" t="s">
        <v>584</v>
      </c>
      <c r="L166" t="s">
        <v>585</v>
      </c>
      <c r="M166" t="s">
        <v>585</v>
      </c>
      <c r="N166" s="8" t="s">
        <v>637</v>
      </c>
      <c r="S166">
        <v>0</v>
      </c>
      <c r="T166" t="s">
        <v>587</v>
      </c>
      <c r="U166">
        <v>0</v>
      </c>
      <c r="V166">
        <v>0</v>
      </c>
      <c r="X166">
        <v>0</v>
      </c>
      <c r="Z166">
        <v>0</v>
      </c>
      <c r="AA166">
        <v>0</v>
      </c>
      <c r="AB166">
        <v>0</v>
      </c>
      <c r="AC166">
        <v>0</v>
      </c>
      <c r="AD166">
        <v>0</v>
      </c>
      <c r="AE166">
        <v>1</v>
      </c>
      <c r="AF166" t="s">
        <v>678</v>
      </c>
      <c r="AG166">
        <v>1</v>
      </c>
      <c r="WWY166"/>
      <c r="WWZ166"/>
      <c r="WXA166"/>
      <c r="WXB166"/>
      <c r="WXC166"/>
      <c r="WXD166"/>
      <c r="WXE166"/>
      <c r="WXF166"/>
      <c r="WXG166"/>
      <c r="WXH166"/>
      <c r="WXI166"/>
      <c r="WXJ166"/>
      <c r="WXK166"/>
      <c r="WXL166"/>
      <c r="WXM166"/>
      <c r="WXN166"/>
      <c r="WXO166"/>
      <c r="WXP166"/>
      <c r="WXQ166"/>
      <c r="WXR166"/>
      <c r="WXS166"/>
      <c r="WXT166"/>
      <c r="WXU166"/>
      <c r="WXV166"/>
      <c r="WXW166"/>
      <c r="WXX166"/>
      <c r="WXY166"/>
      <c r="WXZ166"/>
      <c r="WYA166"/>
      <c r="WYB166"/>
      <c r="WYC166"/>
      <c r="WYD166"/>
      <c r="WYE166"/>
      <c r="WYF166"/>
      <c r="WYG166"/>
      <c r="WYH166"/>
      <c r="WYI166"/>
      <c r="WYJ166"/>
      <c r="WYK166"/>
      <c r="WYL166"/>
      <c r="WYM166"/>
      <c r="WYN166"/>
      <c r="WYO166"/>
      <c r="WYP166"/>
      <c r="WYQ166"/>
      <c r="WYR166"/>
      <c r="WYS166"/>
      <c r="WYT166"/>
      <c r="WYU166"/>
      <c r="WYV166"/>
      <c r="WYW166"/>
      <c r="WYX166"/>
      <c r="WYY166"/>
      <c r="WYZ166"/>
      <c r="WZA166"/>
      <c r="WZB166"/>
      <c r="WZC166"/>
      <c r="WZD166"/>
      <c r="WZE166"/>
      <c r="WZF166"/>
      <c r="WZG166"/>
      <c r="WZH166"/>
      <c r="WZI166"/>
      <c r="WZJ166"/>
      <c r="WZK166"/>
      <c r="WZL166"/>
      <c r="WZM166"/>
      <c r="WZN166"/>
      <c r="WZO166"/>
      <c r="WZP166"/>
      <c r="WZQ166"/>
      <c r="WZR166"/>
      <c r="WZS166"/>
      <c r="WZT166"/>
      <c r="WZU166"/>
      <c r="WZV166"/>
      <c r="WZW166"/>
      <c r="WZX166"/>
      <c r="WZY166"/>
      <c r="WZZ166"/>
      <c r="XAA166"/>
      <c r="XAB166"/>
      <c r="XAC166"/>
      <c r="XAD166"/>
      <c r="XAE166"/>
      <c r="XAF166"/>
      <c r="XAG166"/>
      <c r="XAH166"/>
      <c r="XAI166"/>
      <c r="XAJ166"/>
      <c r="XAK166"/>
      <c r="XAL166"/>
      <c r="XAM166"/>
      <c r="XAN166"/>
      <c r="XAO166"/>
      <c r="XAP166"/>
      <c r="XAQ166"/>
      <c r="XAR166"/>
      <c r="XAS166"/>
      <c r="XAT166"/>
      <c r="XAU166"/>
      <c r="XAV166"/>
      <c r="XAW166"/>
      <c r="XAX166"/>
      <c r="XAY166"/>
      <c r="XAZ166"/>
      <c r="XBA166"/>
      <c r="XBB166"/>
      <c r="XBC166"/>
      <c r="XBD166"/>
      <c r="XBE166"/>
      <c r="XBF166"/>
      <c r="XBG166"/>
      <c r="XBH166"/>
      <c r="XBI166"/>
      <c r="XBJ166"/>
      <c r="XBK166"/>
      <c r="XBL166"/>
      <c r="XBM166"/>
      <c r="XBN166"/>
      <c r="XBO166"/>
      <c r="XBP166"/>
      <c r="XBQ166"/>
      <c r="XBR166"/>
      <c r="XBS166"/>
      <c r="XBT166"/>
      <c r="XBU166"/>
      <c r="XBV166"/>
      <c r="XBW166"/>
      <c r="XBX166"/>
      <c r="XBY166"/>
      <c r="XBZ166"/>
      <c r="XCA166"/>
      <c r="XCB166"/>
      <c r="XCC166"/>
      <c r="XCD166"/>
      <c r="XCE166"/>
      <c r="XCF166"/>
      <c r="XCG166"/>
      <c r="XCH166"/>
      <c r="XCI166"/>
      <c r="XCJ166"/>
      <c r="XCK166"/>
      <c r="XCL166"/>
      <c r="XCM166"/>
      <c r="XCN166"/>
      <c r="XCO166"/>
      <c r="XCP166"/>
      <c r="XCQ166"/>
      <c r="XCR166"/>
      <c r="XCS166"/>
      <c r="XCT166"/>
      <c r="XCU166"/>
      <c r="XCV166"/>
      <c r="XCW166"/>
      <c r="XCX166"/>
      <c r="XCY166"/>
      <c r="XCZ166"/>
      <c r="XDA166"/>
      <c r="XDB166"/>
      <c r="XDC166"/>
    </row>
    <row r="167" spans="1:33 16171:16331" ht="12.75" customHeight="1">
      <c r="A167">
        <v>95</v>
      </c>
      <c r="B167" s="6" t="s">
        <v>112</v>
      </c>
      <c r="C167" s="7" t="s">
        <v>590</v>
      </c>
      <c r="D167">
        <v>32</v>
      </c>
      <c r="E167" s="15" t="s">
        <v>622</v>
      </c>
      <c r="F167" s="7">
        <v>22</v>
      </c>
      <c r="G167" s="7">
        <v>20</v>
      </c>
      <c r="H167" s="7">
        <v>29</v>
      </c>
      <c r="I167" s="7">
        <v>9.9000000000000005E-2</v>
      </c>
      <c r="J167" t="s">
        <v>589</v>
      </c>
      <c r="K167" t="s">
        <v>614</v>
      </c>
      <c r="L167" t="s">
        <v>585</v>
      </c>
      <c r="M167" t="s">
        <v>585</v>
      </c>
      <c r="N167" s="8" t="s">
        <v>835</v>
      </c>
      <c r="P167" t="s">
        <v>586</v>
      </c>
      <c r="S167">
        <v>0</v>
      </c>
      <c r="T167" t="s">
        <v>598</v>
      </c>
      <c r="U167">
        <v>0</v>
      </c>
      <c r="V167">
        <v>0</v>
      </c>
      <c r="X167">
        <v>0</v>
      </c>
      <c r="Z167">
        <v>0</v>
      </c>
      <c r="AA167">
        <v>0</v>
      </c>
      <c r="AB167">
        <v>0</v>
      </c>
      <c r="AC167">
        <v>0</v>
      </c>
      <c r="AD167">
        <v>0</v>
      </c>
      <c r="AE167">
        <v>1</v>
      </c>
      <c r="AF167" t="s">
        <v>638</v>
      </c>
      <c r="AG167">
        <v>1</v>
      </c>
      <c r="WWY167"/>
      <c r="WWZ167"/>
      <c r="WXA167"/>
      <c r="WXB167"/>
      <c r="WXC167"/>
      <c r="WXD167"/>
      <c r="WXE167"/>
      <c r="WXF167"/>
      <c r="WXG167"/>
      <c r="WXH167"/>
      <c r="WXI167"/>
      <c r="WXJ167"/>
      <c r="WXK167"/>
      <c r="WXL167"/>
      <c r="WXM167"/>
      <c r="WXN167"/>
      <c r="WXO167"/>
      <c r="WXP167"/>
      <c r="WXQ167"/>
      <c r="WXR167"/>
      <c r="WXS167"/>
      <c r="WXT167"/>
      <c r="WXU167"/>
      <c r="WXV167"/>
      <c r="WXW167"/>
      <c r="WXX167"/>
      <c r="WXY167"/>
      <c r="WXZ167"/>
      <c r="WYA167"/>
      <c r="WYB167"/>
      <c r="WYC167"/>
      <c r="WYD167"/>
      <c r="WYE167"/>
      <c r="WYF167"/>
      <c r="WYG167"/>
      <c r="WYH167"/>
      <c r="WYI167"/>
      <c r="WYJ167"/>
      <c r="WYK167"/>
      <c r="WYL167"/>
      <c r="WYM167"/>
      <c r="WYN167"/>
      <c r="WYO167"/>
      <c r="WYP167"/>
      <c r="WYQ167"/>
      <c r="WYR167"/>
      <c r="WYS167"/>
      <c r="WYT167"/>
      <c r="WYU167"/>
      <c r="WYV167"/>
      <c r="WYW167"/>
      <c r="WYX167"/>
      <c r="WYY167"/>
      <c r="WYZ167"/>
      <c r="WZA167"/>
      <c r="WZB167"/>
      <c r="WZC167"/>
      <c r="WZD167"/>
      <c r="WZE167"/>
      <c r="WZF167"/>
      <c r="WZG167"/>
      <c r="WZH167"/>
      <c r="WZI167"/>
      <c r="WZJ167"/>
      <c r="WZK167"/>
      <c r="WZL167"/>
      <c r="WZM167"/>
      <c r="WZN167"/>
      <c r="WZO167"/>
      <c r="WZP167"/>
      <c r="WZQ167"/>
      <c r="WZR167"/>
      <c r="WZS167"/>
      <c r="WZT167"/>
      <c r="WZU167"/>
      <c r="WZV167"/>
      <c r="WZW167"/>
      <c r="WZX167"/>
      <c r="WZY167"/>
      <c r="WZZ167"/>
      <c r="XAA167"/>
      <c r="XAB167"/>
      <c r="XAC167"/>
      <c r="XAD167"/>
      <c r="XAE167"/>
      <c r="XAF167"/>
      <c r="XAG167"/>
      <c r="XAH167"/>
      <c r="XAI167"/>
      <c r="XAJ167"/>
      <c r="XAK167"/>
      <c r="XAL167"/>
      <c r="XAM167"/>
      <c r="XAN167"/>
      <c r="XAO167"/>
      <c r="XAP167"/>
      <c r="XAQ167"/>
      <c r="XAR167"/>
      <c r="XAS167"/>
      <c r="XAT167"/>
      <c r="XAU167"/>
      <c r="XAV167"/>
      <c r="XAW167"/>
      <c r="XAX167"/>
      <c r="XAY167"/>
      <c r="XAZ167"/>
      <c r="XBA167"/>
      <c r="XBB167"/>
      <c r="XBC167"/>
      <c r="XBD167"/>
      <c r="XBE167"/>
      <c r="XBF167"/>
      <c r="XBG167"/>
      <c r="XBH167"/>
      <c r="XBI167"/>
      <c r="XBJ167"/>
      <c r="XBK167"/>
      <c r="XBL167"/>
      <c r="XBM167"/>
      <c r="XBN167"/>
      <c r="XBO167"/>
      <c r="XBP167"/>
      <c r="XBQ167"/>
      <c r="XBR167"/>
      <c r="XBS167"/>
      <c r="XBT167"/>
      <c r="XBU167"/>
      <c r="XBV167"/>
      <c r="XBW167"/>
      <c r="XBX167"/>
      <c r="XBY167"/>
      <c r="XBZ167"/>
      <c r="XCA167"/>
      <c r="XCB167"/>
      <c r="XCC167"/>
      <c r="XCD167"/>
      <c r="XCE167"/>
      <c r="XCF167"/>
      <c r="XCG167"/>
      <c r="XCH167"/>
      <c r="XCI167"/>
      <c r="XCJ167"/>
      <c r="XCK167"/>
      <c r="XCL167"/>
      <c r="XCM167"/>
      <c r="XCN167"/>
      <c r="XCO167"/>
      <c r="XCP167"/>
      <c r="XCQ167"/>
      <c r="XCR167"/>
      <c r="XCS167"/>
      <c r="XCT167"/>
      <c r="XCU167"/>
      <c r="XCV167"/>
      <c r="XCW167"/>
      <c r="XCX167"/>
      <c r="XCY167"/>
      <c r="XCZ167"/>
      <c r="XDA167"/>
      <c r="XDB167"/>
      <c r="XDC167"/>
    </row>
    <row r="168" spans="1:33 16171:16331" ht="12.75" customHeight="1">
      <c r="A168">
        <v>95</v>
      </c>
      <c r="B168" s="6" t="s">
        <v>112</v>
      </c>
      <c r="C168" s="7" t="s">
        <v>590</v>
      </c>
      <c r="D168">
        <v>32</v>
      </c>
      <c r="E168" s="15" t="s">
        <v>622</v>
      </c>
      <c r="F168" s="7">
        <v>22</v>
      </c>
      <c r="G168" s="7">
        <v>20</v>
      </c>
      <c r="H168" s="7">
        <v>29</v>
      </c>
      <c r="I168" s="7">
        <v>9.9000000000000005E-2</v>
      </c>
      <c r="J168" t="s">
        <v>639</v>
      </c>
      <c r="K168" t="s">
        <v>614</v>
      </c>
      <c r="L168" t="s">
        <v>585</v>
      </c>
      <c r="M168" t="s">
        <v>585</v>
      </c>
      <c r="N168" s="8" t="s">
        <v>835</v>
      </c>
      <c r="P168" t="s">
        <v>586</v>
      </c>
      <c r="S168">
        <v>0</v>
      </c>
      <c r="T168" t="s">
        <v>598</v>
      </c>
      <c r="U168">
        <v>0</v>
      </c>
      <c r="V168">
        <v>0</v>
      </c>
      <c r="X168">
        <v>0</v>
      </c>
      <c r="Z168">
        <v>0</v>
      </c>
      <c r="AA168">
        <v>0</v>
      </c>
      <c r="AB168">
        <v>0</v>
      </c>
      <c r="AC168">
        <v>0</v>
      </c>
      <c r="AD168">
        <v>0</v>
      </c>
      <c r="AE168">
        <v>1</v>
      </c>
      <c r="AF168" t="s">
        <v>638</v>
      </c>
      <c r="AG168">
        <v>1</v>
      </c>
      <c r="WWY168"/>
      <c r="WWZ168"/>
      <c r="WXA168"/>
      <c r="WXB168"/>
      <c r="WXC168"/>
      <c r="WXD168"/>
      <c r="WXE168"/>
      <c r="WXF168"/>
      <c r="WXG168"/>
      <c r="WXH168"/>
      <c r="WXI168"/>
      <c r="WXJ168"/>
      <c r="WXK168"/>
      <c r="WXL168"/>
      <c r="WXM168"/>
      <c r="WXN168"/>
      <c r="WXO168"/>
      <c r="WXP168"/>
      <c r="WXQ168"/>
      <c r="WXR168"/>
      <c r="WXS168"/>
      <c r="WXT168"/>
      <c r="WXU168"/>
      <c r="WXV168"/>
      <c r="WXW168"/>
      <c r="WXX168"/>
      <c r="WXY168"/>
      <c r="WXZ168"/>
      <c r="WYA168"/>
      <c r="WYB168"/>
      <c r="WYC168"/>
      <c r="WYD168"/>
      <c r="WYE168"/>
      <c r="WYF168"/>
      <c r="WYG168"/>
      <c r="WYH168"/>
      <c r="WYI168"/>
      <c r="WYJ168"/>
      <c r="WYK168"/>
      <c r="WYL168"/>
      <c r="WYM168"/>
      <c r="WYN168"/>
      <c r="WYO168"/>
      <c r="WYP168"/>
      <c r="WYQ168"/>
      <c r="WYR168"/>
      <c r="WYS168"/>
      <c r="WYT168"/>
      <c r="WYU168"/>
      <c r="WYV168"/>
      <c r="WYW168"/>
      <c r="WYX168"/>
      <c r="WYY168"/>
      <c r="WYZ168"/>
      <c r="WZA168"/>
      <c r="WZB168"/>
      <c r="WZC168"/>
      <c r="WZD168"/>
      <c r="WZE168"/>
      <c r="WZF168"/>
      <c r="WZG168"/>
      <c r="WZH168"/>
      <c r="WZI168"/>
      <c r="WZJ168"/>
      <c r="WZK168"/>
      <c r="WZL168"/>
      <c r="WZM168"/>
      <c r="WZN168"/>
      <c r="WZO168"/>
      <c r="WZP168"/>
      <c r="WZQ168"/>
      <c r="WZR168"/>
      <c r="WZS168"/>
      <c r="WZT168"/>
      <c r="WZU168"/>
      <c r="WZV168"/>
      <c r="WZW168"/>
      <c r="WZX168"/>
      <c r="WZY168"/>
      <c r="WZZ168"/>
      <c r="XAA168"/>
      <c r="XAB168"/>
      <c r="XAC168"/>
      <c r="XAD168"/>
      <c r="XAE168"/>
      <c r="XAF168"/>
      <c r="XAG168"/>
      <c r="XAH168"/>
      <c r="XAI168"/>
      <c r="XAJ168"/>
      <c r="XAK168"/>
      <c r="XAL168"/>
      <c r="XAM168"/>
      <c r="XAN168"/>
      <c r="XAO168"/>
      <c r="XAP168"/>
      <c r="XAQ168"/>
      <c r="XAR168"/>
      <c r="XAS168"/>
      <c r="XAT168"/>
      <c r="XAU168"/>
      <c r="XAV168"/>
      <c r="XAW168"/>
      <c r="XAX168"/>
      <c r="XAY168"/>
      <c r="XAZ168"/>
      <c r="XBA168"/>
      <c r="XBB168"/>
      <c r="XBC168"/>
      <c r="XBD168"/>
      <c r="XBE168"/>
      <c r="XBF168"/>
      <c r="XBG168"/>
      <c r="XBH168"/>
      <c r="XBI168"/>
      <c r="XBJ168"/>
      <c r="XBK168"/>
      <c r="XBL168"/>
      <c r="XBM168"/>
      <c r="XBN168"/>
      <c r="XBO168"/>
      <c r="XBP168"/>
      <c r="XBQ168"/>
      <c r="XBR168"/>
      <c r="XBS168"/>
      <c r="XBT168"/>
      <c r="XBU168"/>
      <c r="XBV168"/>
      <c r="XBW168"/>
      <c r="XBX168"/>
      <c r="XBY168"/>
      <c r="XBZ168"/>
      <c r="XCA168"/>
      <c r="XCB168"/>
      <c r="XCC168"/>
      <c r="XCD168"/>
      <c r="XCE168"/>
      <c r="XCF168"/>
      <c r="XCG168"/>
      <c r="XCH168"/>
      <c r="XCI168"/>
      <c r="XCJ168"/>
      <c r="XCK168"/>
      <c r="XCL168"/>
      <c r="XCM168"/>
      <c r="XCN168"/>
      <c r="XCO168"/>
      <c r="XCP168"/>
      <c r="XCQ168"/>
      <c r="XCR168"/>
      <c r="XCS168"/>
      <c r="XCT168"/>
      <c r="XCU168"/>
      <c r="XCV168"/>
      <c r="XCW168"/>
      <c r="XCX168"/>
      <c r="XCY168"/>
      <c r="XCZ168"/>
      <c r="XDA168"/>
      <c r="XDB168"/>
      <c r="XDC168"/>
    </row>
    <row r="169" spans="1:33 16171:16331" ht="12.75" customHeight="1">
      <c r="A169">
        <v>95</v>
      </c>
      <c r="B169" s="6" t="s">
        <v>112</v>
      </c>
      <c r="C169" s="7" t="s">
        <v>590</v>
      </c>
      <c r="D169">
        <v>32</v>
      </c>
      <c r="E169" s="15" t="s">
        <v>622</v>
      </c>
      <c r="F169" s="7">
        <v>22</v>
      </c>
      <c r="G169" s="7">
        <v>20</v>
      </c>
      <c r="H169" s="7">
        <v>29</v>
      </c>
      <c r="I169" s="7">
        <v>9.9000000000000005E-2</v>
      </c>
      <c r="J169" t="s">
        <v>670</v>
      </c>
      <c r="K169" t="s">
        <v>614</v>
      </c>
      <c r="L169" t="s">
        <v>585</v>
      </c>
      <c r="M169" t="s">
        <v>585</v>
      </c>
      <c r="N169" s="8" t="s">
        <v>835</v>
      </c>
      <c r="P169" t="s">
        <v>586</v>
      </c>
      <c r="S169">
        <v>0</v>
      </c>
      <c r="T169" t="s">
        <v>598</v>
      </c>
      <c r="U169">
        <v>0</v>
      </c>
      <c r="V169">
        <v>0</v>
      </c>
      <c r="X169">
        <v>0</v>
      </c>
      <c r="Z169">
        <v>0</v>
      </c>
      <c r="AA169">
        <v>0</v>
      </c>
      <c r="AB169">
        <v>0</v>
      </c>
      <c r="AC169">
        <v>0</v>
      </c>
      <c r="AD169">
        <v>0</v>
      </c>
      <c r="AE169">
        <v>1</v>
      </c>
      <c r="AF169" t="s">
        <v>638</v>
      </c>
      <c r="AG169">
        <v>1</v>
      </c>
      <c r="WWY169"/>
      <c r="WWZ169"/>
      <c r="WXA169"/>
      <c r="WXB169"/>
      <c r="WXC169"/>
      <c r="WXD169"/>
      <c r="WXE169"/>
      <c r="WXF169"/>
      <c r="WXG169"/>
      <c r="WXH169"/>
      <c r="WXI169"/>
      <c r="WXJ169"/>
      <c r="WXK169"/>
      <c r="WXL169"/>
      <c r="WXM169"/>
      <c r="WXN169"/>
      <c r="WXO169"/>
      <c r="WXP169"/>
      <c r="WXQ169"/>
      <c r="WXR169"/>
      <c r="WXS169"/>
      <c r="WXT169"/>
      <c r="WXU169"/>
      <c r="WXV169"/>
      <c r="WXW169"/>
      <c r="WXX169"/>
      <c r="WXY169"/>
      <c r="WXZ169"/>
      <c r="WYA169"/>
      <c r="WYB169"/>
      <c r="WYC169"/>
      <c r="WYD169"/>
      <c r="WYE169"/>
      <c r="WYF169"/>
      <c r="WYG169"/>
      <c r="WYH169"/>
      <c r="WYI169"/>
      <c r="WYJ169"/>
      <c r="WYK169"/>
      <c r="WYL169"/>
      <c r="WYM169"/>
      <c r="WYN169"/>
      <c r="WYO169"/>
      <c r="WYP169"/>
      <c r="WYQ169"/>
      <c r="WYR169"/>
      <c r="WYS169"/>
      <c r="WYT169"/>
      <c r="WYU169"/>
      <c r="WYV169"/>
      <c r="WYW169"/>
      <c r="WYX169"/>
      <c r="WYY169"/>
      <c r="WYZ169"/>
      <c r="WZA169"/>
      <c r="WZB169"/>
      <c r="WZC169"/>
      <c r="WZD169"/>
      <c r="WZE169"/>
      <c r="WZF169"/>
      <c r="WZG169"/>
      <c r="WZH169"/>
      <c r="WZI169"/>
      <c r="WZJ169"/>
      <c r="WZK169"/>
      <c r="WZL169"/>
      <c r="WZM169"/>
      <c r="WZN169"/>
      <c r="WZO169"/>
      <c r="WZP169"/>
      <c r="WZQ169"/>
      <c r="WZR169"/>
      <c r="WZS169"/>
      <c r="WZT169"/>
      <c r="WZU169"/>
      <c r="WZV169"/>
      <c r="WZW169"/>
      <c r="WZX169"/>
      <c r="WZY169"/>
      <c r="WZZ169"/>
      <c r="XAA169"/>
      <c r="XAB169"/>
      <c r="XAC169"/>
      <c r="XAD169"/>
      <c r="XAE169"/>
      <c r="XAF169"/>
      <c r="XAG169"/>
      <c r="XAH169"/>
      <c r="XAI169"/>
      <c r="XAJ169"/>
      <c r="XAK169"/>
      <c r="XAL169"/>
      <c r="XAM169"/>
      <c r="XAN169"/>
      <c r="XAO169"/>
      <c r="XAP169"/>
      <c r="XAQ169"/>
      <c r="XAR169"/>
      <c r="XAS169"/>
      <c r="XAT169"/>
      <c r="XAU169"/>
      <c r="XAV169"/>
      <c r="XAW169"/>
      <c r="XAX169"/>
      <c r="XAY169"/>
      <c r="XAZ169"/>
      <c r="XBA169"/>
      <c r="XBB169"/>
      <c r="XBC169"/>
      <c r="XBD169"/>
      <c r="XBE169"/>
      <c r="XBF169"/>
      <c r="XBG169"/>
      <c r="XBH169"/>
      <c r="XBI169"/>
      <c r="XBJ169"/>
      <c r="XBK169"/>
      <c r="XBL169"/>
      <c r="XBM169"/>
      <c r="XBN169"/>
      <c r="XBO169"/>
      <c r="XBP169"/>
      <c r="XBQ169"/>
      <c r="XBR169"/>
      <c r="XBS169"/>
      <c r="XBT169"/>
      <c r="XBU169"/>
      <c r="XBV169"/>
      <c r="XBW169"/>
      <c r="XBX169"/>
      <c r="XBY169"/>
      <c r="XBZ169"/>
      <c r="XCA169"/>
      <c r="XCB169"/>
      <c r="XCC169"/>
      <c r="XCD169"/>
      <c r="XCE169"/>
      <c r="XCF169"/>
      <c r="XCG169"/>
      <c r="XCH169"/>
      <c r="XCI169"/>
      <c r="XCJ169"/>
      <c r="XCK169"/>
      <c r="XCL169"/>
      <c r="XCM169"/>
      <c r="XCN169"/>
      <c r="XCO169"/>
      <c r="XCP169"/>
      <c r="XCQ169"/>
      <c r="XCR169"/>
      <c r="XCS169"/>
      <c r="XCT169"/>
      <c r="XCU169"/>
      <c r="XCV169"/>
      <c r="XCW169"/>
      <c r="XCX169"/>
      <c r="XCY169"/>
      <c r="XCZ169"/>
      <c r="XDA169"/>
      <c r="XDB169"/>
      <c r="XDC169"/>
    </row>
    <row r="170" spans="1:33 16171:16331" ht="12.75" customHeight="1">
      <c r="A170">
        <v>95</v>
      </c>
      <c r="B170" s="6" t="s">
        <v>112</v>
      </c>
      <c r="C170" s="7" t="s">
        <v>590</v>
      </c>
      <c r="D170">
        <v>32</v>
      </c>
      <c r="E170" s="15" t="s">
        <v>622</v>
      </c>
      <c r="F170" s="7">
        <v>22</v>
      </c>
      <c r="G170" s="7">
        <v>20</v>
      </c>
      <c r="H170" s="7">
        <v>29</v>
      </c>
      <c r="I170" s="7">
        <v>9.9000000000000005E-2</v>
      </c>
      <c r="J170" t="s">
        <v>609</v>
      </c>
      <c r="K170" t="s">
        <v>614</v>
      </c>
      <c r="L170" t="s">
        <v>585</v>
      </c>
      <c r="M170" t="s">
        <v>585</v>
      </c>
      <c r="N170" s="8" t="s">
        <v>835</v>
      </c>
      <c r="P170" t="s">
        <v>586</v>
      </c>
      <c r="S170">
        <v>0</v>
      </c>
      <c r="T170" t="s">
        <v>598</v>
      </c>
      <c r="U170">
        <v>0</v>
      </c>
      <c r="V170">
        <v>0</v>
      </c>
      <c r="X170">
        <v>0</v>
      </c>
      <c r="Z170">
        <v>0</v>
      </c>
      <c r="AA170">
        <v>0</v>
      </c>
      <c r="AB170">
        <v>0</v>
      </c>
      <c r="AC170">
        <v>0</v>
      </c>
      <c r="AD170">
        <v>0</v>
      </c>
      <c r="AE170">
        <v>1</v>
      </c>
      <c r="AF170" t="s">
        <v>638</v>
      </c>
      <c r="AG170">
        <v>1</v>
      </c>
      <c r="WWY170"/>
      <c r="WWZ170"/>
      <c r="WXA170"/>
      <c r="WXB170"/>
      <c r="WXC170"/>
      <c r="WXD170"/>
      <c r="WXE170"/>
      <c r="WXF170"/>
      <c r="WXG170"/>
      <c r="WXH170"/>
      <c r="WXI170"/>
      <c r="WXJ170"/>
      <c r="WXK170"/>
      <c r="WXL170"/>
      <c r="WXM170"/>
      <c r="WXN170"/>
      <c r="WXO170"/>
      <c r="WXP170"/>
      <c r="WXQ170"/>
      <c r="WXR170"/>
      <c r="WXS170"/>
      <c r="WXT170"/>
      <c r="WXU170"/>
      <c r="WXV170"/>
      <c r="WXW170"/>
      <c r="WXX170"/>
      <c r="WXY170"/>
      <c r="WXZ170"/>
      <c r="WYA170"/>
      <c r="WYB170"/>
      <c r="WYC170"/>
      <c r="WYD170"/>
      <c r="WYE170"/>
      <c r="WYF170"/>
      <c r="WYG170"/>
      <c r="WYH170"/>
      <c r="WYI170"/>
      <c r="WYJ170"/>
      <c r="WYK170"/>
      <c r="WYL170"/>
      <c r="WYM170"/>
      <c r="WYN170"/>
      <c r="WYO170"/>
      <c r="WYP170"/>
      <c r="WYQ170"/>
      <c r="WYR170"/>
      <c r="WYS170"/>
      <c r="WYT170"/>
      <c r="WYU170"/>
      <c r="WYV170"/>
      <c r="WYW170"/>
      <c r="WYX170"/>
      <c r="WYY170"/>
      <c r="WYZ170"/>
      <c r="WZA170"/>
      <c r="WZB170"/>
      <c r="WZC170"/>
      <c r="WZD170"/>
      <c r="WZE170"/>
      <c r="WZF170"/>
      <c r="WZG170"/>
      <c r="WZH170"/>
      <c r="WZI170"/>
      <c r="WZJ170"/>
      <c r="WZK170"/>
      <c r="WZL170"/>
      <c r="WZM170"/>
      <c r="WZN170"/>
      <c r="WZO170"/>
      <c r="WZP170"/>
      <c r="WZQ170"/>
      <c r="WZR170"/>
      <c r="WZS170"/>
      <c r="WZT170"/>
      <c r="WZU170"/>
      <c r="WZV170"/>
      <c r="WZW170"/>
      <c r="WZX170"/>
      <c r="WZY170"/>
      <c r="WZZ170"/>
      <c r="XAA170"/>
      <c r="XAB170"/>
      <c r="XAC170"/>
      <c r="XAD170"/>
      <c r="XAE170"/>
      <c r="XAF170"/>
      <c r="XAG170"/>
      <c r="XAH170"/>
      <c r="XAI170"/>
      <c r="XAJ170"/>
      <c r="XAK170"/>
      <c r="XAL170"/>
      <c r="XAM170"/>
      <c r="XAN170"/>
      <c r="XAO170"/>
      <c r="XAP170"/>
      <c r="XAQ170"/>
      <c r="XAR170"/>
      <c r="XAS170"/>
      <c r="XAT170"/>
      <c r="XAU170"/>
      <c r="XAV170"/>
      <c r="XAW170"/>
      <c r="XAX170"/>
      <c r="XAY170"/>
      <c r="XAZ170"/>
      <c r="XBA170"/>
      <c r="XBB170"/>
      <c r="XBC170"/>
      <c r="XBD170"/>
      <c r="XBE170"/>
      <c r="XBF170"/>
      <c r="XBG170"/>
      <c r="XBH170"/>
      <c r="XBI170"/>
      <c r="XBJ170"/>
      <c r="XBK170"/>
      <c r="XBL170"/>
      <c r="XBM170"/>
      <c r="XBN170"/>
      <c r="XBO170"/>
      <c r="XBP170"/>
      <c r="XBQ170"/>
      <c r="XBR170"/>
      <c r="XBS170"/>
      <c r="XBT170"/>
      <c r="XBU170"/>
      <c r="XBV170"/>
      <c r="XBW170"/>
      <c r="XBX170"/>
      <c r="XBY170"/>
      <c r="XBZ170"/>
      <c r="XCA170"/>
      <c r="XCB170"/>
      <c r="XCC170"/>
      <c r="XCD170"/>
      <c r="XCE170"/>
      <c r="XCF170"/>
      <c r="XCG170"/>
      <c r="XCH170"/>
      <c r="XCI170"/>
      <c r="XCJ170"/>
      <c r="XCK170"/>
      <c r="XCL170"/>
      <c r="XCM170"/>
      <c r="XCN170"/>
      <c r="XCO170"/>
      <c r="XCP170"/>
      <c r="XCQ170"/>
      <c r="XCR170"/>
      <c r="XCS170"/>
      <c r="XCT170"/>
      <c r="XCU170"/>
      <c r="XCV170"/>
      <c r="XCW170"/>
      <c r="XCX170"/>
      <c r="XCY170"/>
      <c r="XCZ170"/>
      <c r="XDA170"/>
      <c r="XDB170"/>
      <c r="XDC170"/>
    </row>
    <row r="171" spans="1:33 16171:16331" ht="12.75" customHeight="1">
      <c r="A171">
        <v>95</v>
      </c>
      <c r="B171" s="6" t="s">
        <v>112</v>
      </c>
      <c r="C171" s="7" t="s">
        <v>590</v>
      </c>
      <c r="D171">
        <v>32</v>
      </c>
      <c r="E171" s="15" t="s">
        <v>622</v>
      </c>
      <c r="F171" s="7">
        <v>22</v>
      </c>
      <c r="G171" s="7">
        <v>20</v>
      </c>
      <c r="H171" s="7">
        <v>29</v>
      </c>
      <c r="I171" s="7">
        <v>9.9000000000000005E-2</v>
      </c>
      <c r="J171" t="s">
        <v>602</v>
      </c>
      <c r="K171" t="s">
        <v>614</v>
      </c>
      <c r="L171" t="s">
        <v>585</v>
      </c>
      <c r="M171" t="s">
        <v>585</v>
      </c>
      <c r="N171" s="8" t="s">
        <v>835</v>
      </c>
      <c r="P171" t="s">
        <v>586</v>
      </c>
      <c r="S171">
        <v>0</v>
      </c>
      <c r="T171" t="s">
        <v>598</v>
      </c>
      <c r="U171">
        <v>0</v>
      </c>
      <c r="V171">
        <v>0</v>
      </c>
      <c r="X171">
        <v>0</v>
      </c>
      <c r="Z171">
        <v>0</v>
      </c>
      <c r="AA171">
        <v>0</v>
      </c>
      <c r="AB171">
        <v>0</v>
      </c>
      <c r="AC171">
        <v>0</v>
      </c>
      <c r="AD171">
        <v>0</v>
      </c>
      <c r="AE171">
        <v>1</v>
      </c>
      <c r="AF171" t="s">
        <v>638</v>
      </c>
      <c r="AG171">
        <v>1</v>
      </c>
      <c r="WWY171"/>
      <c r="WWZ171"/>
      <c r="WXA171"/>
      <c r="WXB171"/>
      <c r="WXC171"/>
      <c r="WXD171"/>
      <c r="WXE171"/>
      <c r="WXF171"/>
      <c r="WXG171"/>
      <c r="WXH171"/>
      <c r="WXI171"/>
      <c r="WXJ171"/>
      <c r="WXK171"/>
      <c r="WXL171"/>
      <c r="WXM171"/>
      <c r="WXN171"/>
      <c r="WXO171"/>
      <c r="WXP171"/>
      <c r="WXQ171"/>
      <c r="WXR171"/>
      <c r="WXS171"/>
      <c r="WXT171"/>
      <c r="WXU171"/>
      <c r="WXV171"/>
      <c r="WXW171"/>
      <c r="WXX171"/>
      <c r="WXY171"/>
      <c r="WXZ171"/>
      <c r="WYA171"/>
      <c r="WYB171"/>
      <c r="WYC171"/>
      <c r="WYD171"/>
      <c r="WYE171"/>
      <c r="WYF171"/>
      <c r="WYG171"/>
      <c r="WYH171"/>
      <c r="WYI171"/>
      <c r="WYJ171"/>
      <c r="WYK171"/>
      <c r="WYL171"/>
      <c r="WYM171"/>
      <c r="WYN171"/>
      <c r="WYO171"/>
      <c r="WYP171"/>
      <c r="WYQ171"/>
      <c r="WYR171"/>
      <c r="WYS171"/>
      <c r="WYT171"/>
      <c r="WYU171"/>
      <c r="WYV171"/>
      <c r="WYW171"/>
      <c r="WYX171"/>
      <c r="WYY171"/>
      <c r="WYZ171"/>
      <c r="WZA171"/>
      <c r="WZB171"/>
      <c r="WZC171"/>
      <c r="WZD171"/>
      <c r="WZE171"/>
      <c r="WZF171"/>
      <c r="WZG171"/>
      <c r="WZH171"/>
      <c r="WZI171"/>
      <c r="WZJ171"/>
      <c r="WZK171"/>
      <c r="WZL171"/>
      <c r="WZM171"/>
      <c r="WZN171"/>
      <c r="WZO171"/>
      <c r="WZP171"/>
      <c r="WZQ171"/>
      <c r="WZR171"/>
      <c r="WZS171"/>
      <c r="WZT171"/>
      <c r="WZU171"/>
      <c r="WZV171"/>
      <c r="WZW171"/>
      <c r="WZX171"/>
      <c r="WZY171"/>
      <c r="WZZ171"/>
      <c r="XAA171"/>
      <c r="XAB171"/>
      <c r="XAC171"/>
      <c r="XAD171"/>
      <c r="XAE171"/>
      <c r="XAF171"/>
      <c r="XAG171"/>
      <c r="XAH171"/>
      <c r="XAI171"/>
      <c r="XAJ171"/>
      <c r="XAK171"/>
      <c r="XAL171"/>
      <c r="XAM171"/>
      <c r="XAN171"/>
      <c r="XAO171"/>
      <c r="XAP171"/>
      <c r="XAQ171"/>
      <c r="XAR171"/>
      <c r="XAS171"/>
      <c r="XAT171"/>
      <c r="XAU171"/>
      <c r="XAV171"/>
      <c r="XAW171"/>
      <c r="XAX171"/>
      <c r="XAY171"/>
      <c r="XAZ171"/>
      <c r="XBA171"/>
      <c r="XBB171"/>
      <c r="XBC171"/>
      <c r="XBD171"/>
      <c r="XBE171"/>
      <c r="XBF171"/>
      <c r="XBG171"/>
      <c r="XBH171"/>
      <c r="XBI171"/>
      <c r="XBJ171"/>
      <c r="XBK171"/>
      <c r="XBL171"/>
      <c r="XBM171"/>
      <c r="XBN171"/>
      <c r="XBO171"/>
      <c r="XBP171"/>
      <c r="XBQ171"/>
      <c r="XBR171"/>
      <c r="XBS171"/>
      <c r="XBT171"/>
      <c r="XBU171"/>
      <c r="XBV171"/>
      <c r="XBW171"/>
      <c r="XBX171"/>
      <c r="XBY171"/>
      <c r="XBZ171"/>
      <c r="XCA171"/>
      <c r="XCB171"/>
      <c r="XCC171"/>
      <c r="XCD171"/>
      <c r="XCE171"/>
      <c r="XCF171"/>
      <c r="XCG171"/>
      <c r="XCH171"/>
      <c r="XCI171"/>
      <c r="XCJ171"/>
      <c r="XCK171"/>
      <c r="XCL171"/>
      <c r="XCM171"/>
      <c r="XCN171"/>
      <c r="XCO171"/>
      <c r="XCP171"/>
      <c r="XCQ171"/>
      <c r="XCR171"/>
      <c r="XCS171"/>
      <c r="XCT171"/>
      <c r="XCU171"/>
      <c r="XCV171"/>
      <c r="XCW171"/>
      <c r="XCX171"/>
      <c r="XCY171"/>
      <c r="XCZ171"/>
      <c r="XDA171"/>
      <c r="XDB171"/>
      <c r="XDC171"/>
    </row>
    <row r="172" spans="1:33 16171:16331" ht="12.75" customHeight="1">
      <c r="A172">
        <v>95</v>
      </c>
      <c r="B172" s="6" t="s">
        <v>112</v>
      </c>
      <c r="C172" s="7" t="s">
        <v>590</v>
      </c>
      <c r="D172">
        <v>32</v>
      </c>
      <c r="E172" s="15" t="s">
        <v>622</v>
      </c>
      <c r="F172" s="7">
        <v>22</v>
      </c>
      <c r="G172" s="7">
        <v>20</v>
      </c>
      <c r="H172" s="7">
        <v>29</v>
      </c>
      <c r="I172" s="7">
        <v>0.105</v>
      </c>
      <c r="J172" t="s">
        <v>739</v>
      </c>
      <c r="K172" t="s">
        <v>614</v>
      </c>
      <c r="L172" t="s">
        <v>585</v>
      </c>
      <c r="M172" t="s">
        <v>585</v>
      </c>
      <c r="N172" s="8" t="s">
        <v>835</v>
      </c>
      <c r="P172" t="s">
        <v>586</v>
      </c>
      <c r="S172">
        <v>0</v>
      </c>
      <c r="T172" t="s">
        <v>598</v>
      </c>
      <c r="U172">
        <v>0</v>
      </c>
      <c r="V172">
        <v>0</v>
      </c>
      <c r="X172">
        <v>0</v>
      </c>
      <c r="Z172">
        <v>0</v>
      </c>
      <c r="AA172">
        <v>0</v>
      </c>
      <c r="AB172">
        <v>0</v>
      </c>
      <c r="AC172">
        <v>0</v>
      </c>
      <c r="AD172">
        <v>0</v>
      </c>
      <c r="AE172">
        <v>1</v>
      </c>
      <c r="AF172" t="s">
        <v>638</v>
      </c>
      <c r="AG172">
        <v>1</v>
      </c>
      <c r="WWY172"/>
      <c r="WWZ172"/>
      <c r="WXA172"/>
      <c r="WXB172"/>
      <c r="WXC172"/>
      <c r="WXD172"/>
      <c r="WXE172"/>
      <c r="WXF172"/>
      <c r="WXG172"/>
      <c r="WXH172"/>
      <c r="WXI172"/>
      <c r="WXJ172"/>
      <c r="WXK172"/>
      <c r="WXL172"/>
      <c r="WXM172"/>
      <c r="WXN172"/>
      <c r="WXO172"/>
      <c r="WXP172"/>
      <c r="WXQ172"/>
      <c r="WXR172"/>
      <c r="WXS172"/>
      <c r="WXT172"/>
      <c r="WXU172"/>
      <c r="WXV172"/>
      <c r="WXW172"/>
      <c r="WXX172"/>
      <c r="WXY172"/>
      <c r="WXZ172"/>
      <c r="WYA172"/>
      <c r="WYB172"/>
      <c r="WYC172"/>
      <c r="WYD172"/>
      <c r="WYE172"/>
      <c r="WYF172"/>
      <c r="WYG172"/>
      <c r="WYH172"/>
      <c r="WYI172"/>
      <c r="WYJ172"/>
      <c r="WYK172"/>
      <c r="WYL172"/>
      <c r="WYM172"/>
      <c r="WYN172"/>
      <c r="WYO172"/>
      <c r="WYP172"/>
      <c r="WYQ172"/>
      <c r="WYR172"/>
      <c r="WYS172"/>
      <c r="WYT172"/>
      <c r="WYU172"/>
      <c r="WYV172"/>
      <c r="WYW172"/>
      <c r="WYX172"/>
      <c r="WYY172"/>
      <c r="WYZ172"/>
      <c r="WZA172"/>
      <c r="WZB172"/>
      <c r="WZC172"/>
      <c r="WZD172"/>
      <c r="WZE172"/>
      <c r="WZF172"/>
      <c r="WZG172"/>
      <c r="WZH172"/>
      <c r="WZI172"/>
      <c r="WZJ172"/>
      <c r="WZK172"/>
      <c r="WZL172"/>
      <c r="WZM172"/>
      <c r="WZN172"/>
      <c r="WZO172"/>
      <c r="WZP172"/>
      <c r="WZQ172"/>
      <c r="WZR172"/>
      <c r="WZS172"/>
      <c r="WZT172"/>
      <c r="WZU172"/>
      <c r="WZV172"/>
      <c r="WZW172"/>
      <c r="WZX172"/>
      <c r="WZY172"/>
      <c r="WZZ172"/>
      <c r="XAA172"/>
      <c r="XAB172"/>
      <c r="XAC172"/>
      <c r="XAD172"/>
      <c r="XAE172"/>
      <c r="XAF172"/>
      <c r="XAG172"/>
      <c r="XAH172"/>
      <c r="XAI172"/>
      <c r="XAJ172"/>
      <c r="XAK172"/>
      <c r="XAL172"/>
      <c r="XAM172"/>
      <c r="XAN172"/>
      <c r="XAO172"/>
      <c r="XAP172"/>
      <c r="XAQ172"/>
      <c r="XAR172"/>
      <c r="XAS172"/>
      <c r="XAT172"/>
      <c r="XAU172"/>
      <c r="XAV172"/>
      <c r="XAW172"/>
      <c r="XAX172"/>
      <c r="XAY172"/>
      <c r="XAZ172"/>
      <c r="XBA172"/>
      <c r="XBB172"/>
      <c r="XBC172"/>
      <c r="XBD172"/>
      <c r="XBE172"/>
      <c r="XBF172"/>
      <c r="XBG172"/>
      <c r="XBH172"/>
      <c r="XBI172"/>
      <c r="XBJ172"/>
      <c r="XBK172"/>
      <c r="XBL172"/>
      <c r="XBM172"/>
      <c r="XBN172"/>
      <c r="XBO172"/>
      <c r="XBP172"/>
      <c r="XBQ172"/>
      <c r="XBR172"/>
      <c r="XBS172"/>
      <c r="XBT172"/>
      <c r="XBU172"/>
      <c r="XBV172"/>
      <c r="XBW172"/>
      <c r="XBX172"/>
      <c r="XBY172"/>
      <c r="XBZ172"/>
      <c r="XCA172"/>
      <c r="XCB172"/>
      <c r="XCC172"/>
      <c r="XCD172"/>
      <c r="XCE172"/>
      <c r="XCF172"/>
      <c r="XCG172"/>
      <c r="XCH172"/>
      <c r="XCI172"/>
      <c r="XCJ172"/>
      <c r="XCK172"/>
      <c r="XCL172"/>
      <c r="XCM172"/>
      <c r="XCN172"/>
      <c r="XCO172"/>
      <c r="XCP172"/>
      <c r="XCQ172"/>
      <c r="XCR172"/>
      <c r="XCS172"/>
      <c r="XCT172"/>
      <c r="XCU172"/>
      <c r="XCV172"/>
      <c r="XCW172"/>
      <c r="XCX172"/>
      <c r="XCY172"/>
      <c r="XCZ172"/>
      <c r="XDA172"/>
      <c r="XDB172"/>
      <c r="XDC172"/>
    </row>
    <row r="173" spans="1:33 16171:16331" ht="12.75" customHeight="1">
      <c r="A173">
        <v>95</v>
      </c>
      <c r="B173" s="6" t="s">
        <v>112</v>
      </c>
      <c r="C173" s="7" t="s">
        <v>590</v>
      </c>
      <c r="D173">
        <v>32</v>
      </c>
      <c r="E173" s="15" t="s">
        <v>622</v>
      </c>
      <c r="F173" s="7">
        <v>22</v>
      </c>
      <c r="G173" s="7">
        <v>20</v>
      </c>
      <c r="H173" s="7">
        <v>29</v>
      </c>
      <c r="I173" s="7">
        <v>0.105</v>
      </c>
      <c r="J173" t="s">
        <v>740</v>
      </c>
      <c r="K173" t="s">
        <v>614</v>
      </c>
      <c r="L173" t="s">
        <v>585</v>
      </c>
      <c r="M173" t="s">
        <v>585</v>
      </c>
      <c r="N173" s="8" t="s">
        <v>835</v>
      </c>
      <c r="P173" t="s">
        <v>586</v>
      </c>
      <c r="S173">
        <v>0</v>
      </c>
      <c r="T173" t="s">
        <v>598</v>
      </c>
      <c r="U173">
        <v>0</v>
      </c>
      <c r="V173">
        <v>0</v>
      </c>
      <c r="X173">
        <v>0</v>
      </c>
      <c r="Z173">
        <v>0</v>
      </c>
      <c r="AA173">
        <v>0</v>
      </c>
      <c r="AB173">
        <v>0</v>
      </c>
      <c r="AC173">
        <v>0</v>
      </c>
      <c r="AD173">
        <v>0</v>
      </c>
      <c r="AE173">
        <v>1</v>
      </c>
      <c r="AF173" t="s">
        <v>638</v>
      </c>
      <c r="AG173">
        <v>1</v>
      </c>
      <c r="WWY173"/>
      <c r="WWZ173"/>
      <c r="WXA173"/>
      <c r="WXB173"/>
      <c r="WXC173"/>
      <c r="WXD173"/>
      <c r="WXE173"/>
      <c r="WXF173"/>
      <c r="WXG173"/>
      <c r="WXH173"/>
      <c r="WXI173"/>
      <c r="WXJ173"/>
      <c r="WXK173"/>
      <c r="WXL173"/>
      <c r="WXM173"/>
      <c r="WXN173"/>
      <c r="WXO173"/>
      <c r="WXP173"/>
      <c r="WXQ173"/>
      <c r="WXR173"/>
      <c r="WXS173"/>
      <c r="WXT173"/>
      <c r="WXU173"/>
      <c r="WXV173"/>
      <c r="WXW173"/>
      <c r="WXX173"/>
      <c r="WXY173"/>
      <c r="WXZ173"/>
      <c r="WYA173"/>
      <c r="WYB173"/>
      <c r="WYC173"/>
      <c r="WYD173"/>
      <c r="WYE173"/>
      <c r="WYF173"/>
      <c r="WYG173"/>
      <c r="WYH173"/>
      <c r="WYI173"/>
      <c r="WYJ173"/>
      <c r="WYK173"/>
      <c r="WYL173"/>
      <c r="WYM173"/>
      <c r="WYN173"/>
      <c r="WYO173"/>
      <c r="WYP173"/>
      <c r="WYQ173"/>
      <c r="WYR173"/>
      <c r="WYS173"/>
      <c r="WYT173"/>
      <c r="WYU173"/>
      <c r="WYV173"/>
      <c r="WYW173"/>
      <c r="WYX173"/>
      <c r="WYY173"/>
      <c r="WYZ173"/>
      <c r="WZA173"/>
      <c r="WZB173"/>
      <c r="WZC173"/>
      <c r="WZD173"/>
      <c r="WZE173"/>
      <c r="WZF173"/>
      <c r="WZG173"/>
      <c r="WZH173"/>
      <c r="WZI173"/>
      <c r="WZJ173"/>
      <c r="WZK173"/>
      <c r="WZL173"/>
      <c r="WZM173"/>
      <c r="WZN173"/>
      <c r="WZO173"/>
      <c r="WZP173"/>
      <c r="WZQ173"/>
      <c r="WZR173"/>
      <c r="WZS173"/>
      <c r="WZT173"/>
      <c r="WZU173"/>
      <c r="WZV173"/>
      <c r="WZW173"/>
      <c r="WZX173"/>
      <c r="WZY173"/>
      <c r="WZZ173"/>
      <c r="XAA173"/>
      <c r="XAB173"/>
      <c r="XAC173"/>
      <c r="XAD173"/>
      <c r="XAE173"/>
      <c r="XAF173"/>
      <c r="XAG173"/>
      <c r="XAH173"/>
      <c r="XAI173"/>
      <c r="XAJ173"/>
      <c r="XAK173"/>
      <c r="XAL173"/>
      <c r="XAM173"/>
      <c r="XAN173"/>
      <c r="XAO173"/>
      <c r="XAP173"/>
      <c r="XAQ173"/>
      <c r="XAR173"/>
      <c r="XAS173"/>
      <c r="XAT173"/>
      <c r="XAU173"/>
      <c r="XAV173"/>
      <c r="XAW173"/>
      <c r="XAX173"/>
      <c r="XAY173"/>
      <c r="XAZ173"/>
      <c r="XBA173"/>
      <c r="XBB173"/>
      <c r="XBC173"/>
      <c r="XBD173"/>
      <c r="XBE173"/>
      <c r="XBF173"/>
      <c r="XBG173"/>
      <c r="XBH173"/>
      <c r="XBI173"/>
      <c r="XBJ173"/>
      <c r="XBK173"/>
      <c r="XBL173"/>
      <c r="XBM173"/>
      <c r="XBN173"/>
      <c r="XBO173"/>
      <c r="XBP173"/>
      <c r="XBQ173"/>
      <c r="XBR173"/>
      <c r="XBS173"/>
      <c r="XBT173"/>
      <c r="XBU173"/>
      <c r="XBV173"/>
      <c r="XBW173"/>
      <c r="XBX173"/>
      <c r="XBY173"/>
      <c r="XBZ173"/>
      <c r="XCA173"/>
      <c r="XCB173"/>
      <c r="XCC173"/>
      <c r="XCD173"/>
      <c r="XCE173"/>
      <c r="XCF173"/>
      <c r="XCG173"/>
      <c r="XCH173"/>
      <c r="XCI173"/>
      <c r="XCJ173"/>
      <c r="XCK173"/>
      <c r="XCL173"/>
      <c r="XCM173"/>
      <c r="XCN173"/>
      <c r="XCO173"/>
      <c r="XCP173"/>
      <c r="XCQ173"/>
      <c r="XCR173"/>
      <c r="XCS173"/>
      <c r="XCT173"/>
      <c r="XCU173"/>
      <c r="XCV173"/>
      <c r="XCW173"/>
      <c r="XCX173"/>
      <c r="XCY173"/>
      <c r="XCZ173"/>
      <c r="XDA173"/>
      <c r="XDB173"/>
      <c r="XDC173"/>
    </row>
    <row r="174" spans="1:33 16171:16331" ht="12.75" customHeight="1">
      <c r="A174">
        <v>248</v>
      </c>
      <c r="B174" s="6" t="s">
        <v>113</v>
      </c>
      <c r="C174" s="7" t="s">
        <v>590</v>
      </c>
      <c r="D174">
        <v>199</v>
      </c>
      <c r="E174" s="15" t="s">
        <v>741</v>
      </c>
      <c r="F174" s="7">
        <v>0</v>
      </c>
      <c r="G174" s="7">
        <v>0</v>
      </c>
      <c r="H174" s="7">
        <v>0</v>
      </c>
      <c r="I174" s="7">
        <v>0</v>
      </c>
      <c r="J174" t="s">
        <v>583</v>
      </c>
      <c r="K174" t="s">
        <v>584</v>
      </c>
      <c r="L174" t="s">
        <v>585</v>
      </c>
      <c r="M174" t="s">
        <v>585</v>
      </c>
      <c r="N174" s="8" t="s">
        <v>633</v>
      </c>
      <c r="P174" t="s">
        <v>586</v>
      </c>
      <c r="S174">
        <v>0</v>
      </c>
      <c r="T174" t="s">
        <v>587</v>
      </c>
      <c r="U174">
        <v>0</v>
      </c>
      <c r="V174">
        <v>0</v>
      </c>
      <c r="X174">
        <v>0</v>
      </c>
      <c r="Z174">
        <v>0</v>
      </c>
      <c r="AA174">
        <v>0</v>
      </c>
      <c r="AB174">
        <v>0</v>
      </c>
      <c r="AC174">
        <v>0</v>
      </c>
      <c r="AD174">
        <v>0</v>
      </c>
      <c r="AE174">
        <v>1</v>
      </c>
      <c r="AF174" t="s">
        <v>634</v>
      </c>
      <c r="AG174">
        <v>1</v>
      </c>
      <c r="WWY174"/>
      <c r="WWZ174"/>
      <c r="WXA174"/>
      <c r="WXB174"/>
      <c r="WXC174"/>
      <c r="WXD174"/>
      <c r="WXE174"/>
      <c r="WXF174"/>
      <c r="WXG174"/>
      <c r="WXH174"/>
      <c r="WXI174"/>
      <c r="WXJ174"/>
      <c r="WXK174"/>
      <c r="WXL174"/>
      <c r="WXM174"/>
      <c r="WXN174"/>
      <c r="WXO174"/>
      <c r="WXP174"/>
      <c r="WXQ174"/>
      <c r="WXR174"/>
      <c r="WXS174"/>
      <c r="WXT174"/>
      <c r="WXU174"/>
      <c r="WXV174"/>
      <c r="WXW174"/>
      <c r="WXX174"/>
      <c r="WXY174"/>
      <c r="WXZ174"/>
      <c r="WYA174"/>
      <c r="WYB174"/>
      <c r="WYC174"/>
      <c r="WYD174"/>
      <c r="WYE174"/>
      <c r="WYF174"/>
      <c r="WYG174"/>
      <c r="WYH174"/>
      <c r="WYI174"/>
      <c r="WYJ174"/>
      <c r="WYK174"/>
      <c r="WYL174"/>
      <c r="WYM174"/>
      <c r="WYN174"/>
      <c r="WYO174"/>
      <c r="WYP174"/>
      <c r="WYQ174"/>
      <c r="WYR174"/>
      <c r="WYS174"/>
      <c r="WYT174"/>
      <c r="WYU174"/>
      <c r="WYV174"/>
      <c r="WYW174"/>
      <c r="WYX174"/>
      <c r="WYY174"/>
      <c r="WYZ174"/>
      <c r="WZA174"/>
      <c r="WZB174"/>
      <c r="WZC174"/>
      <c r="WZD174"/>
      <c r="WZE174"/>
      <c r="WZF174"/>
      <c r="WZG174"/>
      <c r="WZH174"/>
      <c r="WZI174"/>
      <c r="WZJ174"/>
      <c r="WZK174"/>
      <c r="WZL174"/>
      <c r="WZM174"/>
      <c r="WZN174"/>
      <c r="WZO174"/>
      <c r="WZP174"/>
      <c r="WZQ174"/>
      <c r="WZR174"/>
      <c r="WZS174"/>
      <c r="WZT174"/>
      <c r="WZU174"/>
      <c r="WZV174"/>
      <c r="WZW174"/>
      <c r="WZX174"/>
      <c r="WZY174"/>
      <c r="WZZ174"/>
      <c r="XAA174"/>
      <c r="XAB174"/>
      <c r="XAC174"/>
      <c r="XAD174"/>
      <c r="XAE174"/>
      <c r="XAF174"/>
      <c r="XAG174"/>
      <c r="XAH174"/>
      <c r="XAI174"/>
      <c r="XAJ174"/>
      <c r="XAK174"/>
      <c r="XAL174"/>
      <c r="XAM174"/>
      <c r="XAN174"/>
      <c r="XAO174"/>
      <c r="XAP174"/>
      <c r="XAQ174"/>
      <c r="XAR174"/>
      <c r="XAS174"/>
      <c r="XAT174"/>
      <c r="XAU174"/>
      <c r="XAV174"/>
      <c r="XAW174"/>
      <c r="XAX174"/>
      <c r="XAY174"/>
      <c r="XAZ174"/>
      <c r="XBA174"/>
      <c r="XBB174"/>
      <c r="XBC174"/>
      <c r="XBD174"/>
      <c r="XBE174"/>
      <c r="XBF174"/>
      <c r="XBG174"/>
      <c r="XBH174"/>
      <c r="XBI174"/>
      <c r="XBJ174"/>
      <c r="XBK174"/>
      <c r="XBL174"/>
      <c r="XBM174"/>
      <c r="XBN174"/>
      <c r="XBO174"/>
      <c r="XBP174"/>
      <c r="XBQ174"/>
      <c r="XBR174"/>
      <c r="XBS174"/>
      <c r="XBT174"/>
      <c r="XBU174"/>
      <c r="XBV174"/>
      <c r="XBW174"/>
      <c r="XBX174"/>
      <c r="XBY174"/>
      <c r="XBZ174"/>
      <c r="XCA174"/>
      <c r="XCB174"/>
      <c r="XCC174"/>
      <c r="XCD174"/>
      <c r="XCE174"/>
      <c r="XCF174"/>
      <c r="XCG174"/>
      <c r="XCH174"/>
      <c r="XCI174"/>
      <c r="XCJ174"/>
      <c r="XCK174"/>
      <c r="XCL174"/>
      <c r="XCM174"/>
      <c r="XCN174"/>
      <c r="XCO174"/>
      <c r="XCP174"/>
      <c r="XCQ174"/>
      <c r="XCR174"/>
      <c r="XCS174"/>
      <c r="XCT174"/>
      <c r="XCU174"/>
      <c r="XCV174"/>
      <c r="XCW174"/>
      <c r="XCX174"/>
      <c r="XCY174"/>
      <c r="XCZ174"/>
      <c r="XDA174"/>
      <c r="XDB174"/>
      <c r="XDC174"/>
    </row>
    <row r="175" spans="1:33 16171:16331" ht="12.75" customHeight="1">
      <c r="A175">
        <v>248</v>
      </c>
      <c r="B175" s="6" t="s">
        <v>113</v>
      </c>
      <c r="C175" s="7" t="s">
        <v>590</v>
      </c>
      <c r="D175">
        <v>199</v>
      </c>
      <c r="E175" s="15" t="s">
        <v>741</v>
      </c>
      <c r="F175" s="7">
        <v>0</v>
      </c>
      <c r="G175" s="7">
        <v>0</v>
      </c>
      <c r="H175" s="7">
        <v>0</v>
      </c>
      <c r="I175" s="7">
        <v>0</v>
      </c>
      <c r="J175" t="s">
        <v>589</v>
      </c>
      <c r="K175" t="s">
        <v>584</v>
      </c>
      <c r="L175" t="s">
        <v>585</v>
      </c>
      <c r="M175" t="s">
        <v>585</v>
      </c>
      <c r="N175" s="8" t="s">
        <v>633</v>
      </c>
      <c r="P175" t="s">
        <v>586</v>
      </c>
      <c r="S175">
        <v>0</v>
      </c>
      <c r="T175" t="s">
        <v>587</v>
      </c>
      <c r="U175">
        <v>0</v>
      </c>
      <c r="V175">
        <v>0</v>
      </c>
      <c r="X175">
        <v>0</v>
      </c>
      <c r="Z175">
        <v>0</v>
      </c>
      <c r="AA175">
        <v>0</v>
      </c>
      <c r="AB175">
        <v>0</v>
      </c>
      <c r="AC175">
        <v>0</v>
      </c>
      <c r="AD175">
        <v>0</v>
      </c>
      <c r="AE175">
        <v>1</v>
      </c>
      <c r="AF175" t="s">
        <v>634</v>
      </c>
      <c r="AG175">
        <v>1</v>
      </c>
      <c r="WWY175"/>
      <c r="WWZ175"/>
      <c r="WXA175"/>
      <c r="WXB175"/>
      <c r="WXC175"/>
      <c r="WXD175"/>
      <c r="WXE175"/>
      <c r="WXF175"/>
      <c r="WXG175"/>
      <c r="WXH175"/>
      <c r="WXI175"/>
      <c r="WXJ175"/>
      <c r="WXK175"/>
      <c r="WXL175"/>
      <c r="WXM175"/>
      <c r="WXN175"/>
      <c r="WXO175"/>
      <c r="WXP175"/>
      <c r="WXQ175"/>
      <c r="WXR175"/>
      <c r="WXS175"/>
      <c r="WXT175"/>
      <c r="WXU175"/>
      <c r="WXV175"/>
      <c r="WXW175"/>
      <c r="WXX175"/>
      <c r="WXY175"/>
      <c r="WXZ175"/>
      <c r="WYA175"/>
      <c r="WYB175"/>
      <c r="WYC175"/>
      <c r="WYD175"/>
      <c r="WYE175"/>
      <c r="WYF175"/>
      <c r="WYG175"/>
      <c r="WYH175"/>
      <c r="WYI175"/>
      <c r="WYJ175"/>
      <c r="WYK175"/>
      <c r="WYL175"/>
      <c r="WYM175"/>
      <c r="WYN175"/>
      <c r="WYO175"/>
      <c r="WYP175"/>
      <c r="WYQ175"/>
      <c r="WYR175"/>
      <c r="WYS175"/>
      <c r="WYT175"/>
      <c r="WYU175"/>
      <c r="WYV175"/>
      <c r="WYW175"/>
      <c r="WYX175"/>
      <c r="WYY175"/>
      <c r="WYZ175"/>
      <c r="WZA175"/>
      <c r="WZB175"/>
      <c r="WZC175"/>
      <c r="WZD175"/>
      <c r="WZE175"/>
      <c r="WZF175"/>
      <c r="WZG175"/>
      <c r="WZH175"/>
      <c r="WZI175"/>
      <c r="WZJ175"/>
      <c r="WZK175"/>
      <c r="WZL175"/>
      <c r="WZM175"/>
      <c r="WZN175"/>
      <c r="WZO175"/>
      <c r="WZP175"/>
      <c r="WZQ175"/>
      <c r="WZR175"/>
      <c r="WZS175"/>
      <c r="WZT175"/>
      <c r="WZU175"/>
      <c r="WZV175"/>
      <c r="WZW175"/>
      <c r="WZX175"/>
      <c r="WZY175"/>
      <c r="WZZ175"/>
      <c r="XAA175"/>
      <c r="XAB175"/>
      <c r="XAC175"/>
      <c r="XAD175"/>
      <c r="XAE175"/>
      <c r="XAF175"/>
      <c r="XAG175"/>
      <c r="XAH175"/>
      <c r="XAI175"/>
      <c r="XAJ175"/>
      <c r="XAK175"/>
      <c r="XAL175"/>
      <c r="XAM175"/>
      <c r="XAN175"/>
      <c r="XAO175"/>
      <c r="XAP175"/>
      <c r="XAQ175"/>
      <c r="XAR175"/>
      <c r="XAS175"/>
      <c r="XAT175"/>
      <c r="XAU175"/>
      <c r="XAV175"/>
      <c r="XAW175"/>
      <c r="XAX175"/>
      <c r="XAY175"/>
      <c r="XAZ175"/>
      <c r="XBA175"/>
      <c r="XBB175"/>
      <c r="XBC175"/>
      <c r="XBD175"/>
      <c r="XBE175"/>
      <c r="XBF175"/>
      <c r="XBG175"/>
      <c r="XBH175"/>
      <c r="XBI175"/>
      <c r="XBJ175"/>
      <c r="XBK175"/>
      <c r="XBL175"/>
      <c r="XBM175"/>
      <c r="XBN175"/>
      <c r="XBO175"/>
      <c r="XBP175"/>
      <c r="XBQ175"/>
      <c r="XBR175"/>
      <c r="XBS175"/>
      <c r="XBT175"/>
      <c r="XBU175"/>
      <c r="XBV175"/>
      <c r="XBW175"/>
      <c r="XBX175"/>
      <c r="XBY175"/>
      <c r="XBZ175"/>
      <c r="XCA175"/>
      <c r="XCB175"/>
      <c r="XCC175"/>
      <c r="XCD175"/>
      <c r="XCE175"/>
      <c r="XCF175"/>
      <c r="XCG175"/>
      <c r="XCH175"/>
      <c r="XCI175"/>
      <c r="XCJ175"/>
      <c r="XCK175"/>
      <c r="XCL175"/>
      <c r="XCM175"/>
      <c r="XCN175"/>
      <c r="XCO175"/>
      <c r="XCP175"/>
      <c r="XCQ175"/>
      <c r="XCR175"/>
      <c r="XCS175"/>
      <c r="XCT175"/>
      <c r="XCU175"/>
      <c r="XCV175"/>
      <c r="XCW175"/>
      <c r="XCX175"/>
      <c r="XCY175"/>
      <c r="XCZ175"/>
      <c r="XDA175"/>
      <c r="XDB175"/>
      <c r="XDC175"/>
    </row>
    <row r="176" spans="1:33 16171:16331" ht="12.75" customHeight="1">
      <c r="A176">
        <v>248</v>
      </c>
      <c r="B176" s="6" t="s">
        <v>113</v>
      </c>
      <c r="C176" s="7" t="s">
        <v>590</v>
      </c>
      <c r="D176">
        <v>199</v>
      </c>
      <c r="E176" s="15" t="s">
        <v>741</v>
      </c>
      <c r="F176" s="7">
        <v>0</v>
      </c>
      <c r="G176" s="7">
        <v>0</v>
      </c>
      <c r="H176" s="7">
        <v>0</v>
      </c>
      <c r="I176" s="7">
        <v>0</v>
      </c>
      <c r="J176" t="s">
        <v>639</v>
      </c>
      <c r="K176" t="s">
        <v>584</v>
      </c>
      <c r="L176" t="s">
        <v>585</v>
      </c>
      <c r="M176" t="s">
        <v>585</v>
      </c>
      <c r="N176" s="8" t="s">
        <v>633</v>
      </c>
      <c r="P176" t="s">
        <v>586</v>
      </c>
      <c r="S176">
        <v>0</v>
      </c>
      <c r="T176" t="s">
        <v>587</v>
      </c>
      <c r="U176">
        <v>0</v>
      </c>
      <c r="V176">
        <v>0</v>
      </c>
      <c r="X176">
        <v>0</v>
      </c>
      <c r="Z176">
        <v>0</v>
      </c>
      <c r="AA176">
        <v>0</v>
      </c>
      <c r="AB176">
        <v>0</v>
      </c>
      <c r="AC176">
        <v>0</v>
      </c>
      <c r="AD176">
        <v>0</v>
      </c>
      <c r="AE176">
        <v>1</v>
      </c>
      <c r="AF176" t="s">
        <v>634</v>
      </c>
      <c r="AG176">
        <v>1</v>
      </c>
      <c r="WWY176"/>
      <c r="WWZ176"/>
      <c r="WXA176"/>
      <c r="WXB176"/>
      <c r="WXC176"/>
      <c r="WXD176"/>
      <c r="WXE176"/>
      <c r="WXF176"/>
      <c r="WXG176"/>
      <c r="WXH176"/>
      <c r="WXI176"/>
      <c r="WXJ176"/>
      <c r="WXK176"/>
      <c r="WXL176"/>
      <c r="WXM176"/>
      <c r="WXN176"/>
      <c r="WXO176"/>
      <c r="WXP176"/>
      <c r="WXQ176"/>
      <c r="WXR176"/>
      <c r="WXS176"/>
      <c r="WXT176"/>
      <c r="WXU176"/>
      <c r="WXV176"/>
      <c r="WXW176"/>
      <c r="WXX176"/>
      <c r="WXY176"/>
      <c r="WXZ176"/>
      <c r="WYA176"/>
      <c r="WYB176"/>
      <c r="WYC176"/>
      <c r="WYD176"/>
      <c r="WYE176"/>
      <c r="WYF176"/>
      <c r="WYG176"/>
      <c r="WYH176"/>
      <c r="WYI176"/>
      <c r="WYJ176"/>
      <c r="WYK176"/>
      <c r="WYL176"/>
      <c r="WYM176"/>
      <c r="WYN176"/>
      <c r="WYO176"/>
      <c r="WYP176"/>
      <c r="WYQ176"/>
      <c r="WYR176"/>
      <c r="WYS176"/>
      <c r="WYT176"/>
      <c r="WYU176"/>
      <c r="WYV176"/>
      <c r="WYW176"/>
      <c r="WYX176"/>
      <c r="WYY176"/>
      <c r="WYZ176"/>
      <c r="WZA176"/>
      <c r="WZB176"/>
      <c r="WZC176"/>
      <c r="WZD176"/>
      <c r="WZE176"/>
      <c r="WZF176"/>
      <c r="WZG176"/>
      <c r="WZH176"/>
      <c r="WZI176"/>
      <c r="WZJ176"/>
      <c r="WZK176"/>
      <c r="WZL176"/>
      <c r="WZM176"/>
      <c r="WZN176"/>
      <c r="WZO176"/>
      <c r="WZP176"/>
      <c r="WZQ176"/>
      <c r="WZR176"/>
      <c r="WZS176"/>
      <c r="WZT176"/>
      <c r="WZU176"/>
      <c r="WZV176"/>
      <c r="WZW176"/>
      <c r="WZX176"/>
      <c r="WZY176"/>
      <c r="WZZ176"/>
      <c r="XAA176"/>
      <c r="XAB176"/>
      <c r="XAC176"/>
      <c r="XAD176"/>
      <c r="XAE176"/>
      <c r="XAF176"/>
      <c r="XAG176"/>
      <c r="XAH176"/>
      <c r="XAI176"/>
      <c r="XAJ176"/>
      <c r="XAK176"/>
      <c r="XAL176"/>
      <c r="XAM176"/>
      <c r="XAN176"/>
      <c r="XAO176"/>
      <c r="XAP176"/>
      <c r="XAQ176"/>
      <c r="XAR176"/>
      <c r="XAS176"/>
      <c r="XAT176"/>
      <c r="XAU176"/>
      <c r="XAV176"/>
      <c r="XAW176"/>
      <c r="XAX176"/>
      <c r="XAY176"/>
      <c r="XAZ176"/>
      <c r="XBA176"/>
      <c r="XBB176"/>
      <c r="XBC176"/>
      <c r="XBD176"/>
      <c r="XBE176"/>
      <c r="XBF176"/>
      <c r="XBG176"/>
      <c r="XBH176"/>
      <c r="XBI176"/>
      <c r="XBJ176"/>
      <c r="XBK176"/>
      <c r="XBL176"/>
      <c r="XBM176"/>
      <c r="XBN176"/>
      <c r="XBO176"/>
      <c r="XBP176"/>
      <c r="XBQ176"/>
      <c r="XBR176"/>
      <c r="XBS176"/>
      <c r="XBT176"/>
      <c r="XBU176"/>
      <c r="XBV176"/>
      <c r="XBW176"/>
      <c r="XBX176"/>
      <c r="XBY176"/>
      <c r="XBZ176"/>
      <c r="XCA176"/>
      <c r="XCB176"/>
      <c r="XCC176"/>
      <c r="XCD176"/>
      <c r="XCE176"/>
      <c r="XCF176"/>
      <c r="XCG176"/>
      <c r="XCH176"/>
      <c r="XCI176"/>
      <c r="XCJ176"/>
      <c r="XCK176"/>
      <c r="XCL176"/>
      <c r="XCM176"/>
      <c r="XCN176"/>
      <c r="XCO176"/>
      <c r="XCP176"/>
      <c r="XCQ176"/>
      <c r="XCR176"/>
      <c r="XCS176"/>
      <c r="XCT176"/>
      <c r="XCU176"/>
      <c r="XCV176"/>
      <c r="XCW176"/>
      <c r="XCX176"/>
      <c r="XCY176"/>
      <c r="XCZ176"/>
      <c r="XDA176"/>
      <c r="XDB176"/>
      <c r="XDC176"/>
    </row>
    <row r="177" spans="1:33 16171:16331" ht="12.75" customHeight="1">
      <c r="A177">
        <v>292</v>
      </c>
      <c r="B177" s="6" t="s">
        <v>114</v>
      </c>
      <c r="C177" s="7" t="s">
        <v>590</v>
      </c>
      <c r="D177">
        <v>99</v>
      </c>
      <c r="E177" s="15" t="s">
        <v>742</v>
      </c>
      <c r="F177" s="7">
        <v>1</v>
      </c>
      <c r="G177" s="7">
        <v>1</v>
      </c>
      <c r="H177" s="7">
        <v>1</v>
      </c>
      <c r="I177" s="7">
        <v>0</v>
      </c>
      <c r="J177" t="s">
        <v>583</v>
      </c>
      <c r="K177" t="s">
        <v>584</v>
      </c>
      <c r="L177" t="s">
        <v>585</v>
      </c>
      <c r="M177" t="s">
        <v>585</v>
      </c>
      <c r="N177" s="8" t="s">
        <v>646</v>
      </c>
      <c r="S177">
        <v>0</v>
      </c>
      <c r="T177" t="s">
        <v>587</v>
      </c>
      <c r="U177">
        <v>0</v>
      </c>
      <c r="V177">
        <v>0</v>
      </c>
      <c r="X177">
        <v>0</v>
      </c>
      <c r="Z177">
        <v>0</v>
      </c>
      <c r="AA177">
        <v>0</v>
      </c>
      <c r="AB177">
        <v>0</v>
      </c>
      <c r="AC177">
        <v>0</v>
      </c>
      <c r="AD177">
        <v>0</v>
      </c>
      <c r="AE177">
        <v>1</v>
      </c>
      <c r="AF177" t="s">
        <v>647</v>
      </c>
      <c r="AG177">
        <v>1</v>
      </c>
      <c r="WWY177"/>
      <c r="WWZ177"/>
      <c r="WXA177"/>
      <c r="WXB177"/>
      <c r="WXC177"/>
      <c r="WXD177"/>
      <c r="WXE177"/>
      <c r="WXF177"/>
      <c r="WXG177"/>
      <c r="WXH177"/>
      <c r="WXI177"/>
      <c r="WXJ177"/>
      <c r="WXK177"/>
      <c r="WXL177"/>
      <c r="WXM177"/>
      <c r="WXN177"/>
      <c r="WXO177"/>
      <c r="WXP177"/>
      <c r="WXQ177"/>
      <c r="WXR177"/>
      <c r="WXS177"/>
      <c r="WXT177"/>
      <c r="WXU177"/>
      <c r="WXV177"/>
      <c r="WXW177"/>
      <c r="WXX177"/>
      <c r="WXY177"/>
      <c r="WXZ177"/>
      <c r="WYA177"/>
      <c r="WYB177"/>
      <c r="WYC177"/>
      <c r="WYD177"/>
      <c r="WYE177"/>
      <c r="WYF177"/>
      <c r="WYG177"/>
      <c r="WYH177"/>
      <c r="WYI177"/>
      <c r="WYJ177"/>
      <c r="WYK177"/>
      <c r="WYL177"/>
      <c r="WYM177"/>
      <c r="WYN177"/>
      <c r="WYO177"/>
      <c r="WYP177"/>
      <c r="WYQ177"/>
      <c r="WYR177"/>
      <c r="WYS177"/>
      <c r="WYT177"/>
      <c r="WYU177"/>
      <c r="WYV177"/>
      <c r="WYW177"/>
      <c r="WYX177"/>
      <c r="WYY177"/>
      <c r="WYZ177"/>
      <c r="WZA177"/>
      <c r="WZB177"/>
      <c r="WZC177"/>
      <c r="WZD177"/>
      <c r="WZE177"/>
      <c r="WZF177"/>
      <c r="WZG177"/>
      <c r="WZH177"/>
      <c r="WZI177"/>
      <c r="WZJ177"/>
      <c r="WZK177"/>
      <c r="WZL177"/>
      <c r="WZM177"/>
      <c r="WZN177"/>
      <c r="WZO177"/>
      <c r="WZP177"/>
      <c r="WZQ177"/>
      <c r="WZR177"/>
      <c r="WZS177"/>
      <c r="WZT177"/>
      <c r="WZU177"/>
      <c r="WZV177"/>
      <c r="WZW177"/>
      <c r="WZX177"/>
      <c r="WZY177"/>
      <c r="WZZ177"/>
      <c r="XAA177"/>
      <c r="XAB177"/>
      <c r="XAC177"/>
      <c r="XAD177"/>
      <c r="XAE177"/>
      <c r="XAF177"/>
      <c r="XAG177"/>
      <c r="XAH177"/>
      <c r="XAI177"/>
      <c r="XAJ177"/>
      <c r="XAK177"/>
      <c r="XAL177"/>
      <c r="XAM177"/>
      <c r="XAN177"/>
      <c r="XAO177"/>
      <c r="XAP177"/>
      <c r="XAQ177"/>
      <c r="XAR177"/>
      <c r="XAS177"/>
      <c r="XAT177"/>
      <c r="XAU177"/>
      <c r="XAV177"/>
      <c r="XAW177"/>
      <c r="XAX177"/>
      <c r="XAY177"/>
      <c r="XAZ177"/>
      <c r="XBA177"/>
      <c r="XBB177"/>
      <c r="XBC177"/>
      <c r="XBD177"/>
      <c r="XBE177"/>
      <c r="XBF177"/>
      <c r="XBG177"/>
      <c r="XBH177"/>
      <c r="XBI177"/>
      <c r="XBJ177"/>
      <c r="XBK177"/>
      <c r="XBL177"/>
      <c r="XBM177"/>
      <c r="XBN177"/>
      <c r="XBO177"/>
      <c r="XBP177"/>
      <c r="XBQ177"/>
      <c r="XBR177"/>
      <c r="XBS177"/>
      <c r="XBT177"/>
      <c r="XBU177"/>
      <c r="XBV177"/>
      <c r="XBW177"/>
      <c r="XBX177"/>
      <c r="XBY177"/>
      <c r="XBZ177"/>
      <c r="XCA177"/>
      <c r="XCB177"/>
      <c r="XCC177"/>
      <c r="XCD177"/>
      <c r="XCE177"/>
      <c r="XCF177"/>
      <c r="XCG177"/>
      <c r="XCH177"/>
      <c r="XCI177"/>
      <c r="XCJ177"/>
      <c r="XCK177"/>
      <c r="XCL177"/>
      <c r="XCM177"/>
      <c r="XCN177"/>
      <c r="XCO177"/>
      <c r="XCP177"/>
      <c r="XCQ177"/>
      <c r="XCR177"/>
      <c r="XCS177"/>
      <c r="XCT177"/>
      <c r="XCU177"/>
      <c r="XCV177"/>
      <c r="XCW177"/>
      <c r="XCX177"/>
      <c r="XCY177"/>
      <c r="XCZ177"/>
      <c r="XDA177"/>
      <c r="XDB177"/>
      <c r="XDC177"/>
    </row>
    <row r="178" spans="1:33 16171:16331" ht="12.75" customHeight="1">
      <c r="A178">
        <v>2470</v>
      </c>
      <c r="B178" s="6" t="s">
        <v>70</v>
      </c>
      <c r="C178" s="7" t="s">
        <v>581</v>
      </c>
      <c r="D178">
        <v>0</v>
      </c>
      <c r="E178" s="15" t="s">
        <v>743</v>
      </c>
      <c r="F178" s="7">
        <v>0</v>
      </c>
      <c r="G178" s="7">
        <v>0</v>
      </c>
      <c r="H178" s="7">
        <v>0</v>
      </c>
      <c r="I178" s="7">
        <v>0</v>
      </c>
      <c r="S178">
        <v>0</v>
      </c>
      <c r="U178">
        <v>0</v>
      </c>
      <c r="V178">
        <v>0</v>
      </c>
      <c r="X178">
        <v>0</v>
      </c>
      <c r="Z178">
        <v>0</v>
      </c>
      <c r="AA178">
        <v>0</v>
      </c>
      <c r="AB178">
        <v>0</v>
      </c>
      <c r="AC178">
        <v>0</v>
      </c>
      <c r="AD178">
        <v>0</v>
      </c>
      <c r="AE178">
        <v>1</v>
      </c>
      <c r="AG178">
        <v>0</v>
      </c>
      <c r="WWY178"/>
      <c r="WWZ178"/>
      <c r="WXA178"/>
      <c r="WXB178"/>
      <c r="WXC178"/>
      <c r="WXD178"/>
      <c r="WXE178"/>
      <c r="WXF178"/>
      <c r="WXG178"/>
      <c r="WXH178"/>
      <c r="WXI178"/>
      <c r="WXJ178"/>
      <c r="WXK178"/>
      <c r="WXL178"/>
      <c r="WXM178"/>
      <c r="WXN178"/>
      <c r="WXO178"/>
      <c r="WXP178"/>
      <c r="WXQ178"/>
      <c r="WXR178"/>
      <c r="WXS178"/>
      <c r="WXT178"/>
      <c r="WXU178"/>
      <c r="WXV178"/>
      <c r="WXW178"/>
      <c r="WXX178"/>
      <c r="WXY178"/>
      <c r="WXZ178"/>
      <c r="WYA178"/>
      <c r="WYB178"/>
      <c r="WYC178"/>
      <c r="WYD178"/>
      <c r="WYE178"/>
      <c r="WYF178"/>
      <c r="WYG178"/>
      <c r="WYH178"/>
      <c r="WYI178"/>
      <c r="WYJ178"/>
      <c r="WYK178"/>
      <c r="WYL178"/>
      <c r="WYM178"/>
      <c r="WYN178"/>
      <c r="WYO178"/>
      <c r="WYP178"/>
      <c r="WYQ178"/>
      <c r="WYR178"/>
      <c r="WYS178"/>
      <c r="WYT178"/>
      <c r="WYU178"/>
      <c r="WYV178"/>
      <c r="WYW178"/>
      <c r="WYX178"/>
      <c r="WYY178"/>
      <c r="WYZ178"/>
      <c r="WZA178"/>
      <c r="WZB178"/>
      <c r="WZC178"/>
      <c r="WZD178"/>
      <c r="WZE178"/>
      <c r="WZF178"/>
      <c r="WZG178"/>
      <c r="WZH178"/>
      <c r="WZI178"/>
      <c r="WZJ178"/>
      <c r="WZK178"/>
      <c r="WZL178"/>
      <c r="WZM178"/>
      <c r="WZN178"/>
      <c r="WZO178"/>
      <c r="WZP178"/>
      <c r="WZQ178"/>
      <c r="WZR178"/>
      <c r="WZS178"/>
      <c r="WZT178"/>
      <c r="WZU178"/>
      <c r="WZV178"/>
      <c r="WZW178"/>
      <c r="WZX178"/>
      <c r="WZY178"/>
      <c r="WZZ178"/>
      <c r="XAA178"/>
      <c r="XAB178"/>
      <c r="XAC178"/>
      <c r="XAD178"/>
      <c r="XAE178"/>
      <c r="XAF178"/>
      <c r="XAG178"/>
      <c r="XAH178"/>
      <c r="XAI178"/>
      <c r="XAJ178"/>
      <c r="XAK178"/>
      <c r="XAL178"/>
      <c r="XAM178"/>
      <c r="XAN178"/>
      <c r="XAO178"/>
      <c r="XAP178"/>
      <c r="XAQ178"/>
      <c r="XAR178"/>
      <c r="XAS178"/>
      <c r="XAT178"/>
      <c r="XAU178"/>
      <c r="XAV178"/>
      <c r="XAW178"/>
      <c r="XAX178"/>
      <c r="XAY178"/>
      <c r="XAZ178"/>
      <c r="XBA178"/>
      <c r="XBB178"/>
      <c r="XBC178"/>
      <c r="XBD178"/>
      <c r="XBE178"/>
      <c r="XBF178"/>
      <c r="XBG178"/>
      <c r="XBH178"/>
      <c r="XBI178"/>
      <c r="XBJ178"/>
      <c r="XBK178"/>
      <c r="XBL178"/>
      <c r="XBM178"/>
      <c r="XBN178"/>
      <c r="XBO178"/>
      <c r="XBP178"/>
      <c r="XBQ178"/>
      <c r="XBR178"/>
      <c r="XBS178"/>
      <c r="XBT178"/>
      <c r="XBU178"/>
      <c r="XBV178"/>
      <c r="XBW178"/>
      <c r="XBX178"/>
      <c r="XBY178"/>
      <c r="XBZ178"/>
      <c r="XCA178"/>
      <c r="XCB178"/>
      <c r="XCC178"/>
      <c r="XCD178"/>
      <c r="XCE178"/>
      <c r="XCF178"/>
      <c r="XCG178"/>
      <c r="XCH178"/>
      <c r="XCI178"/>
      <c r="XCJ178"/>
      <c r="XCK178"/>
      <c r="XCL178"/>
      <c r="XCM178"/>
      <c r="XCN178"/>
      <c r="XCO178"/>
      <c r="XCP178"/>
      <c r="XCQ178"/>
      <c r="XCR178"/>
      <c r="XCS178"/>
      <c r="XCT178"/>
      <c r="XCU178"/>
      <c r="XCV178"/>
      <c r="XCW178"/>
      <c r="XCX178"/>
      <c r="XCY178"/>
      <c r="XCZ178"/>
      <c r="XDA178"/>
      <c r="XDB178"/>
      <c r="XDC178"/>
    </row>
    <row r="179" spans="1:33 16171:16331" ht="12.75" customHeight="1">
      <c r="A179">
        <v>69</v>
      </c>
      <c r="B179" s="6" t="s">
        <v>116</v>
      </c>
      <c r="C179" s="7" t="s">
        <v>590</v>
      </c>
      <c r="D179">
        <v>28</v>
      </c>
      <c r="E179" s="15" t="s">
        <v>744</v>
      </c>
      <c r="F179" s="7">
        <v>24</v>
      </c>
      <c r="G179" s="7">
        <v>20</v>
      </c>
      <c r="H179" s="7">
        <v>25</v>
      </c>
      <c r="I179" s="7">
        <v>0.08</v>
      </c>
      <c r="J179" t="s">
        <v>589</v>
      </c>
      <c r="K179" t="s">
        <v>614</v>
      </c>
      <c r="L179" t="s">
        <v>585</v>
      </c>
      <c r="M179" t="s">
        <v>585</v>
      </c>
      <c r="N179" s="8" t="s">
        <v>835</v>
      </c>
      <c r="P179" t="s">
        <v>586</v>
      </c>
      <c r="S179">
        <v>0</v>
      </c>
      <c r="T179" t="s">
        <v>587</v>
      </c>
      <c r="U179">
        <v>0</v>
      </c>
      <c r="V179">
        <v>0</v>
      </c>
      <c r="X179">
        <v>0</v>
      </c>
      <c r="Z179">
        <v>0</v>
      </c>
      <c r="AA179">
        <v>0</v>
      </c>
      <c r="AB179">
        <v>0</v>
      </c>
      <c r="AC179">
        <v>0</v>
      </c>
      <c r="AD179">
        <v>0</v>
      </c>
      <c r="AE179">
        <v>1</v>
      </c>
      <c r="AF179" t="s">
        <v>638</v>
      </c>
      <c r="AG179">
        <v>1</v>
      </c>
      <c r="WWY179"/>
      <c r="WWZ179"/>
      <c r="WXA179"/>
      <c r="WXB179"/>
      <c r="WXC179"/>
      <c r="WXD179"/>
      <c r="WXE179"/>
      <c r="WXF179"/>
      <c r="WXG179"/>
      <c r="WXH179"/>
      <c r="WXI179"/>
      <c r="WXJ179"/>
      <c r="WXK179"/>
      <c r="WXL179"/>
      <c r="WXM179"/>
      <c r="WXN179"/>
      <c r="WXO179"/>
      <c r="WXP179"/>
      <c r="WXQ179"/>
      <c r="WXR179"/>
      <c r="WXS179"/>
      <c r="WXT179"/>
      <c r="WXU179"/>
      <c r="WXV179"/>
      <c r="WXW179"/>
      <c r="WXX179"/>
      <c r="WXY179"/>
      <c r="WXZ179"/>
      <c r="WYA179"/>
      <c r="WYB179"/>
      <c r="WYC179"/>
      <c r="WYD179"/>
      <c r="WYE179"/>
      <c r="WYF179"/>
      <c r="WYG179"/>
      <c r="WYH179"/>
      <c r="WYI179"/>
      <c r="WYJ179"/>
      <c r="WYK179"/>
      <c r="WYL179"/>
      <c r="WYM179"/>
      <c r="WYN179"/>
      <c r="WYO179"/>
      <c r="WYP179"/>
      <c r="WYQ179"/>
      <c r="WYR179"/>
      <c r="WYS179"/>
      <c r="WYT179"/>
      <c r="WYU179"/>
      <c r="WYV179"/>
      <c r="WYW179"/>
      <c r="WYX179"/>
      <c r="WYY179"/>
      <c r="WYZ179"/>
      <c r="WZA179"/>
      <c r="WZB179"/>
      <c r="WZC179"/>
      <c r="WZD179"/>
      <c r="WZE179"/>
      <c r="WZF179"/>
      <c r="WZG179"/>
      <c r="WZH179"/>
      <c r="WZI179"/>
      <c r="WZJ179"/>
      <c r="WZK179"/>
      <c r="WZL179"/>
      <c r="WZM179"/>
      <c r="WZN179"/>
      <c r="WZO179"/>
      <c r="WZP179"/>
      <c r="WZQ179"/>
      <c r="WZR179"/>
      <c r="WZS179"/>
      <c r="WZT179"/>
      <c r="WZU179"/>
      <c r="WZV179"/>
      <c r="WZW179"/>
      <c r="WZX179"/>
      <c r="WZY179"/>
      <c r="WZZ179"/>
      <c r="XAA179"/>
      <c r="XAB179"/>
      <c r="XAC179"/>
      <c r="XAD179"/>
      <c r="XAE179"/>
      <c r="XAF179"/>
      <c r="XAG179"/>
      <c r="XAH179"/>
      <c r="XAI179"/>
      <c r="XAJ179"/>
      <c r="XAK179"/>
      <c r="XAL179"/>
      <c r="XAM179"/>
      <c r="XAN179"/>
      <c r="XAO179"/>
      <c r="XAP179"/>
      <c r="XAQ179"/>
      <c r="XAR179"/>
      <c r="XAS179"/>
      <c r="XAT179"/>
      <c r="XAU179"/>
      <c r="XAV179"/>
      <c r="XAW179"/>
      <c r="XAX179"/>
      <c r="XAY179"/>
      <c r="XAZ179"/>
      <c r="XBA179"/>
      <c r="XBB179"/>
      <c r="XBC179"/>
      <c r="XBD179"/>
      <c r="XBE179"/>
      <c r="XBF179"/>
      <c r="XBG179"/>
      <c r="XBH179"/>
      <c r="XBI179"/>
      <c r="XBJ179"/>
      <c r="XBK179"/>
      <c r="XBL179"/>
      <c r="XBM179"/>
      <c r="XBN179"/>
      <c r="XBO179"/>
      <c r="XBP179"/>
      <c r="XBQ179"/>
      <c r="XBR179"/>
      <c r="XBS179"/>
      <c r="XBT179"/>
      <c r="XBU179"/>
      <c r="XBV179"/>
      <c r="XBW179"/>
      <c r="XBX179"/>
      <c r="XBY179"/>
      <c r="XBZ179"/>
      <c r="XCA179"/>
      <c r="XCB179"/>
      <c r="XCC179"/>
      <c r="XCD179"/>
      <c r="XCE179"/>
      <c r="XCF179"/>
      <c r="XCG179"/>
      <c r="XCH179"/>
      <c r="XCI179"/>
      <c r="XCJ179"/>
      <c r="XCK179"/>
      <c r="XCL179"/>
      <c r="XCM179"/>
      <c r="XCN179"/>
      <c r="XCO179"/>
      <c r="XCP179"/>
      <c r="XCQ179"/>
      <c r="XCR179"/>
      <c r="XCS179"/>
      <c r="XCT179"/>
      <c r="XCU179"/>
      <c r="XCV179"/>
      <c r="XCW179"/>
      <c r="XCX179"/>
      <c r="XCY179"/>
      <c r="XCZ179"/>
      <c r="XDA179"/>
      <c r="XDB179"/>
      <c r="XDC179"/>
    </row>
    <row r="180" spans="1:33 16171:16331" ht="12.75" customHeight="1">
      <c r="A180">
        <v>69</v>
      </c>
      <c r="B180" s="6" t="s">
        <v>116</v>
      </c>
      <c r="C180" s="7" t="s">
        <v>590</v>
      </c>
      <c r="D180">
        <v>28</v>
      </c>
      <c r="E180" s="15" t="s">
        <v>744</v>
      </c>
      <c r="F180" s="7">
        <v>24</v>
      </c>
      <c r="G180" s="7">
        <v>20</v>
      </c>
      <c r="H180" s="7">
        <v>25</v>
      </c>
      <c r="I180" s="7">
        <v>0.08</v>
      </c>
      <c r="J180" t="s">
        <v>639</v>
      </c>
      <c r="K180" t="s">
        <v>614</v>
      </c>
      <c r="L180" t="s">
        <v>585</v>
      </c>
      <c r="M180" t="s">
        <v>585</v>
      </c>
      <c r="N180" s="8" t="s">
        <v>835</v>
      </c>
      <c r="P180" t="s">
        <v>586</v>
      </c>
      <c r="S180">
        <v>0</v>
      </c>
      <c r="T180" t="s">
        <v>587</v>
      </c>
      <c r="U180">
        <v>0</v>
      </c>
      <c r="V180">
        <v>0</v>
      </c>
      <c r="X180">
        <v>0</v>
      </c>
      <c r="Z180">
        <v>0</v>
      </c>
      <c r="AA180">
        <v>0</v>
      </c>
      <c r="AB180">
        <v>0</v>
      </c>
      <c r="AC180">
        <v>0</v>
      </c>
      <c r="AD180">
        <v>0</v>
      </c>
      <c r="AE180">
        <v>1</v>
      </c>
      <c r="AF180" t="s">
        <v>638</v>
      </c>
      <c r="AG180">
        <v>1</v>
      </c>
      <c r="WWY180"/>
      <c r="WWZ180"/>
      <c r="WXA180"/>
      <c r="WXB180"/>
      <c r="WXC180"/>
      <c r="WXD180"/>
      <c r="WXE180"/>
      <c r="WXF180"/>
      <c r="WXG180"/>
      <c r="WXH180"/>
      <c r="WXI180"/>
      <c r="WXJ180"/>
      <c r="WXK180"/>
      <c r="WXL180"/>
      <c r="WXM180"/>
      <c r="WXN180"/>
      <c r="WXO180"/>
      <c r="WXP180"/>
      <c r="WXQ180"/>
      <c r="WXR180"/>
      <c r="WXS180"/>
      <c r="WXT180"/>
      <c r="WXU180"/>
      <c r="WXV180"/>
      <c r="WXW180"/>
      <c r="WXX180"/>
      <c r="WXY180"/>
      <c r="WXZ180"/>
      <c r="WYA180"/>
      <c r="WYB180"/>
      <c r="WYC180"/>
      <c r="WYD180"/>
      <c r="WYE180"/>
      <c r="WYF180"/>
      <c r="WYG180"/>
      <c r="WYH180"/>
      <c r="WYI180"/>
      <c r="WYJ180"/>
      <c r="WYK180"/>
      <c r="WYL180"/>
      <c r="WYM180"/>
      <c r="WYN180"/>
      <c r="WYO180"/>
      <c r="WYP180"/>
      <c r="WYQ180"/>
      <c r="WYR180"/>
      <c r="WYS180"/>
      <c r="WYT180"/>
      <c r="WYU180"/>
      <c r="WYV180"/>
      <c r="WYW180"/>
      <c r="WYX180"/>
      <c r="WYY180"/>
      <c r="WYZ180"/>
      <c r="WZA180"/>
      <c r="WZB180"/>
      <c r="WZC180"/>
      <c r="WZD180"/>
      <c r="WZE180"/>
      <c r="WZF180"/>
      <c r="WZG180"/>
      <c r="WZH180"/>
      <c r="WZI180"/>
      <c r="WZJ180"/>
      <c r="WZK180"/>
      <c r="WZL180"/>
      <c r="WZM180"/>
      <c r="WZN180"/>
      <c r="WZO180"/>
      <c r="WZP180"/>
      <c r="WZQ180"/>
      <c r="WZR180"/>
      <c r="WZS180"/>
      <c r="WZT180"/>
      <c r="WZU180"/>
      <c r="WZV180"/>
      <c r="WZW180"/>
      <c r="WZX180"/>
      <c r="WZY180"/>
      <c r="WZZ180"/>
      <c r="XAA180"/>
      <c r="XAB180"/>
      <c r="XAC180"/>
      <c r="XAD180"/>
      <c r="XAE180"/>
      <c r="XAF180"/>
      <c r="XAG180"/>
      <c r="XAH180"/>
      <c r="XAI180"/>
      <c r="XAJ180"/>
      <c r="XAK180"/>
      <c r="XAL180"/>
      <c r="XAM180"/>
      <c r="XAN180"/>
      <c r="XAO180"/>
      <c r="XAP180"/>
      <c r="XAQ180"/>
      <c r="XAR180"/>
      <c r="XAS180"/>
      <c r="XAT180"/>
      <c r="XAU180"/>
      <c r="XAV180"/>
      <c r="XAW180"/>
      <c r="XAX180"/>
      <c r="XAY180"/>
      <c r="XAZ180"/>
      <c r="XBA180"/>
      <c r="XBB180"/>
      <c r="XBC180"/>
      <c r="XBD180"/>
      <c r="XBE180"/>
      <c r="XBF180"/>
      <c r="XBG180"/>
      <c r="XBH180"/>
      <c r="XBI180"/>
      <c r="XBJ180"/>
      <c r="XBK180"/>
      <c r="XBL180"/>
      <c r="XBM180"/>
      <c r="XBN180"/>
      <c r="XBO180"/>
      <c r="XBP180"/>
      <c r="XBQ180"/>
      <c r="XBR180"/>
      <c r="XBS180"/>
      <c r="XBT180"/>
      <c r="XBU180"/>
      <c r="XBV180"/>
      <c r="XBW180"/>
      <c r="XBX180"/>
      <c r="XBY180"/>
      <c r="XBZ180"/>
      <c r="XCA180"/>
      <c r="XCB180"/>
      <c r="XCC180"/>
      <c r="XCD180"/>
      <c r="XCE180"/>
      <c r="XCF180"/>
      <c r="XCG180"/>
      <c r="XCH180"/>
      <c r="XCI180"/>
      <c r="XCJ180"/>
      <c r="XCK180"/>
      <c r="XCL180"/>
      <c r="XCM180"/>
      <c r="XCN180"/>
      <c r="XCO180"/>
      <c r="XCP180"/>
      <c r="XCQ180"/>
      <c r="XCR180"/>
      <c r="XCS180"/>
      <c r="XCT180"/>
      <c r="XCU180"/>
      <c r="XCV180"/>
      <c r="XCW180"/>
      <c r="XCX180"/>
      <c r="XCY180"/>
      <c r="XCZ180"/>
      <c r="XDA180"/>
      <c r="XDB180"/>
      <c r="XDC180"/>
    </row>
    <row r="181" spans="1:33 16171:16331" ht="12.75" customHeight="1">
      <c r="A181">
        <v>69</v>
      </c>
      <c r="B181" s="6" t="s">
        <v>116</v>
      </c>
      <c r="C181" s="7" t="s">
        <v>590</v>
      </c>
      <c r="D181">
        <v>28</v>
      </c>
      <c r="E181" s="15" t="s">
        <v>744</v>
      </c>
      <c r="F181" s="7">
        <v>24</v>
      </c>
      <c r="G181" s="7">
        <v>20</v>
      </c>
      <c r="H181" s="7">
        <v>25</v>
      </c>
      <c r="I181" s="7">
        <v>0.08</v>
      </c>
      <c r="J181" t="s">
        <v>670</v>
      </c>
      <c r="K181" t="s">
        <v>614</v>
      </c>
      <c r="L181" t="s">
        <v>585</v>
      </c>
      <c r="M181" t="s">
        <v>585</v>
      </c>
      <c r="N181" s="8" t="s">
        <v>835</v>
      </c>
      <c r="P181" t="s">
        <v>586</v>
      </c>
      <c r="S181">
        <v>0</v>
      </c>
      <c r="T181" t="s">
        <v>587</v>
      </c>
      <c r="U181">
        <v>0</v>
      </c>
      <c r="V181">
        <v>0</v>
      </c>
      <c r="X181">
        <v>0</v>
      </c>
      <c r="Z181">
        <v>0</v>
      </c>
      <c r="AA181">
        <v>0</v>
      </c>
      <c r="AB181">
        <v>0</v>
      </c>
      <c r="AC181">
        <v>0</v>
      </c>
      <c r="AD181">
        <v>0</v>
      </c>
      <c r="AE181">
        <v>1</v>
      </c>
      <c r="AF181" t="s">
        <v>638</v>
      </c>
      <c r="AG181">
        <v>1</v>
      </c>
      <c r="WWY181"/>
      <c r="WWZ181"/>
      <c r="WXA181"/>
      <c r="WXB181"/>
      <c r="WXC181"/>
      <c r="WXD181"/>
      <c r="WXE181"/>
      <c r="WXF181"/>
      <c r="WXG181"/>
      <c r="WXH181"/>
      <c r="WXI181"/>
      <c r="WXJ181"/>
      <c r="WXK181"/>
      <c r="WXL181"/>
      <c r="WXM181"/>
      <c r="WXN181"/>
      <c r="WXO181"/>
      <c r="WXP181"/>
      <c r="WXQ181"/>
      <c r="WXR181"/>
      <c r="WXS181"/>
      <c r="WXT181"/>
      <c r="WXU181"/>
      <c r="WXV181"/>
      <c r="WXW181"/>
      <c r="WXX181"/>
      <c r="WXY181"/>
      <c r="WXZ181"/>
      <c r="WYA181"/>
      <c r="WYB181"/>
      <c r="WYC181"/>
      <c r="WYD181"/>
      <c r="WYE181"/>
      <c r="WYF181"/>
      <c r="WYG181"/>
      <c r="WYH181"/>
      <c r="WYI181"/>
      <c r="WYJ181"/>
      <c r="WYK181"/>
      <c r="WYL181"/>
      <c r="WYM181"/>
      <c r="WYN181"/>
      <c r="WYO181"/>
      <c r="WYP181"/>
      <c r="WYQ181"/>
      <c r="WYR181"/>
      <c r="WYS181"/>
      <c r="WYT181"/>
      <c r="WYU181"/>
      <c r="WYV181"/>
      <c r="WYW181"/>
      <c r="WYX181"/>
      <c r="WYY181"/>
      <c r="WYZ181"/>
      <c r="WZA181"/>
      <c r="WZB181"/>
      <c r="WZC181"/>
      <c r="WZD181"/>
      <c r="WZE181"/>
      <c r="WZF181"/>
      <c r="WZG181"/>
      <c r="WZH181"/>
      <c r="WZI181"/>
      <c r="WZJ181"/>
      <c r="WZK181"/>
      <c r="WZL181"/>
      <c r="WZM181"/>
      <c r="WZN181"/>
      <c r="WZO181"/>
      <c r="WZP181"/>
      <c r="WZQ181"/>
      <c r="WZR181"/>
      <c r="WZS181"/>
      <c r="WZT181"/>
      <c r="WZU181"/>
      <c r="WZV181"/>
      <c r="WZW181"/>
      <c r="WZX181"/>
      <c r="WZY181"/>
      <c r="WZZ181"/>
      <c r="XAA181"/>
      <c r="XAB181"/>
      <c r="XAC181"/>
      <c r="XAD181"/>
      <c r="XAE181"/>
      <c r="XAF181"/>
      <c r="XAG181"/>
      <c r="XAH181"/>
      <c r="XAI181"/>
      <c r="XAJ181"/>
      <c r="XAK181"/>
      <c r="XAL181"/>
      <c r="XAM181"/>
      <c r="XAN181"/>
      <c r="XAO181"/>
      <c r="XAP181"/>
      <c r="XAQ181"/>
      <c r="XAR181"/>
      <c r="XAS181"/>
      <c r="XAT181"/>
      <c r="XAU181"/>
      <c r="XAV181"/>
      <c r="XAW181"/>
      <c r="XAX181"/>
      <c r="XAY181"/>
      <c r="XAZ181"/>
      <c r="XBA181"/>
      <c r="XBB181"/>
      <c r="XBC181"/>
      <c r="XBD181"/>
      <c r="XBE181"/>
      <c r="XBF181"/>
      <c r="XBG181"/>
      <c r="XBH181"/>
      <c r="XBI181"/>
      <c r="XBJ181"/>
      <c r="XBK181"/>
      <c r="XBL181"/>
      <c r="XBM181"/>
      <c r="XBN181"/>
      <c r="XBO181"/>
      <c r="XBP181"/>
      <c r="XBQ181"/>
      <c r="XBR181"/>
      <c r="XBS181"/>
      <c r="XBT181"/>
      <c r="XBU181"/>
      <c r="XBV181"/>
      <c r="XBW181"/>
      <c r="XBX181"/>
      <c r="XBY181"/>
      <c r="XBZ181"/>
      <c r="XCA181"/>
      <c r="XCB181"/>
      <c r="XCC181"/>
      <c r="XCD181"/>
      <c r="XCE181"/>
      <c r="XCF181"/>
      <c r="XCG181"/>
      <c r="XCH181"/>
      <c r="XCI181"/>
      <c r="XCJ181"/>
      <c r="XCK181"/>
      <c r="XCL181"/>
      <c r="XCM181"/>
      <c r="XCN181"/>
      <c r="XCO181"/>
      <c r="XCP181"/>
      <c r="XCQ181"/>
      <c r="XCR181"/>
      <c r="XCS181"/>
      <c r="XCT181"/>
      <c r="XCU181"/>
      <c r="XCV181"/>
      <c r="XCW181"/>
      <c r="XCX181"/>
      <c r="XCY181"/>
      <c r="XCZ181"/>
      <c r="XDA181"/>
      <c r="XDB181"/>
      <c r="XDC181"/>
    </row>
    <row r="182" spans="1:33 16171:16331" ht="12.75" customHeight="1">
      <c r="A182">
        <v>69</v>
      </c>
      <c r="B182" s="6" t="s">
        <v>116</v>
      </c>
      <c r="C182" s="7" t="s">
        <v>590</v>
      </c>
      <c r="D182">
        <v>28</v>
      </c>
      <c r="E182" s="15" t="s">
        <v>744</v>
      </c>
      <c r="F182" s="7">
        <v>24</v>
      </c>
      <c r="G182" s="7">
        <v>20</v>
      </c>
      <c r="H182" s="7">
        <v>25</v>
      </c>
      <c r="I182" s="7">
        <v>9.2999999999999999E-2</v>
      </c>
      <c r="J182" t="s">
        <v>583</v>
      </c>
      <c r="K182" t="s">
        <v>614</v>
      </c>
      <c r="L182" t="s">
        <v>585</v>
      </c>
      <c r="M182" t="s">
        <v>585</v>
      </c>
      <c r="N182" s="8" t="s">
        <v>835</v>
      </c>
      <c r="P182" t="s">
        <v>586</v>
      </c>
      <c r="S182">
        <v>0</v>
      </c>
      <c r="T182" t="s">
        <v>587</v>
      </c>
      <c r="U182">
        <v>0</v>
      </c>
      <c r="V182">
        <v>0</v>
      </c>
      <c r="X182">
        <v>0</v>
      </c>
      <c r="Z182">
        <v>0</v>
      </c>
      <c r="AA182">
        <v>0</v>
      </c>
      <c r="AB182">
        <v>0</v>
      </c>
      <c r="AC182">
        <v>0</v>
      </c>
      <c r="AD182">
        <v>0</v>
      </c>
      <c r="AE182">
        <v>1</v>
      </c>
      <c r="AF182" t="s">
        <v>638</v>
      </c>
      <c r="AG182">
        <v>1</v>
      </c>
      <c r="WWY182"/>
      <c r="WWZ182"/>
      <c r="WXA182"/>
      <c r="WXB182"/>
      <c r="WXC182"/>
      <c r="WXD182"/>
      <c r="WXE182"/>
      <c r="WXF182"/>
      <c r="WXG182"/>
      <c r="WXH182"/>
      <c r="WXI182"/>
      <c r="WXJ182"/>
      <c r="WXK182"/>
      <c r="WXL182"/>
      <c r="WXM182"/>
      <c r="WXN182"/>
      <c r="WXO182"/>
      <c r="WXP182"/>
      <c r="WXQ182"/>
      <c r="WXR182"/>
      <c r="WXS182"/>
      <c r="WXT182"/>
      <c r="WXU182"/>
      <c r="WXV182"/>
      <c r="WXW182"/>
      <c r="WXX182"/>
      <c r="WXY182"/>
      <c r="WXZ182"/>
      <c r="WYA182"/>
      <c r="WYB182"/>
      <c r="WYC182"/>
      <c r="WYD182"/>
      <c r="WYE182"/>
      <c r="WYF182"/>
      <c r="WYG182"/>
      <c r="WYH182"/>
      <c r="WYI182"/>
      <c r="WYJ182"/>
      <c r="WYK182"/>
      <c r="WYL182"/>
      <c r="WYM182"/>
      <c r="WYN182"/>
      <c r="WYO182"/>
      <c r="WYP182"/>
      <c r="WYQ182"/>
      <c r="WYR182"/>
      <c r="WYS182"/>
      <c r="WYT182"/>
      <c r="WYU182"/>
      <c r="WYV182"/>
      <c r="WYW182"/>
      <c r="WYX182"/>
      <c r="WYY182"/>
      <c r="WYZ182"/>
      <c r="WZA182"/>
      <c r="WZB182"/>
      <c r="WZC182"/>
      <c r="WZD182"/>
      <c r="WZE182"/>
      <c r="WZF182"/>
      <c r="WZG182"/>
      <c r="WZH182"/>
      <c r="WZI182"/>
      <c r="WZJ182"/>
      <c r="WZK182"/>
      <c r="WZL182"/>
      <c r="WZM182"/>
      <c r="WZN182"/>
      <c r="WZO182"/>
      <c r="WZP182"/>
      <c r="WZQ182"/>
      <c r="WZR182"/>
      <c r="WZS182"/>
      <c r="WZT182"/>
      <c r="WZU182"/>
      <c r="WZV182"/>
      <c r="WZW182"/>
      <c r="WZX182"/>
      <c r="WZY182"/>
      <c r="WZZ182"/>
      <c r="XAA182"/>
      <c r="XAB182"/>
      <c r="XAC182"/>
      <c r="XAD182"/>
      <c r="XAE182"/>
      <c r="XAF182"/>
      <c r="XAG182"/>
      <c r="XAH182"/>
      <c r="XAI182"/>
      <c r="XAJ182"/>
      <c r="XAK182"/>
      <c r="XAL182"/>
      <c r="XAM182"/>
      <c r="XAN182"/>
      <c r="XAO182"/>
      <c r="XAP182"/>
      <c r="XAQ182"/>
      <c r="XAR182"/>
      <c r="XAS182"/>
      <c r="XAT182"/>
      <c r="XAU182"/>
      <c r="XAV182"/>
      <c r="XAW182"/>
      <c r="XAX182"/>
      <c r="XAY182"/>
      <c r="XAZ182"/>
      <c r="XBA182"/>
      <c r="XBB182"/>
      <c r="XBC182"/>
      <c r="XBD182"/>
      <c r="XBE182"/>
      <c r="XBF182"/>
      <c r="XBG182"/>
      <c r="XBH182"/>
      <c r="XBI182"/>
      <c r="XBJ182"/>
      <c r="XBK182"/>
      <c r="XBL182"/>
      <c r="XBM182"/>
      <c r="XBN182"/>
      <c r="XBO182"/>
      <c r="XBP182"/>
      <c r="XBQ182"/>
      <c r="XBR182"/>
      <c r="XBS182"/>
      <c r="XBT182"/>
      <c r="XBU182"/>
      <c r="XBV182"/>
      <c r="XBW182"/>
      <c r="XBX182"/>
      <c r="XBY182"/>
      <c r="XBZ182"/>
      <c r="XCA182"/>
      <c r="XCB182"/>
      <c r="XCC182"/>
      <c r="XCD182"/>
      <c r="XCE182"/>
      <c r="XCF182"/>
      <c r="XCG182"/>
      <c r="XCH182"/>
      <c r="XCI182"/>
      <c r="XCJ182"/>
      <c r="XCK182"/>
      <c r="XCL182"/>
      <c r="XCM182"/>
      <c r="XCN182"/>
      <c r="XCO182"/>
      <c r="XCP182"/>
      <c r="XCQ182"/>
      <c r="XCR182"/>
      <c r="XCS182"/>
      <c r="XCT182"/>
      <c r="XCU182"/>
      <c r="XCV182"/>
      <c r="XCW182"/>
      <c r="XCX182"/>
      <c r="XCY182"/>
      <c r="XCZ182"/>
      <c r="XDA182"/>
      <c r="XDB182"/>
      <c r="XDC182"/>
    </row>
    <row r="183" spans="1:33 16171:16331" ht="12.75" customHeight="1">
      <c r="A183">
        <v>69</v>
      </c>
      <c r="B183" s="6" t="s">
        <v>116</v>
      </c>
      <c r="C183" s="7" t="s">
        <v>590</v>
      </c>
      <c r="D183">
        <v>28</v>
      </c>
      <c r="E183" s="15" t="s">
        <v>744</v>
      </c>
      <c r="F183" s="7">
        <v>24</v>
      </c>
      <c r="G183" s="7">
        <v>20</v>
      </c>
      <c r="H183" s="7">
        <v>25</v>
      </c>
      <c r="I183" s="7">
        <v>9.2999999999999999E-2</v>
      </c>
      <c r="J183" t="s">
        <v>609</v>
      </c>
      <c r="K183" t="s">
        <v>614</v>
      </c>
      <c r="L183" t="s">
        <v>585</v>
      </c>
      <c r="M183" t="s">
        <v>585</v>
      </c>
      <c r="N183" s="8" t="s">
        <v>835</v>
      </c>
      <c r="P183" t="s">
        <v>586</v>
      </c>
      <c r="S183">
        <v>0</v>
      </c>
      <c r="T183" t="s">
        <v>587</v>
      </c>
      <c r="U183">
        <v>0</v>
      </c>
      <c r="V183">
        <v>0</v>
      </c>
      <c r="X183">
        <v>0</v>
      </c>
      <c r="Z183">
        <v>0</v>
      </c>
      <c r="AA183">
        <v>0</v>
      </c>
      <c r="AB183">
        <v>0</v>
      </c>
      <c r="AC183">
        <v>0</v>
      </c>
      <c r="AD183">
        <v>0</v>
      </c>
      <c r="AE183">
        <v>1</v>
      </c>
      <c r="AF183" t="s">
        <v>638</v>
      </c>
      <c r="AG183">
        <v>1</v>
      </c>
      <c r="WWY183"/>
      <c r="WWZ183"/>
      <c r="WXA183"/>
      <c r="WXB183"/>
      <c r="WXC183"/>
      <c r="WXD183"/>
      <c r="WXE183"/>
      <c r="WXF183"/>
      <c r="WXG183"/>
      <c r="WXH183"/>
      <c r="WXI183"/>
      <c r="WXJ183"/>
      <c r="WXK183"/>
      <c r="WXL183"/>
      <c r="WXM183"/>
      <c r="WXN183"/>
      <c r="WXO183"/>
      <c r="WXP183"/>
      <c r="WXQ183"/>
      <c r="WXR183"/>
      <c r="WXS183"/>
      <c r="WXT183"/>
      <c r="WXU183"/>
      <c r="WXV183"/>
      <c r="WXW183"/>
      <c r="WXX183"/>
      <c r="WXY183"/>
      <c r="WXZ183"/>
      <c r="WYA183"/>
      <c r="WYB183"/>
      <c r="WYC183"/>
      <c r="WYD183"/>
      <c r="WYE183"/>
      <c r="WYF183"/>
      <c r="WYG183"/>
      <c r="WYH183"/>
      <c r="WYI183"/>
      <c r="WYJ183"/>
      <c r="WYK183"/>
      <c r="WYL183"/>
      <c r="WYM183"/>
      <c r="WYN183"/>
      <c r="WYO183"/>
      <c r="WYP183"/>
      <c r="WYQ183"/>
      <c r="WYR183"/>
      <c r="WYS183"/>
      <c r="WYT183"/>
      <c r="WYU183"/>
      <c r="WYV183"/>
      <c r="WYW183"/>
      <c r="WYX183"/>
      <c r="WYY183"/>
      <c r="WYZ183"/>
      <c r="WZA183"/>
      <c r="WZB183"/>
      <c r="WZC183"/>
      <c r="WZD183"/>
      <c r="WZE183"/>
      <c r="WZF183"/>
      <c r="WZG183"/>
      <c r="WZH183"/>
      <c r="WZI183"/>
      <c r="WZJ183"/>
      <c r="WZK183"/>
      <c r="WZL183"/>
      <c r="WZM183"/>
      <c r="WZN183"/>
      <c r="WZO183"/>
      <c r="WZP183"/>
      <c r="WZQ183"/>
      <c r="WZR183"/>
      <c r="WZS183"/>
      <c r="WZT183"/>
      <c r="WZU183"/>
      <c r="WZV183"/>
      <c r="WZW183"/>
      <c r="WZX183"/>
      <c r="WZY183"/>
      <c r="WZZ183"/>
      <c r="XAA183"/>
      <c r="XAB183"/>
      <c r="XAC183"/>
      <c r="XAD183"/>
      <c r="XAE183"/>
      <c r="XAF183"/>
      <c r="XAG183"/>
      <c r="XAH183"/>
      <c r="XAI183"/>
      <c r="XAJ183"/>
      <c r="XAK183"/>
      <c r="XAL183"/>
      <c r="XAM183"/>
      <c r="XAN183"/>
      <c r="XAO183"/>
      <c r="XAP183"/>
      <c r="XAQ183"/>
      <c r="XAR183"/>
      <c r="XAS183"/>
      <c r="XAT183"/>
      <c r="XAU183"/>
      <c r="XAV183"/>
      <c r="XAW183"/>
      <c r="XAX183"/>
      <c r="XAY183"/>
      <c r="XAZ183"/>
      <c r="XBA183"/>
      <c r="XBB183"/>
      <c r="XBC183"/>
      <c r="XBD183"/>
      <c r="XBE183"/>
      <c r="XBF183"/>
      <c r="XBG183"/>
      <c r="XBH183"/>
      <c r="XBI183"/>
      <c r="XBJ183"/>
      <c r="XBK183"/>
      <c r="XBL183"/>
      <c r="XBM183"/>
      <c r="XBN183"/>
      <c r="XBO183"/>
      <c r="XBP183"/>
      <c r="XBQ183"/>
      <c r="XBR183"/>
      <c r="XBS183"/>
      <c r="XBT183"/>
      <c r="XBU183"/>
      <c r="XBV183"/>
      <c r="XBW183"/>
      <c r="XBX183"/>
      <c r="XBY183"/>
      <c r="XBZ183"/>
      <c r="XCA183"/>
      <c r="XCB183"/>
      <c r="XCC183"/>
      <c r="XCD183"/>
      <c r="XCE183"/>
      <c r="XCF183"/>
      <c r="XCG183"/>
      <c r="XCH183"/>
      <c r="XCI183"/>
      <c r="XCJ183"/>
      <c r="XCK183"/>
      <c r="XCL183"/>
      <c r="XCM183"/>
      <c r="XCN183"/>
      <c r="XCO183"/>
      <c r="XCP183"/>
      <c r="XCQ183"/>
      <c r="XCR183"/>
      <c r="XCS183"/>
      <c r="XCT183"/>
      <c r="XCU183"/>
      <c r="XCV183"/>
      <c r="XCW183"/>
      <c r="XCX183"/>
      <c r="XCY183"/>
      <c r="XCZ183"/>
      <c r="XDA183"/>
      <c r="XDB183"/>
      <c r="XDC183"/>
    </row>
    <row r="184" spans="1:33 16171:16331" ht="12.75" customHeight="1">
      <c r="A184">
        <v>690</v>
      </c>
      <c r="B184" s="6" t="s">
        <v>119</v>
      </c>
      <c r="C184" s="7" t="s">
        <v>614</v>
      </c>
      <c r="D184">
        <v>6.2</v>
      </c>
      <c r="E184" s="15" t="s">
        <v>745</v>
      </c>
      <c r="F184" s="7">
        <v>14.25</v>
      </c>
      <c r="G184" s="7">
        <v>11.5</v>
      </c>
      <c r="H184" s="7">
        <v>12.25</v>
      </c>
      <c r="I184" s="7">
        <v>0</v>
      </c>
      <c r="K184" t="s">
        <v>584</v>
      </c>
      <c r="L184" t="s">
        <v>585</v>
      </c>
      <c r="M184" t="s">
        <v>585</v>
      </c>
      <c r="N184" s="8" t="s">
        <v>621</v>
      </c>
      <c r="S184">
        <v>2</v>
      </c>
      <c r="T184" t="s">
        <v>587</v>
      </c>
      <c r="U184">
        <v>0</v>
      </c>
      <c r="V184">
        <v>0</v>
      </c>
      <c r="X184">
        <v>0</v>
      </c>
      <c r="Z184">
        <v>0</v>
      </c>
      <c r="AA184">
        <v>0</v>
      </c>
      <c r="AB184">
        <v>0</v>
      </c>
      <c r="AC184">
        <v>0</v>
      </c>
      <c r="AD184">
        <v>0</v>
      </c>
      <c r="AE184">
        <v>1</v>
      </c>
      <c r="AG184">
        <v>4</v>
      </c>
      <c r="WWY184"/>
      <c r="WWZ184"/>
      <c r="WXA184"/>
      <c r="WXB184"/>
      <c r="WXC184"/>
      <c r="WXD184"/>
      <c r="WXE184"/>
      <c r="WXF184"/>
      <c r="WXG184"/>
      <c r="WXH184"/>
      <c r="WXI184"/>
      <c r="WXJ184"/>
      <c r="WXK184"/>
      <c r="WXL184"/>
      <c r="WXM184"/>
      <c r="WXN184"/>
      <c r="WXO184"/>
      <c r="WXP184"/>
      <c r="WXQ184"/>
      <c r="WXR184"/>
      <c r="WXS184"/>
      <c r="WXT184"/>
      <c r="WXU184"/>
      <c r="WXV184"/>
      <c r="WXW184"/>
      <c r="WXX184"/>
      <c r="WXY184"/>
      <c r="WXZ184"/>
      <c r="WYA184"/>
      <c r="WYB184"/>
      <c r="WYC184"/>
      <c r="WYD184"/>
      <c r="WYE184"/>
      <c r="WYF184"/>
      <c r="WYG184"/>
      <c r="WYH184"/>
      <c r="WYI184"/>
      <c r="WYJ184"/>
      <c r="WYK184"/>
      <c r="WYL184"/>
      <c r="WYM184"/>
      <c r="WYN184"/>
      <c r="WYO184"/>
      <c r="WYP184"/>
      <c r="WYQ184"/>
      <c r="WYR184"/>
      <c r="WYS184"/>
      <c r="WYT184"/>
      <c r="WYU184"/>
      <c r="WYV184"/>
      <c r="WYW184"/>
      <c r="WYX184"/>
      <c r="WYY184"/>
      <c r="WYZ184"/>
      <c r="WZA184"/>
      <c r="WZB184"/>
      <c r="WZC184"/>
      <c r="WZD184"/>
      <c r="WZE184"/>
      <c r="WZF184"/>
      <c r="WZG184"/>
      <c r="WZH184"/>
      <c r="WZI184"/>
      <c r="WZJ184"/>
      <c r="WZK184"/>
      <c r="WZL184"/>
      <c r="WZM184"/>
      <c r="WZN184"/>
      <c r="WZO184"/>
      <c r="WZP184"/>
      <c r="WZQ184"/>
      <c r="WZR184"/>
      <c r="WZS184"/>
      <c r="WZT184"/>
      <c r="WZU184"/>
      <c r="WZV184"/>
      <c r="WZW184"/>
      <c r="WZX184"/>
      <c r="WZY184"/>
      <c r="WZZ184"/>
      <c r="XAA184"/>
      <c r="XAB184"/>
      <c r="XAC184"/>
      <c r="XAD184"/>
      <c r="XAE184"/>
      <c r="XAF184"/>
      <c r="XAG184"/>
      <c r="XAH184"/>
      <c r="XAI184"/>
      <c r="XAJ184"/>
      <c r="XAK184"/>
      <c r="XAL184"/>
      <c r="XAM184"/>
      <c r="XAN184"/>
      <c r="XAO184"/>
      <c r="XAP184"/>
      <c r="XAQ184"/>
      <c r="XAR184"/>
      <c r="XAS184"/>
      <c r="XAT184"/>
      <c r="XAU184"/>
      <c r="XAV184"/>
      <c r="XAW184"/>
      <c r="XAX184"/>
      <c r="XAY184"/>
      <c r="XAZ184"/>
      <c r="XBA184"/>
      <c r="XBB184"/>
      <c r="XBC184"/>
      <c r="XBD184"/>
      <c r="XBE184"/>
      <c r="XBF184"/>
      <c r="XBG184"/>
      <c r="XBH184"/>
      <c r="XBI184"/>
      <c r="XBJ184"/>
      <c r="XBK184"/>
      <c r="XBL184"/>
      <c r="XBM184"/>
      <c r="XBN184"/>
      <c r="XBO184"/>
      <c r="XBP184"/>
      <c r="XBQ184"/>
      <c r="XBR184"/>
      <c r="XBS184"/>
      <c r="XBT184"/>
      <c r="XBU184"/>
      <c r="XBV184"/>
      <c r="XBW184"/>
      <c r="XBX184"/>
      <c r="XBY184"/>
      <c r="XBZ184"/>
      <c r="XCA184"/>
      <c r="XCB184"/>
      <c r="XCC184"/>
      <c r="XCD184"/>
      <c r="XCE184"/>
      <c r="XCF184"/>
      <c r="XCG184"/>
      <c r="XCH184"/>
      <c r="XCI184"/>
      <c r="XCJ184"/>
      <c r="XCK184"/>
      <c r="XCL184"/>
      <c r="XCM184"/>
      <c r="XCN184"/>
      <c r="XCO184"/>
      <c r="XCP184"/>
      <c r="XCQ184"/>
      <c r="XCR184"/>
      <c r="XCS184"/>
      <c r="XCT184"/>
      <c r="XCU184"/>
      <c r="XCV184"/>
      <c r="XCW184"/>
      <c r="XCX184"/>
      <c r="XCY184"/>
      <c r="XCZ184"/>
      <c r="XDA184"/>
      <c r="XDB184"/>
      <c r="XDC184"/>
    </row>
    <row r="185" spans="1:33 16171:16331" ht="12.75" customHeight="1">
      <c r="A185">
        <v>882</v>
      </c>
      <c r="B185" s="6" t="s">
        <v>120</v>
      </c>
      <c r="C185" s="7" t="s">
        <v>590</v>
      </c>
      <c r="D185">
        <v>19.989999999999998</v>
      </c>
      <c r="E185" s="15" t="s">
        <v>746</v>
      </c>
      <c r="F185" s="7">
        <v>0</v>
      </c>
      <c r="G185" s="7">
        <v>0</v>
      </c>
      <c r="H185" s="7">
        <v>0</v>
      </c>
      <c r="I185" s="7">
        <v>0</v>
      </c>
      <c r="J185" t="s">
        <v>583</v>
      </c>
      <c r="K185" t="s">
        <v>584</v>
      </c>
      <c r="L185" t="s">
        <v>585</v>
      </c>
      <c r="M185" t="s">
        <v>585</v>
      </c>
      <c r="N185" s="8" t="s">
        <v>747</v>
      </c>
      <c r="P185" t="s">
        <v>586</v>
      </c>
      <c r="S185">
        <v>0</v>
      </c>
      <c r="T185" t="s">
        <v>587</v>
      </c>
      <c r="U185">
        <v>0</v>
      </c>
      <c r="V185">
        <v>0</v>
      </c>
      <c r="X185">
        <v>0</v>
      </c>
      <c r="Z185">
        <v>0</v>
      </c>
      <c r="AA185">
        <v>0</v>
      </c>
      <c r="AB185">
        <v>0</v>
      </c>
      <c r="AC185">
        <v>0</v>
      </c>
      <c r="AD185">
        <v>0</v>
      </c>
      <c r="AE185">
        <v>1</v>
      </c>
      <c r="AF185" t="s">
        <v>748</v>
      </c>
      <c r="AG185">
        <v>3</v>
      </c>
      <c r="WWY185"/>
      <c r="WWZ185"/>
      <c r="WXA185"/>
      <c r="WXB185"/>
      <c r="WXC185"/>
      <c r="WXD185"/>
      <c r="WXE185"/>
      <c r="WXF185"/>
      <c r="WXG185"/>
      <c r="WXH185"/>
      <c r="WXI185"/>
      <c r="WXJ185"/>
      <c r="WXK185"/>
      <c r="WXL185"/>
      <c r="WXM185"/>
      <c r="WXN185"/>
      <c r="WXO185"/>
      <c r="WXP185"/>
      <c r="WXQ185"/>
      <c r="WXR185"/>
      <c r="WXS185"/>
      <c r="WXT185"/>
      <c r="WXU185"/>
      <c r="WXV185"/>
      <c r="WXW185"/>
      <c r="WXX185"/>
      <c r="WXY185"/>
      <c r="WXZ185"/>
      <c r="WYA185"/>
      <c r="WYB185"/>
      <c r="WYC185"/>
      <c r="WYD185"/>
      <c r="WYE185"/>
      <c r="WYF185"/>
      <c r="WYG185"/>
      <c r="WYH185"/>
      <c r="WYI185"/>
      <c r="WYJ185"/>
      <c r="WYK185"/>
      <c r="WYL185"/>
      <c r="WYM185"/>
      <c r="WYN185"/>
      <c r="WYO185"/>
      <c r="WYP185"/>
      <c r="WYQ185"/>
      <c r="WYR185"/>
      <c r="WYS185"/>
      <c r="WYT185"/>
      <c r="WYU185"/>
      <c r="WYV185"/>
      <c r="WYW185"/>
      <c r="WYX185"/>
      <c r="WYY185"/>
      <c r="WYZ185"/>
      <c r="WZA185"/>
      <c r="WZB185"/>
      <c r="WZC185"/>
      <c r="WZD185"/>
      <c r="WZE185"/>
      <c r="WZF185"/>
      <c r="WZG185"/>
      <c r="WZH185"/>
      <c r="WZI185"/>
      <c r="WZJ185"/>
      <c r="WZK185"/>
      <c r="WZL185"/>
      <c r="WZM185"/>
      <c r="WZN185"/>
      <c r="WZO185"/>
      <c r="WZP185"/>
      <c r="WZQ185"/>
      <c r="WZR185"/>
      <c r="WZS185"/>
      <c r="WZT185"/>
      <c r="WZU185"/>
      <c r="WZV185"/>
      <c r="WZW185"/>
      <c r="WZX185"/>
      <c r="WZY185"/>
      <c r="WZZ185"/>
      <c r="XAA185"/>
      <c r="XAB185"/>
      <c r="XAC185"/>
      <c r="XAD185"/>
      <c r="XAE185"/>
      <c r="XAF185"/>
      <c r="XAG185"/>
      <c r="XAH185"/>
      <c r="XAI185"/>
      <c r="XAJ185"/>
      <c r="XAK185"/>
      <c r="XAL185"/>
      <c r="XAM185"/>
      <c r="XAN185"/>
      <c r="XAO185"/>
      <c r="XAP185"/>
      <c r="XAQ185"/>
      <c r="XAR185"/>
      <c r="XAS185"/>
      <c r="XAT185"/>
      <c r="XAU185"/>
      <c r="XAV185"/>
      <c r="XAW185"/>
      <c r="XAX185"/>
      <c r="XAY185"/>
      <c r="XAZ185"/>
      <c r="XBA185"/>
      <c r="XBB185"/>
      <c r="XBC185"/>
      <c r="XBD185"/>
      <c r="XBE185"/>
      <c r="XBF185"/>
      <c r="XBG185"/>
      <c r="XBH185"/>
      <c r="XBI185"/>
      <c r="XBJ185"/>
      <c r="XBK185"/>
      <c r="XBL185"/>
      <c r="XBM185"/>
      <c r="XBN185"/>
      <c r="XBO185"/>
      <c r="XBP185"/>
      <c r="XBQ185"/>
      <c r="XBR185"/>
      <c r="XBS185"/>
      <c r="XBT185"/>
      <c r="XBU185"/>
      <c r="XBV185"/>
      <c r="XBW185"/>
      <c r="XBX185"/>
      <c r="XBY185"/>
      <c r="XBZ185"/>
      <c r="XCA185"/>
      <c r="XCB185"/>
      <c r="XCC185"/>
      <c r="XCD185"/>
      <c r="XCE185"/>
      <c r="XCF185"/>
      <c r="XCG185"/>
      <c r="XCH185"/>
      <c r="XCI185"/>
      <c r="XCJ185"/>
      <c r="XCK185"/>
      <c r="XCL185"/>
      <c r="XCM185"/>
      <c r="XCN185"/>
      <c r="XCO185"/>
      <c r="XCP185"/>
      <c r="XCQ185"/>
      <c r="XCR185"/>
      <c r="XCS185"/>
      <c r="XCT185"/>
      <c r="XCU185"/>
      <c r="XCV185"/>
      <c r="XCW185"/>
      <c r="XCX185"/>
      <c r="XCY185"/>
      <c r="XCZ185"/>
      <c r="XDA185"/>
      <c r="XDB185"/>
      <c r="XDC185"/>
    </row>
    <row r="186" spans="1:33 16171:16331" ht="12.75" customHeight="1">
      <c r="A186">
        <v>882</v>
      </c>
      <c r="B186" s="6" t="s">
        <v>120</v>
      </c>
      <c r="C186" s="7" t="s">
        <v>590</v>
      </c>
      <c r="D186">
        <v>19.989999999999998</v>
      </c>
      <c r="E186" s="15" t="s">
        <v>746</v>
      </c>
      <c r="F186" s="7">
        <v>0</v>
      </c>
      <c r="G186" s="7">
        <v>0</v>
      </c>
      <c r="H186" s="7">
        <v>0</v>
      </c>
      <c r="I186" s="7">
        <v>0</v>
      </c>
      <c r="J186" t="s">
        <v>639</v>
      </c>
      <c r="K186" t="s">
        <v>584</v>
      </c>
      <c r="L186" t="s">
        <v>585</v>
      </c>
      <c r="M186" t="s">
        <v>585</v>
      </c>
      <c r="N186" s="8" t="s">
        <v>747</v>
      </c>
      <c r="P186" t="s">
        <v>586</v>
      </c>
      <c r="S186">
        <v>0</v>
      </c>
      <c r="T186" t="s">
        <v>587</v>
      </c>
      <c r="U186">
        <v>0</v>
      </c>
      <c r="V186">
        <v>0</v>
      </c>
      <c r="X186">
        <v>0</v>
      </c>
      <c r="Z186">
        <v>0</v>
      </c>
      <c r="AA186">
        <v>0</v>
      </c>
      <c r="AB186">
        <v>0</v>
      </c>
      <c r="AC186">
        <v>0</v>
      </c>
      <c r="AD186">
        <v>0</v>
      </c>
      <c r="AE186">
        <v>1</v>
      </c>
      <c r="AF186" t="s">
        <v>748</v>
      </c>
      <c r="AG186">
        <v>3</v>
      </c>
      <c r="WWY186"/>
      <c r="WWZ186"/>
      <c r="WXA186"/>
      <c r="WXB186"/>
      <c r="WXC186"/>
      <c r="WXD186"/>
      <c r="WXE186"/>
      <c r="WXF186"/>
      <c r="WXG186"/>
      <c r="WXH186"/>
      <c r="WXI186"/>
      <c r="WXJ186"/>
      <c r="WXK186"/>
      <c r="WXL186"/>
      <c r="WXM186"/>
      <c r="WXN186"/>
      <c r="WXO186"/>
      <c r="WXP186"/>
      <c r="WXQ186"/>
      <c r="WXR186"/>
      <c r="WXS186"/>
      <c r="WXT186"/>
      <c r="WXU186"/>
      <c r="WXV186"/>
      <c r="WXW186"/>
      <c r="WXX186"/>
      <c r="WXY186"/>
      <c r="WXZ186"/>
      <c r="WYA186"/>
      <c r="WYB186"/>
      <c r="WYC186"/>
      <c r="WYD186"/>
      <c r="WYE186"/>
      <c r="WYF186"/>
      <c r="WYG186"/>
      <c r="WYH186"/>
      <c r="WYI186"/>
      <c r="WYJ186"/>
      <c r="WYK186"/>
      <c r="WYL186"/>
      <c r="WYM186"/>
      <c r="WYN186"/>
      <c r="WYO186"/>
      <c r="WYP186"/>
      <c r="WYQ186"/>
      <c r="WYR186"/>
      <c r="WYS186"/>
      <c r="WYT186"/>
      <c r="WYU186"/>
      <c r="WYV186"/>
      <c r="WYW186"/>
      <c r="WYX186"/>
      <c r="WYY186"/>
      <c r="WYZ186"/>
      <c r="WZA186"/>
      <c r="WZB186"/>
      <c r="WZC186"/>
      <c r="WZD186"/>
      <c r="WZE186"/>
      <c r="WZF186"/>
      <c r="WZG186"/>
      <c r="WZH186"/>
      <c r="WZI186"/>
      <c r="WZJ186"/>
      <c r="WZK186"/>
      <c r="WZL186"/>
      <c r="WZM186"/>
      <c r="WZN186"/>
      <c r="WZO186"/>
      <c r="WZP186"/>
      <c r="WZQ186"/>
      <c r="WZR186"/>
      <c r="WZS186"/>
      <c r="WZT186"/>
      <c r="WZU186"/>
      <c r="WZV186"/>
      <c r="WZW186"/>
      <c r="WZX186"/>
      <c r="WZY186"/>
      <c r="WZZ186"/>
      <c r="XAA186"/>
      <c r="XAB186"/>
      <c r="XAC186"/>
      <c r="XAD186"/>
      <c r="XAE186"/>
      <c r="XAF186"/>
      <c r="XAG186"/>
      <c r="XAH186"/>
      <c r="XAI186"/>
      <c r="XAJ186"/>
      <c r="XAK186"/>
      <c r="XAL186"/>
      <c r="XAM186"/>
      <c r="XAN186"/>
      <c r="XAO186"/>
      <c r="XAP186"/>
      <c r="XAQ186"/>
      <c r="XAR186"/>
      <c r="XAS186"/>
      <c r="XAT186"/>
      <c r="XAU186"/>
      <c r="XAV186"/>
      <c r="XAW186"/>
      <c r="XAX186"/>
      <c r="XAY186"/>
      <c r="XAZ186"/>
      <c r="XBA186"/>
      <c r="XBB186"/>
      <c r="XBC186"/>
      <c r="XBD186"/>
      <c r="XBE186"/>
      <c r="XBF186"/>
      <c r="XBG186"/>
      <c r="XBH186"/>
      <c r="XBI186"/>
      <c r="XBJ186"/>
      <c r="XBK186"/>
      <c r="XBL186"/>
      <c r="XBM186"/>
      <c r="XBN186"/>
      <c r="XBO186"/>
      <c r="XBP186"/>
      <c r="XBQ186"/>
      <c r="XBR186"/>
      <c r="XBS186"/>
      <c r="XBT186"/>
      <c r="XBU186"/>
      <c r="XBV186"/>
      <c r="XBW186"/>
      <c r="XBX186"/>
      <c r="XBY186"/>
      <c r="XBZ186"/>
      <c r="XCA186"/>
      <c r="XCB186"/>
      <c r="XCC186"/>
      <c r="XCD186"/>
      <c r="XCE186"/>
      <c r="XCF186"/>
      <c r="XCG186"/>
      <c r="XCH186"/>
      <c r="XCI186"/>
      <c r="XCJ186"/>
      <c r="XCK186"/>
      <c r="XCL186"/>
      <c r="XCM186"/>
      <c r="XCN186"/>
      <c r="XCO186"/>
      <c r="XCP186"/>
      <c r="XCQ186"/>
      <c r="XCR186"/>
      <c r="XCS186"/>
      <c r="XCT186"/>
      <c r="XCU186"/>
      <c r="XCV186"/>
      <c r="XCW186"/>
      <c r="XCX186"/>
      <c r="XCY186"/>
      <c r="XCZ186"/>
      <c r="XDA186"/>
      <c r="XDB186"/>
      <c r="XDC186"/>
    </row>
    <row r="187" spans="1:33 16171:16331" ht="12.75" customHeight="1">
      <c r="A187">
        <v>882</v>
      </c>
      <c r="B187" s="6" t="s">
        <v>120</v>
      </c>
      <c r="C187" s="7" t="s">
        <v>590</v>
      </c>
      <c r="D187">
        <v>19.989999999999998</v>
      </c>
      <c r="E187" s="15" t="s">
        <v>746</v>
      </c>
      <c r="F187" s="7">
        <v>0</v>
      </c>
      <c r="G187" s="7">
        <v>0</v>
      </c>
      <c r="H187" s="7">
        <v>0</v>
      </c>
      <c r="I187" s="7">
        <v>0</v>
      </c>
      <c r="J187" t="s">
        <v>589</v>
      </c>
      <c r="K187" t="s">
        <v>584</v>
      </c>
      <c r="L187" t="s">
        <v>585</v>
      </c>
      <c r="M187" t="s">
        <v>585</v>
      </c>
      <c r="N187" s="8" t="s">
        <v>747</v>
      </c>
      <c r="P187" t="s">
        <v>586</v>
      </c>
      <c r="S187">
        <v>0</v>
      </c>
      <c r="T187" t="s">
        <v>587</v>
      </c>
      <c r="U187">
        <v>0</v>
      </c>
      <c r="V187">
        <v>0</v>
      </c>
      <c r="X187">
        <v>0</v>
      </c>
      <c r="Z187">
        <v>0</v>
      </c>
      <c r="AA187">
        <v>0</v>
      </c>
      <c r="AB187">
        <v>0</v>
      </c>
      <c r="AC187">
        <v>0</v>
      </c>
      <c r="AD187">
        <v>0</v>
      </c>
      <c r="AE187">
        <v>1</v>
      </c>
      <c r="AF187" t="s">
        <v>748</v>
      </c>
      <c r="AG187">
        <v>3</v>
      </c>
      <c r="WWY187"/>
      <c r="WWZ187"/>
      <c r="WXA187"/>
      <c r="WXB187"/>
      <c r="WXC187"/>
      <c r="WXD187"/>
      <c r="WXE187"/>
      <c r="WXF187"/>
      <c r="WXG187"/>
      <c r="WXH187"/>
      <c r="WXI187"/>
      <c r="WXJ187"/>
      <c r="WXK187"/>
      <c r="WXL187"/>
      <c r="WXM187"/>
      <c r="WXN187"/>
      <c r="WXO187"/>
      <c r="WXP187"/>
      <c r="WXQ187"/>
      <c r="WXR187"/>
      <c r="WXS187"/>
      <c r="WXT187"/>
      <c r="WXU187"/>
      <c r="WXV187"/>
      <c r="WXW187"/>
      <c r="WXX187"/>
      <c r="WXY187"/>
      <c r="WXZ187"/>
      <c r="WYA187"/>
      <c r="WYB187"/>
      <c r="WYC187"/>
      <c r="WYD187"/>
      <c r="WYE187"/>
      <c r="WYF187"/>
      <c r="WYG187"/>
      <c r="WYH187"/>
      <c r="WYI187"/>
      <c r="WYJ187"/>
      <c r="WYK187"/>
      <c r="WYL187"/>
      <c r="WYM187"/>
      <c r="WYN187"/>
      <c r="WYO187"/>
      <c r="WYP187"/>
      <c r="WYQ187"/>
      <c r="WYR187"/>
      <c r="WYS187"/>
      <c r="WYT187"/>
      <c r="WYU187"/>
      <c r="WYV187"/>
      <c r="WYW187"/>
      <c r="WYX187"/>
      <c r="WYY187"/>
      <c r="WYZ187"/>
      <c r="WZA187"/>
      <c r="WZB187"/>
      <c r="WZC187"/>
      <c r="WZD187"/>
      <c r="WZE187"/>
      <c r="WZF187"/>
      <c r="WZG187"/>
      <c r="WZH187"/>
      <c r="WZI187"/>
      <c r="WZJ187"/>
      <c r="WZK187"/>
      <c r="WZL187"/>
      <c r="WZM187"/>
      <c r="WZN187"/>
      <c r="WZO187"/>
      <c r="WZP187"/>
      <c r="WZQ187"/>
      <c r="WZR187"/>
      <c r="WZS187"/>
      <c r="WZT187"/>
      <c r="WZU187"/>
      <c r="WZV187"/>
      <c r="WZW187"/>
      <c r="WZX187"/>
      <c r="WZY187"/>
      <c r="WZZ187"/>
      <c r="XAA187"/>
      <c r="XAB187"/>
      <c r="XAC187"/>
      <c r="XAD187"/>
      <c r="XAE187"/>
      <c r="XAF187"/>
      <c r="XAG187"/>
      <c r="XAH187"/>
      <c r="XAI187"/>
      <c r="XAJ187"/>
      <c r="XAK187"/>
      <c r="XAL187"/>
      <c r="XAM187"/>
      <c r="XAN187"/>
      <c r="XAO187"/>
      <c r="XAP187"/>
      <c r="XAQ187"/>
      <c r="XAR187"/>
      <c r="XAS187"/>
      <c r="XAT187"/>
      <c r="XAU187"/>
      <c r="XAV187"/>
      <c r="XAW187"/>
      <c r="XAX187"/>
      <c r="XAY187"/>
      <c r="XAZ187"/>
      <c r="XBA187"/>
      <c r="XBB187"/>
      <c r="XBC187"/>
      <c r="XBD187"/>
      <c r="XBE187"/>
      <c r="XBF187"/>
      <c r="XBG187"/>
      <c r="XBH187"/>
      <c r="XBI187"/>
      <c r="XBJ187"/>
      <c r="XBK187"/>
      <c r="XBL187"/>
      <c r="XBM187"/>
      <c r="XBN187"/>
      <c r="XBO187"/>
      <c r="XBP187"/>
      <c r="XBQ187"/>
      <c r="XBR187"/>
      <c r="XBS187"/>
      <c r="XBT187"/>
      <c r="XBU187"/>
      <c r="XBV187"/>
      <c r="XBW187"/>
      <c r="XBX187"/>
      <c r="XBY187"/>
      <c r="XBZ187"/>
      <c r="XCA187"/>
      <c r="XCB187"/>
      <c r="XCC187"/>
      <c r="XCD187"/>
      <c r="XCE187"/>
      <c r="XCF187"/>
      <c r="XCG187"/>
      <c r="XCH187"/>
      <c r="XCI187"/>
      <c r="XCJ187"/>
      <c r="XCK187"/>
      <c r="XCL187"/>
      <c r="XCM187"/>
      <c r="XCN187"/>
      <c r="XCO187"/>
      <c r="XCP187"/>
      <c r="XCQ187"/>
      <c r="XCR187"/>
      <c r="XCS187"/>
      <c r="XCT187"/>
      <c r="XCU187"/>
      <c r="XCV187"/>
      <c r="XCW187"/>
      <c r="XCX187"/>
      <c r="XCY187"/>
      <c r="XCZ187"/>
      <c r="XDA187"/>
      <c r="XDB187"/>
      <c r="XDC187"/>
    </row>
    <row r="188" spans="1:33 16171:16331" ht="12.75" customHeight="1">
      <c r="A188">
        <v>1185</v>
      </c>
      <c r="B188" s="6" t="s">
        <v>123</v>
      </c>
      <c r="C188" s="7" t="s">
        <v>581</v>
      </c>
      <c r="D188">
        <v>1.99</v>
      </c>
      <c r="E188" s="15" t="s">
        <v>700</v>
      </c>
      <c r="F188" s="7">
        <v>0</v>
      </c>
      <c r="G188" s="7">
        <v>0</v>
      </c>
      <c r="H188" s="7">
        <v>0</v>
      </c>
      <c r="I188" s="7">
        <v>0</v>
      </c>
      <c r="N188" s="8" t="s">
        <v>621</v>
      </c>
      <c r="S188">
        <v>2</v>
      </c>
      <c r="U188">
        <v>0</v>
      </c>
      <c r="V188">
        <v>0</v>
      </c>
      <c r="X188">
        <v>0</v>
      </c>
      <c r="Z188">
        <v>0</v>
      </c>
      <c r="AA188">
        <v>0</v>
      </c>
      <c r="AB188">
        <v>0</v>
      </c>
      <c r="AC188">
        <v>0</v>
      </c>
      <c r="AD188">
        <v>0</v>
      </c>
      <c r="AE188">
        <v>1</v>
      </c>
      <c r="AG188">
        <v>4</v>
      </c>
      <c r="WWY188"/>
      <c r="WWZ188"/>
      <c r="WXA188"/>
      <c r="WXB188"/>
      <c r="WXC188"/>
      <c r="WXD188"/>
      <c r="WXE188"/>
      <c r="WXF188"/>
      <c r="WXG188"/>
      <c r="WXH188"/>
      <c r="WXI188"/>
      <c r="WXJ188"/>
      <c r="WXK188"/>
      <c r="WXL188"/>
      <c r="WXM188"/>
      <c r="WXN188"/>
      <c r="WXO188"/>
      <c r="WXP188"/>
      <c r="WXQ188"/>
      <c r="WXR188"/>
      <c r="WXS188"/>
      <c r="WXT188"/>
      <c r="WXU188"/>
      <c r="WXV188"/>
      <c r="WXW188"/>
      <c r="WXX188"/>
      <c r="WXY188"/>
      <c r="WXZ188"/>
      <c r="WYA188"/>
      <c r="WYB188"/>
      <c r="WYC188"/>
      <c r="WYD188"/>
      <c r="WYE188"/>
      <c r="WYF188"/>
      <c r="WYG188"/>
      <c r="WYH188"/>
      <c r="WYI188"/>
      <c r="WYJ188"/>
      <c r="WYK188"/>
      <c r="WYL188"/>
      <c r="WYM188"/>
      <c r="WYN188"/>
      <c r="WYO188"/>
      <c r="WYP188"/>
      <c r="WYQ188"/>
      <c r="WYR188"/>
      <c r="WYS188"/>
      <c r="WYT188"/>
      <c r="WYU188"/>
      <c r="WYV188"/>
      <c r="WYW188"/>
      <c r="WYX188"/>
      <c r="WYY188"/>
      <c r="WYZ188"/>
      <c r="WZA188"/>
      <c r="WZB188"/>
      <c r="WZC188"/>
      <c r="WZD188"/>
      <c r="WZE188"/>
      <c r="WZF188"/>
      <c r="WZG188"/>
      <c r="WZH188"/>
      <c r="WZI188"/>
      <c r="WZJ188"/>
      <c r="WZK188"/>
      <c r="WZL188"/>
      <c r="WZM188"/>
      <c r="WZN188"/>
      <c r="WZO188"/>
      <c r="WZP188"/>
      <c r="WZQ188"/>
      <c r="WZR188"/>
      <c r="WZS188"/>
      <c r="WZT188"/>
      <c r="WZU188"/>
      <c r="WZV188"/>
      <c r="WZW188"/>
      <c r="WZX188"/>
      <c r="WZY188"/>
      <c r="WZZ188"/>
      <c r="XAA188"/>
      <c r="XAB188"/>
      <c r="XAC188"/>
      <c r="XAD188"/>
      <c r="XAE188"/>
      <c r="XAF188"/>
      <c r="XAG188"/>
      <c r="XAH188"/>
      <c r="XAI188"/>
      <c r="XAJ188"/>
      <c r="XAK188"/>
      <c r="XAL188"/>
      <c r="XAM188"/>
      <c r="XAN188"/>
      <c r="XAO188"/>
      <c r="XAP188"/>
      <c r="XAQ188"/>
      <c r="XAR188"/>
      <c r="XAS188"/>
      <c r="XAT188"/>
      <c r="XAU188"/>
      <c r="XAV188"/>
      <c r="XAW188"/>
      <c r="XAX188"/>
      <c r="XAY188"/>
      <c r="XAZ188"/>
      <c r="XBA188"/>
      <c r="XBB188"/>
      <c r="XBC188"/>
      <c r="XBD188"/>
      <c r="XBE188"/>
      <c r="XBF188"/>
      <c r="XBG188"/>
      <c r="XBH188"/>
      <c r="XBI188"/>
      <c r="XBJ188"/>
      <c r="XBK188"/>
      <c r="XBL188"/>
      <c r="XBM188"/>
      <c r="XBN188"/>
      <c r="XBO188"/>
      <c r="XBP188"/>
      <c r="XBQ188"/>
      <c r="XBR188"/>
      <c r="XBS188"/>
      <c r="XBT188"/>
      <c r="XBU188"/>
      <c r="XBV188"/>
      <c r="XBW188"/>
      <c r="XBX188"/>
      <c r="XBY188"/>
      <c r="XBZ188"/>
      <c r="XCA188"/>
      <c r="XCB188"/>
      <c r="XCC188"/>
      <c r="XCD188"/>
      <c r="XCE188"/>
      <c r="XCF188"/>
      <c r="XCG188"/>
      <c r="XCH188"/>
      <c r="XCI188"/>
      <c r="XCJ188"/>
      <c r="XCK188"/>
      <c r="XCL188"/>
      <c r="XCM188"/>
      <c r="XCN188"/>
      <c r="XCO188"/>
      <c r="XCP188"/>
      <c r="XCQ188"/>
      <c r="XCR188"/>
      <c r="XCS188"/>
      <c r="XCT188"/>
      <c r="XCU188"/>
      <c r="XCV188"/>
      <c r="XCW188"/>
      <c r="XCX188"/>
      <c r="XCY188"/>
      <c r="XCZ188"/>
      <c r="XDA188"/>
      <c r="XDB188"/>
      <c r="XDC188"/>
    </row>
    <row r="189" spans="1:33 16171:16331" ht="12.75" customHeight="1">
      <c r="A189">
        <v>1476</v>
      </c>
      <c r="B189" s="6" t="s">
        <v>123</v>
      </c>
      <c r="C189" s="7" t="s">
        <v>581</v>
      </c>
      <c r="D189">
        <v>1.99</v>
      </c>
      <c r="E189" s="15" t="s">
        <v>749</v>
      </c>
      <c r="F189" s="7">
        <v>0</v>
      </c>
      <c r="G189" s="7">
        <v>0</v>
      </c>
      <c r="H189" s="7">
        <v>0</v>
      </c>
      <c r="I189" s="7">
        <v>0</v>
      </c>
      <c r="N189" s="8" t="s">
        <v>621</v>
      </c>
      <c r="S189">
        <v>0</v>
      </c>
      <c r="U189">
        <v>0</v>
      </c>
      <c r="V189">
        <v>0</v>
      </c>
      <c r="X189">
        <v>0</v>
      </c>
      <c r="Z189">
        <v>0</v>
      </c>
      <c r="AA189">
        <v>0</v>
      </c>
      <c r="AB189">
        <v>0</v>
      </c>
      <c r="AC189">
        <v>0</v>
      </c>
      <c r="AD189">
        <v>0</v>
      </c>
      <c r="AE189">
        <v>1</v>
      </c>
      <c r="AG189">
        <v>3</v>
      </c>
      <c r="WWY189"/>
      <c r="WWZ189"/>
      <c r="WXA189"/>
      <c r="WXB189"/>
      <c r="WXC189"/>
      <c r="WXD189"/>
      <c r="WXE189"/>
      <c r="WXF189"/>
      <c r="WXG189"/>
      <c r="WXH189"/>
      <c r="WXI189"/>
      <c r="WXJ189"/>
      <c r="WXK189"/>
      <c r="WXL189"/>
      <c r="WXM189"/>
      <c r="WXN189"/>
      <c r="WXO189"/>
      <c r="WXP189"/>
      <c r="WXQ189"/>
      <c r="WXR189"/>
      <c r="WXS189"/>
      <c r="WXT189"/>
      <c r="WXU189"/>
      <c r="WXV189"/>
      <c r="WXW189"/>
      <c r="WXX189"/>
      <c r="WXY189"/>
      <c r="WXZ189"/>
      <c r="WYA189"/>
      <c r="WYB189"/>
      <c r="WYC189"/>
      <c r="WYD189"/>
      <c r="WYE189"/>
      <c r="WYF189"/>
      <c r="WYG189"/>
      <c r="WYH189"/>
      <c r="WYI189"/>
      <c r="WYJ189"/>
      <c r="WYK189"/>
      <c r="WYL189"/>
      <c r="WYM189"/>
      <c r="WYN189"/>
      <c r="WYO189"/>
      <c r="WYP189"/>
      <c r="WYQ189"/>
      <c r="WYR189"/>
      <c r="WYS189"/>
      <c r="WYT189"/>
      <c r="WYU189"/>
      <c r="WYV189"/>
      <c r="WYW189"/>
      <c r="WYX189"/>
      <c r="WYY189"/>
      <c r="WYZ189"/>
      <c r="WZA189"/>
      <c r="WZB189"/>
      <c r="WZC189"/>
      <c r="WZD189"/>
      <c r="WZE189"/>
      <c r="WZF189"/>
      <c r="WZG189"/>
      <c r="WZH189"/>
      <c r="WZI189"/>
      <c r="WZJ189"/>
      <c r="WZK189"/>
      <c r="WZL189"/>
      <c r="WZM189"/>
      <c r="WZN189"/>
      <c r="WZO189"/>
      <c r="WZP189"/>
      <c r="WZQ189"/>
      <c r="WZR189"/>
      <c r="WZS189"/>
      <c r="WZT189"/>
      <c r="WZU189"/>
      <c r="WZV189"/>
      <c r="WZW189"/>
      <c r="WZX189"/>
      <c r="WZY189"/>
      <c r="WZZ189"/>
      <c r="XAA189"/>
      <c r="XAB189"/>
      <c r="XAC189"/>
      <c r="XAD189"/>
      <c r="XAE189"/>
      <c r="XAF189"/>
      <c r="XAG189"/>
      <c r="XAH189"/>
      <c r="XAI189"/>
      <c r="XAJ189"/>
      <c r="XAK189"/>
      <c r="XAL189"/>
      <c r="XAM189"/>
      <c r="XAN189"/>
      <c r="XAO189"/>
      <c r="XAP189"/>
      <c r="XAQ189"/>
      <c r="XAR189"/>
      <c r="XAS189"/>
      <c r="XAT189"/>
      <c r="XAU189"/>
      <c r="XAV189"/>
      <c r="XAW189"/>
      <c r="XAX189"/>
      <c r="XAY189"/>
      <c r="XAZ189"/>
      <c r="XBA189"/>
      <c r="XBB189"/>
      <c r="XBC189"/>
      <c r="XBD189"/>
      <c r="XBE189"/>
      <c r="XBF189"/>
      <c r="XBG189"/>
      <c r="XBH189"/>
      <c r="XBI189"/>
      <c r="XBJ189"/>
      <c r="XBK189"/>
      <c r="XBL189"/>
      <c r="XBM189"/>
      <c r="XBN189"/>
      <c r="XBO189"/>
      <c r="XBP189"/>
      <c r="XBQ189"/>
      <c r="XBR189"/>
      <c r="XBS189"/>
      <c r="XBT189"/>
      <c r="XBU189"/>
      <c r="XBV189"/>
      <c r="XBW189"/>
      <c r="XBX189"/>
      <c r="XBY189"/>
      <c r="XBZ189"/>
      <c r="XCA189"/>
      <c r="XCB189"/>
      <c r="XCC189"/>
      <c r="XCD189"/>
      <c r="XCE189"/>
      <c r="XCF189"/>
      <c r="XCG189"/>
      <c r="XCH189"/>
      <c r="XCI189"/>
      <c r="XCJ189"/>
      <c r="XCK189"/>
      <c r="XCL189"/>
      <c r="XCM189"/>
      <c r="XCN189"/>
      <c r="XCO189"/>
      <c r="XCP189"/>
      <c r="XCQ189"/>
      <c r="XCR189"/>
      <c r="XCS189"/>
      <c r="XCT189"/>
      <c r="XCU189"/>
      <c r="XCV189"/>
      <c r="XCW189"/>
      <c r="XCX189"/>
      <c r="XCY189"/>
      <c r="XCZ189"/>
      <c r="XDA189"/>
      <c r="XDB189"/>
      <c r="XDC189"/>
    </row>
    <row r="190" spans="1:33 16171:16331" ht="12.75" customHeight="1">
      <c r="A190">
        <v>1177</v>
      </c>
      <c r="B190" s="6" t="s">
        <v>121</v>
      </c>
      <c r="C190" s="7" t="s">
        <v>581</v>
      </c>
      <c r="D190">
        <v>1.99</v>
      </c>
      <c r="E190" s="15" t="s">
        <v>750</v>
      </c>
      <c r="F190" s="7">
        <v>0</v>
      </c>
      <c r="G190" s="7">
        <v>0</v>
      </c>
      <c r="H190" s="7">
        <v>0</v>
      </c>
      <c r="I190" s="7">
        <v>0</v>
      </c>
      <c r="N190" s="8" t="s">
        <v>621</v>
      </c>
      <c r="S190">
        <v>2</v>
      </c>
      <c r="U190">
        <v>0</v>
      </c>
      <c r="V190">
        <v>0</v>
      </c>
      <c r="X190">
        <v>0</v>
      </c>
      <c r="Z190">
        <v>0</v>
      </c>
      <c r="AA190">
        <v>0</v>
      </c>
      <c r="AB190">
        <v>0</v>
      </c>
      <c r="AC190">
        <v>0</v>
      </c>
      <c r="AD190">
        <v>0</v>
      </c>
      <c r="AE190">
        <v>1</v>
      </c>
      <c r="AG190">
        <v>4</v>
      </c>
      <c r="WWY190"/>
      <c r="WWZ190"/>
      <c r="WXA190"/>
      <c r="WXB190"/>
      <c r="WXC190"/>
      <c r="WXD190"/>
      <c r="WXE190"/>
      <c r="WXF190"/>
      <c r="WXG190"/>
      <c r="WXH190"/>
      <c r="WXI190"/>
      <c r="WXJ190"/>
      <c r="WXK190"/>
      <c r="WXL190"/>
      <c r="WXM190"/>
      <c r="WXN190"/>
      <c r="WXO190"/>
      <c r="WXP190"/>
      <c r="WXQ190"/>
      <c r="WXR190"/>
      <c r="WXS190"/>
      <c r="WXT190"/>
      <c r="WXU190"/>
      <c r="WXV190"/>
      <c r="WXW190"/>
      <c r="WXX190"/>
      <c r="WXY190"/>
      <c r="WXZ190"/>
      <c r="WYA190"/>
      <c r="WYB190"/>
      <c r="WYC190"/>
      <c r="WYD190"/>
      <c r="WYE190"/>
      <c r="WYF190"/>
      <c r="WYG190"/>
      <c r="WYH190"/>
      <c r="WYI190"/>
      <c r="WYJ190"/>
      <c r="WYK190"/>
      <c r="WYL190"/>
      <c r="WYM190"/>
      <c r="WYN190"/>
      <c r="WYO190"/>
      <c r="WYP190"/>
      <c r="WYQ190"/>
      <c r="WYR190"/>
      <c r="WYS190"/>
      <c r="WYT190"/>
      <c r="WYU190"/>
      <c r="WYV190"/>
      <c r="WYW190"/>
      <c r="WYX190"/>
      <c r="WYY190"/>
      <c r="WYZ190"/>
      <c r="WZA190"/>
      <c r="WZB190"/>
      <c r="WZC190"/>
      <c r="WZD190"/>
      <c r="WZE190"/>
      <c r="WZF190"/>
      <c r="WZG190"/>
      <c r="WZH190"/>
      <c r="WZI190"/>
      <c r="WZJ190"/>
      <c r="WZK190"/>
      <c r="WZL190"/>
      <c r="WZM190"/>
      <c r="WZN190"/>
      <c r="WZO190"/>
      <c r="WZP190"/>
      <c r="WZQ190"/>
      <c r="WZR190"/>
      <c r="WZS190"/>
      <c r="WZT190"/>
      <c r="WZU190"/>
      <c r="WZV190"/>
      <c r="WZW190"/>
      <c r="WZX190"/>
      <c r="WZY190"/>
      <c r="WZZ190"/>
      <c r="XAA190"/>
      <c r="XAB190"/>
      <c r="XAC190"/>
      <c r="XAD190"/>
      <c r="XAE190"/>
      <c r="XAF190"/>
      <c r="XAG190"/>
      <c r="XAH190"/>
      <c r="XAI190"/>
      <c r="XAJ190"/>
      <c r="XAK190"/>
      <c r="XAL190"/>
      <c r="XAM190"/>
      <c r="XAN190"/>
      <c r="XAO190"/>
      <c r="XAP190"/>
      <c r="XAQ190"/>
      <c r="XAR190"/>
      <c r="XAS190"/>
      <c r="XAT190"/>
      <c r="XAU190"/>
      <c r="XAV190"/>
      <c r="XAW190"/>
      <c r="XAX190"/>
      <c r="XAY190"/>
      <c r="XAZ190"/>
      <c r="XBA190"/>
      <c r="XBB190"/>
      <c r="XBC190"/>
      <c r="XBD190"/>
      <c r="XBE190"/>
      <c r="XBF190"/>
      <c r="XBG190"/>
      <c r="XBH190"/>
      <c r="XBI190"/>
      <c r="XBJ190"/>
      <c r="XBK190"/>
      <c r="XBL190"/>
      <c r="XBM190"/>
      <c r="XBN190"/>
      <c r="XBO190"/>
      <c r="XBP190"/>
      <c r="XBQ190"/>
      <c r="XBR190"/>
      <c r="XBS190"/>
      <c r="XBT190"/>
      <c r="XBU190"/>
      <c r="XBV190"/>
      <c r="XBW190"/>
      <c r="XBX190"/>
      <c r="XBY190"/>
      <c r="XBZ190"/>
      <c r="XCA190"/>
      <c r="XCB190"/>
      <c r="XCC190"/>
      <c r="XCD190"/>
      <c r="XCE190"/>
      <c r="XCF190"/>
      <c r="XCG190"/>
      <c r="XCH190"/>
      <c r="XCI190"/>
      <c r="XCJ190"/>
      <c r="XCK190"/>
      <c r="XCL190"/>
      <c r="XCM190"/>
      <c r="XCN190"/>
      <c r="XCO190"/>
      <c r="XCP190"/>
      <c r="XCQ190"/>
      <c r="XCR190"/>
      <c r="XCS190"/>
      <c r="XCT190"/>
      <c r="XCU190"/>
      <c r="XCV190"/>
      <c r="XCW190"/>
      <c r="XCX190"/>
      <c r="XCY190"/>
      <c r="XCZ190"/>
      <c r="XDA190"/>
      <c r="XDB190"/>
      <c r="XDC190"/>
    </row>
    <row r="191" spans="1:33 16171:16331" ht="12.75" customHeight="1">
      <c r="A191">
        <v>1178</v>
      </c>
      <c r="B191" s="6" t="s">
        <v>122</v>
      </c>
      <c r="C191" s="7" t="s">
        <v>581</v>
      </c>
      <c r="D191">
        <v>1.99</v>
      </c>
      <c r="E191" s="15" t="s">
        <v>664</v>
      </c>
      <c r="F191" s="7">
        <v>0</v>
      </c>
      <c r="G191" s="7">
        <v>0</v>
      </c>
      <c r="H191" s="7">
        <v>0</v>
      </c>
      <c r="I191" s="7">
        <v>0</v>
      </c>
      <c r="N191" s="8" t="s">
        <v>621</v>
      </c>
      <c r="S191">
        <v>2</v>
      </c>
      <c r="U191">
        <v>0</v>
      </c>
      <c r="V191">
        <v>0</v>
      </c>
      <c r="X191">
        <v>0</v>
      </c>
      <c r="Z191">
        <v>0</v>
      </c>
      <c r="AA191">
        <v>0</v>
      </c>
      <c r="AB191">
        <v>0</v>
      </c>
      <c r="AC191">
        <v>0</v>
      </c>
      <c r="AD191">
        <v>0</v>
      </c>
      <c r="AE191">
        <v>1</v>
      </c>
      <c r="AG191">
        <v>4</v>
      </c>
      <c r="WWY191"/>
      <c r="WWZ191"/>
      <c r="WXA191"/>
      <c r="WXB191"/>
      <c r="WXC191"/>
      <c r="WXD191"/>
      <c r="WXE191"/>
      <c r="WXF191"/>
      <c r="WXG191"/>
      <c r="WXH191"/>
      <c r="WXI191"/>
      <c r="WXJ191"/>
      <c r="WXK191"/>
      <c r="WXL191"/>
      <c r="WXM191"/>
      <c r="WXN191"/>
      <c r="WXO191"/>
      <c r="WXP191"/>
      <c r="WXQ191"/>
      <c r="WXR191"/>
      <c r="WXS191"/>
      <c r="WXT191"/>
      <c r="WXU191"/>
      <c r="WXV191"/>
      <c r="WXW191"/>
      <c r="WXX191"/>
      <c r="WXY191"/>
      <c r="WXZ191"/>
      <c r="WYA191"/>
      <c r="WYB191"/>
      <c r="WYC191"/>
      <c r="WYD191"/>
      <c r="WYE191"/>
      <c r="WYF191"/>
      <c r="WYG191"/>
      <c r="WYH191"/>
      <c r="WYI191"/>
      <c r="WYJ191"/>
      <c r="WYK191"/>
      <c r="WYL191"/>
      <c r="WYM191"/>
      <c r="WYN191"/>
      <c r="WYO191"/>
      <c r="WYP191"/>
      <c r="WYQ191"/>
      <c r="WYR191"/>
      <c r="WYS191"/>
      <c r="WYT191"/>
      <c r="WYU191"/>
      <c r="WYV191"/>
      <c r="WYW191"/>
      <c r="WYX191"/>
      <c r="WYY191"/>
      <c r="WYZ191"/>
      <c r="WZA191"/>
      <c r="WZB191"/>
      <c r="WZC191"/>
      <c r="WZD191"/>
      <c r="WZE191"/>
      <c r="WZF191"/>
      <c r="WZG191"/>
      <c r="WZH191"/>
      <c r="WZI191"/>
      <c r="WZJ191"/>
      <c r="WZK191"/>
      <c r="WZL191"/>
      <c r="WZM191"/>
      <c r="WZN191"/>
      <c r="WZO191"/>
      <c r="WZP191"/>
      <c r="WZQ191"/>
      <c r="WZR191"/>
      <c r="WZS191"/>
      <c r="WZT191"/>
      <c r="WZU191"/>
      <c r="WZV191"/>
      <c r="WZW191"/>
      <c r="WZX191"/>
      <c r="WZY191"/>
      <c r="WZZ191"/>
      <c r="XAA191"/>
      <c r="XAB191"/>
      <c r="XAC191"/>
      <c r="XAD191"/>
      <c r="XAE191"/>
      <c r="XAF191"/>
      <c r="XAG191"/>
      <c r="XAH191"/>
      <c r="XAI191"/>
      <c r="XAJ191"/>
      <c r="XAK191"/>
      <c r="XAL191"/>
      <c r="XAM191"/>
      <c r="XAN191"/>
      <c r="XAO191"/>
      <c r="XAP191"/>
      <c r="XAQ191"/>
      <c r="XAR191"/>
      <c r="XAS191"/>
      <c r="XAT191"/>
      <c r="XAU191"/>
      <c r="XAV191"/>
      <c r="XAW191"/>
      <c r="XAX191"/>
      <c r="XAY191"/>
      <c r="XAZ191"/>
      <c r="XBA191"/>
      <c r="XBB191"/>
      <c r="XBC191"/>
      <c r="XBD191"/>
      <c r="XBE191"/>
      <c r="XBF191"/>
      <c r="XBG191"/>
      <c r="XBH191"/>
      <c r="XBI191"/>
      <c r="XBJ191"/>
      <c r="XBK191"/>
      <c r="XBL191"/>
      <c r="XBM191"/>
      <c r="XBN191"/>
      <c r="XBO191"/>
      <c r="XBP191"/>
      <c r="XBQ191"/>
      <c r="XBR191"/>
      <c r="XBS191"/>
      <c r="XBT191"/>
      <c r="XBU191"/>
      <c r="XBV191"/>
      <c r="XBW191"/>
      <c r="XBX191"/>
      <c r="XBY191"/>
      <c r="XBZ191"/>
      <c r="XCA191"/>
      <c r="XCB191"/>
      <c r="XCC191"/>
      <c r="XCD191"/>
      <c r="XCE191"/>
      <c r="XCF191"/>
      <c r="XCG191"/>
      <c r="XCH191"/>
      <c r="XCI191"/>
      <c r="XCJ191"/>
      <c r="XCK191"/>
      <c r="XCL191"/>
      <c r="XCM191"/>
      <c r="XCN191"/>
      <c r="XCO191"/>
      <c r="XCP191"/>
      <c r="XCQ191"/>
      <c r="XCR191"/>
      <c r="XCS191"/>
      <c r="XCT191"/>
      <c r="XCU191"/>
      <c r="XCV191"/>
      <c r="XCW191"/>
      <c r="XCX191"/>
      <c r="XCY191"/>
      <c r="XCZ191"/>
      <c r="XDA191"/>
      <c r="XDB191"/>
      <c r="XDC191"/>
    </row>
    <row r="192" spans="1:33 16171:16331" ht="12.75" customHeight="1">
      <c r="A192">
        <v>819</v>
      </c>
      <c r="B192" s="6" t="s">
        <v>124</v>
      </c>
      <c r="C192" s="7" t="s">
        <v>590</v>
      </c>
      <c r="D192">
        <v>199</v>
      </c>
      <c r="E192" s="15" t="s">
        <v>751</v>
      </c>
      <c r="F192" s="7">
        <v>0</v>
      </c>
      <c r="G192" s="7">
        <v>0</v>
      </c>
      <c r="H192" s="7">
        <v>0</v>
      </c>
      <c r="I192" s="7">
        <v>0</v>
      </c>
      <c r="J192" t="s">
        <v>596</v>
      </c>
      <c r="K192" t="s">
        <v>584</v>
      </c>
      <c r="L192" t="s">
        <v>585</v>
      </c>
      <c r="M192" t="s">
        <v>585</v>
      </c>
      <c r="N192" s="8" t="s">
        <v>683</v>
      </c>
      <c r="O192" t="s">
        <v>684</v>
      </c>
      <c r="P192" t="s">
        <v>685</v>
      </c>
      <c r="S192">
        <v>0</v>
      </c>
      <c r="T192" t="s">
        <v>587</v>
      </c>
      <c r="U192">
        <v>0</v>
      </c>
      <c r="V192">
        <v>0</v>
      </c>
      <c r="X192">
        <v>0</v>
      </c>
      <c r="Z192">
        <v>0</v>
      </c>
      <c r="AA192">
        <v>0</v>
      </c>
      <c r="AB192">
        <v>0</v>
      </c>
      <c r="AC192">
        <v>0</v>
      </c>
      <c r="AD192">
        <v>0</v>
      </c>
      <c r="AE192">
        <v>1</v>
      </c>
      <c r="AF192" t="s">
        <v>686</v>
      </c>
      <c r="AG192">
        <v>1</v>
      </c>
      <c r="WWY192"/>
      <c r="WWZ192"/>
      <c r="WXA192"/>
      <c r="WXB192"/>
      <c r="WXC192"/>
      <c r="WXD192"/>
      <c r="WXE192"/>
      <c r="WXF192"/>
      <c r="WXG192"/>
      <c r="WXH192"/>
      <c r="WXI192"/>
      <c r="WXJ192"/>
      <c r="WXK192"/>
      <c r="WXL192"/>
      <c r="WXM192"/>
      <c r="WXN192"/>
      <c r="WXO192"/>
      <c r="WXP192"/>
      <c r="WXQ192"/>
      <c r="WXR192"/>
      <c r="WXS192"/>
      <c r="WXT192"/>
      <c r="WXU192"/>
      <c r="WXV192"/>
      <c r="WXW192"/>
      <c r="WXX192"/>
      <c r="WXY192"/>
      <c r="WXZ192"/>
      <c r="WYA192"/>
      <c r="WYB192"/>
      <c r="WYC192"/>
      <c r="WYD192"/>
      <c r="WYE192"/>
      <c r="WYF192"/>
      <c r="WYG192"/>
      <c r="WYH192"/>
      <c r="WYI192"/>
      <c r="WYJ192"/>
      <c r="WYK192"/>
      <c r="WYL192"/>
      <c r="WYM192"/>
      <c r="WYN192"/>
      <c r="WYO192"/>
      <c r="WYP192"/>
      <c r="WYQ192"/>
      <c r="WYR192"/>
      <c r="WYS192"/>
      <c r="WYT192"/>
      <c r="WYU192"/>
      <c r="WYV192"/>
      <c r="WYW192"/>
      <c r="WYX192"/>
      <c r="WYY192"/>
      <c r="WYZ192"/>
      <c r="WZA192"/>
      <c r="WZB192"/>
      <c r="WZC192"/>
      <c r="WZD192"/>
      <c r="WZE192"/>
      <c r="WZF192"/>
      <c r="WZG192"/>
      <c r="WZH192"/>
      <c r="WZI192"/>
      <c r="WZJ192"/>
      <c r="WZK192"/>
      <c r="WZL192"/>
      <c r="WZM192"/>
      <c r="WZN192"/>
      <c r="WZO192"/>
      <c r="WZP192"/>
      <c r="WZQ192"/>
      <c r="WZR192"/>
      <c r="WZS192"/>
      <c r="WZT192"/>
      <c r="WZU192"/>
      <c r="WZV192"/>
      <c r="WZW192"/>
      <c r="WZX192"/>
      <c r="WZY192"/>
      <c r="WZZ192"/>
      <c r="XAA192"/>
      <c r="XAB192"/>
      <c r="XAC192"/>
      <c r="XAD192"/>
      <c r="XAE192"/>
      <c r="XAF192"/>
      <c r="XAG192"/>
      <c r="XAH192"/>
      <c r="XAI192"/>
      <c r="XAJ192"/>
      <c r="XAK192"/>
      <c r="XAL192"/>
      <c r="XAM192"/>
      <c r="XAN192"/>
      <c r="XAO192"/>
      <c r="XAP192"/>
      <c r="XAQ192"/>
      <c r="XAR192"/>
      <c r="XAS192"/>
      <c r="XAT192"/>
      <c r="XAU192"/>
      <c r="XAV192"/>
      <c r="XAW192"/>
      <c r="XAX192"/>
      <c r="XAY192"/>
      <c r="XAZ192"/>
      <c r="XBA192"/>
      <c r="XBB192"/>
      <c r="XBC192"/>
      <c r="XBD192"/>
      <c r="XBE192"/>
      <c r="XBF192"/>
      <c r="XBG192"/>
      <c r="XBH192"/>
      <c r="XBI192"/>
      <c r="XBJ192"/>
      <c r="XBK192"/>
      <c r="XBL192"/>
      <c r="XBM192"/>
      <c r="XBN192"/>
      <c r="XBO192"/>
      <c r="XBP192"/>
      <c r="XBQ192"/>
      <c r="XBR192"/>
      <c r="XBS192"/>
      <c r="XBT192"/>
      <c r="XBU192"/>
      <c r="XBV192"/>
      <c r="XBW192"/>
      <c r="XBX192"/>
      <c r="XBY192"/>
      <c r="XBZ192"/>
      <c r="XCA192"/>
      <c r="XCB192"/>
      <c r="XCC192"/>
      <c r="XCD192"/>
      <c r="XCE192"/>
      <c r="XCF192"/>
      <c r="XCG192"/>
      <c r="XCH192"/>
      <c r="XCI192"/>
      <c r="XCJ192"/>
      <c r="XCK192"/>
      <c r="XCL192"/>
      <c r="XCM192"/>
      <c r="XCN192"/>
      <c r="XCO192"/>
      <c r="XCP192"/>
      <c r="XCQ192"/>
      <c r="XCR192"/>
      <c r="XCS192"/>
      <c r="XCT192"/>
      <c r="XCU192"/>
      <c r="XCV192"/>
      <c r="XCW192"/>
      <c r="XCX192"/>
      <c r="XCY192"/>
      <c r="XCZ192"/>
      <c r="XDA192"/>
      <c r="XDB192"/>
      <c r="XDC192"/>
    </row>
    <row r="193" spans="1:33 16171:16331" ht="12.75" customHeight="1">
      <c r="A193">
        <v>819</v>
      </c>
      <c r="B193" s="6" t="s">
        <v>124</v>
      </c>
      <c r="C193" s="7" t="s">
        <v>590</v>
      </c>
      <c r="D193">
        <v>199</v>
      </c>
      <c r="E193" s="15" t="s">
        <v>735</v>
      </c>
      <c r="F193" s="7">
        <v>0</v>
      </c>
      <c r="G193" s="7">
        <v>0</v>
      </c>
      <c r="H193" s="7">
        <v>0</v>
      </c>
      <c r="I193" s="7">
        <v>0</v>
      </c>
      <c r="J193" t="s">
        <v>596</v>
      </c>
      <c r="K193" t="s">
        <v>584</v>
      </c>
      <c r="L193" t="s">
        <v>585</v>
      </c>
      <c r="M193" t="s">
        <v>585</v>
      </c>
      <c r="N193" s="8" t="s">
        <v>683</v>
      </c>
      <c r="O193" t="s">
        <v>688</v>
      </c>
      <c r="P193" t="s">
        <v>685</v>
      </c>
      <c r="S193">
        <v>0</v>
      </c>
      <c r="T193" t="s">
        <v>587</v>
      </c>
      <c r="U193">
        <v>0</v>
      </c>
      <c r="V193">
        <v>0</v>
      </c>
      <c r="X193">
        <v>0</v>
      </c>
      <c r="Z193">
        <v>0</v>
      </c>
      <c r="AA193">
        <v>0</v>
      </c>
      <c r="AB193">
        <v>0</v>
      </c>
      <c r="AC193">
        <v>0</v>
      </c>
      <c r="AD193">
        <v>0</v>
      </c>
      <c r="AE193">
        <v>1</v>
      </c>
      <c r="AF193" t="s">
        <v>686</v>
      </c>
      <c r="AG193">
        <v>1</v>
      </c>
      <c r="WWY193"/>
      <c r="WWZ193"/>
      <c r="WXA193"/>
      <c r="WXB193"/>
      <c r="WXC193"/>
      <c r="WXD193"/>
      <c r="WXE193"/>
      <c r="WXF193"/>
      <c r="WXG193"/>
      <c r="WXH193"/>
      <c r="WXI193"/>
      <c r="WXJ193"/>
      <c r="WXK193"/>
      <c r="WXL193"/>
      <c r="WXM193"/>
      <c r="WXN193"/>
      <c r="WXO193"/>
      <c r="WXP193"/>
      <c r="WXQ193"/>
      <c r="WXR193"/>
      <c r="WXS193"/>
      <c r="WXT193"/>
      <c r="WXU193"/>
      <c r="WXV193"/>
      <c r="WXW193"/>
      <c r="WXX193"/>
      <c r="WXY193"/>
      <c r="WXZ193"/>
      <c r="WYA193"/>
      <c r="WYB193"/>
      <c r="WYC193"/>
      <c r="WYD193"/>
      <c r="WYE193"/>
      <c r="WYF193"/>
      <c r="WYG193"/>
      <c r="WYH193"/>
      <c r="WYI193"/>
      <c r="WYJ193"/>
      <c r="WYK193"/>
      <c r="WYL193"/>
      <c r="WYM193"/>
      <c r="WYN193"/>
      <c r="WYO193"/>
      <c r="WYP193"/>
      <c r="WYQ193"/>
      <c r="WYR193"/>
      <c r="WYS193"/>
      <c r="WYT193"/>
      <c r="WYU193"/>
      <c r="WYV193"/>
      <c r="WYW193"/>
      <c r="WYX193"/>
      <c r="WYY193"/>
      <c r="WYZ193"/>
      <c r="WZA193"/>
      <c r="WZB193"/>
      <c r="WZC193"/>
      <c r="WZD193"/>
      <c r="WZE193"/>
      <c r="WZF193"/>
      <c r="WZG193"/>
      <c r="WZH193"/>
      <c r="WZI193"/>
      <c r="WZJ193"/>
      <c r="WZK193"/>
      <c r="WZL193"/>
      <c r="WZM193"/>
      <c r="WZN193"/>
      <c r="WZO193"/>
      <c r="WZP193"/>
      <c r="WZQ193"/>
      <c r="WZR193"/>
      <c r="WZS193"/>
      <c r="WZT193"/>
      <c r="WZU193"/>
      <c r="WZV193"/>
      <c r="WZW193"/>
      <c r="WZX193"/>
      <c r="WZY193"/>
      <c r="WZZ193"/>
      <c r="XAA193"/>
      <c r="XAB193"/>
      <c r="XAC193"/>
      <c r="XAD193"/>
      <c r="XAE193"/>
      <c r="XAF193"/>
      <c r="XAG193"/>
      <c r="XAH193"/>
      <c r="XAI193"/>
      <c r="XAJ193"/>
      <c r="XAK193"/>
      <c r="XAL193"/>
      <c r="XAM193"/>
      <c r="XAN193"/>
      <c r="XAO193"/>
      <c r="XAP193"/>
      <c r="XAQ193"/>
      <c r="XAR193"/>
      <c r="XAS193"/>
      <c r="XAT193"/>
      <c r="XAU193"/>
      <c r="XAV193"/>
      <c r="XAW193"/>
      <c r="XAX193"/>
      <c r="XAY193"/>
      <c r="XAZ193"/>
      <c r="XBA193"/>
      <c r="XBB193"/>
      <c r="XBC193"/>
      <c r="XBD193"/>
      <c r="XBE193"/>
      <c r="XBF193"/>
      <c r="XBG193"/>
      <c r="XBH193"/>
      <c r="XBI193"/>
      <c r="XBJ193"/>
      <c r="XBK193"/>
      <c r="XBL193"/>
      <c r="XBM193"/>
      <c r="XBN193"/>
      <c r="XBO193"/>
      <c r="XBP193"/>
      <c r="XBQ193"/>
      <c r="XBR193"/>
      <c r="XBS193"/>
      <c r="XBT193"/>
      <c r="XBU193"/>
      <c r="XBV193"/>
      <c r="XBW193"/>
      <c r="XBX193"/>
      <c r="XBY193"/>
      <c r="XBZ193"/>
      <c r="XCA193"/>
      <c r="XCB193"/>
      <c r="XCC193"/>
      <c r="XCD193"/>
      <c r="XCE193"/>
      <c r="XCF193"/>
      <c r="XCG193"/>
      <c r="XCH193"/>
      <c r="XCI193"/>
      <c r="XCJ193"/>
      <c r="XCK193"/>
      <c r="XCL193"/>
      <c r="XCM193"/>
      <c r="XCN193"/>
      <c r="XCO193"/>
      <c r="XCP193"/>
      <c r="XCQ193"/>
      <c r="XCR193"/>
      <c r="XCS193"/>
      <c r="XCT193"/>
      <c r="XCU193"/>
      <c r="XCV193"/>
      <c r="XCW193"/>
      <c r="XCX193"/>
      <c r="XCY193"/>
      <c r="XCZ193"/>
      <c r="XDA193"/>
      <c r="XDB193"/>
      <c r="XDC193"/>
    </row>
    <row r="194" spans="1:33 16171:16331" ht="12.75" customHeight="1">
      <c r="A194">
        <v>2045</v>
      </c>
      <c r="B194" s="6" t="s">
        <v>125</v>
      </c>
      <c r="C194" s="7" t="s">
        <v>590</v>
      </c>
      <c r="D194">
        <v>28</v>
      </c>
      <c r="E194" s="15" t="s">
        <v>719</v>
      </c>
      <c r="F194" s="7">
        <v>23</v>
      </c>
      <c r="G194" s="7">
        <v>21</v>
      </c>
      <c r="H194" s="7">
        <v>28</v>
      </c>
      <c r="I194" s="7">
        <v>0.105</v>
      </c>
      <c r="J194" t="s">
        <v>583</v>
      </c>
      <c r="K194" t="s">
        <v>614</v>
      </c>
      <c r="L194" t="s">
        <v>585</v>
      </c>
      <c r="M194" t="s">
        <v>585</v>
      </c>
      <c r="N194" s="8" t="s">
        <v>835</v>
      </c>
      <c r="S194">
        <v>0</v>
      </c>
      <c r="T194" t="s">
        <v>587</v>
      </c>
      <c r="U194">
        <v>0</v>
      </c>
      <c r="V194">
        <v>0</v>
      </c>
      <c r="X194">
        <v>0</v>
      </c>
      <c r="Z194">
        <v>0</v>
      </c>
      <c r="AA194">
        <v>0</v>
      </c>
      <c r="AB194">
        <v>0</v>
      </c>
      <c r="AC194">
        <v>0</v>
      </c>
      <c r="AD194">
        <v>0</v>
      </c>
      <c r="AE194">
        <v>1</v>
      </c>
      <c r="AF194" t="s">
        <v>638</v>
      </c>
      <c r="AG194">
        <v>1</v>
      </c>
      <c r="WWY194"/>
      <c r="WWZ194"/>
      <c r="WXA194"/>
      <c r="WXB194"/>
      <c r="WXC194"/>
      <c r="WXD194"/>
      <c r="WXE194"/>
      <c r="WXF194"/>
      <c r="WXG194"/>
      <c r="WXH194"/>
      <c r="WXI194"/>
      <c r="WXJ194"/>
      <c r="WXK194"/>
      <c r="WXL194"/>
      <c r="WXM194"/>
      <c r="WXN194"/>
      <c r="WXO194"/>
      <c r="WXP194"/>
      <c r="WXQ194"/>
      <c r="WXR194"/>
      <c r="WXS194"/>
      <c r="WXT194"/>
      <c r="WXU194"/>
      <c r="WXV194"/>
      <c r="WXW194"/>
      <c r="WXX194"/>
      <c r="WXY194"/>
      <c r="WXZ194"/>
      <c r="WYA194"/>
      <c r="WYB194"/>
      <c r="WYC194"/>
      <c r="WYD194"/>
      <c r="WYE194"/>
      <c r="WYF194"/>
      <c r="WYG194"/>
      <c r="WYH194"/>
      <c r="WYI194"/>
      <c r="WYJ194"/>
      <c r="WYK194"/>
      <c r="WYL194"/>
      <c r="WYM194"/>
      <c r="WYN194"/>
      <c r="WYO194"/>
      <c r="WYP194"/>
      <c r="WYQ194"/>
      <c r="WYR194"/>
      <c r="WYS194"/>
      <c r="WYT194"/>
      <c r="WYU194"/>
      <c r="WYV194"/>
      <c r="WYW194"/>
      <c r="WYX194"/>
      <c r="WYY194"/>
      <c r="WYZ194"/>
      <c r="WZA194"/>
      <c r="WZB194"/>
      <c r="WZC194"/>
      <c r="WZD194"/>
      <c r="WZE194"/>
      <c r="WZF194"/>
      <c r="WZG194"/>
      <c r="WZH194"/>
      <c r="WZI194"/>
      <c r="WZJ194"/>
      <c r="WZK194"/>
      <c r="WZL194"/>
      <c r="WZM194"/>
      <c r="WZN194"/>
      <c r="WZO194"/>
      <c r="WZP194"/>
      <c r="WZQ194"/>
      <c r="WZR194"/>
      <c r="WZS194"/>
      <c r="WZT194"/>
      <c r="WZU194"/>
      <c r="WZV194"/>
      <c r="WZW194"/>
      <c r="WZX194"/>
      <c r="WZY194"/>
      <c r="WZZ194"/>
      <c r="XAA194"/>
      <c r="XAB194"/>
      <c r="XAC194"/>
      <c r="XAD194"/>
      <c r="XAE194"/>
      <c r="XAF194"/>
      <c r="XAG194"/>
      <c r="XAH194"/>
      <c r="XAI194"/>
      <c r="XAJ194"/>
      <c r="XAK194"/>
      <c r="XAL194"/>
      <c r="XAM194"/>
      <c r="XAN194"/>
      <c r="XAO194"/>
      <c r="XAP194"/>
      <c r="XAQ194"/>
      <c r="XAR194"/>
      <c r="XAS194"/>
      <c r="XAT194"/>
      <c r="XAU194"/>
      <c r="XAV194"/>
      <c r="XAW194"/>
      <c r="XAX194"/>
      <c r="XAY194"/>
      <c r="XAZ194"/>
      <c r="XBA194"/>
      <c r="XBB194"/>
      <c r="XBC194"/>
      <c r="XBD194"/>
      <c r="XBE194"/>
      <c r="XBF194"/>
      <c r="XBG194"/>
      <c r="XBH194"/>
      <c r="XBI194"/>
      <c r="XBJ194"/>
      <c r="XBK194"/>
      <c r="XBL194"/>
      <c r="XBM194"/>
      <c r="XBN194"/>
      <c r="XBO194"/>
      <c r="XBP194"/>
      <c r="XBQ194"/>
      <c r="XBR194"/>
      <c r="XBS194"/>
      <c r="XBT194"/>
      <c r="XBU194"/>
      <c r="XBV194"/>
      <c r="XBW194"/>
      <c r="XBX194"/>
      <c r="XBY194"/>
      <c r="XBZ194"/>
      <c r="XCA194"/>
      <c r="XCB194"/>
      <c r="XCC194"/>
      <c r="XCD194"/>
      <c r="XCE194"/>
      <c r="XCF194"/>
      <c r="XCG194"/>
      <c r="XCH194"/>
      <c r="XCI194"/>
      <c r="XCJ194"/>
      <c r="XCK194"/>
      <c r="XCL194"/>
      <c r="XCM194"/>
      <c r="XCN194"/>
      <c r="XCO194"/>
      <c r="XCP194"/>
      <c r="XCQ194"/>
      <c r="XCR194"/>
      <c r="XCS194"/>
      <c r="XCT194"/>
      <c r="XCU194"/>
      <c r="XCV194"/>
      <c r="XCW194"/>
      <c r="XCX194"/>
      <c r="XCY194"/>
      <c r="XCZ194"/>
      <c r="XDA194"/>
      <c r="XDB194"/>
      <c r="XDC194"/>
    </row>
    <row r="195" spans="1:33 16171:16331" ht="12.75" customHeight="1">
      <c r="A195">
        <v>140</v>
      </c>
      <c r="B195" s="6" t="s">
        <v>126</v>
      </c>
      <c r="C195" s="7" t="s">
        <v>590</v>
      </c>
      <c r="D195">
        <v>199</v>
      </c>
      <c r="E195" s="15" t="s">
        <v>752</v>
      </c>
      <c r="F195" s="7">
        <v>0</v>
      </c>
      <c r="G195" s="7">
        <v>0</v>
      </c>
      <c r="H195" s="7">
        <v>0</v>
      </c>
      <c r="I195" s="7">
        <v>0</v>
      </c>
      <c r="J195" t="s">
        <v>583</v>
      </c>
      <c r="K195" t="s">
        <v>584</v>
      </c>
      <c r="L195" t="s">
        <v>585</v>
      </c>
      <c r="M195" t="s">
        <v>585</v>
      </c>
      <c r="N195" s="8" t="s">
        <v>683</v>
      </c>
      <c r="O195" t="s">
        <v>684</v>
      </c>
      <c r="P195" t="s">
        <v>685</v>
      </c>
      <c r="S195">
        <v>0</v>
      </c>
      <c r="T195" t="s">
        <v>587</v>
      </c>
      <c r="U195">
        <v>0</v>
      </c>
      <c r="V195">
        <v>0</v>
      </c>
      <c r="X195">
        <v>0</v>
      </c>
      <c r="Z195">
        <v>0</v>
      </c>
      <c r="AA195">
        <v>0</v>
      </c>
      <c r="AB195">
        <v>0</v>
      </c>
      <c r="AC195">
        <v>0</v>
      </c>
      <c r="AD195">
        <v>0</v>
      </c>
      <c r="AE195">
        <v>1</v>
      </c>
      <c r="AF195" t="s">
        <v>686</v>
      </c>
      <c r="AG195">
        <v>1</v>
      </c>
      <c r="WWY195"/>
      <c r="WWZ195"/>
      <c r="WXA195"/>
      <c r="WXB195"/>
      <c r="WXC195"/>
      <c r="WXD195"/>
      <c r="WXE195"/>
      <c r="WXF195"/>
      <c r="WXG195"/>
      <c r="WXH195"/>
      <c r="WXI195"/>
      <c r="WXJ195"/>
      <c r="WXK195"/>
      <c r="WXL195"/>
      <c r="WXM195"/>
      <c r="WXN195"/>
      <c r="WXO195"/>
      <c r="WXP195"/>
      <c r="WXQ195"/>
      <c r="WXR195"/>
      <c r="WXS195"/>
      <c r="WXT195"/>
      <c r="WXU195"/>
      <c r="WXV195"/>
      <c r="WXW195"/>
      <c r="WXX195"/>
      <c r="WXY195"/>
      <c r="WXZ195"/>
      <c r="WYA195"/>
      <c r="WYB195"/>
      <c r="WYC195"/>
      <c r="WYD195"/>
      <c r="WYE195"/>
      <c r="WYF195"/>
      <c r="WYG195"/>
      <c r="WYH195"/>
      <c r="WYI195"/>
      <c r="WYJ195"/>
      <c r="WYK195"/>
      <c r="WYL195"/>
      <c r="WYM195"/>
      <c r="WYN195"/>
      <c r="WYO195"/>
      <c r="WYP195"/>
      <c r="WYQ195"/>
      <c r="WYR195"/>
      <c r="WYS195"/>
      <c r="WYT195"/>
      <c r="WYU195"/>
      <c r="WYV195"/>
      <c r="WYW195"/>
      <c r="WYX195"/>
      <c r="WYY195"/>
      <c r="WYZ195"/>
      <c r="WZA195"/>
      <c r="WZB195"/>
      <c r="WZC195"/>
      <c r="WZD195"/>
      <c r="WZE195"/>
      <c r="WZF195"/>
      <c r="WZG195"/>
      <c r="WZH195"/>
      <c r="WZI195"/>
      <c r="WZJ195"/>
      <c r="WZK195"/>
      <c r="WZL195"/>
      <c r="WZM195"/>
      <c r="WZN195"/>
      <c r="WZO195"/>
      <c r="WZP195"/>
      <c r="WZQ195"/>
      <c r="WZR195"/>
      <c r="WZS195"/>
      <c r="WZT195"/>
      <c r="WZU195"/>
      <c r="WZV195"/>
      <c r="WZW195"/>
      <c r="WZX195"/>
      <c r="WZY195"/>
      <c r="WZZ195"/>
      <c r="XAA195"/>
      <c r="XAB195"/>
      <c r="XAC195"/>
      <c r="XAD195"/>
      <c r="XAE195"/>
      <c r="XAF195"/>
      <c r="XAG195"/>
      <c r="XAH195"/>
      <c r="XAI195"/>
      <c r="XAJ195"/>
      <c r="XAK195"/>
      <c r="XAL195"/>
      <c r="XAM195"/>
      <c r="XAN195"/>
      <c r="XAO195"/>
      <c r="XAP195"/>
      <c r="XAQ195"/>
      <c r="XAR195"/>
      <c r="XAS195"/>
      <c r="XAT195"/>
      <c r="XAU195"/>
      <c r="XAV195"/>
      <c r="XAW195"/>
      <c r="XAX195"/>
      <c r="XAY195"/>
      <c r="XAZ195"/>
      <c r="XBA195"/>
      <c r="XBB195"/>
      <c r="XBC195"/>
      <c r="XBD195"/>
      <c r="XBE195"/>
      <c r="XBF195"/>
      <c r="XBG195"/>
      <c r="XBH195"/>
      <c r="XBI195"/>
      <c r="XBJ195"/>
      <c r="XBK195"/>
      <c r="XBL195"/>
      <c r="XBM195"/>
      <c r="XBN195"/>
      <c r="XBO195"/>
      <c r="XBP195"/>
      <c r="XBQ195"/>
      <c r="XBR195"/>
      <c r="XBS195"/>
      <c r="XBT195"/>
      <c r="XBU195"/>
      <c r="XBV195"/>
      <c r="XBW195"/>
      <c r="XBX195"/>
      <c r="XBY195"/>
      <c r="XBZ195"/>
      <c r="XCA195"/>
      <c r="XCB195"/>
      <c r="XCC195"/>
      <c r="XCD195"/>
      <c r="XCE195"/>
      <c r="XCF195"/>
      <c r="XCG195"/>
      <c r="XCH195"/>
      <c r="XCI195"/>
      <c r="XCJ195"/>
      <c r="XCK195"/>
      <c r="XCL195"/>
      <c r="XCM195"/>
      <c r="XCN195"/>
      <c r="XCO195"/>
      <c r="XCP195"/>
      <c r="XCQ195"/>
      <c r="XCR195"/>
      <c r="XCS195"/>
      <c r="XCT195"/>
      <c r="XCU195"/>
      <c r="XCV195"/>
      <c r="XCW195"/>
      <c r="XCX195"/>
      <c r="XCY195"/>
      <c r="XCZ195"/>
      <c r="XDA195"/>
      <c r="XDB195"/>
      <c r="XDC195"/>
    </row>
    <row r="196" spans="1:33 16171:16331" ht="12.75" customHeight="1">
      <c r="A196">
        <v>140</v>
      </c>
      <c r="B196" s="6" t="s">
        <v>126</v>
      </c>
      <c r="C196" s="7" t="s">
        <v>590</v>
      </c>
      <c r="D196">
        <v>199</v>
      </c>
      <c r="E196" s="15" t="s">
        <v>753</v>
      </c>
      <c r="F196" s="7">
        <v>0</v>
      </c>
      <c r="G196" s="7">
        <v>0</v>
      </c>
      <c r="H196" s="7">
        <v>0</v>
      </c>
      <c r="I196" s="7">
        <v>0</v>
      </c>
      <c r="J196" t="s">
        <v>583</v>
      </c>
      <c r="K196" t="s">
        <v>584</v>
      </c>
      <c r="L196" t="s">
        <v>585</v>
      </c>
      <c r="M196" t="s">
        <v>585</v>
      </c>
      <c r="N196" s="8" t="s">
        <v>683</v>
      </c>
      <c r="O196" t="s">
        <v>688</v>
      </c>
      <c r="P196" t="s">
        <v>685</v>
      </c>
      <c r="S196">
        <v>0</v>
      </c>
      <c r="T196" t="s">
        <v>587</v>
      </c>
      <c r="U196">
        <v>0</v>
      </c>
      <c r="V196">
        <v>0</v>
      </c>
      <c r="X196">
        <v>0</v>
      </c>
      <c r="Z196">
        <v>0</v>
      </c>
      <c r="AA196">
        <v>0</v>
      </c>
      <c r="AB196">
        <v>0</v>
      </c>
      <c r="AC196">
        <v>0</v>
      </c>
      <c r="AD196">
        <v>0</v>
      </c>
      <c r="AE196">
        <v>1</v>
      </c>
      <c r="AF196" t="s">
        <v>686</v>
      </c>
      <c r="AG196">
        <v>1</v>
      </c>
      <c r="WWY196"/>
      <c r="WWZ196"/>
      <c r="WXA196"/>
      <c r="WXB196"/>
      <c r="WXC196"/>
      <c r="WXD196"/>
      <c r="WXE196"/>
      <c r="WXF196"/>
      <c r="WXG196"/>
      <c r="WXH196"/>
      <c r="WXI196"/>
      <c r="WXJ196"/>
      <c r="WXK196"/>
      <c r="WXL196"/>
      <c r="WXM196"/>
      <c r="WXN196"/>
      <c r="WXO196"/>
      <c r="WXP196"/>
      <c r="WXQ196"/>
      <c r="WXR196"/>
      <c r="WXS196"/>
      <c r="WXT196"/>
      <c r="WXU196"/>
      <c r="WXV196"/>
      <c r="WXW196"/>
      <c r="WXX196"/>
      <c r="WXY196"/>
      <c r="WXZ196"/>
      <c r="WYA196"/>
      <c r="WYB196"/>
      <c r="WYC196"/>
      <c r="WYD196"/>
      <c r="WYE196"/>
      <c r="WYF196"/>
      <c r="WYG196"/>
      <c r="WYH196"/>
      <c r="WYI196"/>
      <c r="WYJ196"/>
      <c r="WYK196"/>
      <c r="WYL196"/>
      <c r="WYM196"/>
      <c r="WYN196"/>
      <c r="WYO196"/>
      <c r="WYP196"/>
      <c r="WYQ196"/>
      <c r="WYR196"/>
      <c r="WYS196"/>
      <c r="WYT196"/>
      <c r="WYU196"/>
      <c r="WYV196"/>
      <c r="WYW196"/>
      <c r="WYX196"/>
      <c r="WYY196"/>
      <c r="WYZ196"/>
      <c r="WZA196"/>
      <c r="WZB196"/>
      <c r="WZC196"/>
      <c r="WZD196"/>
      <c r="WZE196"/>
      <c r="WZF196"/>
      <c r="WZG196"/>
      <c r="WZH196"/>
      <c r="WZI196"/>
      <c r="WZJ196"/>
      <c r="WZK196"/>
      <c r="WZL196"/>
      <c r="WZM196"/>
      <c r="WZN196"/>
      <c r="WZO196"/>
      <c r="WZP196"/>
      <c r="WZQ196"/>
      <c r="WZR196"/>
      <c r="WZS196"/>
      <c r="WZT196"/>
      <c r="WZU196"/>
      <c r="WZV196"/>
      <c r="WZW196"/>
      <c r="WZX196"/>
      <c r="WZY196"/>
      <c r="WZZ196"/>
      <c r="XAA196"/>
      <c r="XAB196"/>
      <c r="XAC196"/>
      <c r="XAD196"/>
      <c r="XAE196"/>
      <c r="XAF196"/>
      <c r="XAG196"/>
      <c r="XAH196"/>
      <c r="XAI196"/>
      <c r="XAJ196"/>
      <c r="XAK196"/>
      <c r="XAL196"/>
      <c r="XAM196"/>
      <c r="XAN196"/>
      <c r="XAO196"/>
      <c r="XAP196"/>
      <c r="XAQ196"/>
      <c r="XAR196"/>
      <c r="XAS196"/>
      <c r="XAT196"/>
      <c r="XAU196"/>
      <c r="XAV196"/>
      <c r="XAW196"/>
      <c r="XAX196"/>
      <c r="XAY196"/>
      <c r="XAZ196"/>
      <c r="XBA196"/>
      <c r="XBB196"/>
      <c r="XBC196"/>
      <c r="XBD196"/>
      <c r="XBE196"/>
      <c r="XBF196"/>
      <c r="XBG196"/>
      <c r="XBH196"/>
      <c r="XBI196"/>
      <c r="XBJ196"/>
      <c r="XBK196"/>
      <c r="XBL196"/>
      <c r="XBM196"/>
      <c r="XBN196"/>
      <c r="XBO196"/>
      <c r="XBP196"/>
      <c r="XBQ196"/>
      <c r="XBR196"/>
      <c r="XBS196"/>
      <c r="XBT196"/>
      <c r="XBU196"/>
      <c r="XBV196"/>
      <c r="XBW196"/>
      <c r="XBX196"/>
      <c r="XBY196"/>
      <c r="XBZ196"/>
      <c r="XCA196"/>
      <c r="XCB196"/>
      <c r="XCC196"/>
      <c r="XCD196"/>
      <c r="XCE196"/>
      <c r="XCF196"/>
      <c r="XCG196"/>
      <c r="XCH196"/>
      <c r="XCI196"/>
      <c r="XCJ196"/>
      <c r="XCK196"/>
      <c r="XCL196"/>
      <c r="XCM196"/>
      <c r="XCN196"/>
      <c r="XCO196"/>
      <c r="XCP196"/>
      <c r="XCQ196"/>
      <c r="XCR196"/>
      <c r="XCS196"/>
      <c r="XCT196"/>
      <c r="XCU196"/>
      <c r="XCV196"/>
      <c r="XCW196"/>
      <c r="XCX196"/>
      <c r="XCY196"/>
      <c r="XCZ196"/>
      <c r="XDA196"/>
      <c r="XDB196"/>
      <c r="XDC196"/>
    </row>
    <row r="197" spans="1:33 16171:16331" ht="12.75" customHeight="1">
      <c r="A197">
        <v>1811</v>
      </c>
      <c r="B197" s="6" t="s">
        <v>127</v>
      </c>
      <c r="C197" s="7" t="s">
        <v>581</v>
      </c>
      <c r="D197">
        <v>199</v>
      </c>
      <c r="E197" s="15" t="s">
        <v>754</v>
      </c>
      <c r="F197" s="7">
        <v>0</v>
      </c>
      <c r="G197" s="7">
        <v>0</v>
      </c>
      <c r="H197" s="7">
        <v>0</v>
      </c>
      <c r="I197" s="7">
        <v>0</v>
      </c>
      <c r="N197" s="8" t="s">
        <v>703</v>
      </c>
      <c r="S197">
        <v>0</v>
      </c>
      <c r="U197">
        <v>0</v>
      </c>
      <c r="V197">
        <v>0</v>
      </c>
      <c r="X197">
        <v>0</v>
      </c>
      <c r="Z197">
        <v>0</v>
      </c>
      <c r="AA197">
        <v>0</v>
      </c>
      <c r="AB197">
        <v>0</v>
      </c>
      <c r="AC197">
        <v>0</v>
      </c>
      <c r="AD197">
        <v>0</v>
      </c>
      <c r="AE197">
        <v>1</v>
      </c>
      <c r="AF197" t="s">
        <v>634</v>
      </c>
      <c r="AG197">
        <v>2</v>
      </c>
      <c r="WWY197"/>
      <c r="WWZ197"/>
      <c r="WXA197"/>
      <c r="WXB197"/>
      <c r="WXC197"/>
      <c r="WXD197"/>
      <c r="WXE197"/>
      <c r="WXF197"/>
      <c r="WXG197"/>
      <c r="WXH197"/>
      <c r="WXI197"/>
      <c r="WXJ197"/>
      <c r="WXK197"/>
      <c r="WXL197"/>
      <c r="WXM197"/>
      <c r="WXN197"/>
      <c r="WXO197"/>
      <c r="WXP197"/>
      <c r="WXQ197"/>
      <c r="WXR197"/>
      <c r="WXS197"/>
      <c r="WXT197"/>
      <c r="WXU197"/>
      <c r="WXV197"/>
      <c r="WXW197"/>
      <c r="WXX197"/>
      <c r="WXY197"/>
      <c r="WXZ197"/>
      <c r="WYA197"/>
      <c r="WYB197"/>
      <c r="WYC197"/>
      <c r="WYD197"/>
      <c r="WYE197"/>
      <c r="WYF197"/>
      <c r="WYG197"/>
      <c r="WYH197"/>
      <c r="WYI197"/>
      <c r="WYJ197"/>
      <c r="WYK197"/>
      <c r="WYL197"/>
      <c r="WYM197"/>
      <c r="WYN197"/>
      <c r="WYO197"/>
      <c r="WYP197"/>
      <c r="WYQ197"/>
      <c r="WYR197"/>
      <c r="WYS197"/>
      <c r="WYT197"/>
      <c r="WYU197"/>
      <c r="WYV197"/>
      <c r="WYW197"/>
      <c r="WYX197"/>
      <c r="WYY197"/>
      <c r="WYZ197"/>
      <c r="WZA197"/>
      <c r="WZB197"/>
      <c r="WZC197"/>
      <c r="WZD197"/>
      <c r="WZE197"/>
      <c r="WZF197"/>
      <c r="WZG197"/>
      <c r="WZH197"/>
      <c r="WZI197"/>
      <c r="WZJ197"/>
      <c r="WZK197"/>
      <c r="WZL197"/>
      <c r="WZM197"/>
      <c r="WZN197"/>
      <c r="WZO197"/>
      <c r="WZP197"/>
      <c r="WZQ197"/>
      <c r="WZR197"/>
      <c r="WZS197"/>
      <c r="WZT197"/>
      <c r="WZU197"/>
      <c r="WZV197"/>
      <c r="WZW197"/>
      <c r="WZX197"/>
      <c r="WZY197"/>
      <c r="WZZ197"/>
      <c r="XAA197"/>
      <c r="XAB197"/>
      <c r="XAC197"/>
      <c r="XAD197"/>
      <c r="XAE197"/>
      <c r="XAF197"/>
      <c r="XAG197"/>
      <c r="XAH197"/>
      <c r="XAI197"/>
      <c r="XAJ197"/>
      <c r="XAK197"/>
      <c r="XAL197"/>
      <c r="XAM197"/>
      <c r="XAN197"/>
      <c r="XAO197"/>
      <c r="XAP197"/>
      <c r="XAQ197"/>
      <c r="XAR197"/>
      <c r="XAS197"/>
      <c r="XAT197"/>
      <c r="XAU197"/>
      <c r="XAV197"/>
      <c r="XAW197"/>
      <c r="XAX197"/>
      <c r="XAY197"/>
      <c r="XAZ197"/>
      <c r="XBA197"/>
      <c r="XBB197"/>
      <c r="XBC197"/>
      <c r="XBD197"/>
      <c r="XBE197"/>
      <c r="XBF197"/>
      <c r="XBG197"/>
      <c r="XBH197"/>
      <c r="XBI197"/>
      <c r="XBJ197"/>
      <c r="XBK197"/>
      <c r="XBL197"/>
      <c r="XBM197"/>
      <c r="XBN197"/>
      <c r="XBO197"/>
      <c r="XBP197"/>
      <c r="XBQ197"/>
      <c r="XBR197"/>
      <c r="XBS197"/>
      <c r="XBT197"/>
      <c r="XBU197"/>
      <c r="XBV197"/>
      <c r="XBW197"/>
      <c r="XBX197"/>
      <c r="XBY197"/>
      <c r="XBZ197"/>
      <c r="XCA197"/>
      <c r="XCB197"/>
      <c r="XCC197"/>
      <c r="XCD197"/>
      <c r="XCE197"/>
      <c r="XCF197"/>
      <c r="XCG197"/>
      <c r="XCH197"/>
      <c r="XCI197"/>
      <c r="XCJ197"/>
      <c r="XCK197"/>
      <c r="XCL197"/>
      <c r="XCM197"/>
      <c r="XCN197"/>
      <c r="XCO197"/>
      <c r="XCP197"/>
      <c r="XCQ197"/>
      <c r="XCR197"/>
      <c r="XCS197"/>
      <c r="XCT197"/>
      <c r="XCU197"/>
      <c r="XCV197"/>
      <c r="XCW197"/>
      <c r="XCX197"/>
      <c r="XCY197"/>
      <c r="XCZ197"/>
      <c r="XDA197"/>
      <c r="XDB197"/>
      <c r="XDC197"/>
    </row>
    <row r="198" spans="1:33 16171:16331" ht="12.75" customHeight="1">
      <c r="A198">
        <v>1811</v>
      </c>
      <c r="B198" s="6" t="s">
        <v>127</v>
      </c>
      <c r="C198" s="7" t="s">
        <v>581</v>
      </c>
      <c r="D198">
        <v>199</v>
      </c>
      <c r="E198" s="15" t="s">
        <v>754</v>
      </c>
      <c r="F198" s="7">
        <v>0</v>
      </c>
      <c r="G198" s="7">
        <v>0</v>
      </c>
      <c r="H198" s="7">
        <v>0</v>
      </c>
      <c r="I198" s="7">
        <v>0</v>
      </c>
      <c r="N198" s="8" t="s">
        <v>703</v>
      </c>
      <c r="S198">
        <v>0</v>
      </c>
      <c r="U198">
        <v>0</v>
      </c>
      <c r="V198">
        <v>0</v>
      </c>
      <c r="X198">
        <v>0</v>
      </c>
      <c r="Z198">
        <v>0</v>
      </c>
      <c r="AA198">
        <v>0</v>
      </c>
      <c r="AB198">
        <v>0</v>
      </c>
      <c r="AC198">
        <v>0</v>
      </c>
      <c r="AD198">
        <v>0</v>
      </c>
      <c r="AE198">
        <v>1</v>
      </c>
      <c r="AF198" t="s">
        <v>634</v>
      </c>
      <c r="AG198">
        <v>2</v>
      </c>
      <c r="WWY198"/>
      <c r="WWZ198"/>
      <c r="WXA198"/>
      <c r="WXB198"/>
      <c r="WXC198"/>
      <c r="WXD198"/>
      <c r="WXE198"/>
      <c r="WXF198"/>
      <c r="WXG198"/>
      <c r="WXH198"/>
      <c r="WXI198"/>
      <c r="WXJ198"/>
      <c r="WXK198"/>
      <c r="WXL198"/>
      <c r="WXM198"/>
      <c r="WXN198"/>
      <c r="WXO198"/>
      <c r="WXP198"/>
      <c r="WXQ198"/>
      <c r="WXR198"/>
      <c r="WXS198"/>
      <c r="WXT198"/>
      <c r="WXU198"/>
      <c r="WXV198"/>
      <c r="WXW198"/>
      <c r="WXX198"/>
      <c r="WXY198"/>
      <c r="WXZ198"/>
      <c r="WYA198"/>
      <c r="WYB198"/>
      <c r="WYC198"/>
      <c r="WYD198"/>
      <c r="WYE198"/>
      <c r="WYF198"/>
      <c r="WYG198"/>
      <c r="WYH198"/>
      <c r="WYI198"/>
      <c r="WYJ198"/>
      <c r="WYK198"/>
      <c r="WYL198"/>
      <c r="WYM198"/>
      <c r="WYN198"/>
      <c r="WYO198"/>
      <c r="WYP198"/>
      <c r="WYQ198"/>
      <c r="WYR198"/>
      <c r="WYS198"/>
      <c r="WYT198"/>
      <c r="WYU198"/>
      <c r="WYV198"/>
      <c r="WYW198"/>
      <c r="WYX198"/>
      <c r="WYY198"/>
      <c r="WYZ198"/>
      <c r="WZA198"/>
      <c r="WZB198"/>
      <c r="WZC198"/>
      <c r="WZD198"/>
      <c r="WZE198"/>
      <c r="WZF198"/>
      <c r="WZG198"/>
      <c r="WZH198"/>
      <c r="WZI198"/>
      <c r="WZJ198"/>
      <c r="WZK198"/>
      <c r="WZL198"/>
      <c r="WZM198"/>
      <c r="WZN198"/>
      <c r="WZO198"/>
      <c r="WZP198"/>
      <c r="WZQ198"/>
      <c r="WZR198"/>
      <c r="WZS198"/>
      <c r="WZT198"/>
      <c r="WZU198"/>
      <c r="WZV198"/>
      <c r="WZW198"/>
      <c r="WZX198"/>
      <c r="WZY198"/>
      <c r="WZZ198"/>
      <c r="XAA198"/>
      <c r="XAB198"/>
      <c r="XAC198"/>
      <c r="XAD198"/>
      <c r="XAE198"/>
      <c r="XAF198"/>
      <c r="XAG198"/>
      <c r="XAH198"/>
      <c r="XAI198"/>
      <c r="XAJ198"/>
      <c r="XAK198"/>
      <c r="XAL198"/>
      <c r="XAM198"/>
      <c r="XAN198"/>
      <c r="XAO198"/>
      <c r="XAP198"/>
      <c r="XAQ198"/>
      <c r="XAR198"/>
      <c r="XAS198"/>
      <c r="XAT198"/>
      <c r="XAU198"/>
      <c r="XAV198"/>
      <c r="XAW198"/>
      <c r="XAX198"/>
      <c r="XAY198"/>
      <c r="XAZ198"/>
      <c r="XBA198"/>
      <c r="XBB198"/>
      <c r="XBC198"/>
      <c r="XBD198"/>
      <c r="XBE198"/>
      <c r="XBF198"/>
      <c r="XBG198"/>
      <c r="XBH198"/>
      <c r="XBI198"/>
      <c r="XBJ198"/>
      <c r="XBK198"/>
      <c r="XBL198"/>
      <c r="XBM198"/>
      <c r="XBN198"/>
      <c r="XBO198"/>
      <c r="XBP198"/>
      <c r="XBQ198"/>
      <c r="XBR198"/>
      <c r="XBS198"/>
      <c r="XBT198"/>
      <c r="XBU198"/>
      <c r="XBV198"/>
      <c r="XBW198"/>
      <c r="XBX198"/>
      <c r="XBY198"/>
      <c r="XBZ198"/>
      <c r="XCA198"/>
      <c r="XCB198"/>
      <c r="XCC198"/>
      <c r="XCD198"/>
      <c r="XCE198"/>
      <c r="XCF198"/>
      <c r="XCG198"/>
      <c r="XCH198"/>
      <c r="XCI198"/>
      <c r="XCJ198"/>
      <c r="XCK198"/>
      <c r="XCL198"/>
      <c r="XCM198"/>
      <c r="XCN198"/>
      <c r="XCO198"/>
      <c r="XCP198"/>
      <c r="XCQ198"/>
      <c r="XCR198"/>
      <c r="XCS198"/>
      <c r="XCT198"/>
      <c r="XCU198"/>
      <c r="XCV198"/>
      <c r="XCW198"/>
      <c r="XCX198"/>
      <c r="XCY198"/>
      <c r="XCZ198"/>
      <c r="XDA198"/>
      <c r="XDB198"/>
      <c r="XDC198"/>
    </row>
    <row r="199" spans="1:33 16171:16331" ht="12.75" customHeight="1">
      <c r="A199">
        <v>1071</v>
      </c>
      <c r="B199" s="6" t="s">
        <v>127</v>
      </c>
      <c r="C199" s="7" t="s">
        <v>581</v>
      </c>
      <c r="D199">
        <v>1.99</v>
      </c>
      <c r="E199" s="15" t="s">
        <v>755</v>
      </c>
      <c r="F199" s="7">
        <v>0</v>
      </c>
      <c r="G199" s="7">
        <v>0</v>
      </c>
      <c r="H199" s="7">
        <v>0</v>
      </c>
      <c r="I199" s="7">
        <v>0</v>
      </c>
      <c r="S199">
        <v>0</v>
      </c>
      <c r="U199">
        <v>0</v>
      </c>
      <c r="V199">
        <v>0</v>
      </c>
      <c r="X199">
        <v>0</v>
      </c>
      <c r="Z199">
        <v>0</v>
      </c>
      <c r="AA199">
        <v>0</v>
      </c>
      <c r="AB199">
        <v>0</v>
      </c>
      <c r="AC199">
        <v>0</v>
      </c>
      <c r="AD199">
        <v>0</v>
      </c>
      <c r="AE199">
        <v>1</v>
      </c>
      <c r="AG199">
        <v>3</v>
      </c>
      <c r="WWY199"/>
      <c r="WWZ199"/>
      <c r="WXA199"/>
      <c r="WXB199"/>
      <c r="WXC199"/>
      <c r="WXD199"/>
      <c r="WXE199"/>
      <c r="WXF199"/>
      <c r="WXG199"/>
      <c r="WXH199"/>
      <c r="WXI199"/>
      <c r="WXJ199"/>
      <c r="WXK199"/>
      <c r="WXL199"/>
      <c r="WXM199"/>
      <c r="WXN199"/>
      <c r="WXO199"/>
      <c r="WXP199"/>
      <c r="WXQ199"/>
      <c r="WXR199"/>
      <c r="WXS199"/>
      <c r="WXT199"/>
      <c r="WXU199"/>
      <c r="WXV199"/>
      <c r="WXW199"/>
      <c r="WXX199"/>
      <c r="WXY199"/>
      <c r="WXZ199"/>
      <c r="WYA199"/>
      <c r="WYB199"/>
      <c r="WYC199"/>
      <c r="WYD199"/>
      <c r="WYE199"/>
      <c r="WYF199"/>
      <c r="WYG199"/>
      <c r="WYH199"/>
      <c r="WYI199"/>
      <c r="WYJ199"/>
      <c r="WYK199"/>
      <c r="WYL199"/>
      <c r="WYM199"/>
      <c r="WYN199"/>
      <c r="WYO199"/>
      <c r="WYP199"/>
      <c r="WYQ199"/>
      <c r="WYR199"/>
      <c r="WYS199"/>
      <c r="WYT199"/>
      <c r="WYU199"/>
      <c r="WYV199"/>
      <c r="WYW199"/>
      <c r="WYX199"/>
      <c r="WYY199"/>
      <c r="WYZ199"/>
      <c r="WZA199"/>
      <c r="WZB199"/>
      <c r="WZC199"/>
      <c r="WZD199"/>
      <c r="WZE199"/>
      <c r="WZF199"/>
      <c r="WZG199"/>
      <c r="WZH199"/>
      <c r="WZI199"/>
      <c r="WZJ199"/>
      <c r="WZK199"/>
      <c r="WZL199"/>
      <c r="WZM199"/>
      <c r="WZN199"/>
      <c r="WZO199"/>
      <c r="WZP199"/>
      <c r="WZQ199"/>
      <c r="WZR199"/>
      <c r="WZS199"/>
      <c r="WZT199"/>
      <c r="WZU199"/>
      <c r="WZV199"/>
      <c r="WZW199"/>
      <c r="WZX199"/>
      <c r="WZY199"/>
      <c r="WZZ199"/>
      <c r="XAA199"/>
      <c r="XAB199"/>
      <c r="XAC199"/>
      <c r="XAD199"/>
      <c r="XAE199"/>
      <c r="XAF199"/>
      <c r="XAG199"/>
      <c r="XAH199"/>
      <c r="XAI199"/>
      <c r="XAJ199"/>
      <c r="XAK199"/>
      <c r="XAL199"/>
      <c r="XAM199"/>
      <c r="XAN199"/>
      <c r="XAO199"/>
      <c r="XAP199"/>
      <c r="XAQ199"/>
      <c r="XAR199"/>
      <c r="XAS199"/>
      <c r="XAT199"/>
      <c r="XAU199"/>
      <c r="XAV199"/>
      <c r="XAW199"/>
      <c r="XAX199"/>
      <c r="XAY199"/>
      <c r="XAZ199"/>
      <c r="XBA199"/>
      <c r="XBB199"/>
      <c r="XBC199"/>
      <c r="XBD199"/>
      <c r="XBE199"/>
      <c r="XBF199"/>
      <c r="XBG199"/>
      <c r="XBH199"/>
      <c r="XBI199"/>
      <c r="XBJ199"/>
      <c r="XBK199"/>
      <c r="XBL199"/>
      <c r="XBM199"/>
      <c r="XBN199"/>
      <c r="XBO199"/>
      <c r="XBP199"/>
      <c r="XBQ199"/>
      <c r="XBR199"/>
      <c r="XBS199"/>
      <c r="XBT199"/>
      <c r="XBU199"/>
      <c r="XBV199"/>
      <c r="XBW199"/>
      <c r="XBX199"/>
      <c r="XBY199"/>
      <c r="XBZ199"/>
      <c r="XCA199"/>
      <c r="XCB199"/>
      <c r="XCC199"/>
      <c r="XCD199"/>
      <c r="XCE199"/>
      <c r="XCF199"/>
      <c r="XCG199"/>
      <c r="XCH199"/>
      <c r="XCI199"/>
      <c r="XCJ199"/>
      <c r="XCK199"/>
      <c r="XCL199"/>
      <c r="XCM199"/>
      <c r="XCN199"/>
      <c r="XCO199"/>
      <c r="XCP199"/>
      <c r="XCQ199"/>
      <c r="XCR199"/>
      <c r="XCS199"/>
      <c r="XCT199"/>
      <c r="XCU199"/>
      <c r="XCV199"/>
      <c r="XCW199"/>
      <c r="XCX199"/>
      <c r="XCY199"/>
      <c r="XCZ199"/>
      <c r="XDA199"/>
      <c r="XDB199"/>
      <c r="XDC199"/>
    </row>
    <row r="200" spans="1:33 16171:16331" ht="12.75" customHeight="1">
      <c r="A200">
        <v>906</v>
      </c>
      <c r="B200" s="6" t="s">
        <v>128</v>
      </c>
      <c r="C200" s="7" t="s">
        <v>590</v>
      </c>
      <c r="D200">
        <v>199</v>
      </c>
      <c r="E200" s="15" t="s">
        <v>752</v>
      </c>
      <c r="F200" s="7">
        <v>0</v>
      </c>
      <c r="G200" s="7">
        <v>0</v>
      </c>
      <c r="H200" s="7">
        <v>0</v>
      </c>
      <c r="I200" s="7">
        <v>0</v>
      </c>
      <c r="J200" t="s">
        <v>609</v>
      </c>
      <c r="K200" t="s">
        <v>584</v>
      </c>
      <c r="L200" t="s">
        <v>585</v>
      </c>
      <c r="M200" t="s">
        <v>585</v>
      </c>
      <c r="N200" s="8" t="s">
        <v>683</v>
      </c>
      <c r="O200" t="s">
        <v>684</v>
      </c>
      <c r="P200" t="s">
        <v>685</v>
      </c>
      <c r="S200">
        <v>0</v>
      </c>
      <c r="T200" t="s">
        <v>587</v>
      </c>
      <c r="U200">
        <v>0</v>
      </c>
      <c r="V200">
        <v>0</v>
      </c>
      <c r="X200">
        <v>0</v>
      </c>
      <c r="Z200">
        <v>0</v>
      </c>
      <c r="AA200">
        <v>0</v>
      </c>
      <c r="AB200">
        <v>0</v>
      </c>
      <c r="AC200">
        <v>0</v>
      </c>
      <c r="AD200">
        <v>0</v>
      </c>
      <c r="AE200">
        <v>1</v>
      </c>
      <c r="AF200" t="s">
        <v>686</v>
      </c>
      <c r="AG200">
        <v>1</v>
      </c>
      <c r="WWY200"/>
      <c r="WWZ200"/>
      <c r="WXA200"/>
      <c r="WXB200"/>
      <c r="WXC200"/>
      <c r="WXD200"/>
      <c r="WXE200"/>
      <c r="WXF200"/>
      <c r="WXG200"/>
      <c r="WXH200"/>
      <c r="WXI200"/>
      <c r="WXJ200"/>
      <c r="WXK200"/>
      <c r="WXL200"/>
      <c r="WXM200"/>
      <c r="WXN200"/>
      <c r="WXO200"/>
      <c r="WXP200"/>
      <c r="WXQ200"/>
      <c r="WXR200"/>
      <c r="WXS200"/>
      <c r="WXT200"/>
      <c r="WXU200"/>
      <c r="WXV200"/>
      <c r="WXW200"/>
      <c r="WXX200"/>
      <c r="WXY200"/>
      <c r="WXZ200"/>
      <c r="WYA200"/>
      <c r="WYB200"/>
      <c r="WYC200"/>
      <c r="WYD200"/>
      <c r="WYE200"/>
      <c r="WYF200"/>
      <c r="WYG200"/>
      <c r="WYH200"/>
      <c r="WYI200"/>
      <c r="WYJ200"/>
      <c r="WYK200"/>
      <c r="WYL200"/>
      <c r="WYM200"/>
      <c r="WYN200"/>
      <c r="WYO200"/>
      <c r="WYP200"/>
      <c r="WYQ200"/>
      <c r="WYR200"/>
      <c r="WYS200"/>
      <c r="WYT200"/>
      <c r="WYU200"/>
      <c r="WYV200"/>
      <c r="WYW200"/>
      <c r="WYX200"/>
      <c r="WYY200"/>
      <c r="WYZ200"/>
      <c r="WZA200"/>
      <c r="WZB200"/>
      <c r="WZC200"/>
      <c r="WZD200"/>
      <c r="WZE200"/>
      <c r="WZF200"/>
      <c r="WZG200"/>
      <c r="WZH200"/>
      <c r="WZI200"/>
      <c r="WZJ200"/>
      <c r="WZK200"/>
      <c r="WZL200"/>
      <c r="WZM200"/>
      <c r="WZN200"/>
      <c r="WZO200"/>
      <c r="WZP200"/>
      <c r="WZQ200"/>
      <c r="WZR200"/>
      <c r="WZS200"/>
      <c r="WZT200"/>
      <c r="WZU200"/>
      <c r="WZV200"/>
      <c r="WZW200"/>
      <c r="WZX200"/>
      <c r="WZY200"/>
      <c r="WZZ200"/>
      <c r="XAA200"/>
      <c r="XAB200"/>
      <c r="XAC200"/>
      <c r="XAD200"/>
      <c r="XAE200"/>
      <c r="XAF200"/>
      <c r="XAG200"/>
      <c r="XAH200"/>
      <c r="XAI200"/>
      <c r="XAJ200"/>
      <c r="XAK200"/>
      <c r="XAL200"/>
      <c r="XAM200"/>
      <c r="XAN200"/>
      <c r="XAO200"/>
      <c r="XAP200"/>
      <c r="XAQ200"/>
      <c r="XAR200"/>
      <c r="XAS200"/>
      <c r="XAT200"/>
      <c r="XAU200"/>
      <c r="XAV200"/>
      <c r="XAW200"/>
      <c r="XAX200"/>
      <c r="XAY200"/>
      <c r="XAZ200"/>
      <c r="XBA200"/>
      <c r="XBB200"/>
      <c r="XBC200"/>
      <c r="XBD200"/>
      <c r="XBE200"/>
      <c r="XBF200"/>
      <c r="XBG200"/>
      <c r="XBH200"/>
      <c r="XBI200"/>
      <c r="XBJ200"/>
      <c r="XBK200"/>
      <c r="XBL200"/>
      <c r="XBM200"/>
      <c r="XBN200"/>
      <c r="XBO200"/>
      <c r="XBP200"/>
      <c r="XBQ200"/>
      <c r="XBR200"/>
      <c r="XBS200"/>
      <c r="XBT200"/>
      <c r="XBU200"/>
      <c r="XBV200"/>
      <c r="XBW200"/>
      <c r="XBX200"/>
      <c r="XBY200"/>
      <c r="XBZ200"/>
      <c r="XCA200"/>
      <c r="XCB200"/>
      <c r="XCC200"/>
      <c r="XCD200"/>
      <c r="XCE200"/>
      <c r="XCF200"/>
      <c r="XCG200"/>
      <c r="XCH200"/>
      <c r="XCI200"/>
      <c r="XCJ200"/>
      <c r="XCK200"/>
      <c r="XCL200"/>
      <c r="XCM200"/>
      <c r="XCN200"/>
      <c r="XCO200"/>
      <c r="XCP200"/>
      <c r="XCQ200"/>
      <c r="XCR200"/>
      <c r="XCS200"/>
      <c r="XCT200"/>
      <c r="XCU200"/>
      <c r="XCV200"/>
      <c r="XCW200"/>
      <c r="XCX200"/>
      <c r="XCY200"/>
      <c r="XCZ200"/>
      <c r="XDA200"/>
      <c r="XDB200"/>
      <c r="XDC200"/>
    </row>
    <row r="201" spans="1:33 16171:16331" ht="12.75" customHeight="1">
      <c r="A201">
        <v>906</v>
      </c>
      <c r="B201" s="6" t="s">
        <v>128</v>
      </c>
      <c r="C201" s="7" t="s">
        <v>590</v>
      </c>
      <c r="D201">
        <v>199</v>
      </c>
      <c r="E201" s="15" t="s">
        <v>753</v>
      </c>
      <c r="F201" s="7">
        <v>0</v>
      </c>
      <c r="G201" s="7">
        <v>0</v>
      </c>
      <c r="H201" s="7">
        <v>0</v>
      </c>
      <c r="I201" s="7">
        <v>0</v>
      </c>
      <c r="J201" t="s">
        <v>609</v>
      </c>
      <c r="K201" t="s">
        <v>584</v>
      </c>
      <c r="L201" t="s">
        <v>585</v>
      </c>
      <c r="M201" t="s">
        <v>585</v>
      </c>
      <c r="N201" s="8" t="s">
        <v>683</v>
      </c>
      <c r="O201" t="s">
        <v>688</v>
      </c>
      <c r="P201" t="s">
        <v>685</v>
      </c>
      <c r="S201">
        <v>0</v>
      </c>
      <c r="T201" t="s">
        <v>587</v>
      </c>
      <c r="U201">
        <v>0</v>
      </c>
      <c r="V201">
        <v>0</v>
      </c>
      <c r="X201">
        <v>0</v>
      </c>
      <c r="Z201">
        <v>0</v>
      </c>
      <c r="AA201">
        <v>0</v>
      </c>
      <c r="AB201">
        <v>0</v>
      </c>
      <c r="AC201">
        <v>0</v>
      </c>
      <c r="AD201">
        <v>0</v>
      </c>
      <c r="AE201">
        <v>1</v>
      </c>
      <c r="AF201" t="s">
        <v>686</v>
      </c>
      <c r="AG201">
        <v>1</v>
      </c>
      <c r="WWY201"/>
      <c r="WWZ201"/>
      <c r="WXA201"/>
      <c r="WXB201"/>
      <c r="WXC201"/>
      <c r="WXD201"/>
      <c r="WXE201"/>
      <c r="WXF201"/>
      <c r="WXG201"/>
      <c r="WXH201"/>
      <c r="WXI201"/>
      <c r="WXJ201"/>
      <c r="WXK201"/>
      <c r="WXL201"/>
      <c r="WXM201"/>
      <c r="WXN201"/>
      <c r="WXO201"/>
      <c r="WXP201"/>
      <c r="WXQ201"/>
      <c r="WXR201"/>
      <c r="WXS201"/>
      <c r="WXT201"/>
      <c r="WXU201"/>
      <c r="WXV201"/>
      <c r="WXW201"/>
      <c r="WXX201"/>
      <c r="WXY201"/>
      <c r="WXZ201"/>
      <c r="WYA201"/>
      <c r="WYB201"/>
      <c r="WYC201"/>
      <c r="WYD201"/>
      <c r="WYE201"/>
      <c r="WYF201"/>
      <c r="WYG201"/>
      <c r="WYH201"/>
      <c r="WYI201"/>
      <c r="WYJ201"/>
      <c r="WYK201"/>
      <c r="WYL201"/>
      <c r="WYM201"/>
      <c r="WYN201"/>
      <c r="WYO201"/>
      <c r="WYP201"/>
      <c r="WYQ201"/>
      <c r="WYR201"/>
      <c r="WYS201"/>
      <c r="WYT201"/>
      <c r="WYU201"/>
      <c r="WYV201"/>
      <c r="WYW201"/>
      <c r="WYX201"/>
      <c r="WYY201"/>
      <c r="WYZ201"/>
      <c r="WZA201"/>
      <c r="WZB201"/>
      <c r="WZC201"/>
      <c r="WZD201"/>
      <c r="WZE201"/>
      <c r="WZF201"/>
      <c r="WZG201"/>
      <c r="WZH201"/>
      <c r="WZI201"/>
      <c r="WZJ201"/>
      <c r="WZK201"/>
      <c r="WZL201"/>
      <c r="WZM201"/>
      <c r="WZN201"/>
      <c r="WZO201"/>
      <c r="WZP201"/>
      <c r="WZQ201"/>
      <c r="WZR201"/>
      <c r="WZS201"/>
      <c r="WZT201"/>
      <c r="WZU201"/>
      <c r="WZV201"/>
      <c r="WZW201"/>
      <c r="WZX201"/>
      <c r="WZY201"/>
      <c r="WZZ201"/>
      <c r="XAA201"/>
      <c r="XAB201"/>
      <c r="XAC201"/>
      <c r="XAD201"/>
      <c r="XAE201"/>
      <c r="XAF201"/>
      <c r="XAG201"/>
      <c r="XAH201"/>
      <c r="XAI201"/>
      <c r="XAJ201"/>
      <c r="XAK201"/>
      <c r="XAL201"/>
      <c r="XAM201"/>
      <c r="XAN201"/>
      <c r="XAO201"/>
      <c r="XAP201"/>
      <c r="XAQ201"/>
      <c r="XAR201"/>
      <c r="XAS201"/>
      <c r="XAT201"/>
      <c r="XAU201"/>
      <c r="XAV201"/>
      <c r="XAW201"/>
      <c r="XAX201"/>
      <c r="XAY201"/>
      <c r="XAZ201"/>
      <c r="XBA201"/>
      <c r="XBB201"/>
      <c r="XBC201"/>
      <c r="XBD201"/>
      <c r="XBE201"/>
      <c r="XBF201"/>
      <c r="XBG201"/>
      <c r="XBH201"/>
      <c r="XBI201"/>
      <c r="XBJ201"/>
      <c r="XBK201"/>
      <c r="XBL201"/>
      <c r="XBM201"/>
      <c r="XBN201"/>
      <c r="XBO201"/>
      <c r="XBP201"/>
      <c r="XBQ201"/>
      <c r="XBR201"/>
      <c r="XBS201"/>
      <c r="XBT201"/>
      <c r="XBU201"/>
      <c r="XBV201"/>
      <c r="XBW201"/>
      <c r="XBX201"/>
      <c r="XBY201"/>
      <c r="XBZ201"/>
      <c r="XCA201"/>
      <c r="XCB201"/>
      <c r="XCC201"/>
      <c r="XCD201"/>
      <c r="XCE201"/>
      <c r="XCF201"/>
      <c r="XCG201"/>
      <c r="XCH201"/>
      <c r="XCI201"/>
      <c r="XCJ201"/>
      <c r="XCK201"/>
      <c r="XCL201"/>
      <c r="XCM201"/>
      <c r="XCN201"/>
      <c r="XCO201"/>
      <c r="XCP201"/>
      <c r="XCQ201"/>
      <c r="XCR201"/>
      <c r="XCS201"/>
      <c r="XCT201"/>
      <c r="XCU201"/>
      <c r="XCV201"/>
      <c r="XCW201"/>
      <c r="XCX201"/>
      <c r="XCY201"/>
      <c r="XCZ201"/>
      <c r="XDA201"/>
      <c r="XDB201"/>
      <c r="XDC201"/>
    </row>
    <row r="202" spans="1:33 16171:16331" ht="12.75" customHeight="1">
      <c r="A202">
        <v>994</v>
      </c>
      <c r="B202" s="6" t="s">
        <v>129</v>
      </c>
      <c r="C202" s="7" t="s">
        <v>590</v>
      </c>
      <c r="D202">
        <v>199</v>
      </c>
      <c r="E202" s="15" t="s">
        <v>756</v>
      </c>
      <c r="F202" s="7">
        <v>0</v>
      </c>
      <c r="G202" s="7">
        <v>0</v>
      </c>
      <c r="H202" s="7">
        <v>0</v>
      </c>
      <c r="I202" s="7">
        <v>0</v>
      </c>
      <c r="J202" t="s">
        <v>668</v>
      </c>
      <c r="K202" t="s">
        <v>584</v>
      </c>
      <c r="L202" t="s">
        <v>585</v>
      </c>
      <c r="M202" t="s">
        <v>585</v>
      </c>
      <c r="N202" s="8" t="s">
        <v>603</v>
      </c>
      <c r="S202">
        <v>0</v>
      </c>
      <c r="T202" t="s">
        <v>587</v>
      </c>
      <c r="U202">
        <v>0</v>
      </c>
      <c r="V202">
        <v>0</v>
      </c>
      <c r="X202">
        <v>0</v>
      </c>
      <c r="Z202">
        <v>0</v>
      </c>
      <c r="AA202">
        <v>0</v>
      </c>
      <c r="AB202">
        <v>0</v>
      </c>
      <c r="AC202">
        <v>0</v>
      </c>
      <c r="AD202">
        <v>0</v>
      </c>
      <c r="AE202">
        <v>1</v>
      </c>
      <c r="AF202" t="s">
        <v>604</v>
      </c>
      <c r="AG202">
        <v>1</v>
      </c>
      <c r="WWY202"/>
      <c r="WWZ202"/>
      <c r="WXA202"/>
      <c r="WXB202"/>
      <c r="WXC202"/>
      <c r="WXD202"/>
      <c r="WXE202"/>
      <c r="WXF202"/>
      <c r="WXG202"/>
      <c r="WXH202"/>
      <c r="WXI202"/>
      <c r="WXJ202"/>
      <c r="WXK202"/>
      <c r="WXL202"/>
      <c r="WXM202"/>
      <c r="WXN202"/>
      <c r="WXO202"/>
      <c r="WXP202"/>
      <c r="WXQ202"/>
      <c r="WXR202"/>
      <c r="WXS202"/>
      <c r="WXT202"/>
      <c r="WXU202"/>
      <c r="WXV202"/>
      <c r="WXW202"/>
      <c r="WXX202"/>
      <c r="WXY202"/>
      <c r="WXZ202"/>
      <c r="WYA202"/>
      <c r="WYB202"/>
      <c r="WYC202"/>
      <c r="WYD202"/>
      <c r="WYE202"/>
      <c r="WYF202"/>
      <c r="WYG202"/>
      <c r="WYH202"/>
      <c r="WYI202"/>
      <c r="WYJ202"/>
      <c r="WYK202"/>
      <c r="WYL202"/>
      <c r="WYM202"/>
      <c r="WYN202"/>
      <c r="WYO202"/>
      <c r="WYP202"/>
      <c r="WYQ202"/>
      <c r="WYR202"/>
      <c r="WYS202"/>
      <c r="WYT202"/>
      <c r="WYU202"/>
      <c r="WYV202"/>
      <c r="WYW202"/>
      <c r="WYX202"/>
      <c r="WYY202"/>
      <c r="WYZ202"/>
      <c r="WZA202"/>
      <c r="WZB202"/>
      <c r="WZC202"/>
      <c r="WZD202"/>
      <c r="WZE202"/>
      <c r="WZF202"/>
      <c r="WZG202"/>
      <c r="WZH202"/>
      <c r="WZI202"/>
      <c r="WZJ202"/>
      <c r="WZK202"/>
      <c r="WZL202"/>
      <c r="WZM202"/>
      <c r="WZN202"/>
      <c r="WZO202"/>
      <c r="WZP202"/>
      <c r="WZQ202"/>
      <c r="WZR202"/>
      <c r="WZS202"/>
      <c r="WZT202"/>
      <c r="WZU202"/>
      <c r="WZV202"/>
      <c r="WZW202"/>
      <c r="WZX202"/>
      <c r="WZY202"/>
      <c r="WZZ202"/>
      <c r="XAA202"/>
      <c r="XAB202"/>
      <c r="XAC202"/>
      <c r="XAD202"/>
      <c r="XAE202"/>
      <c r="XAF202"/>
      <c r="XAG202"/>
      <c r="XAH202"/>
      <c r="XAI202"/>
      <c r="XAJ202"/>
      <c r="XAK202"/>
      <c r="XAL202"/>
      <c r="XAM202"/>
      <c r="XAN202"/>
      <c r="XAO202"/>
      <c r="XAP202"/>
      <c r="XAQ202"/>
      <c r="XAR202"/>
      <c r="XAS202"/>
      <c r="XAT202"/>
      <c r="XAU202"/>
      <c r="XAV202"/>
      <c r="XAW202"/>
      <c r="XAX202"/>
      <c r="XAY202"/>
      <c r="XAZ202"/>
      <c r="XBA202"/>
      <c r="XBB202"/>
      <c r="XBC202"/>
      <c r="XBD202"/>
      <c r="XBE202"/>
      <c r="XBF202"/>
      <c r="XBG202"/>
      <c r="XBH202"/>
      <c r="XBI202"/>
      <c r="XBJ202"/>
      <c r="XBK202"/>
      <c r="XBL202"/>
      <c r="XBM202"/>
      <c r="XBN202"/>
      <c r="XBO202"/>
      <c r="XBP202"/>
      <c r="XBQ202"/>
      <c r="XBR202"/>
      <c r="XBS202"/>
      <c r="XBT202"/>
      <c r="XBU202"/>
      <c r="XBV202"/>
      <c r="XBW202"/>
      <c r="XBX202"/>
      <c r="XBY202"/>
      <c r="XBZ202"/>
      <c r="XCA202"/>
      <c r="XCB202"/>
      <c r="XCC202"/>
      <c r="XCD202"/>
      <c r="XCE202"/>
      <c r="XCF202"/>
      <c r="XCG202"/>
      <c r="XCH202"/>
      <c r="XCI202"/>
      <c r="XCJ202"/>
      <c r="XCK202"/>
      <c r="XCL202"/>
      <c r="XCM202"/>
      <c r="XCN202"/>
      <c r="XCO202"/>
      <c r="XCP202"/>
      <c r="XCQ202"/>
      <c r="XCR202"/>
      <c r="XCS202"/>
      <c r="XCT202"/>
      <c r="XCU202"/>
      <c r="XCV202"/>
      <c r="XCW202"/>
      <c r="XCX202"/>
      <c r="XCY202"/>
      <c r="XCZ202"/>
      <c r="XDA202"/>
      <c r="XDB202"/>
      <c r="XDC202"/>
    </row>
    <row r="203" spans="1:33 16171:16331" ht="12.75" customHeight="1">
      <c r="A203">
        <v>1971</v>
      </c>
      <c r="B203" s="6" t="s">
        <v>130</v>
      </c>
      <c r="C203" s="7" t="s">
        <v>590</v>
      </c>
      <c r="D203">
        <v>199.99</v>
      </c>
      <c r="E203" s="15" t="s">
        <v>757</v>
      </c>
      <c r="F203" s="7">
        <v>0</v>
      </c>
      <c r="G203" s="7">
        <v>0</v>
      </c>
      <c r="H203" s="7">
        <v>0</v>
      </c>
      <c r="I203" s="7">
        <v>0</v>
      </c>
      <c r="J203" t="s">
        <v>589</v>
      </c>
      <c r="K203" t="s">
        <v>584</v>
      </c>
      <c r="L203" t="s">
        <v>585</v>
      </c>
      <c r="M203" t="s">
        <v>585</v>
      </c>
      <c r="N203" s="8" t="s">
        <v>703</v>
      </c>
      <c r="O203" t="s">
        <v>714</v>
      </c>
      <c r="P203" t="s">
        <v>685</v>
      </c>
      <c r="S203">
        <v>0</v>
      </c>
      <c r="T203" t="s">
        <v>587</v>
      </c>
      <c r="U203">
        <v>0</v>
      </c>
      <c r="V203">
        <v>0</v>
      </c>
      <c r="X203">
        <v>0</v>
      </c>
      <c r="Z203">
        <v>0</v>
      </c>
      <c r="AA203">
        <v>0</v>
      </c>
      <c r="AB203">
        <v>0</v>
      </c>
      <c r="AC203">
        <v>0</v>
      </c>
      <c r="AD203">
        <v>0</v>
      </c>
      <c r="AE203">
        <v>1</v>
      </c>
      <c r="AF203" t="s">
        <v>634</v>
      </c>
      <c r="AG203">
        <v>1</v>
      </c>
      <c r="WWY203"/>
      <c r="WWZ203"/>
      <c r="WXA203"/>
      <c r="WXB203"/>
      <c r="WXC203"/>
      <c r="WXD203"/>
      <c r="WXE203"/>
      <c r="WXF203"/>
      <c r="WXG203"/>
      <c r="WXH203"/>
      <c r="WXI203"/>
      <c r="WXJ203"/>
      <c r="WXK203"/>
      <c r="WXL203"/>
      <c r="WXM203"/>
      <c r="WXN203"/>
      <c r="WXO203"/>
      <c r="WXP203"/>
      <c r="WXQ203"/>
      <c r="WXR203"/>
      <c r="WXS203"/>
      <c r="WXT203"/>
      <c r="WXU203"/>
      <c r="WXV203"/>
      <c r="WXW203"/>
      <c r="WXX203"/>
      <c r="WXY203"/>
      <c r="WXZ203"/>
      <c r="WYA203"/>
      <c r="WYB203"/>
      <c r="WYC203"/>
      <c r="WYD203"/>
      <c r="WYE203"/>
      <c r="WYF203"/>
      <c r="WYG203"/>
      <c r="WYH203"/>
      <c r="WYI203"/>
      <c r="WYJ203"/>
      <c r="WYK203"/>
      <c r="WYL203"/>
      <c r="WYM203"/>
      <c r="WYN203"/>
      <c r="WYO203"/>
      <c r="WYP203"/>
      <c r="WYQ203"/>
      <c r="WYR203"/>
      <c r="WYS203"/>
      <c r="WYT203"/>
      <c r="WYU203"/>
      <c r="WYV203"/>
      <c r="WYW203"/>
      <c r="WYX203"/>
      <c r="WYY203"/>
      <c r="WYZ203"/>
      <c r="WZA203"/>
      <c r="WZB203"/>
      <c r="WZC203"/>
      <c r="WZD203"/>
      <c r="WZE203"/>
      <c r="WZF203"/>
      <c r="WZG203"/>
      <c r="WZH203"/>
      <c r="WZI203"/>
      <c r="WZJ203"/>
      <c r="WZK203"/>
      <c r="WZL203"/>
      <c r="WZM203"/>
      <c r="WZN203"/>
      <c r="WZO203"/>
      <c r="WZP203"/>
      <c r="WZQ203"/>
      <c r="WZR203"/>
      <c r="WZS203"/>
      <c r="WZT203"/>
      <c r="WZU203"/>
      <c r="WZV203"/>
      <c r="WZW203"/>
      <c r="WZX203"/>
      <c r="WZY203"/>
      <c r="WZZ203"/>
      <c r="XAA203"/>
      <c r="XAB203"/>
      <c r="XAC203"/>
      <c r="XAD203"/>
      <c r="XAE203"/>
      <c r="XAF203"/>
      <c r="XAG203"/>
      <c r="XAH203"/>
      <c r="XAI203"/>
      <c r="XAJ203"/>
      <c r="XAK203"/>
      <c r="XAL203"/>
      <c r="XAM203"/>
      <c r="XAN203"/>
      <c r="XAO203"/>
      <c r="XAP203"/>
      <c r="XAQ203"/>
      <c r="XAR203"/>
      <c r="XAS203"/>
      <c r="XAT203"/>
      <c r="XAU203"/>
      <c r="XAV203"/>
      <c r="XAW203"/>
      <c r="XAX203"/>
      <c r="XAY203"/>
      <c r="XAZ203"/>
      <c r="XBA203"/>
      <c r="XBB203"/>
      <c r="XBC203"/>
      <c r="XBD203"/>
      <c r="XBE203"/>
      <c r="XBF203"/>
      <c r="XBG203"/>
      <c r="XBH203"/>
      <c r="XBI203"/>
      <c r="XBJ203"/>
      <c r="XBK203"/>
      <c r="XBL203"/>
      <c r="XBM203"/>
      <c r="XBN203"/>
      <c r="XBO203"/>
      <c r="XBP203"/>
      <c r="XBQ203"/>
      <c r="XBR203"/>
      <c r="XBS203"/>
      <c r="XBT203"/>
      <c r="XBU203"/>
      <c r="XBV203"/>
      <c r="XBW203"/>
      <c r="XBX203"/>
      <c r="XBY203"/>
      <c r="XBZ203"/>
      <c r="XCA203"/>
      <c r="XCB203"/>
      <c r="XCC203"/>
      <c r="XCD203"/>
      <c r="XCE203"/>
      <c r="XCF203"/>
      <c r="XCG203"/>
      <c r="XCH203"/>
      <c r="XCI203"/>
      <c r="XCJ203"/>
      <c r="XCK203"/>
      <c r="XCL203"/>
      <c r="XCM203"/>
      <c r="XCN203"/>
      <c r="XCO203"/>
      <c r="XCP203"/>
      <c r="XCQ203"/>
      <c r="XCR203"/>
      <c r="XCS203"/>
      <c r="XCT203"/>
      <c r="XCU203"/>
      <c r="XCV203"/>
      <c r="XCW203"/>
      <c r="XCX203"/>
      <c r="XCY203"/>
      <c r="XCZ203"/>
      <c r="XDA203"/>
      <c r="XDB203"/>
      <c r="XDC203"/>
    </row>
    <row r="204" spans="1:33 16171:16331" ht="12.75" customHeight="1">
      <c r="A204">
        <v>1971</v>
      </c>
      <c r="B204" s="6" t="s">
        <v>130</v>
      </c>
      <c r="C204" s="7" t="s">
        <v>590</v>
      </c>
      <c r="D204">
        <v>199.99</v>
      </c>
      <c r="E204" s="15" t="s">
        <v>757</v>
      </c>
      <c r="F204" s="7">
        <v>0</v>
      </c>
      <c r="G204" s="7">
        <v>0</v>
      </c>
      <c r="H204" s="7">
        <v>0</v>
      </c>
      <c r="I204" s="7">
        <v>0</v>
      </c>
      <c r="J204" t="s">
        <v>589</v>
      </c>
      <c r="K204" t="s">
        <v>584</v>
      </c>
      <c r="L204" t="s">
        <v>585</v>
      </c>
      <c r="M204" t="s">
        <v>585</v>
      </c>
      <c r="N204" s="8" t="s">
        <v>703</v>
      </c>
      <c r="O204" t="s">
        <v>713</v>
      </c>
      <c r="P204" t="s">
        <v>685</v>
      </c>
      <c r="S204">
        <v>0</v>
      </c>
      <c r="T204" t="s">
        <v>587</v>
      </c>
      <c r="U204">
        <v>0</v>
      </c>
      <c r="V204">
        <v>0</v>
      </c>
      <c r="X204">
        <v>0</v>
      </c>
      <c r="Z204">
        <v>0</v>
      </c>
      <c r="AA204">
        <v>0</v>
      </c>
      <c r="AB204">
        <v>0</v>
      </c>
      <c r="AC204">
        <v>0</v>
      </c>
      <c r="AD204">
        <v>0</v>
      </c>
      <c r="AE204">
        <v>1</v>
      </c>
      <c r="AF204" t="s">
        <v>634</v>
      </c>
      <c r="AG204">
        <v>1</v>
      </c>
      <c r="WWY204"/>
      <c r="WWZ204"/>
      <c r="WXA204"/>
      <c r="WXB204"/>
      <c r="WXC204"/>
      <c r="WXD204"/>
      <c r="WXE204"/>
      <c r="WXF204"/>
      <c r="WXG204"/>
      <c r="WXH204"/>
      <c r="WXI204"/>
      <c r="WXJ204"/>
      <c r="WXK204"/>
      <c r="WXL204"/>
      <c r="WXM204"/>
      <c r="WXN204"/>
      <c r="WXO204"/>
      <c r="WXP204"/>
      <c r="WXQ204"/>
      <c r="WXR204"/>
      <c r="WXS204"/>
      <c r="WXT204"/>
      <c r="WXU204"/>
      <c r="WXV204"/>
      <c r="WXW204"/>
      <c r="WXX204"/>
      <c r="WXY204"/>
      <c r="WXZ204"/>
      <c r="WYA204"/>
      <c r="WYB204"/>
      <c r="WYC204"/>
      <c r="WYD204"/>
      <c r="WYE204"/>
      <c r="WYF204"/>
      <c r="WYG204"/>
      <c r="WYH204"/>
      <c r="WYI204"/>
      <c r="WYJ204"/>
      <c r="WYK204"/>
      <c r="WYL204"/>
      <c r="WYM204"/>
      <c r="WYN204"/>
      <c r="WYO204"/>
      <c r="WYP204"/>
      <c r="WYQ204"/>
      <c r="WYR204"/>
      <c r="WYS204"/>
      <c r="WYT204"/>
      <c r="WYU204"/>
      <c r="WYV204"/>
      <c r="WYW204"/>
      <c r="WYX204"/>
      <c r="WYY204"/>
      <c r="WYZ204"/>
      <c r="WZA204"/>
      <c r="WZB204"/>
      <c r="WZC204"/>
      <c r="WZD204"/>
      <c r="WZE204"/>
      <c r="WZF204"/>
      <c r="WZG204"/>
      <c r="WZH204"/>
      <c r="WZI204"/>
      <c r="WZJ204"/>
      <c r="WZK204"/>
      <c r="WZL204"/>
      <c r="WZM204"/>
      <c r="WZN204"/>
      <c r="WZO204"/>
      <c r="WZP204"/>
      <c r="WZQ204"/>
      <c r="WZR204"/>
      <c r="WZS204"/>
      <c r="WZT204"/>
      <c r="WZU204"/>
      <c r="WZV204"/>
      <c r="WZW204"/>
      <c r="WZX204"/>
      <c r="WZY204"/>
      <c r="WZZ204"/>
      <c r="XAA204"/>
      <c r="XAB204"/>
      <c r="XAC204"/>
      <c r="XAD204"/>
      <c r="XAE204"/>
      <c r="XAF204"/>
      <c r="XAG204"/>
      <c r="XAH204"/>
      <c r="XAI204"/>
      <c r="XAJ204"/>
      <c r="XAK204"/>
      <c r="XAL204"/>
      <c r="XAM204"/>
      <c r="XAN204"/>
      <c r="XAO204"/>
      <c r="XAP204"/>
      <c r="XAQ204"/>
      <c r="XAR204"/>
      <c r="XAS204"/>
      <c r="XAT204"/>
      <c r="XAU204"/>
      <c r="XAV204"/>
      <c r="XAW204"/>
      <c r="XAX204"/>
      <c r="XAY204"/>
      <c r="XAZ204"/>
      <c r="XBA204"/>
      <c r="XBB204"/>
      <c r="XBC204"/>
      <c r="XBD204"/>
      <c r="XBE204"/>
      <c r="XBF204"/>
      <c r="XBG204"/>
      <c r="XBH204"/>
      <c r="XBI204"/>
      <c r="XBJ204"/>
      <c r="XBK204"/>
      <c r="XBL204"/>
      <c r="XBM204"/>
      <c r="XBN204"/>
      <c r="XBO204"/>
      <c r="XBP204"/>
      <c r="XBQ204"/>
      <c r="XBR204"/>
      <c r="XBS204"/>
      <c r="XBT204"/>
      <c r="XBU204"/>
      <c r="XBV204"/>
      <c r="XBW204"/>
      <c r="XBX204"/>
      <c r="XBY204"/>
      <c r="XBZ204"/>
      <c r="XCA204"/>
      <c r="XCB204"/>
      <c r="XCC204"/>
      <c r="XCD204"/>
      <c r="XCE204"/>
      <c r="XCF204"/>
      <c r="XCG204"/>
      <c r="XCH204"/>
      <c r="XCI204"/>
      <c r="XCJ204"/>
      <c r="XCK204"/>
      <c r="XCL204"/>
      <c r="XCM204"/>
      <c r="XCN204"/>
      <c r="XCO204"/>
      <c r="XCP204"/>
      <c r="XCQ204"/>
      <c r="XCR204"/>
      <c r="XCS204"/>
      <c r="XCT204"/>
      <c r="XCU204"/>
      <c r="XCV204"/>
      <c r="XCW204"/>
      <c r="XCX204"/>
      <c r="XCY204"/>
      <c r="XCZ204"/>
      <c r="XDA204"/>
      <c r="XDB204"/>
      <c r="XDC204"/>
    </row>
    <row r="205" spans="1:33 16171:16331" ht="12.75" customHeight="1">
      <c r="A205">
        <v>1993</v>
      </c>
      <c r="B205" s="6" t="s">
        <v>130</v>
      </c>
      <c r="C205" s="7" t="s">
        <v>590</v>
      </c>
      <c r="D205">
        <v>19.989999999999998</v>
      </c>
      <c r="E205" s="15" t="s">
        <v>758</v>
      </c>
      <c r="F205" s="7">
        <v>0</v>
      </c>
      <c r="G205" s="7">
        <v>0</v>
      </c>
      <c r="H205" s="7">
        <v>0</v>
      </c>
      <c r="I205" s="7">
        <v>0</v>
      </c>
      <c r="J205" t="s">
        <v>589</v>
      </c>
      <c r="K205" t="s">
        <v>584</v>
      </c>
      <c r="L205" t="s">
        <v>585</v>
      </c>
      <c r="M205" t="s">
        <v>585</v>
      </c>
      <c r="N205" s="8" t="s">
        <v>603</v>
      </c>
      <c r="S205">
        <v>0</v>
      </c>
      <c r="T205" t="s">
        <v>598</v>
      </c>
      <c r="U205">
        <v>0</v>
      </c>
      <c r="V205">
        <v>0</v>
      </c>
      <c r="X205">
        <v>0</v>
      </c>
      <c r="Z205">
        <v>0</v>
      </c>
      <c r="AA205">
        <v>0</v>
      </c>
      <c r="AB205">
        <v>0</v>
      </c>
      <c r="AC205">
        <v>0</v>
      </c>
      <c r="AD205">
        <v>0</v>
      </c>
      <c r="AE205">
        <v>1</v>
      </c>
      <c r="AF205" t="s">
        <v>604</v>
      </c>
      <c r="AG205">
        <v>1</v>
      </c>
      <c r="WWY205"/>
      <c r="WWZ205"/>
      <c r="WXA205"/>
      <c r="WXB205"/>
      <c r="WXC205"/>
      <c r="WXD205"/>
      <c r="WXE205"/>
      <c r="WXF205"/>
      <c r="WXG205"/>
      <c r="WXH205"/>
      <c r="WXI205"/>
      <c r="WXJ205"/>
      <c r="WXK205"/>
      <c r="WXL205"/>
      <c r="WXM205"/>
      <c r="WXN205"/>
      <c r="WXO205"/>
      <c r="WXP205"/>
      <c r="WXQ205"/>
      <c r="WXR205"/>
      <c r="WXS205"/>
      <c r="WXT205"/>
      <c r="WXU205"/>
      <c r="WXV205"/>
      <c r="WXW205"/>
      <c r="WXX205"/>
      <c r="WXY205"/>
      <c r="WXZ205"/>
      <c r="WYA205"/>
      <c r="WYB205"/>
      <c r="WYC205"/>
      <c r="WYD205"/>
      <c r="WYE205"/>
      <c r="WYF205"/>
      <c r="WYG205"/>
      <c r="WYH205"/>
      <c r="WYI205"/>
      <c r="WYJ205"/>
      <c r="WYK205"/>
      <c r="WYL205"/>
      <c r="WYM205"/>
      <c r="WYN205"/>
      <c r="WYO205"/>
      <c r="WYP205"/>
      <c r="WYQ205"/>
      <c r="WYR205"/>
      <c r="WYS205"/>
      <c r="WYT205"/>
      <c r="WYU205"/>
      <c r="WYV205"/>
      <c r="WYW205"/>
      <c r="WYX205"/>
      <c r="WYY205"/>
      <c r="WYZ205"/>
      <c r="WZA205"/>
      <c r="WZB205"/>
      <c r="WZC205"/>
      <c r="WZD205"/>
      <c r="WZE205"/>
      <c r="WZF205"/>
      <c r="WZG205"/>
      <c r="WZH205"/>
      <c r="WZI205"/>
      <c r="WZJ205"/>
      <c r="WZK205"/>
      <c r="WZL205"/>
      <c r="WZM205"/>
      <c r="WZN205"/>
      <c r="WZO205"/>
      <c r="WZP205"/>
      <c r="WZQ205"/>
      <c r="WZR205"/>
      <c r="WZS205"/>
      <c r="WZT205"/>
      <c r="WZU205"/>
      <c r="WZV205"/>
      <c r="WZW205"/>
      <c r="WZX205"/>
      <c r="WZY205"/>
      <c r="WZZ205"/>
      <c r="XAA205"/>
      <c r="XAB205"/>
      <c r="XAC205"/>
      <c r="XAD205"/>
      <c r="XAE205"/>
      <c r="XAF205"/>
      <c r="XAG205"/>
      <c r="XAH205"/>
      <c r="XAI205"/>
      <c r="XAJ205"/>
      <c r="XAK205"/>
      <c r="XAL205"/>
      <c r="XAM205"/>
      <c r="XAN205"/>
      <c r="XAO205"/>
      <c r="XAP205"/>
      <c r="XAQ205"/>
      <c r="XAR205"/>
      <c r="XAS205"/>
      <c r="XAT205"/>
      <c r="XAU205"/>
      <c r="XAV205"/>
      <c r="XAW205"/>
      <c r="XAX205"/>
      <c r="XAY205"/>
      <c r="XAZ205"/>
      <c r="XBA205"/>
      <c r="XBB205"/>
      <c r="XBC205"/>
      <c r="XBD205"/>
      <c r="XBE205"/>
      <c r="XBF205"/>
      <c r="XBG205"/>
      <c r="XBH205"/>
      <c r="XBI205"/>
      <c r="XBJ205"/>
      <c r="XBK205"/>
      <c r="XBL205"/>
      <c r="XBM205"/>
      <c r="XBN205"/>
      <c r="XBO205"/>
      <c r="XBP205"/>
      <c r="XBQ205"/>
      <c r="XBR205"/>
      <c r="XBS205"/>
      <c r="XBT205"/>
      <c r="XBU205"/>
      <c r="XBV205"/>
      <c r="XBW205"/>
      <c r="XBX205"/>
      <c r="XBY205"/>
      <c r="XBZ205"/>
      <c r="XCA205"/>
      <c r="XCB205"/>
      <c r="XCC205"/>
      <c r="XCD205"/>
      <c r="XCE205"/>
      <c r="XCF205"/>
      <c r="XCG205"/>
      <c r="XCH205"/>
      <c r="XCI205"/>
      <c r="XCJ205"/>
      <c r="XCK205"/>
      <c r="XCL205"/>
      <c r="XCM205"/>
      <c r="XCN205"/>
      <c r="XCO205"/>
      <c r="XCP205"/>
      <c r="XCQ205"/>
      <c r="XCR205"/>
      <c r="XCS205"/>
      <c r="XCT205"/>
      <c r="XCU205"/>
      <c r="XCV205"/>
      <c r="XCW205"/>
      <c r="XCX205"/>
      <c r="XCY205"/>
      <c r="XCZ205"/>
      <c r="XDA205"/>
      <c r="XDB205"/>
      <c r="XDC205"/>
    </row>
    <row r="206" spans="1:33 16171:16331" ht="12.75" customHeight="1">
      <c r="A206">
        <v>193</v>
      </c>
      <c r="B206" s="6" t="s">
        <v>131</v>
      </c>
      <c r="C206" s="7" t="s">
        <v>590</v>
      </c>
      <c r="D206">
        <v>99</v>
      </c>
      <c r="E206" s="15" t="s">
        <v>612</v>
      </c>
      <c r="F206" s="7">
        <v>0</v>
      </c>
      <c r="G206" s="7">
        <v>0</v>
      </c>
      <c r="H206" s="7">
        <v>0</v>
      </c>
      <c r="I206" s="7">
        <v>0</v>
      </c>
      <c r="J206" t="s">
        <v>609</v>
      </c>
      <c r="K206" t="s">
        <v>584</v>
      </c>
      <c r="L206" t="s">
        <v>585</v>
      </c>
      <c r="M206" t="s">
        <v>585</v>
      </c>
      <c r="N206" s="8" t="s">
        <v>603</v>
      </c>
      <c r="P206" t="s">
        <v>586</v>
      </c>
      <c r="S206">
        <v>0</v>
      </c>
      <c r="T206" t="s">
        <v>587</v>
      </c>
      <c r="U206">
        <v>0</v>
      </c>
      <c r="V206">
        <v>0</v>
      </c>
      <c r="X206">
        <v>0</v>
      </c>
      <c r="Z206">
        <v>0</v>
      </c>
      <c r="AA206">
        <v>0</v>
      </c>
      <c r="AB206">
        <v>0</v>
      </c>
      <c r="AC206">
        <v>0</v>
      </c>
      <c r="AD206">
        <v>0</v>
      </c>
      <c r="AE206">
        <v>1</v>
      </c>
      <c r="AF206" t="s">
        <v>759</v>
      </c>
      <c r="AG206">
        <v>1</v>
      </c>
      <c r="WWY206"/>
      <c r="WWZ206"/>
      <c r="WXA206"/>
      <c r="WXB206"/>
      <c r="WXC206"/>
      <c r="WXD206"/>
      <c r="WXE206"/>
      <c r="WXF206"/>
      <c r="WXG206"/>
      <c r="WXH206"/>
      <c r="WXI206"/>
      <c r="WXJ206"/>
      <c r="WXK206"/>
      <c r="WXL206"/>
      <c r="WXM206"/>
      <c r="WXN206"/>
      <c r="WXO206"/>
      <c r="WXP206"/>
      <c r="WXQ206"/>
      <c r="WXR206"/>
      <c r="WXS206"/>
      <c r="WXT206"/>
      <c r="WXU206"/>
      <c r="WXV206"/>
      <c r="WXW206"/>
      <c r="WXX206"/>
      <c r="WXY206"/>
      <c r="WXZ206"/>
      <c r="WYA206"/>
      <c r="WYB206"/>
      <c r="WYC206"/>
      <c r="WYD206"/>
      <c r="WYE206"/>
      <c r="WYF206"/>
      <c r="WYG206"/>
      <c r="WYH206"/>
      <c r="WYI206"/>
      <c r="WYJ206"/>
      <c r="WYK206"/>
      <c r="WYL206"/>
      <c r="WYM206"/>
      <c r="WYN206"/>
      <c r="WYO206"/>
      <c r="WYP206"/>
      <c r="WYQ206"/>
      <c r="WYR206"/>
      <c r="WYS206"/>
      <c r="WYT206"/>
      <c r="WYU206"/>
      <c r="WYV206"/>
      <c r="WYW206"/>
      <c r="WYX206"/>
      <c r="WYY206"/>
      <c r="WYZ206"/>
      <c r="WZA206"/>
      <c r="WZB206"/>
      <c r="WZC206"/>
      <c r="WZD206"/>
      <c r="WZE206"/>
      <c r="WZF206"/>
      <c r="WZG206"/>
      <c r="WZH206"/>
      <c r="WZI206"/>
      <c r="WZJ206"/>
      <c r="WZK206"/>
      <c r="WZL206"/>
      <c r="WZM206"/>
      <c r="WZN206"/>
      <c r="WZO206"/>
      <c r="WZP206"/>
      <c r="WZQ206"/>
      <c r="WZR206"/>
      <c r="WZS206"/>
      <c r="WZT206"/>
      <c r="WZU206"/>
      <c r="WZV206"/>
      <c r="WZW206"/>
      <c r="WZX206"/>
      <c r="WZY206"/>
      <c r="WZZ206"/>
      <c r="XAA206"/>
      <c r="XAB206"/>
      <c r="XAC206"/>
      <c r="XAD206"/>
      <c r="XAE206"/>
      <c r="XAF206"/>
      <c r="XAG206"/>
      <c r="XAH206"/>
      <c r="XAI206"/>
      <c r="XAJ206"/>
      <c r="XAK206"/>
      <c r="XAL206"/>
      <c r="XAM206"/>
      <c r="XAN206"/>
      <c r="XAO206"/>
      <c r="XAP206"/>
      <c r="XAQ206"/>
      <c r="XAR206"/>
      <c r="XAS206"/>
      <c r="XAT206"/>
      <c r="XAU206"/>
      <c r="XAV206"/>
      <c r="XAW206"/>
      <c r="XAX206"/>
      <c r="XAY206"/>
      <c r="XAZ206"/>
      <c r="XBA206"/>
      <c r="XBB206"/>
      <c r="XBC206"/>
      <c r="XBD206"/>
      <c r="XBE206"/>
      <c r="XBF206"/>
      <c r="XBG206"/>
      <c r="XBH206"/>
      <c r="XBI206"/>
      <c r="XBJ206"/>
      <c r="XBK206"/>
      <c r="XBL206"/>
      <c r="XBM206"/>
      <c r="XBN206"/>
      <c r="XBO206"/>
      <c r="XBP206"/>
      <c r="XBQ206"/>
      <c r="XBR206"/>
      <c r="XBS206"/>
      <c r="XBT206"/>
      <c r="XBU206"/>
      <c r="XBV206"/>
      <c r="XBW206"/>
      <c r="XBX206"/>
      <c r="XBY206"/>
      <c r="XBZ206"/>
      <c r="XCA206"/>
      <c r="XCB206"/>
      <c r="XCC206"/>
      <c r="XCD206"/>
      <c r="XCE206"/>
      <c r="XCF206"/>
      <c r="XCG206"/>
      <c r="XCH206"/>
      <c r="XCI206"/>
      <c r="XCJ206"/>
      <c r="XCK206"/>
      <c r="XCL206"/>
      <c r="XCM206"/>
      <c r="XCN206"/>
      <c r="XCO206"/>
      <c r="XCP206"/>
      <c r="XCQ206"/>
      <c r="XCR206"/>
      <c r="XCS206"/>
      <c r="XCT206"/>
      <c r="XCU206"/>
      <c r="XCV206"/>
      <c r="XCW206"/>
      <c r="XCX206"/>
      <c r="XCY206"/>
      <c r="XCZ206"/>
      <c r="XDA206"/>
      <c r="XDB206"/>
      <c r="XDC206"/>
    </row>
    <row r="207" spans="1:33 16171:16331" ht="12.75" customHeight="1">
      <c r="A207">
        <v>193</v>
      </c>
      <c r="B207" s="6" t="s">
        <v>131</v>
      </c>
      <c r="C207" s="7" t="s">
        <v>590</v>
      </c>
      <c r="D207">
        <v>99</v>
      </c>
      <c r="E207" s="15" t="s">
        <v>612</v>
      </c>
      <c r="F207" s="7">
        <v>0</v>
      </c>
      <c r="G207" s="7">
        <v>0</v>
      </c>
      <c r="H207" s="7">
        <v>0</v>
      </c>
      <c r="I207" s="7">
        <v>0</v>
      </c>
      <c r="J207" t="s">
        <v>589</v>
      </c>
      <c r="K207" t="s">
        <v>584</v>
      </c>
      <c r="L207" t="s">
        <v>585</v>
      </c>
      <c r="M207" t="s">
        <v>585</v>
      </c>
      <c r="N207" s="8" t="s">
        <v>603</v>
      </c>
      <c r="P207" t="s">
        <v>586</v>
      </c>
      <c r="S207">
        <v>0</v>
      </c>
      <c r="T207" t="s">
        <v>587</v>
      </c>
      <c r="U207">
        <v>0</v>
      </c>
      <c r="V207">
        <v>0</v>
      </c>
      <c r="X207">
        <v>0</v>
      </c>
      <c r="Z207">
        <v>0</v>
      </c>
      <c r="AA207">
        <v>0</v>
      </c>
      <c r="AB207">
        <v>0</v>
      </c>
      <c r="AC207">
        <v>0</v>
      </c>
      <c r="AD207">
        <v>0</v>
      </c>
      <c r="AE207">
        <v>1</v>
      </c>
      <c r="AF207" t="s">
        <v>759</v>
      </c>
      <c r="AG207">
        <v>1</v>
      </c>
      <c r="WWY207"/>
      <c r="WWZ207"/>
      <c r="WXA207"/>
      <c r="WXB207"/>
      <c r="WXC207"/>
      <c r="WXD207"/>
      <c r="WXE207"/>
      <c r="WXF207"/>
      <c r="WXG207"/>
      <c r="WXH207"/>
      <c r="WXI207"/>
      <c r="WXJ207"/>
      <c r="WXK207"/>
      <c r="WXL207"/>
      <c r="WXM207"/>
      <c r="WXN207"/>
      <c r="WXO207"/>
      <c r="WXP207"/>
      <c r="WXQ207"/>
      <c r="WXR207"/>
      <c r="WXS207"/>
      <c r="WXT207"/>
      <c r="WXU207"/>
      <c r="WXV207"/>
      <c r="WXW207"/>
      <c r="WXX207"/>
      <c r="WXY207"/>
      <c r="WXZ207"/>
      <c r="WYA207"/>
      <c r="WYB207"/>
      <c r="WYC207"/>
      <c r="WYD207"/>
      <c r="WYE207"/>
      <c r="WYF207"/>
      <c r="WYG207"/>
      <c r="WYH207"/>
      <c r="WYI207"/>
      <c r="WYJ207"/>
      <c r="WYK207"/>
      <c r="WYL207"/>
      <c r="WYM207"/>
      <c r="WYN207"/>
      <c r="WYO207"/>
      <c r="WYP207"/>
      <c r="WYQ207"/>
      <c r="WYR207"/>
      <c r="WYS207"/>
      <c r="WYT207"/>
      <c r="WYU207"/>
      <c r="WYV207"/>
      <c r="WYW207"/>
      <c r="WYX207"/>
      <c r="WYY207"/>
      <c r="WYZ207"/>
      <c r="WZA207"/>
      <c r="WZB207"/>
      <c r="WZC207"/>
      <c r="WZD207"/>
      <c r="WZE207"/>
      <c r="WZF207"/>
      <c r="WZG207"/>
      <c r="WZH207"/>
      <c r="WZI207"/>
      <c r="WZJ207"/>
      <c r="WZK207"/>
      <c r="WZL207"/>
      <c r="WZM207"/>
      <c r="WZN207"/>
      <c r="WZO207"/>
      <c r="WZP207"/>
      <c r="WZQ207"/>
      <c r="WZR207"/>
      <c r="WZS207"/>
      <c r="WZT207"/>
      <c r="WZU207"/>
      <c r="WZV207"/>
      <c r="WZW207"/>
      <c r="WZX207"/>
      <c r="WZY207"/>
      <c r="WZZ207"/>
      <c r="XAA207"/>
      <c r="XAB207"/>
      <c r="XAC207"/>
      <c r="XAD207"/>
      <c r="XAE207"/>
      <c r="XAF207"/>
      <c r="XAG207"/>
      <c r="XAH207"/>
      <c r="XAI207"/>
      <c r="XAJ207"/>
      <c r="XAK207"/>
      <c r="XAL207"/>
      <c r="XAM207"/>
      <c r="XAN207"/>
      <c r="XAO207"/>
      <c r="XAP207"/>
      <c r="XAQ207"/>
      <c r="XAR207"/>
      <c r="XAS207"/>
      <c r="XAT207"/>
      <c r="XAU207"/>
      <c r="XAV207"/>
      <c r="XAW207"/>
      <c r="XAX207"/>
      <c r="XAY207"/>
      <c r="XAZ207"/>
      <c r="XBA207"/>
      <c r="XBB207"/>
      <c r="XBC207"/>
      <c r="XBD207"/>
      <c r="XBE207"/>
      <c r="XBF207"/>
      <c r="XBG207"/>
      <c r="XBH207"/>
      <c r="XBI207"/>
      <c r="XBJ207"/>
      <c r="XBK207"/>
      <c r="XBL207"/>
      <c r="XBM207"/>
      <c r="XBN207"/>
      <c r="XBO207"/>
      <c r="XBP207"/>
      <c r="XBQ207"/>
      <c r="XBR207"/>
      <c r="XBS207"/>
      <c r="XBT207"/>
      <c r="XBU207"/>
      <c r="XBV207"/>
      <c r="XBW207"/>
      <c r="XBX207"/>
      <c r="XBY207"/>
      <c r="XBZ207"/>
      <c r="XCA207"/>
      <c r="XCB207"/>
      <c r="XCC207"/>
      <c r="XCD207"/>
      <c r="XCE207"/>
      <c r="XCF207"/>
      <c r="XCG207"/>
      <c r="XCH207"/>
      <c r="XCI207"/>
      <c r="XCJ207"/>
      <c r="XCK207"/>
      <c r="XCL207"/>
      <c r="XCM207"/>
      <c r="XCN207"/>
      <c r="XCO207"/>
      <c r="XCP207"/>
      <c r="XCQ207"/>
      <c r="XCR207"/>
      <c r="XCS207"/>
      <c r="XCT207"/>
      <c r="XCU207"/>
      <c r="XCV207"/>
      <c r="XCW207"/>
      <c r="XCX207"/>
      <c r="XCY207"/>
      <c r="XCZ207"/>
      <c r="XDA207"/>
      <c r="XDB207"/>
      <c r="XDC207"/>
    </row>
    <row r="208" spans="1:33 16171:16331" ht="12.75" customHeight="1">
      <c r="A208">
        <v>281</v>
      </c>
      <c r="B208" s="6" t="s">
        <v>132</v>
      </c>
      <c r="C208" s="7" t="s">
        <v>590</v>
      </c>
      <c r="D208">
        <v>99</v>
      </c>
      <c r="E208" s="15" t="s">
        <v>760</v>
      </c>
      <c r="F208" s="7">
        <v>1</v>
      </c>
      <c r="G208" s="7">
        <v>1</v>
      </c>
      <c r="H208" s="7">
        <v>1</v>
      </c>
      <c r="I208" s="7">
        <v>0</v>
      </c>
      <c r="J208" t="s">
        <v>639</v>
      </c>
      <c r="K208" t="s">
        <v>584</v>
      </c>
      <c r="L208" t="s">
        <v>585</v>
      </c>
      <c r="M208" t="s">
        <v>585</v>
      </c>
      <c r="N208" s="8" t="s">
        <v>646</v>
      </c>
      <c r="S208">
        <v>0</v>
      </c>
      <c r="T208" t="s">
        <v>587</v>
      </c>
      <c r="U208">
        <v>0</v>
      </c>
      <c r="V208">
        <v>0</v>
      </c>
      <c r="X208">
        <v>0</v>
      </c>
      <c r="Z208">
        <v>0</v>
      </c>
      <c r="AA208">
        <v>0</v>
      </c>
      <c r="AB208">
        <v>0</v>
      </c>
      <c r="AC208">
        <v>0</v>
      </c>
      <c r="AD208">
        <v>0</v>
      </c>
      <c r="AE208">
        <v>1</v>
      </c>
      <c r="AF208" t="s">
        <v>647</v>
      </c>
      <c r="AG208">
        <v>1</v>
      </c>
      <c r="WWY208"/>
      <c r="WWZ208"/>
      <c r="WXA208"/>
      <c r="WXB208"/>
      <c r="WXC208"/>
      <c r="WXD208"/>
      <c r="WXE208"/>
      <c r="WXF208"/>
      <c r="WXG208"/>
      <c r="WXH208"/>
      <c r="WXI208"/>
      <c r="WXJ208"/>
      <c r="WXK208"/>
      <c r="WXL208"/>
      <c r="WXM208"/>
      <c r="WXN208"/>
      <c r="WXO208"/>
      <c r="WXP208"/>
      <c r="WXQ208"/>
      <c r="WXR208"/>
      <c r="WXS208"/>
      <c r="WXT208"/>
      <c r="WXU208"/>
      <c r="WXV208"/>
      <c r="WXW208"/>
      <c r="WXX208"/>
      <c r="WXY208"/>
      <c r="WXZ208"/>
      <c r="WYA208"/>
      <c r="WYB208"/>
      <c r="WYC208"/>
      <c r="WYD208"/>
      <c r="WYE208"/>
      <c r="WYF208"/>
      <c r="WYG208"/>
      <c r="WYH208"/>
      <c r="WYI208"/>
      <c r="WYJ208"/>
      <c r="WYK208"/>
      <c r="WYL208"/>
      <c r="WYM208"/>
      <c r="WYN208"/>
      <c r="WYO208"/>
      <c r="WYP208"/>
      <c r="WYQ208"/>
      <c r="WYR208"/>
      <c r="WYS208"/>
      <c r="WYT208"/>
      <c r="WYU208"/>
      <c r="WYV208"/>
      <c r="WYW208"/>
      <c r="WYX208"/>
      <c r="WYY208"/>
      <c r="WYZ208"/>
      <c r="WZA208"/>
      <c r="WZB208"/>
      <c r="WZC208"/>
      <c r="WZD208"/>
      <c r="WZE208"/>
      <c r="WZF208"/>
      <c r="WZG208"/>
      <c r="WZH208"/>
      <c r="WZI208"/>
      <c r="WZJ208"/>
      <c r="WZK208"/>
      <c r="WZL208"/>
      <c r="WZM208"/>
      <c r="WZN208"/>
      <c r="WZO208"/>
      <c r="WZP208"/>
      <c r="WZQ208"/>
      <c r="WZR208"/>
      <c r="WZS208"/>
      <c r="WZT208"/>
      <c r="WZU208"/>
      <c r="WZV208"/>
      <c r="WZW208"/>
      <c r="WZX208"/>
      <c r="WZY208"/>
      <c r="WZZ208"/>
      <c r="XAA208"/>
      <c r="XAB208"/>
      <c r="XAC208"/>
      <c r="XAD208"/>
      <c r="XAE208"/>
      <c r="XAF208"/>
      <c r="XAG208"/>
      <c r="XAH208"/>
      <c r="XAI208"/>
      <c r="XAJ208"/>
      <c r="XAK208"/>
      <c r="XAL208"/>
      <c r="XAM208"/>
      <c r="XAN208"/>
      <c r="XAO208"/>
      <c r="XAP208"/>
      <c r="XAQ208"/>
      <c r="XAR208"/>
      <c r="XAS208"/>
      <c r="XAT208"/>
      <c r="XAU208"/>
      <c r="XAV208"/>
      <c r="XAW208"/>
      <c r="XAX208"/>
      <c r="XAY208"/>
      <c r="XAZ208"/>
      <c r="XBA208"/>
      <c r="XBB208"/>
      <c r="XBC208"/>
      <c r="XBD208"/>
      <c r="XBE208"/>
      <c r="XBF208"/>
      <c r="XBG208"/>
      <c r="XBH208"/>
      <c r="XBI208"/>
      <c r="XBJ208"/>
      <c r="XBK208"/>
      <c r="XBL208"/>
      <c r="XBM208"/>
      <c r="XBN208"/>
      <c r="XBO208"/>
      <c r="XBP208"/>
      <c r="XBQ208"/>
      <c r="XBR208"/>
      <c r="XBS208"/>
      <c r="XBT208"/>
      <c r="XBU208"/>
      <c r="XBV208"/>
      <c r="XBW208"/>
      <c r="XBX208"/>
      <c r="XBY208"/>
      <c r="XBZ208"/>
      <c r="XCA208"/>
      <c r="XCB208"/>
      <c r="XCC208"/>
      <c r="XCD208"/>
      <c r="XCE208"/>
      <c r="XCF208"/>
      <c r="XCG208"/>
      <c r="XCH208"/>
      <c r="XCI208"/>
      <c r="XCJ208"/>
      <c r="XCK208"/>
      <c r="XCL208"/>
      <c r="XCM208"/>
      <c r="XCN208"/>
      <c r="XCO208"/>
      <c r="XCP208"/>
      <c r="XCQ208"/>
      <c r="XCR208"/>
      <c r="XCS208"/>
      <c r="XCT208"/>
      <c r="XCU208"/>
      <c r="XCV208"/>
      <c r="XCW208"/>
      <c r="XCX208"/>
      <c r="XCY208"/>
      <c r="XCZ208"/>
      <c r="XDA208"/>
      <c r="XDB208"/>
      <c r="XDC208"/>
    </row>
    <row r="209" spans="1:33 16171:16331" ht="12.75" customHeight="1">
      <c r="A209">
        <v>2353</v>
      </c>
      <c r="B209" s="6" t="s">
        <v>134</v>
      </c>
      <c r="C209" s="7" t="s">
        <v>590</v>
      </c>
      <c r="D209">
        <v>77</v>
      </c>
      <c r="E209" s="15" t="s">
        <v>761</v>
      </c>
      <c r="F209" s="7">
        <v>0</v>
      </c>
      <c r="G209" s="7">
        <v>0</v>
      </c>
      <c r="H209" s="7">
        <v>0</v>
      </c>
      <c r="I209" s="7">
        <v>0</v>
      </c>
      <c r="J209" t="s">
        <v>668</v>
      </c>
      <c r="K209" t="s">
        <v>584</v>
      </c>
      <c r="L209" t="s">
        <v>585</v>
      </c>
      <c r="M209" t="s">
        <v>585</v>
      </c>
      <c r="N209" s="8" t="s">
        <v>603</v>
      </c>
      <c r="S209">
        <v>0</v>
      </c>
      <c r="T209" t="s">
        <v>587</v>
      </c>
      <c r="U209">
        <v>0</v>
      </c>
      <c r="V209">
        <v>0</v>
      </c>
      <c r="X209">
        <v>0</v>
      </c>
      <c r="Z209">
        <v>0</v>
      </c>
      <c r="AA209">
        <v>0</v>
      </c>
      <c r="AB209">
        <v>0</v>
      </c>
      <c r="AC209">
        <v>0</v>
      </c>
      <c r="AD209">
        <v>0</v>
      </c>
      <c r="AE209">
        <v>1</v>
      </c>
      <c r="AF209" t="s">
        <v>604</v>
      </c>
      <c r="AG209">
        <v>1</v>
      </c>
      <c r="WWY209"/>
      <c r="WWZ209"/>
      <c r="WXA209"/>
      <c r="WXB209"/>
      <c r="WXC209"/>
      <c r="WXD209"/>
      <c r="WXE209"/>
      <c r="WXF209"/>
      <c r="WXG209"/>
      <c r="WXH209"/>
      <c r="WXI209"/>
      <c r="WXJ209"/>
      <c r="WXK209"/>
      <c r="WXL209"/>
      <c r="WXM209"/>
      <c r="WXN209"/>
      <c r="WXO209"/>
      <c r="WXP209"/>
      <c r="WXQ209"/>
      <c r="WXR209"/>
      <c r="WXS209"/>
      <c r="WXT209"/>
      <c r="WXU209"/>
      <c r="WXV209"/>
      <c r="WXW209"/>
      <c r="WXX209"/>
      <c r="WXY209"/>
      <c r="WXZ209"/>
      <c r="WYA209"/>
      <c r="WYB209"/>
      <c r="WYC209"/>
      <c r="WYD209"/>
      <c r="WYE209"/>
      <c r="WYF209"/>
      <c r="WYG209"/>
      <c r="WYH209"/>
      <c r="WYI209"/>
      <c r="WYJ209"/>
      <c r="WYK209"/>
      <c r="WYL209"/>
      <c r="WYM209"/>
      <c r="WYN209"/>
      <c r="WYO209"/>
      <c r="WYP209"/>
      <c r="WYQ209"/>
      <c r="WYR209"/>
      <c r="WYS209"/>
      <c r="WYT209"/>
      <c r="WYU209"/>
      <c r="WYV209"/>
      <c r="WYW209"/>
      <c r="WYX209"/>
      <c r="WYY209"/>
      <c r="WYZ209"/>
      <c r="WZA209"/>
      <c r="WZB209"/>
      <c r="WZC209"/>
      <c r="WZD209"/>
      <c r="WZE209"/>
      <c r="WZF209"/>
      <c r="WZG209"/>
      <c r="WZH209"/>
      <c r="WZI209"/>
      <c r="WZJ209"/>
      <c r="WZK209"/>
      <c r="WZL209"/>
      <c r="WZM209"/>
      <c r="WZN209"/>
      <c r="WZO209"/>
      <c r="WZP209"/>
      <c r="WZQ209"/>
      <c r="WZR209"/>
      <c r="WZS209"/>
      <c r="WZT209"/>
      <c r="WZU209"/>
      <c r="WZV209"/>
      <c r="WZW209"/>
      <c r="WZX209"/>
      <c r="WZY209"/>
      <c r="WZZ209"/>
      <c r="XAA209"/>
      <c r="XAB209"/>
      <c r="XAC209"/>
      <c r="XAD209"/>
      <c r="XAE209"/>
      <c r="XAF209"/>
      <c r="XAG209"/>
      <c r="XAH209"/>
      <c r="XAI209"/>
      <c r="XAJ209"/>
      <c r="XAK209"/>
      <c r="XAL209"/>
      <c r="XAM209"/>
      <c r="XAN209"/>
      <c r="XAO209"/>
      <c r="XAP209"/>
      <c r="XAQ209"/>
      <c r="XAR209"/>
      <c r="XAS209"/>
      <c r="XAT209"/>
      <c r="XAU209"/>
      <c r="XAV209"/>
      <c r="XAW209"/>
      <c r="XAX209"/>
      <c r="XAY209"/>
      <c r="XAZ209"/>
      <c r="XBA209"/>
      <c r="XBB209"/>
      <c r="XBC209"/>
      <c r="XBD209"/>
      <c r="XBE209"/>
      <c r="XBF209"/>
      <c r="XBG209"/>
      <c r="XBH209"/>
      <c r="XBI209"/>
      <c r="XBJ209"/>
      <c r="XBK209"/>
      <c r="XBL209"/>
      <c r="XBM209"/>
      <c r="XBN209"/>
      <c r="XBO209"/>
      <c r="XBP209"/>
      <c r="XBQ209"/>
      <c r="XBR209"/>
      <c r="XBS209"/>
      <c r="XBT209"/>
      <c r="XBU209"/>
      <c r="XBV209"/>
      <c r="XBW209"/>
      <c r="XBX209"/>
      <c r="XBY209"/>
      <c r="XBZ209"/>
      <c r="XCA209"/>
      <c r="XCB209"/>
      <c r="XCC209"/>
      <c r="XCD209"/>
      <c r="XCE209"/>
      <c r="XCF209"/>
      <c r="XCG209"/>
      <c r="XCH209"/>
      <c r="XCI209"/>
      <c r="XCJ209"/>
      <c r="XCK209"/>
      <c r="XCL209"/>
      <c r="XCM209"/>
      <c r="XCN209"/>
      <c r="XCO209"/>
      <c r="XCP209"/>
      <c r="XCQ209"/>
      <c r="XCR209"/>
      <c r="XCS209"/>
      <c r="XCT209"/>
      <c r="XCU209"/>
      <c r="XCV209"/>
      <c r="XCW209"/>
      <c r="XCX209"/>
      <c r="XCY209"/>
      <c r="XCZ209"/>
      <c r="XDA209"/>
      <c r="XDB209"/>
      <c r="XDC209"/>
    </row>
    <row r="210" spans="1:33 16171:16331" ht="12.75" customHeight="1">
      <c r="A210">
        <v>2428</v>
      </c>
      <c r="B210" s="6" t="s">
        <v>135</v>
      </c>
      <c r="C210" s="7" t="s">
        <v>581</v>
      </c>
      <c r="D210">
        <v>86.65</v>
      </c>
      <c r="E210" s="15" t="s">
        <v>762</v>
      </c>
      <c r="F210" s="7">
        <v>0</v>
      </c>
      <c r="G210" s="7">
        <v>0</v>
      </c>
      <c r="H210" s="7">
        <v>0</v>
      </c>
      <c r="I210" s="7">
        <v>0</v>
      </c>
      <c r="J210" t="s">
        <v>668</v>
      </c>
      <c r="K210" t="s">
        <v>584</v>
      </c>
      <c r="L210" t="s">
        <v>585</v>
      </c>
      <c r="M210" t="s">
        <v>585</v>
      </c>
      <c r="N210" s="8" t="s">
        <v>631</v>
      </c>
      <c r="P210" t="s">
        <v>586</v>
      </c>
      <c r="S210">
        <v>2</v>
      </c>
      <c r="T210" t="s">
        <v>587</v>
      </c>
      <c r="U210">
        <v>0</v>
      </c>
      <c r="V210">
        <v>0</v>
      </c>
      <c r="X210">
        <v>0</v>
      </c>
      <c r="Z210">
        <v>0</v>
      </c>
      <c r="AA210">
        <v>0</v>
      </c>
      <c r="AB210">
        <v>0</v>
      </c>
      <c r="AC210">
        <v>0</v>
      </c>
      <c r="AD210">
        <v>0</v>
      </c>
      <c r="AE210">
        <v>1</v>
      </c>
      <c r="AF210" t="s">
        <v>588</v>
      </c>
      <c r="AG210">
        <v>4</v>
      </c>
      <c r="WWY210"/>
      <c r="WWZ210"/>
      <c r="WXA210"/>
      <c r="WXB210"/>
      <c r="WXC210"/>
      <c r="WXD210"/>
      <c r="WXE210"/>
      <c r="WXF210"/>
      <c r="WXG210"/>
      <c r="WXH210"/>
      <c r="WXI210"/>
      <c r="WXJ210"/>
      <c r="WXK210"/>
      <c r="WXL210"/>
      <c r="WXM210"/>
      <c r="WXN210"/>
      <c r="WXO210"/>
      <c r="WXP210"/>
      <c r="WXQ210"/>
      <c r="WXR210"/>
      <c r="WXS210"/>
      <c r="WXT210"/>
      <c r="WXU210"/>
      <c r="WXV210"/>
      <c r="WXW210"/>
      <c r="WXX210"/>
      <c r="WXY210"/>
      <c r="WXZ210"/>
      <c r="WYA210"/>
      <c r="WYB210"/>
      <c r="WYC210"/>
      <c r="WYD210"/>
      <c r="WYE210"/>
      <c r="WYF210"/>
      <c r="WYG210"/>
      <c r="WYH210"/>
      <c r="WYI210"/>
      <c r="WYJ210"/>
      <c r="WYK210"/>
      <c r="WYL210"/>
      <c r="WYM210"/>
      <c r="WYN210"/>
      <c r="WYO210"/>
      <c r="WYP210"/>
      <c r="WYQ210"/>
      <c r="WYR210"/>
      <c r="WYS210"/>
      <c r="WYT210"/>
      <c r="WYU210"/>
      <c r="WYV210"/>
      <c r="WYW210"/>
      <c r="WYX210"/>
      <c r="WYY210"/>
      <c r="WYZ210"/>
      <c r="WZA210"/>
      <c r="WZB210"/>
      <c r="WZC210"/>
      <c r="WZD210"/>
      <c r="WZE210"/>
      <c r="WZF210"/>
      <c r="WZG210"/>
      <c r="WZH210"/>
      <c r="WZI210"/>
      <c r="WZJ210"/>
      <c r="WZK210"/>
      <c r="WZL210"/>
      <c r="WZM210"/>
      <c r="WZN210"/>
      <c r="WZO210"/>
      <c r="WZP210"/>
      <c r="WZQ210"/>
      <c r="WZR210"/>
      <c r="WZS210"/>
      <c r="WZT210"/>
      <c r="WZU210"/>
      <c r="WZV210"/>
      <c r="WZW210"/>
      <c r="WZX210"/>
      <c r="WZY210"/>
      <c r="WZZ210"/>
      <c r="XAA210"/>
      <c r="XAB210"/>
      <c r="XAC210"/>
      <c r="XAD210"/>
      <c r="XAE210"/>
      <c r="XAF210"/>
      <c r="XAG210"/>
      <c r="XAH210"/>
      <c r="XAI210"/>
      <c r="XAJ210"/>
      <c r="XAK210"/>
      <c r="XAL210"/>
      <c r="XAM210"/>
      <c r="XAN210"/>
      <c r="XAO210"/>
      <c r="XAP210"/>
      <c r="XAQ210"/>
      <c r="XAR210"/>
      <c r="XAS210"/>
      <c r="XAT210"/>
      <c r="XAU210"/>
      <c r="XAV210"/>
      <c r="XAW210"/>
      <c r="XAX210"/>
      <c r="XAY210"/>
      <c r="XAZ210"/>
      <c r="XBA210"/>
      <c r="XBB210"/>
      <c r="XBC210"/>
      <c r="XBD210"/>
      <c r="XBE210"/>
      <c r="XBF210"/>
      <c r="XBG210"/>
      <c r="XBH210"/>
      <c r="XBI210"/>
      <c r="XBJ210"/>
      <c r="XBK210"/>
      <c r="XBL210"/>
      <c r="XBM210"/>
      <c r="XBN210"/>
      <c r="XBO210"/>
      <c r="XBP210"/>
      <c r="XBQ210"/>
      <c r="XBR210"/>
      <c r="XBS210"/>
      <c r="XBT210"/>
      <c r="XBU210"/>
      <c r="XBV210"/>
      <c r="XBW210"/>
      <c r="XBX210"/>
      <c r="XBY210"/>
      <c r="XBZ210"/>
      <c r="XCA210"/>
      <c r="XCB210"/>
      <c r="XCC210"/>
      <c r="XCD210"/>
      <c r="XCE210"/>
      <c r="XCF210"/>
      <c r="XCG210"/>
      <c r="XCH210"/>
      <c r="XCI210"/>
      <c r="XCJ210"/>
      <c r="XCK210"/>
      <c r="XCL210"/>
      <c r="XCM210"/>
      <c r="XCN210"/>
      <c r="XCO210"/>
      <c r="XCP210"/>
      <c r="XCQ210"/>
      <c r="XCR210"/>
      <c r="XCS210"/>
      <c r="XCT210"/>
      <c r="XCU210"/>
      <c r="XCV210"/>
      <c r="XCW210"/>
      <c r="XCX210"/>
      <c r="XCY210"/>
      <c r="XCZ210"/>
      <c r="XDA210"/>
      <c r="XDB210"/>
      <c r="XDC210"/>
    </row>
    <row r="211" spans="1:33 16171:16331" ht="12.75" customHeight="1">
      <c r="A211">
        <v>2428</v>
      </c>
      <c r="B211" s="6" t="s">
        <v>135</v>
      </c>
      <c r="C211" s="7" t="s">
        <v>590</v>
      </c>
      <c r="D211">
        <v>86.65</v>
      </c>
      <c r="E211" s="15" t="s">
        <v>762</v>
      </c>
      <c r="F211" s="7">
        <v>0</v>
      </c>
      <c r="G211" s="7">
        <v>0</v>
      </c>
      <c r="H211" s="7">
        <v>0</v>
      </c>
      <c r="I211" s="7">
        <v>0</v>
      </c>
      <c r="J211" t="s">
        <v>583</v>
      </c>
      <c r="K211" t="s">
        <v>584</v>
      </c>
      <c r="L211" t="s">
        <v>585</v>
      </c>
      <c r="M211" t="s">
        <v>585</v>
      </c>
      <c r="N211" s="8" t="s">
        <v>631</v>
      </c>
      <c r="P211" t="s">
        <v>586</v>
      </c>
      <c r="S211">
        <v>2</v>
      </c>
      <c r="T211" t="s">
        <v>587</v>
      </c>
      <c r="U211">
        <v>0</v>
      </c>
      <c r="V211">
        <v>0</v>
      </c>
      <c r="X211">
        <v>0</v>
      </c>
      <c r="Z211">
        <v>0</v>
      </c>
      <c r="AA211">
        <v>0</v>
      </c>
      <c r="AB211">
        <v>0</v>
      </c>
      <c r="AC211">
        <v>0</v>
      </c>
      <c r="AD211">
        <v>0</v>
      </c>
      <c r="AE211">
        <v>1</v>
      </c>
      <c r="AF211" t="s">
        <v>588</v>
      </c>
      <c r="AG211">
        <v>4</v>
      </c>
      <c r="WWY211"/>
      <c r="WWZ211"/>
      <c r="WXA211"/>
      <c r="WXB211"/>
      <c r="WXC211"/>
      <c r="WXD211"/>
      <c r="WXE211"/>
      <c r="WXF211"/>
      <c r="WXG211"/>
      <c r="WXH211"/>
      <c r="WXI211"/>
      <c r="WXJ211"/>
      <c r="WXK211"/>
      <c r="WXL211"/>
      <c r="WXM211"/>
      <c r="WXN211"/>
      <c r="WXO211"/>
      <c r="WXP211"/>
      <c r="WXQ211"/>
      <c r="WXR211"/>
      <c r="WXS211"/>
      <c r="WXT211"/>
      <c r="WXU211"/>
      <c r="WXV211"/>
      <c r="WXW211"/>
      <c r="WXX211"/>
      <c r="WXY211"/>
      <c r="WXZ211"/>
      <c r="WYA211"/>
      <c r="WYB211"/>
      <c r="WYC211"/>
      <c r="WYD211"/>
      <c r="WYE211"/>
      <c r="WYF211"/>
      <c r="WYG211"/>
      <c r="WYH211"/>
      <c r="WYI211"/>
      <c r="WYJ211"/>
      <c r="WYK211"/>
      <c r="WYL211"/>
      <c r="WYM211"/>
      <c r="WYN211"/>
      <c r="WYO211"/>
      <c r="WYP211"/>
      <c r="WYQ211"/>
      <c r="WYR211"/>
      <c r="WYS211"/>
      <c r="WYT211"/>
      <c r="WYU211"/>
      <c r="WYV211"/>
      <c r="WYW211"/>
      <c r="WYX211"/>
      <c r="WYY211"/>
      <c r="WYZ211"/>
      <c r="WZA211"/>
      <c r="WZB211"/>
      <c r="WZC211"/>
      <c r="WZD211"/>
      <c r="WZE211"/>
      <c r="WZF211"/>
      <c r="WZG211"/>
      <c r="WZH211"/>
      <c r="WZI211"/>
      <c r="WZJ211"/>
      <c r="WZK211"/>
      <c r="WZL211"/>
      <c r="WZM211"/>
      <c r="WZN211"/>
      <c r="WZO211"/>
      <c r="WZP211"/>
      <c r="WZQ211"/>
      <c r="WZR211"/>
      <c r="WZS211"/>
      <c r="WZT211"/>
      <c r="WZU211"/>
      <c r="WZV211"/>
      <c r="WZW211"/>
      <c r="WZX211"/>
      <c r="WZY211"/>
      <c r="WZZ211"/>
      <c r="XAA211"/>
      <c r="XAB211"/>
      <c r="XAC211"/>
      <c r="XAD211"/>
      <c r="XAE211"/>
      <c r="XAF211"/>
      <c r="XAG211"/>
      <c r="XAH211"/>
      <c r="XAI211"/>
      <c r="XAJ211"/>
      <c r="XAK211"/>
      <c r="XAL211"/>
      <c r="XAM211"/>
      <c r="XAN211"/>
      <c r="XAO211"/>
      <c r="XAP211"/>
      <c r="XAQ211"/>
      <c r="XAR211"/>
      <c r="XAS211"/>
      <c r="XAT211"/>
      <c r="XAU211"/>
      <c r="XAV211"/>
      <c r="XAW211"/>
      <c r="XAX211"/>
      <c r="XAY211"/>
      <c r="XAZ211"/>
      <c r="XBA211"/>
      <c r="XBB211"/>
      <c r="XBC211"/>
      <c r="XBD211"/>
      <c r="XBE211"/>
      <c r="XBF211"/>
      <c r="XBG211"/>
      <c r="XBH211"/>
      <c r="XBI211"/>
      <c r="XBJ211"/>
      <c r="XBK211"/>
      <c r="XBL211"/>
      <c r="XBM211"/>
      <c r="XBN211"/>
      <c r="XBO211"/>
      <c r="XBP211"/>
      <c r="XBQ211"/>
      <c r="XBR211"/>
      <c r="XBS211"/>
      <c r="XBT211"/>
      <c r="XBU211"/>
      <c r="XBV211"/>
      <c r="XBW211"/>
      <c r="XBX211"/>
      <c r="XBY211"/>
      <c r="XBZ211"/>
      <c r="XCA211"/>
      <c r="XCB211"/>
      <c r="XCC211"/>
      <c r="XCD211"/>
      <c r="XCE211"/>
      <c r="XCF211"/>
      <c r="XCG211"/>
      <c r="XCH211"/>
      <c r="XCI211"/>
      <c r="XCJ211"/>
      <c r="XCK211"/>
      <c r="XCL211"/>
      <c r="XCM211"/>
      <c r="XCN211"/>
      <c r="XCO211"/>
      <c r="XCP211"/>
      <c r="XCQ211"/>
      <c r="XCR211"/>
      <c r="XCS211"/>
      <c r="XCT211"/>
      <c r="XCU211"/>
      <c r="XCV211"/>
      <c r="XCW211"/>
      <c r="XCX211"/>
      <c r="XCY211"/>
      <c r="XCZ211"/>
      <c r="XDA211"/>
      <c r="XDB211"/>
      <c r="XDC211"/>
    </row>
    <row r="212" spans="1:33 16171:16331" ht="12.75" customHeight="1">
      <c r="A212">
        <v>695</v>
      </c>
      <c r="B212" s="6" t="s">
        <v>136</v>
      </c>
      <c r="C212" s="7" t="s">
        <v>614</v>
      </c>
      <c r="D212">
        <v>13.56</v>
      </c>
      <c r="E212" s="15" t="s">
        <v>763</v>
      </c>
      <c r="F212" s="7">
        <v>20</v>
      </c>
      <c r="G212" s="7">
        <v>14.25</v>
      </c>
      <c r="H212" s="7">
        <v>14.25</v>
      </c>
      <c r="I212" s="7">
        <v>0</v>
      </c>
      <c r="K212" t="s">
        <v>584</v>
      </c>
      <c r="L212" t="s">
        <v>585</v>
      </c>
      <c r="M212" t="s">
        <v>585</v>
      </c>
      <c r="N212" s="8" t="s">
        <v>621</v>
      </c>
      <c r="S212">
        <v>2</v>
      </c>
      <c r="T212" t="s">
        <v>587</v>
      </c>
      <c r="U212">
        <v>0</v>
      </c>
      <c r="V212">
        <v>0</v>
      </c>
      <c r="X212">
        <v>0</v>
      </c>
      <c r="Z212">
        <v>0</v>
      </c>
      <c r="AA212">
        <v>0</v>
      </c>
      <c r="AB212">
        <v>0</v>
      </c>
      <c r="AC212">
        <v>0</v>
      </c>
      <c r="AD212">
        <v>0</v>
      </c>
      <c r="AE212">
        <v>1</v>
      </c>
      <c r="AG212">
        <v>4</v>
      </c>
      <c r="WWY212"/>
      <c r="WWZ212"/>
      <c r="WXA212"/>
      <c r="WXB212"/>
      <c r="WXC212"/>
      <c r="WXD212"/>
      <c r="WXE212"/>
      <c r="WXF212"/>
      <c r="WXG212"/>
      <c r="WXH212"/>
      <c r="WXI212"/>
      <c r="WXJ212"/>
      <c r="WXK212"/>
      <c r="WXL212"/>
      <c r="WXM212"/>
      <c r="WXN212"/>
      <c r="WXO212"/>
      <c r="WXP212"/>
      <c r="WXQ212"/>
      <c r="WXR212"/>
      <c r="WXS212"/>
      <c r="WXT212"/>
      <c r="WXU212"/>
      <c r="WXV212"/>
      <c r="WXW212"/>
      <c r="WXX212"/>
      <c r="WXY212"/>
      <c r="WXZ212"/>
      <c r="WYA212"/>
      <c r="WYB212"/>
      <c r="WYC212"/>
      <c r="WYD212"/>
      <c r="WYE212"/>
      <c r="WYF212"/>
      <c r="WYG212"/>
      <c r="WYH212"/>
      <c r="WYI212"/>
      <c r="WYJ212"/>
      <c r="WYK212"/>
      <c r="WYL212"/>
      <c r="WYM212"/>
      <c r="WYN212"/>
      <c r="WYO212"/>
      <c r="WYP212"/>
      <c r="WYQ212"/>
      <c r="WYR212"/>
      <c r="WYS212"/>
      <c r="WYT212"/>
      <c r="WYU212"/>
      <c r="WYV212"/>
      <c r="WYW212"/>
      <c r="WYX212"/>
      <c r="WYY212"/>
      <c r="WYZ212"/>
      <c r="WZA212"/>
      <c r="WZB212"/>
      <c r="WZC212"/>
      <c r="WZD212"/>
      <c r="WZE212"/>
      <c r="WZF212"/>
      <c r="WZG212"/>
      <c r="WZH212"/>
      <c r="WZI212"/>
      <c r="WZJ212"/>
      <c r="WZK212"/>
      <c r="WZL212"/>
      <c r="WZM212"/>
      <c r="WZN212"/>
      <c r="WZO212"/>
      <c r="WZP212"/>
      <c r="WZQ212"/>
      <c r="WZR212"/>
      <c r="WZS212"/>
      <c r="WZT212"/>
      <c r="WZU212"/>
      <c r="WZV212"/>
      <c r="WZW212"/>
      <c r="WZX212"/>
      <c r="WZY212"/>
      <c r="WZZ212"/>
      <c r="XAA212"/>
      <c r="XAB212"/>
      <c r="XAC212"/>
      <c r="XAD212"/>
      <c r="XAE212"/>
      <c r="XAF212"/>
      <c r="XAG212"/>
      <c r="XAH212"/>
      <c r="XAI212"/>
      <c r="XAJ212"/>
      <c r="XAK212"/>
      <c r="XAL212"/>
      <c r="XAM212"/>
      <c r="XAN212"/>
      <c r="XAO212"/>
      <c r="XAP212"/>
      <c r="XAQ212"/>
      <c r="XAR212"/>
      <c r="XAS212"/>
      <c r="XAT212"/>
      <c r="XAU212"/>
      <c r="XAV212"/>
      <c r="XAW212"/>
      <c r="XAX212"/>
      <c r="XAY212"/>
      <c r="XAZ212"/>
      <c r="XBA212"/>
      <c r="XBB212"/>
      <c r="XBC212"/>
      <c r="XBD212"/>
      <c r="XBE212"/>
      <c r="XBF212"/>
      <c r="XBG212"/>
      <c r="XBH212"/>
      <c r="XBI212"/>
      <c r="XBJ212"/>
      <c r="XBK212"/>
      <c r="XBL212"/>
      <c r="XBM212"/>
      <c r="XBN212"/>
      <c r="XBO212"/>
      <c r="XBP212"/>
      <c r="XBQ212"/>
      <c r="XBR212"/>
      <c r="XBS212"/>
      <c r="XBT212"/>
      <c r="XBU212"/>
      <c r="XBV212"/>
      <c r="XBW212"/>
      <c r="XBX212"/>
      <c r="XBY212"/>
      <c r="XBZ212"/>
      <c r="XCA212"/>
      <c r="XCB212"/>
      <c r="XCC212"/>
      <c r="XCD212"/>
      <c r="XCE212"/>
      <c r="XCF212"/>
      <c r="XCG212"/>
      <c r="XCH212"/>
      <c r="XCI212"/>
      <c r="XCJ212"/>
      <c r="XCK212"/>
      <c r="XCL212"/>
      <c r="XCM212"/>
      <c r="XCN212"/>
      <c r="XCO212"/>
      <c r="XCP212"/>
      <c r="XCQ212"/>
      <c r="XCR212"/>
      <c r="XCS212"/>
      <c r="XCT212"/>
      <c r="XCU212"/>
      <c r="XCV212"/>
      <c r="XCW212"/>
      <c r="XCX212"/>
      <c r="XCY212"/>
      <c r="XCZ212"/>
      <c r="XDA212"/>
      <c r="XDB212"/>
      <c r="XDC212"/>
    </row>
    <row r="213" spans="1:33 16171:16331" ht="12.75" customHeight="1">
      <c r="A213">
        <v>1030</v>
      </c>
      <c r="B213" s="6" t="s">
        <v>137</v>
      </c>
      <c r="C213" s="7" t="s">
        <v>590</v>
      </c>
      <c r="D213">
        <v>99</v>
      </c>
      <c r="E213" s="15" t="s">
        <v>764</v>
      </c>
      <c r="F213" s="7">
        <v>1</v>
      </c>
      <c r="G213" s="7">
        <v>1</v>
      </c>
      <c r="H213" s="7">
        <v>1</v>
      </c>
      <c r="I213" s="7">
        <v>0</v>
      </c>
      <c r="J213" t="s">
        <v>589</v>
      </c>
      <c r="K213" t="s">
        <v>584</v>
      </c>
      <c r="L213" t="s">
        <v>585</v>
      </c>
      <c r="M213" t="s">
        <v>585</v>
      </c>
      <c r="N213" s="8" t="s">
        <v>646</v>
      </c>
      <c r="S213">
        <v>2</v>
      </c>
      <c r="T213" t="s">
        <v>587</v>
      </c>
      <c r="U213">
        <v>0</v>
      </c>
      <c r="V213">
        <v>0</v>
      </c>
      <c r="X213">
        <v>0</v>
      </c>
      <c r="Z213">
        <v>0</v>
      </c>
      <c r="AA213">
        <v>0</v>
      </c>
      <c r="AB213">
        <v>0</v>
      </c>
      <c r="AC213">
        <v>0</v>
      </c>
      <c r="AD213">
        <v>0</v>
      </c>
      <c r="AE213">
        <v>1</v>
      </c>
      <c r="AF213" t="s">
        <v>647</v>
      </c>
      <c r="AG213">
        <v>4</v>
      </c>
      <c r="WWY213"/>
      <c r="WWZ213"/>
      <c r="WXA213"/>
      <c r="WXB213"/>
      <c r="WXC213"/>
      <c r="WXD213"/>
      <c r="WXE213"/>
      <c r="WXF213"/>
      <c r="WXG213"/>
      <c r="WXH213"/>
      <c r="WXI213"/>
      <c r="WXJ213"/>
      <c r="WXK213"/>
      <c r="WXL213"/>
      <c r="WXM213"/>
      <c r="WXN213"/>
      <c r="WXO213"/>
      <c r="WXP213"/>
      <c r="WXQ213"/>
      <c r="WXR213"/>
      <c r="WXS213"/>
      <c r="WXT213"/>
      <c r="WXU213"/>
      <c r="WXV213"/>
      <c r="WXW213"/>
      <c r="WXX213"/>
      <c r="WXY213"/>
      <c r="WXZ213"/>
      <c r="WYA213"/>
      <c r="WYB213"/>
      <c r="WYC213"/>
      <c r="WYD213"/>
      <c r="WYE213"/>
      <c r="WYF213"/>
      <c r="WYG213"/>
      <c r="WYH213"/>
      <c r="WYI213"/>
      <c r="WYJ213"/>
      <c r="WYK213"/>
      <c r="WYL213"/>
      <c r="WYM213"/>
      <c r="WYN213"/>
      <c r="WYO213"/>
      <c r="WYP213"/>
      <c r="WYQ213"/>
      <c r="WYR213"/>
      <c r="WYS213"/>
      <c r="WYT213"/>
      <c r="WYU213"/>
      <c r="WYV213"/>
      <c r="WYW213"/>
      <c r="WYX213"/>
      <c r="WYY213"/>
      <c r="WYZ213"/>
      <c r="WZA213"/>
      <c r="WZB213"/>
      <c r="WZC213"/>
      <c r="WZD213"/>
      <c r="WZE213"/>
      <c r="WZF213"/>
      <c r="WZG213"/>
      <c r="WZH213"/>
      <c r="WZI213"/>
      <c r="WZJ213"/>
      <c r="WZK213"/>
      <c r="WZL213"/>
      <c r="WZM213"/>
      <c r="WZN213"/>
      <c r="WZO213"/>
      <c r="WZP213"/>
      <c r="WZQ213"/>
      <c r="WZR213"/>
      <c r="WZS213"/>
      <c r="WZT213"/>
      <c r="WZU213"/>
      <c r="WZV213"/>
      <c r="WZW213"/>
      <c r="WZX213"/>
      <c r="WZY213"/>
      <c r="WZZ213"/>
      <c r="XAA213"/>
      <c r="XAB213"/>
      <c r="XAC213"/>
      <c r="XAD213"/>
      <c r="XAE213"/>
      <c r="XAF213"/>
      <c r="XAG213"/>
      <c r="XAH213"/>
      <c r="XAI213"/>
      <c r="XAJ213"/>
      <c r="XAK213"/>
      <c r="XAL213"/>
      <c r="XAM213"/>
      <c r="XAN213"/>
      <c r="XAO213"/>
      <c r="XAP213"/>
      <c r="XAQ213"/>
      <c r="XAR213"/>
      <c r="XAS213"/>
      <c r="XAT213"/>
      <c r="XAU213"/>
      <c r="XAV213"/>
      <c r="XAW213"/>
      <c r="XAX213"/>
      <c r="XAY213"/>
      <c r="XAZ213"/>
      <c r="XBA213"/>
      <c r="XBB213"/>
      <c r="XBC213"/>
      <c r="XBD213"/>
      <c r="XBE213"/>
      <c r="XBF213"/>
      <c r="XBG213"/>
      <c r="XBH213"/>
      <c r="XBI213"/>
      <c r="XBJ213"/>
      <c r="XBK213"/>
      <c r="XBL213"/>
      <c r="XBM213"/>
      <c r="XBN213"/>
      <c r="XBO213"/>
      <c r="XBP213"/>
      <c r="XBQ213"/>
      <c r="XBR213"/>
      <c r="XBS213"/>
      <c r="XBT213"/>
      <c r="XBU213"/>
      <c r="XBV213"/>
      <c r="XBW213"/>
      <c r="XBX213"/>
      <c r="XBY213"/>
      <c r="XBZ213"/>
      <c r="XCA213"/>
      <c r="XCB213"/>
      <c r="XCC213"/>
      <c r="XCD213"/>
      <c r="XCE213"/>
      <c r="XCF213"/>
      <c r="XCG213"/>
      <c r="XCH213"/>
      <c r="XCI213"/>
      <c r="XCJ213"/>
      <c r="XCK213"/>
      <c r="XCL213"/>
      <c r="XCM213"/>
      <c r="XCN213"/>
      <c r="XCO213"/>
      <c r="XCP213"/>
      <c r="XCQ213"/>
      <c r="XCR213"/>
      <c r="XCS213"/>
      <c r="XCT213"/>
      <c r="XCU213"/>
      <c r="XCV213"/>
      <c r="XCW213"/>
      <c r="XCX213"/>
      <c r="XCY213"/>
      <c r="XCZ213"/>
      <c r="XDA213"/>
      <c r="XDB213"/>
      <c r="XDC213"/>
    </row>
    <row r="214" spans="1:33 16171:16331" ht="12.75" customHeight="1">
      <c r="A214">
        <v>2096</v>
      </c>
      <c r="B214" s="6" t="s">
        <v>138</v>
      </c>
      <c r="C214" s="7" t="s">
        <v>590</v>
      </c>
      <c r="D214">
        <v>23</v>
      </c>
      <c r="E214" s="15" t="s">
        <v>765</v>
      </c>
      <c r="F214" s="7">
        <v>22</v>
      </c>
      <c r="G214" s="7">
        <v>20</v>
      </c>
      <c r="H214" s="7">
        <v>26</v>
      </c>
      <c r="I214" s="7">
        <v>0.105</v>
      </c>
      <c r="J214" t="s">
        <v>589</v>
      </c>
      <c r="K214" t="s">
        <v>614</v>
      </c>
      <c r="L214" t="s">
        <v>585</v>
      </c>
      <c r="M214" t="s">
        <v>585</v>
      </c>
      <c r="N214" s="8" t="s">
        <v>835</v>
      </c>
      <c r="P214" t="s">
        <v>586</v>
      </c>
      <c r="S214">
        <v>0</v>
      </c>
      <c r="T214" t="s">
        <v>598</v>
      </c>
      <c r="U214">
        <v>0</v>
      </c>
      <c r="V214">
        <v>0</v>
      </c>
      <c r="X214">
        <v>0</v>
      </c>
      <c r="Z214">
        <v>0</v>
      </c>
      <c r="AA214">
        <v>0</v>
      </c>
      <c r="AB214">
        <v>0</v>
      </c>
      <c r="AC214">
        <v>0</v>
      </c>
      <c r="AD214">
        <v>0</v>
      </c>
      <c r="AE214">
        <v>1</v>
      </c>
      <c r="AF214" t="s">
        <v>638</v>
      </c>
      <c r="AG214">
        <v>1</v>
      </c>
      <c r="WWY214"/>
      <c r="WWZ214"/>
      <c r="WXA214"/>
      <c r="WXB214"/>
      <c r="WXC214"/>
      <c r="WXD214"/>
      <c r="WXE214"/>
      <c r="WXF214"/>
      <c r="WXG214"/>
      <c r="WXH214"/>
      <c r="WXI214"/>
      <c r="WXJ214"/>
      <c r="WXK214"/>
      <c r="WXL214"/>
      <c r="WXM214"/>
      <c r="WXN214"/>
      <c r="WXO214"/>
      <c r="WXP214"/>
      <c r="WXQ214"/>
      <c r="WXR214"/>
      <c r="WXS214"/>
      <c r="WXT214"/>
      <c r="WXU214"/>
      <c r="WXV214"/>
      <c r="WXW214"/>
      <c r="WXX214"/>
      <c r="WXY214"/>
      <c r="WXZ214"/>
      <c r="WYA214"/>
      <c r="WYB214"/>
      <c r="WYC214"/>
      <c r="WYD214"/>
      <c r="WYE214"/>
      <c r="WYF214"/>
      <c r="WYG214"/>
      <c r="WYH214"/>
      <c r="WYI214"/>
      <c r="WYJ214"/>
      <c r="WYK214"/>
      <c r="WYL214"/>
      <c r="WYM214"/>
      <c r="WYN214"/>
      <c r="WYO214"/>
      <c r="WYP214"/>
      <c r="WYQ214"/>
      <c r="WYR214"/>
      <c r="WYS214"/>
      <c r="WYT214"/>
      <c r="WYU214"/>
      <c r="WYV214"/>
      <c r="WYW214"/>
      <c r="WYX214"/>
      <c r="WYY214"/>
      <c r="WYZ214"/>
      <c r="WZA214"/>
      <c r="WZB214"/>
      <c r="WZC214"/>
      <c r="WZD214"/>
      <c r="WZE214"/>
      <c r="WZF214"/>
      <c r="WZG214"/>
      <c r="WZH214"/>
      <c r="WZI214"/>
      <c r="WZJ214"/>
      <c r="WZK214"/>
      <c r="WZL214"/>
      <c r="WZM214"/>
      <c r="WZN214"/>
      <c r="WZO214"/>
      <c r="WZP214"/>
      <c r="WZQ214"/>
      <c r="WZR214"/>
      <c r="WZS214"/>
      <c r="WZT214"/>
      <c r="WZU214"/>
      <c r="WZV214"/>
      <c r="WZW214"/>
      <c r="WZX214"/>
      <c r="WZY214"/>
      <c r="WZZ214"/>
      <c r="XAA214"/>
      <c r="XAB214"/>
      <c r="XAC214"/>
      <c r="XAD214"/>
      <c r="XAE214"/>
      <c r="XAF214"/>
      <c r="XAG214"/>
      <c r="XAH214"/>
      <c r="XAI214"/>
      <c r="XAJ214"/>
      <c r="XAK214"/>
      <c r="XAL214"/>
      <c r="XAM214"/>
      <c r="XAN214"/>
      <c r="XAO214"/>
      <c r="XAP214"/>
      <c r="XAQ214"/>
      <c r="XAR214"/>
      <c r="XAS214"/>
      <c r="XAT214"/>
      <c r="XAU214"/>
      <c r="XAV214"/>
      <c r="XAW214"/>
      <c r="XAX214"/>
      <c r="XAY214"/>
      <c r="XAZ214"/>
      <c r="XBA214"/>
      <c r="XBB214"/>
      <c r="XBC214"/>
      <c r="XBD214"/>
      <c r="XBE214"/>
      <c r="XBF214"/>
      <c r="XBG214"/>
      <c r="XBH214"/>
      <c r="XBI214"/>
      <c r="XBJ214"/>
      <c r="XBK214"/>
      <c r="XBL214"/>
      <c r="XBM214"/>
      <c r="XBN214"/>
      <c r="XBO214"/>
      <c r="XBP214"/>
      <c r="XBQ214"/>
      <c r="XBR214"/>
      <c r="XBS214"/>
      <c r="XBT214"/>
      <c r="XBU214"/>
      <c r="XBV214"/>
      <c r="XBW214"/>
      <c r="XBX214"/>
      <c r="XBY214"/>
      <c r="XBZ214"/>
      <c r="XCA214"/>
      <c r="XCB214"/>
      <c r="XCC214"/>
      <c r="XCD214"/>
      <c r="XCE214"/>
      <c r="XCF214"/>
      <c r="XCG214"/>
      <c r="XCH214"/>
      <c r="XCI214"/>
      <c r="XCJ214"/>
      <c r="XCK214"/>
      <c r="XCL214"/>
      <c r="XCM214"/>
      <c r="XCN214"/>
      <c r="XCO214"/>
      <c r="XCP214"/>
      <c r="XCQ214"/>
      <c r="XCR214"/>
      <c r="XCS214"/>
      <c r="XCT214"/>
      <c r="XCU214"/>
      <c r="XCV214"/>
      <c r="XCW214"/>
      <c r="XCX214"/>
      <c r="XCY214"/>
      <c r="XCZ214"/>
      <c r="XDA214"/>
      <c r="XDB214"/>
      <c r="XDC214"/>
    </row>
    <row r="215" spans="1:33 16171:16331" ht="12.75" customHeight="1">
      <c r="A215">
        <v>2096</v>
      </c>
      <c r="B215" s="6" t="s">
        <v>138</v>
      </c>
      <c r="C215" s="7" t="s">
        <v>590</v>
      </c>
      <c r="D215">
        <v>23</v>
      </c>
      <c r="E215" s="15" t="s">
        <v>765</v>
      </c>
      <c r="F215" s="7">
        <v>22</v>
      </c>
      <c r="G215" s="7">
        <v>20</v>
      </c>
      <c r="H215" s="7">
        <v>26</v>
      </c>
      <c r="I215" s="7">
        <v>0.105</v>
      </c>
      <c r="J215" t="s">
        <v>639</v>
      </c>
      <c r="K215" t="s">
        <v>614</v>
      </c>
      <c r="L215" t="s">
        <v>585</v>
      </c>
      <c r="M215" t="s">
        <v>585</v>
      </c>
      <c r="N215" s="8" t="s">
        <v>835</v>
      </c>
      <c r="P215" t="s">
        <v>586</v>
      </c>
      <c r="S215">
        <v>0</v>
      </c>
      <c r="T215" t="s">
        <v>598</v>
      </c>
      <c r="U215">
        <v>0</v>
      </c>
      <c r="V215">
        <v>0</v>
      </c>
      <c r="X215">
        <v>0</v>
      </c>
      <c r="Z215">
        <v>0</v>
      </c>
      <c r="AA215">
        <v>0</v>
      </c>
      <c r="AB215">
        <v>0</v>
      </c>
      <c r="AC215">
        <v>0</v>
      </c>
      <c r="AD215">
        <v>0</v>
      </c>
      <c r="AE215">
        <v>1</v>
      </c>
      <c r="AF215" t="s">
        <v>638</v>
      </c>
      <c r="AG215">
        <v>1</v>
      </c>
      <c r="WWY215"/>
      <c r="WWZ215"/>
      <c r="WXA215"/>
      <c r="WXB215"/>
      <c r="WXC215"/>
      <c r="WXD215"/>
      <c r="WXE215"/>
      <c r="WXF215"/>
      <c r="WXG215"/>
      <c r="WXH215"/>
      <c r="WXI215"/>
      <c r="WXJ215"/>
      <c r="WXK215"/>
      <c r="WXL215"/>
      <c r="WXM215"/>
      <c r="WXN215"/>
      <c r="WXO215"/>
      <c r="WXP215"/>
      <c r="WXQ215"/>
      <c r="WXR215"/>
      <c r="WXS215"/>
      <c r="WXT215"/>
      <c r="WXU215"/>
      <c r="WXV215"/>
      <c r="WXW215"/>
      <c r="WXX215"/>
      <c r="WXY215"/>
      <c r="WXZ215"/>
      <c r="WYA215"/>
      <c r="WYB215"/>
      <c r="WYC215"/>
      <c r="WYD215"/>
      <c r="WYE215"/>
      <c r="WYF215"/>
      <c r="WYG215"/>
      <c r="WYH215"/>
      <c r="WYI215"/>
      <c r="WYJ215"/>
      <c r="WYK215"/>
      <c r="WYL215"/>
      <c r="WYM215"/>
      <c r="WYN215"/>
      <c r="WYO215"/>
      <c r="WYP215"/>
      <c r="WYQ215"/>
      <c r="WYR215"/>
      <c r="WYS215"/>
      <c r="WYT215"/>
      <c r="WYU215"/>
      <c r="WYV215"/>
      <c r="WYW215"/>
      <c r="WYX215"/>
      <c r="WYY215"/>
      <c r="WYZ215"/>
      <c r="WZA215"/>
      <c r="WZB215"/>
      <c r="WZC215"/>
      <c r="WZD215"/>
      <c r="WZE215"/>
      <c r="WZF215"/>
      <c r="WZG215"/>
      <c r="WZH215"/>
      <c r="WZI215"/>
      <c r="WZJ215"/>
      <c r="WZK215"/>
      <c r="WZL215"/>
      <c r="WZM215"/>
      <c r="WZN215"/>
      <c r="WZO215"/>
      <c r="WZP215"/>
      <c r="WZQ215"/>
      <c r="WZR215"/>
      <c r="WZS215"/>
      <c r="WZT215"/>
      <c r="WZU215"/>
      <c r="WZV215"/>
      <c r="WZW215"/>
      <c r="WZX215"/>
      <c r="WZY215"/>
      <c r="WZZ215"/>
      <c r="XAA215"/>
      <c r="XAB215"/>
      <c r="XAC215"/>
      <c r="XAD215"/>
      <c r="XAE215"/>
      <c r="XAF215"/>
      <c r="XAG215"/>
      <c r="XAH215"/>
      <c r="XAI215"/>
      <c r="XAJ215"/>
      <c r="XAK215"/>
      <c r="XAL215"/>
      <c r="XAM215"/>
      <c r="XAN215"/>
      <c r="XAO215"/>
      <c r="XAP215"/>
      <c r="XAQ215"/>
      <c r="XAR215"/>
      <c r="XAS215"/>
      <c r="XAT215"/>
      <c r="XAU215"/>
      <c r="XAV215"/>
      <c r="XAW215"/>
      <c r="XAX215"/>
      <c r="XAY215"/>
      <c r="XAZ215"/>
      <c r="XBA215"/>
      <c r="XBB215"/>
      <c r="XBC215"/>
      <c r="XBD215"/>
      <c r="XBE215"/>
      <c r="XBF215"/>
      <c r="XBG215"/>
      <c r="XBH215"/>
      <c r="XBI215"/>
      <c r="XBJ215"/>
      <c r="XBK215"/>
      <c r="XBL215"/>
      <c r="XBM215"/>
      <c r="XBN215"/>
      <c r="XBO215"/>
      <c r="XBP215"/>
      <c r="XBQ215"/>
      <c r="XBR215"/>
      <c r="XBS215"/>
      <c r="XBT215"/>
      <c r="XBU215"/>
      <c r="XBV215"/>
      <c r="XBW215"/>
      <c r="XBX215"/>
      <c r="XBY215"/>
      <c r="XBZ215"/>
      <c r="XCA215"/>
      <c r="XCB215"/>
      <c r="XCC215"/>
      <c r="XCD215"/>
      <c r="XCE215"/>
      <c r="XCF215"/>
      <c r="XCG215"/>
      <c r="XCH215"/>
      <c r="XCI215"/>
      <c r="XCJ215"/>
      <c r="XCK215"/>
      <c r="XCL215"/>
      <c r="XCM215"/>
      <c r="XCN215"/>
      <c r="XCO215"/>
      <c r="XCP215"/>
      <c r="XCQ215"/>
      <c r="XCR215"/>
      <c r="XCS215"/>
      <c r="XCT215"/>
      <c r="XCU215"/>
      <c r="XCV215"/>
      <c r="XCW215"/>
      <c r="XCX215"/>
      <c r="XCY215"/>
      <c r="XCZ215"/>
      <c r="XDA215"/>
      <c r="XDB215"/>
      <c r="XDC215"/>
    </row>
    <row r="216" spans="1:33 16171:16331" ht="12.75" customHeight="1">
      <c r="A216">
        <v>2096</v>
      </c>
      <c r="B216" s="6" t="s">
        <v>138</v>
      </c>
      <c r="C216" s="7" t="s">
        <v>590</v>
      </c>
      <c r="D216">
        <v>23</v>
      </c>
      <c r="E216" s="15" t="s">
        <v>765</v>
      </c>
      <c r="F216" s="7">
        <v>22</v>
      </c>
      <c r="G216" s="7">
        <v>20</v>
      </c>
      <c r="H216" s="7">
        <v>26</v>
      </c>
      <c r="I216" s="7">
        <v>0.105</v>
      </c>
      <c r="J216" t="s">
        <v>583</v>
      </c>
      <c r="K216" t="s">
        <v>614</v>
      </c>
      <c r="L216" t="s">
        <v>585</v>
      </c>
      <c r="M216" t="s">
        <v>585</v>
      </c>
      <c r="N216" s="8" t="s">
        <v>835</v>
      </c>
      <c r="P216" t="s">
        <v>586</v>
      </c>
      <c r="S216">
        <v>0</v>
      </c>
      <c r="T216" t="s">
        <v>598</v>
      </c>
      <c r="U216">
        <v>0</v>
      </c>
      <c r="V216">
        <v>0</v>
      </c>
      <c r="X216">
        <v>0</v>
      </c>
      <c r="Z216">
        <v>0</v>
      </c>
      <c r="AA216">
        <v>0</v>
      </c>
      <c r="AB216">
        <v>0</v>
      </c>
      <c r="AC216">
        <v>0</v>
      </c>
      <c r="AD216">
        <v>0</v>
      </c>
      <c r="AE216">
        <v>1</v>
      </c>
      <c r="AF216" t="s">
        <v>638</v>
      </c>
      <c r="AG216">
        <v>1</v>
      </c>
      <c r="WWY216"/>
      <c r="WWZ216"/>
      <c r="WXA216"/>
      <c r="WXB216"/>
      <c r="WXC216"/>
      <c r="WXD216"/>
      <c r="WXE216"/>
      <c r="WXF216"/>
      <c r="WXG216"/>
      <c r="WXH216"/>
      <c r="WXI216"/>
      <c r="WXJ216"/>
      <c r="WXK216"/>
      <c r="WXL216"/>
      <c r="WXM216"/>
      <c r="WXN216"/>
      <c r="WXO216"/>
      <c r="WXP216"/>
      <c r="WXQ216"/>
      <c r="WXR216"/>
      <c r="WXS216"/>
      <c r="WXT216"/>
      <c r="WXU216"/>
      <c r="WXV216"/>
      <c r="WXW216"/>
      <c r="WXX216"/>
      <c r="WXY216"/>
      <c r="WXZ216"/>
      <c r="WYA216"/>
      <c r="WYB216"/>
      <c r="WYC216"/>
      <c r="WYD216"/>
      <c r="WYE216"/>
      <c r="WYF216"/>
      <c r="WYG216"/>
      <c r="WYH216"/>
      <c r="WYI216"/>
      <c r="WYJ216"/>
      <c r="WYK216"/>
      <c r="WYL216"/>
      <c r="WYM216"/>
      <c r="WYN216"/>
      <c r="WYO216"/>
      <c r="WYP216"/>
      <c r="WYQ216"/>
      <c r="WYR216"/>
      <c r="WYS216"/>
      <c r="WYT216"/>
      <c r="WYU216"/>
      <c r="WYV216"/>
      <c r="WYW216"/>
      <c r="WYX216"/>
      <c r="WYY216"/>
      <c r="WYZ216"/>
      <c r="WZA216"/>
      <c r="WZB216"/>
      <c r="WZC216"/>
      <c r="WZD216"/>
      <c r="WZE216"/>
      <c r="WZF216"/>
      <c r="WZG216"/>
      <c r="WZH216"/>
      <c r="WZI216"/>
      <c r="WZJ216"/>
      <c r="WZK216"/>
      <c r="WZL216"/>
      <c r="WZM216"/>
      <c r="WZN216"/>
      <c r="WZO216"/>
      <c r="WZP216"/>
      <c r="WZQ216"/>
      <c r="WZR216"/>
      <c r="WZS216"/>
      <c r="WZT216"/>
      <c r="WZU216"/>
      <c r="WZV216"/>
      <c r="WZW216"/>
      <c r="WZX216"/>
      <c r="WZY216"/>
      <c r="WZZ216"/>
      <c r="XAA216"/>
      <c r="XAB216"/>
      <c r="XAC216"/>
      <c r="XAD216"/>
      <c r="XAE216"/>
      <c r="XAF216"/>
      <c r="XAG216"/>
      <c r="XAH216"/>
      <c r="XAI216"/>
      <c r="XAJ216"/>
      <c r="XAK216"/>
      <c r="XAL216"/>
      <c r="XAM216"/>
      <c r="XAN216"/>
      <c r="XAO216"/>
      <c r="XAP216"/>
      <c r="XAQ216"/>
      <c r="XAR216"/>
      <c r="XAS216"/>
      <c r="XAT216"/>
      <c r="XAU216"/>
      <c r="XAV216"/>
      <c r="XAW216"/>
      <c r="XAX216"/>
      <c r="XAY216"/>
      <c r="XAZ216"/>
      <c r="XBA216"/>
      <c r="XBB216"/>
      <c r="XBC216"/>
      <c r="XBD216"/>
      <c r="XBE216"/>
      <c r="XBF216"/>
      <c r="XBG216"/>
      <c r="XBH216"/>
      <c r="XBI216"/>
      <c r="XBJ216"/>
      <c r="XBK216"/>
      <c r="XBL216"/>
      <c r="XBM216"/>
      <c r="XBN216"/>
      <c r="XBO216"/>
      <c r="XBP216"/>
      <c r="XBQ216"/>
      <c r="XBR216"/>
      <c r="XBS216"/>
      <c r="XBT216"/>
      <c r="XBU216"/>
      <c r="XBV216"/>
      <c r="XBW216"/>
      <c r="XBX216"/>
      <c r="XBY216"/>
      <c r="XBZ216"/>
      <c r="XCA216"/>
      <c r="XCB216"/>
      <c r="XCC216"/>
      <c r="XCD216"/>
      <c r="XCE216"/>
      <c r="XCF216"/>
      <c r="XCG216"/>
      <c r="XCH216"/>
      <c r="XCI216"/>
      <c r="XCJ216"/>
      <c r="XCK216"/>
      <c r="XCL216"/>
      <c r="XCM216"/>
      <c r="XCN216"/>
      <c r="XCO216"/>
      <c r="XCP216"/>
      <c r="XCQ216"/>
      <c r="XCR216"/>
      <c r="XCS216"/>
      <c r="XCT216"/>
      <c r="XCU216"/>
      <c r="XCV216"/>
      <c r="XCW216"/>
      <c r="XCX216"/>
      <c r="XCY216"/>
      <c r="XCZ216"/>
      <c r="XDA216"/>
      <c r="XDB216"/>
      <c r="XDC216"/>
    </row>
    <row r="217" spans="1:33 16171:16331" ht="12.75" customHeight="1">
      <c r="A217">
        <v>995</v>
      </c>
      <c r="B217" s="6" t="s">
        <v>139</v>
      </c>
      <c r="C217" s="7" t="s">
        <v>590</v>
      </c>
      <c r="D217">
        <v>199</v>
      </c>
      <c r="E217" s="15" t="s">
        <v>766</v>
      </c>
      <c r="F217" s="7">
        <v>0</v>
      </c>
      <c r="G217" s="7">
        <v>0</v>
      </c>
      <c r="H217" s="7">
        <v>0</v>
      </c>
      <c r="I217" s="7">
        <v>0</v>
      </c>
      <c r="J217" t="s">
        <v>767</v>
      </c>
      <c r="K217" t="s">
        <v>584</v>
      </c>
      <c r="L217" t="s">
        <v>585</v>
      </c>
      <c r="M217" t="s">
        <v>585</v>
      </c>
      <c r="N217" s="8" t="s">
        <v>703</v>
      </c>
      <c r="O217" t="s">
        <v>768</v>
      </c>
      <c r="P217" t="s">
        <v>685</v>
      </c>
      <c r="S217">
        <v>0</v>
      </c>
      <c r="T217" t="s">
        <v>587</v>
      </c>
      <c r="U217">
        <v>0</v>
      </c>
      <c r="V217">
        <v>0</v>
      </c>
      <c r="X217">
        <v>0</v>
      </c>
      <c r="Z217">
        <v>0</v>
      </c>
      <c r="AA217">
        <v>0</v>
      </c>
      <c r="AB217">
        <v>0</v>
      </c>
      <c r="AC217">
        <v>0</v>
      </c>
      <c r="AD217">
        <v>0</v>
      </c>
      <c r="AE217">
        <v>1</v>
      </c>
      <c r="AF217" t="s">
        <v>634</v>
      </c>
      <c r="AG217">
        <v>1</v>
      </c>
      <c r="WWY217"/>
      <c r="WWZ217"/>
      <c r="WXA217"/>
      <c r="WXB217"/>
      <c r="WXC217"/>
      <c r="WXD217"/>
      <c r="WXE217"/>
      <c r="WXF217"/>
      <c r="WXG217"/>
      <c r="WXH217"/>
      <c r="WXI217"/>
      <c r="WXJ217"/>
      <c r="WXK217"/>
      <c r="WXL217"/>
      <c r="WXM217"/>
      <c r="WXN217"/>
      <c r="WXO217"/>
      <c r="WXP217"/>
      <c r="WXQ217"/>
      <c r="WXR217"/>
      <c r="WXS217"/>
      <c r="WXT217"/>
      <c r="WXU217"/>
      <c r="WXV217"/>
      <c r="WXW217"/>
      <c r="WXX217"/>
      <c r="WXY217"/>
      <c r="WXZ217"/>
      <c r="WYA217"/>
      <c r="WYB217"/>
      <c r="WYC217"/>
      <c r="WYD217"/>
      <c r="WYE217"/>
      <c r="WYF217"/>
      <c r="WYG217"/>
      <c r="WYH217"/>
      <c r="WYI217"/>
      <c r="WYJ217"/>
      <c r="WYK217"/>
      <c r="WYL217"/>
      <c r="WYM217"/>
      <c r="WYN217"/>
      <c r="WYO217"/>
      <c r="WYP217"/>
      <c r="WYQ217"/>
      <c r="WYR217"/>
      <c r="WYS217"/>
      <c r="WYT217"/>
      <c r="WYU217"/>
      <c r="WYV217"/>
      <c r="WYW217"/>
      <c r="WYX217"/>
      <c r="WYY217"/>
      <c r="WYZ217"/>
      <c r="WZA217"/>
      <c r="WZB217"/>
      <c r="WZC217"/>
      <c r="WZD217"/>
      <c r="WZE217"/>
      <c r="WZF217"/>
      <c r="WZG217"/>
      <c r="WZH217"/>
      <c r="WZI217"/>
      <c r="WZJ217"/>
      <c r="WZK217"/>
      <c r="WZL217"/>
      <c r="WZM217"/>
      <c r="WZN217"/>
      <c r="WZO217"/>
      <c r="WZP217"/>
      <c r="WZQ217"/>
      <c r="WZR217"/>
      <c r="WZS217"/>
      <c r="WZT217"/>
      <c r="WZU217"/>
      <c r="WZV217"/>
      <c r="WZW217"/>
      <c r="WZX217"/>
      <c r="WZY217"/>
      <c r="WZZ217"/>
      <c r="XAA217"/>
      <c r="XAB217"/>
      <c r="XAC217"/>
      <c r="XAD217"/>
      <c r="XAE217"/>
      <c r="XAF217"/>
      <c r="XAG217"/>
      <c r="XAH217"/>
      <c r="XAI217"/>
      <c r="XAJ217"/>
      <c r="XAK217"/>
      <c r="XAL217"/>
      <c r="XAM217"/>
      <c r="XAN217"/>
      <c r="XAO217"/>
      <c r="XAP217"/>
      <c r="XAQ217"/>
      <c r="XAR217"/>
      <c r="XAS217"/>
      <c r="XAT217"/>
      <c r="XAU217"/>
      <c r="XAV217"/>
      <c r="XAW217"/>
      <c r="XAX217"/>
      <c r="XAY217"/>
      <c r="XAZ217"/>
      <c r="XBA217"/>
      <c r="XBB217"/>
      <c r="XBC217"/>
      <c r="XBD217"/>
      <c r="XBE217"/>
      <c r="XBF217"/>
      <c r="XBG217"/>
      <c r="XBH217"/>
      <c r="XBI217"/>
      <c r="XBJ217"/>
      <c r="XBK217"/>
      <c r="XBL217"/>
      <c r="XBM217"/>
      <c r="XBN217"/>
      <c r="XBO217"/>
      <c r="XBP217"/>
      <c r="XBQ217"/>
      <c r="XBR217"/>
      <c r="XBS217"/>
      <c r="XBT217"/>
      <c r="XBU217"/>
      <c r="XBV217"/>
      <c r="XBW217"/>
      <c r="XBX217"/>
      <c r="XBY217"/>
      <c r="XBZ217"/>
      <c r="XCA217"/>
      <c r="XCB217"/>
      <c r="XCC217"/>
      <c r="XCD217"/>
      <c r="XCE217"/>
      <c r="XCF217"/>
      <c r="XCG217"/>
      <c r="XCH217"/>
      <c r="XCI217"/>
      <c r="XCJ217"/>
      <c r="XCK217"/>
      <c r="XCL217"/>
      <c r="XCM217"/>
      <c r="XCN217"/>
      <c r="XCO217"/>
      <c r="XCP217"/>
      <c r="XCQ217"/>
      <c r="XCR217"/>
      <c r="XCS217"/>
      <c r="XCT217"/>
      <c r="XCU217"/>
      <c r="XCV217"/>
      <c r="XCW217"/>
      <c r="XCX217"/>
      <c r="XCY217"/>
      <c r="XCZ217"/>
      <c r="XDA217"/>
      <c r="XDB217"/>
      <c r="XDC217"/>
    </row>
    <row r="218" spans="1:33 16171:16331" ht="12.75" customHeight="1">
      <c r="A218">
        <v>995</v>
      </c>
      <c r="B218" s="6" t="s">
        <v>139</v>
      </c>
      <c r="C218" s="7" t="s">
        <v>590</v>
      </c>
      <c r="D218">
        <v>199</v>
      </c>
      <c r="E218" s="15" t="s">
        <v>766</v>
      </c>
      <c r="F218" s="7">
        <v>0</v>
      </c>
      <c r="G218" s="7">
        <v>0</v>
      </c>
      <c r="H218" s="7">
        <v>0</v>
      </c>
      <c r="I218" s="7">
        <v>0</v>
      </c>
      <c r="J218" t="s">
        <v>767</v>
      </c>
      <c r="K218" t="s">
        <v>584</v>
      </c>
      <c r="L218" t="s">
        <v>585</v>
      </c>
      <c r="M218" t="s">
        <v>585</v>
      </c>
      <c r="N218" s="8" t="s">
        <v>703</v>
      </c>
      <c r="O218" t="s">
        <v>769</v>
      </c>
      <c r="P218" t="s">
        <v>685</v>
      </c>
      <c r="S218">
        <v>0</v>
      </c>
      <c r="T218" t="s">
        <v>587</v>
      </c>
      <c r="U218">
        <v>0</v>
      </c>
      <c r="V218">
        <v>0</v>
      </c>
      <c r="X218">
        <v>0</v>
      </c>
      <c r="Z218">
        <v>0</v>
      </c>
      <c r="AA218">
        <v>0</v>
      </c>
      <c r="AB218">
        <v>0</v>
      </c>
      <c r="AC218">
        <v>0</v>
      </c>
      <c r="AD218">
        <v>0</v>
      </c>
      <c r="AE218">
        <v>1</v>
      </c>
      <c r="AF218" t="s">
        <v>634</v>
      </c>
      <c r="AG218">
        <v>1</v>
      </c>
      <c r="WWY218"/>
      <c r="WWZ218"/>
      <c r="WXA218"/>
      <c r="WXB218"/>
      <c r="WXC218"/>
      <c r="WXD218"/>
      <c r="WXE218"/>
      <c r="WXF218"/>
      <c r="WXG218"/>
      <c r="WXH218"/>
      <c r="WXI218"/>
      <c r="WXJ218"/>
      <c r="WXK218"/>
      <c r="WXL218"/>
      <c r="WXM218"/>
      <c r="WXN218"/>
      <c r="WXO218"/>
      <c r="WXP218"/>
      <c r="WXQ218"/>
      <c r="WXR218"/>
      <c r="WXS218"/>
      <c r="WXT218"/>
      <c r="WXU218"/>
      <c r="WXV218"/>
      <c r="WXW218"/>
      <c r="WXX218"/>
      <c r="WXY218"/>
      <c r="WXZ218"/>
      <c r="WYA218"/>
      <c r="WYB218"/>
      <c r="WYC218"/>
      <c r="WYD218"/>
      <c r="WYE218"/>
      <c r="WYF218"/>
      <c r="WYG218"/>
      <c r="WYH218"/>
      <c r="WYI218"/>
      <c r="WYJ218"/>
      <c r="WYK218"/>
      <c r="WYL218"/>
      <c r="WYM218"/>
      <c r="WYN218"/>
      <c r="WYO218"/>
      <c r="WYP218"/>
      <c r="WYQ218"/>
      <c r="WYR218"/>
      <c r="WYS218"/>
      <c r="WYT218"/>
      <c r="WYU218"/>
      <c r="WYV218"/>
      <c r="WYW218"/>
      <c r="WYX218"/>
      <c r="WYY218"/>
      <c r="WYZ218"/>
      <c r="WZA218"/>
      <c r="WZB218"/>
      <c r="WZC218"/>
      <c r="WZD218"/>
      <c r="WZE218"/>
      <c r="WZF218"/>
      <c r="WZG218"/>
      <c r="WZH218"/>
      <c r="WZI218"/>
      <c r="WZJ218"/>
      <c r="WZK218"/>
      <c r="WZL218"/>
      <c r="WZM218"/>
      <c r="WZN218"/>
      <c r="WZO218"/>
      <c r="WZP218"/>
      <c r="WZQ218"/>
      <c r="WZR218"/>
      <c r="WZS218"/>
      <c r="WZT218"/>
      <c r="WZU218"/>
      <c r="WZV218"/>
      <c r="WZW218"/>
      <c r="WZX218"/>
      <c r="WZY218"/>
      <c r="WZZ218"/>
      <c r="XAA218"/>
      <c r="XAB218"/>
      <c r="XAC218"/>
      <c r="XAD218"/>
      <c r="XAE218"/>
      <c r="XAF218"/>
      <c r="XAG218"/>
      <c r="XAH218"/>
      <c r="XAI218"/>
      <c r="XAJ218"/>
      <c r="XAK218"/>
      <c r="XAL218"/>
      <c r="XAM218"/>
      <c r="XAN218"/>
      <c r="XAO218"/>
      <c r="XAP218"/>
      <c r="XAQ218"/>
      <c r="XAR218"/>
      <c r="XAS218"/>
      <c r="XAT218"/>
      <c r="XAU218"/>
      <c r="XAV218"/>
      <c r="XAW218"/>
      <c r="XAX218"/>
      <c r="XAY218"/>
      <c r="XAZ218"/>
      <c r="XBA218"/>
      <c r="XBB218"/>
      <c r="XBC218"/>
      <c r="XBD218"/>
      <c r="XBE218"/>
      <c r="XBF218"/>
      <c r="XBG218"/>
      <c r="XBH218"/>
      <c r="XBI218"/>
      <c r="XBJ218"/>
      <c r="XBK218"/>
      <c r="XBL218"/>
      <c r="XBM218"/>
      <c r="XBN218"/>
      <c r="XBO218"/>
      <c r="XBP218"/>
      <c r="XBQ218"/>
      <c r="XBR218"/>
      <c r="XBS218"/>
      <c r="XBT218"/>
      <c r="XBU218"/>
      <c r="XBV218"/>
      <c r="XBW218"/>
      <c r="XBX218"/>
      <c r="XBY218"/>
      <c r="XBZ218"/>
      <c r="XCA218"/>
      <c r="XCB218"/>
      <c r="XCC218"/>
      <c r="XCD218"/>
      <c r="XCE218"/>
      <c r="XCF218"/>
      <c r="XCG218"/>
      <c r="XCH218"/>
      <c r="XCI218"/>
      <c r="XCJ218"/>
      <c r="XCK218"/>
      <c r="XCL218"/>
      <c r="XCM218"/>
      <c r="XCN218"/>
      <c r="XCO218"/>
      <c r="XCP218"/>
      <c r="XCQ218"/>
      <c r="XCR218"/>
      <c r="XCS218"/>
      <c r="XCT218"/>
      <c r="XCU218"/>
      <c r="XCV218"/>
      <c r="XCW218"/>
      <c r="XCX218"/>
      <c r="XCY218"/>
      <c r="XCZ218"/>
      <c r="XDA218"/>
      <c r="XDB218"/>
      <c r="XDC218"/>
    </row>
    <row r="219" spans="1:33 16171:16331" ht="12.75" customHeight="1">
      <c r="A219">
        <v>1019</v>
      </c>
      <c r="B219" s="6" t="s">
        <v>140</v>
      </c>
      <c r="C219" s="7" t="s">
        <v>590</v>
      </c>
      <c r="D219">
        <v>99</v>
      </c>
      <c r="E219" s="15" t="s">
        <v>770</v>
      </c>
      <c r="F219" s="7">
        <v>0</v>
      </c>
      <c r="G219" s="7">
        <v>0</v>
      </c>
      <c r="H219" s="7">
        <v>0</v>
      </c>
      <c r="I219" s="7">
        <v>0</v>
      </c>
      <c r="J219" t="s">
        <v>639</v>
      </c>
      <c r="K219" t="s">
        <v>584</v>
      </c>
      <c r="L219" t="s">
        <v>585</v>
      </c>
      <c r="M219" t="s">
        <v>585</v>
      </c>
      <c r="N219" s="8" t="s">
        <v>646</v>
      </c>
      <c r="S219">
        <v>0</v>
      </c>
      <c r="T219" t="s">
        <v>587</v>
      </c>
      <c r="U219">
        <v>0</v>
      </c>
      <c r="V219">
        <v>0</v>
      </c>
      <c r="X219">
        <v>0</v>
      </c>
      <c r="Z219">
        <v>0</v>
      </c>
      <c r="AA219">
        <v>0</v>
      </c>
      <c r="AB219">
        <v>0</v>
      </c>
      <c r="AC219">
        <v>0</v>
      </c>
      <c r="AD219">
        <v>0</v>
      </c>
      <c r="AE219">
        <v>1</v>
      </c>
      <c r="AF219" t="s">
        <v>647</v>
      </c>
      <c r="AG219">
        <v>1</v>
      </c>
      <c r="WWY219"/>
      <c r="WWZ219"/>
      <c r="WXA219"/>
      <c r="WXB219"/>
      <c r="WXC219"/>
      <c r="WXD219"/>
      <c r="WXE219"/>
      <c r="WXF219"/>
      <c r="WXG219"/>
      <c r="WXH219"/>
      <c r="WXI219"/>
      <c r="WXJ219"/>
      <c r="WXK219"/>
      <c r="WXL219"/>
      <c r="WXM219"/>
      <c r="WXN219"/>
      <c r="WXO219"/>
      <c r="WXP219"/>
      <c r="WXQ219"/>
      <c r="WXR219"/>
      <c r="WXS219"/>
      <c r="WXT219"/>
      <c r="WXU219"/>
      <c r="WXV219"/>
      <c r="WXW219"/>
      <c r="WXX219"/>
      <c r="WXY219"/>
      <c r="WXZ219"/>
      <c r="WYA219"/>
      <c r="WYB219"/>
      <c r="WYC219"/>
      <c r="WYD219"/>
      <c r="WYE219"/>
      <c r="WYF219"/>
      <c r="WYG219"/>
      <c r="WYH219"/>
      <c r="WYI219"/>
      <c r="WYJ219"/>
      <c r="WYK219"/>
      <c r="WYL219"/>
      <c r="WYM219"/>
      <c r="WYN219"/>
      <c r="WYO219"/>
      <c r="WYP219"/>
      <c r="WYQ219"/>
      <c r="WYR219"/>
      <c r="WYS219"/>
      <c r="WYT219"/>
      <c r="WYU219"/>
      <c r="WYV219"/>
      <c r="WYW219"/>
      <c r="WYX219"/>
      <c r="WYY219"/>
      <c r="WYZ219"/>
      <c r="WZA219"/>
      <c r="WZB219"/>
      <c r="WZC219"/>
      <c r="WZD219"/>
      <c r="WZE219"/>
      <c r="WZF219"/>
      <c r="WZG219"/>
      <c r="WZH219"/>
      <c r="WZI219"/>
      <c r="WZJ219"/>
      <c r="WZK219"/>
      <c r="WZL219"/>
      <c r="WZM219"/>
      <c r="WZN219"/>
      <c r="WZO219"/>
      <c r="WZP219"/>
      <c r="WZQ219"/>
      <c r="WZR219"/>
      <c r="WZS219"/>
      <c r="WZT219"/>
      <c r="WZU219"/>
      <c r="WZV219"/>
      <c r="WZW219"/>
      <c r="WZX219"/>
      <c r="WZY219"/>
      <c r="WZZ219"/>
      <c r="XAA219"/>
      <c r="XAB219"/>
      <c r="XAC219"/>
      <c r="XAD219"/>
      <c r="XAE219"/>
      <c r="XAF219"/>
      <c r="XAG219"/>
      <c r="XAH219"/>
      <c r="XAI219"/>
      <c r="XAJ219"/>
      <c r="XAK219"/>
      <c r="XAL219"/>
      <c r="XAM219"/>
      <c r="XAN219"/>
      <c r="XAO219"/>
      <c r="XAP219"/>
      <c r="XAQ219"/>
      <c r="XAR219"/>
      <c r="XAS219"/>
      <c r="XAT219"/>
      <c r="XAU219"/>
      <c r="XAV219"/>
      <c r="XAW219"/>
      <c r="XAX219"/>
      <c r="XAY219"/>
      <c r="XAZ219"/>
      <c r="XBA219"/>
      <c r="XBB219"/>
      <c r="XBC219"/>
      <c r="XBD219"/>
      <c r="XBE219"/>
      <c r="XBF219"/>
      <c r="XBG219"/>
      <c r="XBH219"/>
      <c r="XBI219"/>
      <c r="XBJ219"/>
      <c r="XBK219"/>
      <c r="XBL219"/>
      <c r="XBM219"/>
      <c r="XBN219"/>
      <c r="XBO219"/>
      <c r="XBP219"/>
      <c r="XBQ219"/>
      <c r="XBR219"/>
      <c r="XBS219"/>
      <c r="XBT219"/>
      <c r="XBU219"/>
      <c r="XBV219"/>
      <c r="XBW219"/>
      <c r="XBX219"/>
      <c r="XBY219"/>
      <c r="XBZ219"/>
      <c r="XCA219"/>
      <c r="XCB219"/>
      <c r="XCC219"/>
      <c r="XCD219"/>
      <c r="XCE219"/>
      <c r="XCF219"/>
      <c r="XCG219"/>
      <c r="XCH219"/>
      <c r="XCI219"/>
      <c r="XCJ219"/>
      <c r="XCK219"/>
      <c r="XCL219"/>
      <c r="XCM219"/>
      <c r="XCN219"/>
      <c r="XCO219"/>
      <c r="XCP219"/>
      <c r="XCQ219"/>
      <c r="XCR219"/>
      <c r="XCS219"/>
      <c r="XCT219"/>
      <c r="XCU219"/>
      <c r="XCV219"/>
      <c r="XCW219"/>
      <c r="XCX219"/>
      <c r="XCY219"/>
      <c r="XCZ219"/>
      <c r="XDA219"/>
      <c r="XDB219"/>
      <c r="XDC219"/>
    </row>
    <row r="220" spans="1:33 16171:16331" ht="12.75" customHeight="1">
      <c r="A220">
        <v>867</v>
      </c>
      <c r="B220" s="6" t="s">
        <v>141</v>
      </c>
      <c r="C220" s="7" t="s">
        <v>590</v>
      </c>
      <c r="D220">
        <v>19.989999999999998</v>
      </c>
      <c r="E220" s="15" t="s">
        <v>771</v>
      </c>
      <c r="F220" s="7">
        <v>0</v>
      </c>
      <c r="G220" s="7">
        <v>0</v>
      </c>
      <c r="H220" s="7">
        <v>0</v>
      </c>
      <c r="I220" s="7">
        <v>0</v>
      </c>
      <c r="J220" t="s">
        <v>668</v>
      </c>
      <c r="K220" t="s">
        <v>584</v>
      </c>
      <c r="L220" t="s">
        <v>585</v>
      </c>
      <c r="M220" t="s">
        <v>585</v>
      </c>
      <c r="N220" s="8" t="s">
        <v>603</v>
      </c>
      <c r="S220">
        <v>0</v>
      </c>
      <c r="T220" t="s">
        <v>587</v>
      </c>
      <c r="U220">
        <v>0</v>
      </c>
      <c r="V220">
        <v>0</v>
      </c>
      <c r="X220">
        <v>0</v>
      </c>
      <c r="Z220">
        <v>0</v>
      </c>
      <c r="AA220">
        <v>0</v>
      </c>
      <c r="AB220">
        <v>0</v>
      </c>
      <c r="AC220">
        <v>0</v>
      </c>
      <c r="AD220">
        <v>0</v>
      </c>
      <c r="AE220">
        <v>1</v>
      </c>
      <c r="AF220" t="s">
        <v>604</v>
      </c>
      <c r="AG220">
        <v>1</v>
      </c>
      <c r="WWY220"/>
      <c r="WWZ220"/>
      <c r="WXA220"/>
      <c r="WXB220"/>
      <c r="WXC220"/>
      <c r="WXD220"/>
      <c r="WXE220"/>
      <c r="WXF220"/>
      <c r="WXG220"/>
      <c r="WXH220"/>
      <c r="WXI220"/>
      <c r="WXJ220"/>
      <c r="WXK220"/>
      <c r="WXL220"/>
      <c r="WXM220"/>
      <c r="WXN220"/>
      <c r="WXO220"/>
      <c r="WXP220"/>
      <c r="WXQ220"/>
      <c r="WXR220"/>
      <c r="WXS220"/>
      <c r="WXT220"/>
      <c r="WXU220"/>
      <c r="WXV220"/>
      <c r="WXW220"/>
      <c r="WXX220"/>
      <c r="WXY220"/>
      <c r="WXZ220"/>
      <c r="WYA220"/>
      <c r="WYB220"/>
      <c r="WYC220"/>
      <c r="WYD220"/>
      <c r="WYE220"/>
      <c r="WYF220"/>
      <c r="WYG220"/>
      <c r="WYH220"/>
      <c r="WYI220"/>
      <c r="WYJ220"/>
      <c r="WYK220"/>
      <c r="WYL220"/>
      <c r="WYM220"/>
      <c r="WYN220"/>
      <c r="WYO220"/>
      <c r="WYP220"/>
      <c r="WYQ220"/>
      <c r="WYR220"/>
      <c r="WYS220"/>
      <c r="WYT220"/>
      <c r="WYU220"/>
      <c r="WYV220"/>
      <c r="WYW220"/>
      <c r="WYX220"/>
      <c r="WYY220"/>
      <c r="WYZ220"/>
      <c r="WZA220"/>
      <c r="WZB220"/>
      <c r="WZC220"/>
      <c r="WZD220"/>
      <c r="WZE220"/>
      <c r="WZF220"/>
      <c r="WZG220"/>
      <c r="WZH220"/>
      <c r="WZI220"/>
      <c r="WZJ220"/>
      <c r="WZK220"/>
      <c r="WZL220"/>
      <c r="WZM220"/>
      <c r="WZN220"/>
      <c r="WZO220"/>
      <c r="WZP220"/>
      <c r="WZQ220"/>
      <c r="WZR220"/>
      <c r="WZS220"/>
      <c r="WZT220"/>
      <c r="WZU220"/>
      <c r="WZV220"/>
      <c r="WZW220"/>
      <c r="WZX220"/>
      <c r="WZY220"/>
      <c r="WZZ220"/>
      <c r="XAA220"/>
      <c r="XAB220"/>
      <c r="XAC220"/>
      <c r="XAD220"/>
      <c r="XAE220"/>
      <c r="XAF220"/>
      <c r="XAG220"/>
      <c r="XAH220"/>
      <c r="XAI220"/>
      <c r="XAJ220"/>
      <c r="XAK220"/>
      <c r="XAL220"/>
      <c r="XAM220"/>
      <c r="XAN220"/>
      <c r="XAO220"/>
      <c r="XAP220"/>
      <c r="XAQ220"/>
      <c r="XAR220"/>
      <c r="XAS220"/>
      <c r="XAT220"/>
      <c r="XAU220"/>
      <c r="XAV220"/>
      <c r="XAW220"/>
      <c r="XAX220"/>
      <c r="XAY220"/>
      <c r="XAZ220"/>
      <c r="XBA220"/>
      <c r="XBB220"/>
      <c r="XBC220"/>
      <c r="XBD220"/>
      <c r="XBE220"/>
      <c r="XBF220"/>
      <c r="XBG220"/>
      <c r="XBH220"/>
      <c r="XBI220"/>
      <c r="XBJ220"/>
      <c r="XBK220"/>
      <c r="XBL220"/>
      <c r="XBM220"/>
      <c r="XBN220"/>
      <c r="XBO220"/>
      <c r="XBP220"/>
      <c r="XBQ220"/>
      <c r="XBR220"/>
      <c r="XBS220"/>
      <c r="XBT220"/>
      <c r="XBU220"/>
      <c r="XBV220"/>
      <c r="XBW220"/>
      <c r="XBX220"/>
      <c r="XBY220"/>
      <c r="XBZ220"/>
      <c r="XCA220"/>
      <c r="XCB220"/>
      <c r="XCC220"/>
      <c r="XCD220"/>
      <c r="XCE220"/>
      <c r="XCF220"/>
      <c r="XCG220"/>
      <c r="XCH220"/>
      <c r="XCI220"/>
      <c r="XCJ220"/>
      <c r="XCK220"/>
      <c r="XCL220"/>
      <c r="XCM220"/>
      <c r="XCN220"/>
      <c r="XCO220"/>
      <c r="XCP220"/>
      <c r="XCQ220"/>
      <c r="XCR220"/>
      <c r="XCS220"/>
      <c r="XCT220"/>
      <c r="XCU220"/>
      <c r="XCV220"/>
      <c r="XCW220"/>
      <c r="XCX220"/>
      <c r="XCY220"/>
      <c r="XCZ220"/>
      <c r="XDA220"/>
      <c r="XDB220"/>
      <c r="XDC220"/>
    </row>
    <row r="221" spans="1:33 16171:16331" ht="12.75" customHeight="1">
      <c r="A221">
        <v>276</v>
      </c>
      <c r="B221" s="6" t="s">
        <v>142</v>
      </c>
      <c r="C221" s="7" t="s">
        <v>590</v>
      </c>
      <c r="D221">
        <v>37</v>
      </c>
      <c r="E221" s="15" t="s">
        <v>772</v>
      </c>
      <c r="F221" s="7">
        <v>15</v>
      </c>
      <c r="G221" s="7">
        <v>23</v>
      </c>
      <c r="H221" s="7">
        <v>15</v>
      </c>
      <c r="I221" s="7">
        <v>0</v>
      </c>
      <c r="J221" t="s">
        <v>639</v>
      </c>
      <c r="K221" t="s">
        <v>584</v>
      </c>
      <c r="L221" t="s">
        <v>585</v>
      </c>
      <c r="M221" t="s">
        <v>585</v>
      </c>
      <c r="N221" s="8" t="s">
        <v>593</v>
      </c>
      <c r="S221">
        <v>0</v>
      </c>
      <c r="T221" t="s">
        <v>587</v>
      </c>
      <c r="U221">
        <v>0</v>
      </c>
      <c r="V221">
        <v>0</v>
      </c>
      <c r="X221">
        <v>0</v>
      </c>
      <c r="Z221">
        <v>0</v>
      </c>
      <c r="AA221">
        <v>0</v>
      </c>
      <c r="AB221">
        <v>0</v>
      </c>
      <c r="AC221">
        <v>0</v>
      </c>
      <c r="AD221">
        <v>0</v>
      </c>
      <c r="AE221">
        <v>1</v>
      </c>
      <c r="AF221" t="s">
        <v>594</v>
      </c>
      <c r="AG221">
        <v>1</v>
      </c>
      <c r="WWY221"/>
      <c r="WWZ221"/>
      <c r="WXA221"/>
      <c r="WXB221"/>
      <c r="WXC221"/>
      <c r="WXD221"/>
      <c r="WXE221"/>
      <c r="WXF221"/>
      <c r="WXG221"/>
      <c r="WXH221"/>
      <c r="WXI221"/>
      <c r="WXJ221"/>
      <c r="WXK221"/>
      <c r="WXL221"/>
      <c r="WXM221"/>
      <c r="WXN221"/>
      <c r="WXO221"/>
      <c r="WXP221"/>
      <c r="WXQ221"/>
      <c r="WXR221"/>
      <c r="WXS221"/>
      <c r="WXT221"/>
      <c r="WXU221"/>
      <c r="WXV221"/>
      <c r="WXW221"/>
      <c r="WXX221"/>
      <c r="WXY221"/>
      <c r="WXZ221"/>
      <c r="WYA221"/>
      <c r="WYB221"/>
      <c r="WYC221"/>
      <c r="WYD221"/>
      <c r="WYE221"/>
      <c r="WYF221"/>
      <c r="WYG221"/>
      <c r="WYH221"/>
      <c r="WYI221"/>
      <c r="WYJ221"/>
      <c r="WYK221"/>
      <c r="WYL221"/>
      <c r="WYM221"/>
      <c r="WYN221"/>
      <c r="WYO221"/>
      <c r="WYP221"/>
      <c r="WYQ221"/>
      <c r="WYR221"/>
      <c r="WYS221"/>
      <c r="WYT221"/>
      <c r="WYU221"/>
      <c r="WYV221"/>
      <c r="WYW221"/>
      <c r="WYX221"/>
      <c r="WYY221"/>
      <c r="WYZ221"/>
      <c r="WZA221"/>
      <c r="WZB221"/>
      <c r="WZC221"/>
      <c r="WZD221"/>
      <c r="WZE221"/>
      <c r="WZF221"/>
      <c r="WZG221"/>
      <c r="WZH221"/>
      <c r="WZI221"/>
      <c r="WZJ221"/>
      <c r="WZK221"/>
      <c r="WZL221"/>
      <c r="WZM221"/>
      <c r="WZN221"/>
      <c r="WZO221"/>
      <c r="WZP221"/>
      <c r="WZQ221"/>
      <c r="WZR221"/>
      <c r="WZS221"/>
      <c r="WZT221"/>
      <c r="WZU221"/>
      <c r="WZV221"/>
      <c r="WZW221"/>
      <c r="WZX221"/>
      <c r="WZY221"/>
      <c r="WZZ221"/>
      <c r="XAA221"/>
      <c r="XAB221"/>
      <c r="XAC221"/>
      <c r="XAD221"/>
      <c r="XAE221"/>
      <c r="XAF221"/>
      <c r="XAG221"/>
      <c r="XAH221"/>
      <c r="XAI221"/>
      <c r="XAJ221"/>
      <c r="XAK221"/>
      <c r="XAL221"/>
      <c r="XAM221"/>
      <c r="XAN221"/>
      <c r="XAO221"/>
      <c r="XAP221"/>
      <c r="XAQ221"/>
      <c r="XAR221"/>
      <c r="XAS221"/>
      <c r="XAT221"/>
      <c r="XAU221"/>
      <c r="XAV221"/>
      <c r="XAW221"/>
      <c r="XAX221"/>
      <c r="XAY221"/>
      <c r="XAZ221"/>
      <c r="XBA221"/>
      <c r="XBB221"/>
      <c r="XBC221"/>
      <c r="XBD221"/>
      <c r="XBE221"/>
      <c r="XBF221"/>
      <c r="XBG221"/>
      <c r="XBH221"/>
      <c r="XBI221"/>
      <c r="XBJ221"/>
      <c r="XBK221"/>
      <c r="XBL221"/>
      <c r="XBM221"/>
      <c r="XBN221"/>
      <c r="XBO221"/>
      <c r="XBP221"/>
      <c r="XBQ221"/>
      <c r="XBR221"/>
      <c r="XBS221"/>
      <c r="XBT221"/>
      <c r="XBU221"/>
      <c r="XBV221"/>
      <c r="XBW221"/>
      <c r="XBX221"/>
      <c r="XBY221"/>
      <c r="XBZ221"/>
      <c r="XCA221"/>
      <c r="XCB221"/>
      <c r="XCC221"/>
      <c r="XCD221"/>
      <c r="XCE221"/>
      <c r="XCF221"/>
      <c r="XCG221"/>
      <c r="XCH221"/>
      <c r="XCI221"/>
      <c r="XCJ221"/>
      <c r="XCK221"/>
      <c r="XCL221"/>
      <c r="XCM221"/>
      <c r="XCN221"/>
      <c r="XCO221"/>
      <c r="XCP221"/>
      <c r="XCQ221"/>
      <c r="XCR221"/>
      <c r="XCS221"/>
      <c r="XCT221"/>
      <c r="XCU221"/>
      <c r="XCV221"/>
      <c r="XCW221"/>
      <c r="XCX221"/>
      <c r="XCY221"/>
      <c r="XCZ221"/>
      <c r="XDA221"/>
      <c r="XDB221"/>
      <c r="XDC221"/>
    </row>
    <row r="222" spans="1:33 16171:16331" ht="12.75" customHeight="1">
      <c r="A222">
        <v>1044</v>
      </c>
      <c r="B222" s="6" t="s">
        <v>143</v>
      </c>
      <c r="C222" s="7" t="s">
        <v>590</v>
      </c>
      <c r="D222">
        <v>99</v>
      </c>
      <c r="E222" s="15" t="s">
        <v>773</v>
      </c>
      <c r="F222" s="7">
        <v>0</v>
      </c>
      <c r="G222" s="7">
        <v>0</v>
      </c>
      <c r="H222" s="7">
        <v>0</v>
      </c>
      <c r="I222" s="7">
        <v>0</v>
      </c>
      <c r="J222" t="s">
        <v>774</v>
      </c>
      <c r="K222" t="s">
        <v>584</v>
      </c>
      <c r="L222" t="s">
        <v>585</v>
      </c>
      <c r="M222" t="s">
        <v>585</v>
      </c>
      <c r="N222" s="8" t="s">
        <v>628</v>
      </c>
      <c r="S222">
        <v>0</v>
      </c>
      <c r="T222" t="s">
        <v>587</v>
      </c>
      <c r="U222">
        <v>0</v>
      </c>
      <c r="V222">
        <v>0</v>
      </c>
      <c r="X222">
        <v>0</v>
      </c>
      <c r="Z222">
        <v>0</v>
      </c>
      <c r="AA222">
        <v>0</v>
      </c>
      <c r="AB222">
        <v>0</v>
      </c>
      <c r="AC222">
        <v>0</v>
      </c>
      <c r="AD222">
        <v>0</v>
      </c>
      <c r="AE222">
        <v>1</v>
      </c>
      <c r="AF222" t="s">
        <v>629</v>
      </c>
      <c r="AG222">
        <v>1</v>
      </c>
      <c r="WWY222"/>
      <c r="WWZ222"/>
      <c r="WXA222"/>
      <c r="WXB222"/>
      <c r="WXC222"/>
      <c r="WXD222"/>
      <c r="WXE222"/>
      <c r="WXF222"/>
      <c r="WXG222"/>
      <c r="WXH222"/>
      <c r="WXI222"/>
      <c r="WXJ222"/>
      <c r="WXK222"/>
      <c r="WXL222"/>
      <c r="WXM222"/>
      <c r="WXN222"/>
      <c r="WXO222"/>
      <c r="WXP222"/>
      <c r="WXQ222"/>
      <c r="WXR222"/>
      <c r="WXS222"/>
      <c r="WXT222"/>
      <c r="WXU222"/>
      <c r="WXV222"/>
      <c r="WXW222"/>
      <c r="WXX222"/>
      <c r="WXY222"/>
      <c r="WXZ222"/>
      <c r="WYA222"/>
      <c r="WYB222"/>
      <c r="WYC222"/>
      <c r="WYD222"/>
      <c r="WYE222"/>
      <c r="WYF222"/>
      <c r="WYG222"/>
      <c r="WYH222"/>
      <c r="WYI222"/>
      <c r="WYJ222"/>
      <c r="WYK222"/>
      <c r="WYL222"/>
      <c r="WYM222"/>
      <c r="WYN222"/>
      <c r="WYO222"/>
      <c r="WYP222"/>
      <c r="WYQ222"/>
      <c r="WYR222"/>
      <c r="WYS222"/>
      <c r="WYT222"/>
      <c r="WYU222"/>
      <c r="WYV222"/>
      <c r="WYW222"/>
      <c r="WYX222"/>
      <c r="WYY222"/>
      <c r="WYZ222"/>
      <c r="WZA222"/>
      <c r="WZB222"/>
      <c r="WZC222"/>
      <c r="WZD222"/>
      <c r="WZE222"/>
      <c r="WZF222"/>
      <c r="WZG222"/>
      <c r="WZH222"/>
      <c r="WZI222"/>
      <c r="WZJ222"/>
      <c r="WZK222"/>
      <c r="WZL222"/>
      <c r="WZM222"/>
      <c r="WZN222"/>
      <c r="WZO222"/>
      <c r="WZP222"/>
      <c r="WZQ222"/>
      <c r="WZR222"/>
      <c r="WZS222"/>
      <c r="WZT222"/>
      <c r="WZU222"/>
      <c r="WZV222"/>
      <c r="WZW222"/>
      <c r="WZX222"/>
      <c r="WZY222"/>
      <c r="WZZ222"/>
      <c r="XAA222"/>
      <c r="XAB222"/>
      <c r="XAC222"/>
      <c r="XAD222"/>
      <c r="XAE222"/>
      <c r="XAF222"/>
      <c r="XAG222"/>
      <c r="XAH222"/>
      <c r="XAI222"/>
      <c r="XAJ222"/>
      <c r="XAK222"/>
      <c r="XAL222"/>
      <c r="XAM222"/>
      <c r="XAN222"/>
      <c r="XAO222"/>
      <c r="XAP222"/>
      <c r="XAQ222"/>
      <c r="XAR222"/>
      <c r="XAS222"/>
      <c r="XAT222"/>
      <c r="XAU222"/>
      <c r="XAV222"/>
      <c r="XAW222"/>
      <c r="XAX222"/>
      <c r="XAY222"/>
      <c r="XAZ222"/>
      <c r="XBA222"/>
      <c r="XBB222"/>
      <c r="XBC222"/>
      <c r="XBD222"/>
      <c r="XBE222"/>
      <c r="XBF222"/>
      <c r="XBG222"/>
      <c r="XBH222"/>
      <c r="XBI222"/>
      <c r="XBJ222"/>
      <c r="XBK222"/>
      <c r="XBL222"/>
      <c r="XBM222"/>
      <c r="XBN222"/>
      <c r="XBO222"/>
      <c r="XBP222"/>
      <c r="XBQ222"/>
      <c r="XBR222"/>
      <c r="XBS222"/>
      <c r="XBT222"/>
      <c r="XBU222"/>
      <c r="XBV222"/>
      <c r="XBW222"/>
      <c r="XBX222"/>
      <c r="XBY222"/>
      <c r="XBZ222"/>
      <c r="XCA222"/>
      <c r="XCB222"/>
      <c r="XCC222"/>
      <c r="XCD222"/>
      <c r="XCE222"/>
      <c r="XCF222"/>
      <c r="XCG222"/>
      <c r="XCH222"/>
      <c r="XCI222"/>
      <c r="XCJ222"/>
      <c r="XCK222"/>
      <c r="XCL222"/>
      <c r="XCM222"/>
      <c r="XCN222"/>
      <c r="XCO222"/>
      <c r="XCP222"/>
      <c r="XCQ222"/>
      <c r="XCR222"/>
      <c r="XCS222"/>
      <c r="XCT222"/>
      <c r="XCU222"/>
      <c r="XCV222"/>
      <c r="XCW222"/>
      <c r="XCX222"/>
      <c r="XCY222"/>
      <c r="XCZ222"/>
      <c r="XDA222"/>
      <c r="XDB222"/>
      <c r="XDC222"/>
    </row>
    <row r="223" spans="1:33 16171:16331" ht="12.75" customHeight="1">
      <c r="A223">
        <v>135</v>
      </c>
      <c r="B223" s="6" t="s">
        <v>144</v>
      </c>
      <c r="C223" s="7" t="s">
        <v>590</v>
      </c>
      <c r="D223">
        <v>199</v>
      </c>
      <c r="E223" s="15" t="s">
        <v>682</v>
      </c>
      <c r="F223" s="7">
        <v>0</v>
      </c>
      <c r="G223" s="7">
        <v>0</v>
      </c>
      <c r="H223" s="7">
        <v>0</v>
      </c>
      <c r="I223" s="7">
        <v>0</v>
      </c>
      <c r="J223" t="s">
        <v>589</v>
      </c>
      <c r="K223" t="s">
        <v>584</v>
      </c>
      <c r="L223" t="s">
        <v>585</v>
      </c>
      <c r="M223" t="s">
        <v>585</v>
      </c>
      <c r="N223" s="8" t="s">
        <v>683</v>
      </c>
      <c r="O223" t="s">
        <v>684</v>
      </c>
      <c r="P223" t="s">
        <v>685</v>
      </c>
      <c r="S223">
        <v>0</v>
      </c>
      <c r="T223" t="s">
        <v>587</v>
      </c>
      <c r="U223">
        <v>0</v>
      </c>
      <c r="V223">
        <v>0</v>
      </c>
      <c r="X223">
        <v>0</v>
      </c>
      <c r="Z223">
        <v>0</v>
      </c>
      <c r="AA223">
        <v>0</v>
      </c>
      <c r="AB223">
        <v>0</v>
      </c>
      <c r="AC223">
        <v>0</v>
      </c>
      <c r="AD223">
        <v>0</v>
      </c>
      <c r="AE223">
        <v>1</v>
      </c>
      <c r="AF223" t="s">
        <v>686</v>
      </c>
      <c r="AG223">
        <v>1</v>
      </c>
      <c r="WWY223"/>
      <c r="WWZ223"/>
      <c r="WXA223"/>
      <c r="WXB223"/>
      <c r="WXC223"/>
      <c r="WXD223"/>
      <c r="WXE223"/>
      <c r="WXF223"/>
      <c r="WXG223"/>
      <c r="WXH223"/>
      <c r="WXI223"/>
      <c r="WXJ223"/>
      <c r="WXK223"/>
      <c r="WXL223"/>
      <c r="WXM223"/>
      <c r="WXN223"/>
      <c r="WXO223"/>
      <c r="WXP223"/>
      <c r="WXQ223"/>
      <c r="WXR223"/>
      <c r="WXS223"/>
      <c r="WXT223"/>
      <c r="WXU223"/>
      <c r="WXV223"/>
      <c r="WXW223"/>
      <c r="WXX223"/>
      <c r="WXY223"/>
      <c r="WXZ223"/>
      <c r="WYA223"/>
      <c r="WYB223"/>
      <c r="WYC223"/>
      <c r="WYD223"/>
      <c r="WYE223"/>
      <c r="WYF223"/>
      <c r="WYG223"/>
      <c r="WYH223"/>
      <c r="WYI223"/>
      <c r="WYJ223"/>
      <c r="WYK223"/>
      <c r="WYL223"/>
      <c r="WYM223"/>
      <c r="WYN223"/>
      <c r="WYO223"/>
      <c r="WYP223"/>
      <c r="WYQ223"/>
      <c r="WYR223"/>
      <c r="WYS223"/>
      <c r="WYT223"/>
      <c r="WYU223"/>
      <c r="WYV223"/>
      <c r="WYW223"/>
      <c r="WYX223"/>
      <c r="WYY223"/>
      <c r="WYZ223"/>
      <c r="WZA223"/>
      <c r="WZB223"/>
      <c r="WZC223"/>
      <c r="WZD223"/>
      <c r="WZE223"/>
      <c r="WZF223"/>
      <c r="WZG223"/>
      <c r="WZH223"/>
      <c r="WZI223"/>
      <c r="WZJ223"/>
      <c r="WZK223"/>
      <c r="WZL223"/>
      <c r="WZM223"/>
      <c r="WZN223"/>
      <c r="WZO223"/>
      <c r="WZP223"/>
      <c r="WZQ223"/>
      <c r="WZR223"/>
      <c r="WZS223"/>
      <c r="WZT223"/>
      <c r="WZU223"/>
      <c r="WZV223"/>
      <c r="WZW223"/>
      <c r="WZX223"/>
      <c r="WZY223"/>
      <c r="WZZ223"/>
      <c r="XAA223"/>
      <c r="XAB223"/>
      <c r="XAC223"/>
      <c r="XAD223"/>
      <c r="XAE223"/>
      <c r="XAF223"/>
      <c r="XAG223"/>
      <c r="XAH223"/>
      <c r="XAI223"/>
      <c r="XAJ223"/>
      <c r="XAK223"/>
      <c r="XAL223"/>
      <c r="XAM223"/>
      <c r="XAN223"/>
      <c r="XAO223"/>
      <c r="XAP223"/>
      <c r="XAQ223"/>
      <c r="XAR223"/>
      <c r="XAS223"/>
      <c r="XAT223"/>
      <c r="XAU223"/>
      <c r="XAV223"/>
      <c r="XAW223"/>
      <c r="XAX223"/>
      <c r="XAY223"/>
      <c r="XAZ223"/>
      <c r="XBA223"/>
      <c r="XBB223"/>
      <c r="XBC223"/>
      <c r="XBD223"/>
      <c r="XBE223"/>
      <c r="XBF223"/>
      <c r="XBG223"/>
      <c r="XBH223"/>
      <c r="XBI223"/>
      <c r="XBJ223"/>
      <c r="XBK223"/>
      <c r="XBL223"/>
      <c r="XBM223"/>
      <c r="XBN223"/>
      <c r="XBO223"/>
      <c r="XBP223"/>
      <c r="XBQ223"/>
      <c r="XBR223"/>
      <c r="XBS223"/>
      <c r="XBT223"/>
      <c r="XBU223"/>
      <c r="XBV223"/>
      <c r="XBW223"/>
      <c r="XBX223"/>
      <c r="XBY223"/>
      <c r="XBZ223"/>
      <c r="XCA223"/>
      <c r="XCB223"/>
      <c r="XCC223"/>
      <c r="XCD223"/>
      <c r="XCE223"/>
      <c r="XCF223"/>
      <c r="XCG223"/>
      <c r="XCH223"/>
      <c r="XCI223"/>
      <c r="XCJ223"/>
      <c r="XCK223"/>
      <c r="XCL223"/>
      <c r="XCM223"/>
      <c r="XCN223"/>
      <c r="XCO223"/>
      <c r="XCP223"/>
      <c r="XCQ223"/>
      <c r="XCR223"/>
      <c r="XCS223"/>
      <c r="XCT223"/>
      <c r="XCU223"/>
      <c r="XCV223"/>
      <c r="XCW223"/>
      <c r="XCX223"/>
      <c r="XCY223"/>
      <c r="XCZ223"/>
      <c r="XDA223"/>
      <c r="XDB223"/>
      <c r="XDC223"/>
    </row>
    <row r="224" spans="1:33 16171:16331" ht="12.75" customHeight="1">
      <c r="A224">
        <v>135</v>
      </c>
      <c r="B224" s="6" t="s">
        <v>144</v>
      </c>
      <c r="C224" s="7" t="s">
        <v>590</v>
      </c>
      <c r="D224">
        <v>199</v>
      </c>
      <c r="E224" s="15" t="s">
        <v>687</v>
      </c>
      <c r="F224" s="7">
        <v>0</v>
      </c>
      <c r="G224" s="7">
        <v>0</v>
      </c>
      <c r="H224" s="7">
        <v>0</v>
      </c>
      <c r="I224" s="7">
        <v>0</v>
      </c>
      <c r="J224" t="s">
        <v>589</v>
      </c>
      <c r="K224" t="s">
        <v>584</v>
      </c>
      <c r="L224" t="s">
        <v>585</v>
      </c>
      <c r="M224" t="s">
        <v>585</v>
      </c>
      <c r="N224" s="8" t="s">
        <v>683</v>
      </c>
      <c r="O224" t="s">
        <v>688</v>
      </c>
      <c r="P224" t="s">
        <v>685</v>
      </c>
      <c r="S224">
        <v>0</v>
      </c>
      <c r="T224" t="s">
        <v>587</v>
      </c>
      <c r="U224">
        <v>0</v>
      </c>
      <c r="V224">
        <v>0</v>
      </c>
      <c r="X224">
        <v>0</v>
      </c>
      <c r="Z224">
        <v>0</v>
      </c>
      <c r="AA224">
        <v>0</v>
      </c>
      <c r="AB224">
        <v>0</v>
      </c>
      <c r="AC224">
        <v>0</v>
      </c>
      <c r="AD224">
        <v>0</v>
      </c>
      <c r="AE224">
        <v>1</v>
      </c>
      <c r="AF224" t="s">
        <v>686</v>
      </c>
      <c r="AG224">
        <v>1</v>
      </c>
      <c r="WWY224"/>
      <c r="WWZ224"/>
      <c r="WXA224"/>
      <c r="WXB224"/>
      <c r="WXC224"/>
      <c r="WXD224"/>
      <c r="WXE224"/>
      <c r="WXF224"/>
      <c r="WXG224"/>
      <c r="WXH224"/>
      <c r="WXI224"/>
      <c r="WXJ224"/>
      <c r="WXK224"/>
      <c r="WXL224"/>
      <c r="WXM224"/>
      <c r="WXN224"/>
      <c r="WXO224"/>
      <c r="WXP224"/>
      <c r="WXQ224"/>
      <c r="WXR224"/>
      <c r="WXS224"/>
      <c r="WXT224"/>
      <c r="WXU224"/>
      <c r="WXV224"/>
      <c r="WXW224"/>
      <c r="WXX224"/>
      <c r="WXY224"/>
      <c r="WXZ224"/>
      <c r="WYA224"/>
      <c r="WYB224"/>
      <c r="WYC224"/>
      <c r="WYD224"/>
      <c r="WYE224"/>
      <c r="WYF224"/>
      <c r="WYG224"/>
      <c r="WYH224"/>
      <c r="WYI224"/>
      <c r="WYJ224"/>
      <c r="WYK224"/>
      <c r="WYL224"/>
      <c r="WYM224"/>
      <c r="WYN224"/>
      <c r="WYO224"/>
      <c r="WYP224"/>
      <c r="WYQ224"/>
      <c r="WYR224"/>
      <c r="WYS224"/>
      <c r="WYT224"/>
      <c r="WYU224"/>
      <c r="WYV224"/>
      <c r="WYW224"/>
      <c r="WYX224"/>
      <c r="WYY224"/>
      <c r="WYZ224"/>
      <c r="WZA224"/>
      <c r="WZB224"/>
      <c r="WZC224"/>
      <c r="WZD224"/>
      <c r="WZE224"/>
      <c r="WZF224"/>
      <c r="WZG224"/>
      <c r="WZH224"/>
      <c r="WZI224"/>
      <c r="WZJ224"/>
      <c r="WZK224"/>
      <c r="WZL224"/>
      <c r="WZM224"/>
      <c r="WZN224"/>
      <c r="WZO224"/>
      <c r="WZP224"/>
      <c r="WZQ224"/>
      <c r="WZR224"/>
      <c r="WZS224"/>
      <c r="WZT224"/>
      <c r="WZU224"/>
      <c r="WZV224"/>
      <c r="WZW224"/>
      <c r="WZX224"/>
      <c r="WZY224"/>
      <c r="WZZ224"/>
      <c r="XAA224"/>
      <c r="XAB224"/>
      <c r="XAC224"/>
      <c r="XAD224"/>
      <c r="XAE224"/>
      <c r="XAF224"/>
      <c r="XAG224"/>
      <c r="XAH224"/>
      <c r="XAI224"/>
      <c r="XAJ224"/>
      <c r="XAK224"/>
      <c r="XAL224"/>
      <c r="XAM224"/>
      <c r="XAN224"/>
      <c r="XAO224"/>
      <c r="XAP224"/>
      <c r="XAQ224"/>
      <c r="XAR224"/>
      <c r="XAS224"/>
      <c r="XAT224"/>
      <c r="XAU224"/>
      <c r="XAV224"/>
      <c r="XAW224"/>
      <c r="XAX224"/>
      <c r="XAY224"/>
      <c r="XAZ224"/>
      <c r="XBA224"/>
      <c r="XBB224"/>
      <c r="XBC224"/>
      <c r="XBD224"/>
      <c r="XBE224"/>
      <c r="XBF224"/>
      <c r="XBG224"/>
      <c r="XBH224"/>
      <c r="XBI224"/>
      <c r="XBJ224"/>
      <c r="XBK224"/>
      <c r="XBL224"/>
      <c r="XBM224"/>
      <c r="XBN224"/>
      <c r="XBO224"/>
      <c r="XBP224"/>
      <c r="XBQ224"/>
      <c r="XBR224"/>
      <c r="XBS224"/>
      <c r="XBT224"/>
      <c r="XBU224"/>
      <c r="XBV224"/>
      <c r="XBW224"/>
      <c r="XBX224"/>
      <c r="XBY224"/>
      <c r="XBZ224"/>
      <c r="XCA224"/>
      <c r="XCB224"/>
      <c r="XCC224"/>
      <c r="XCD224"/>
      <c r="XCE224"/>
      <c r="XCF224"/>
      <c r="XCG224"/>
      <c r="XCH224"/>
      <c r="XCI224"/>
      <c r="XCJ224"/>
      <c r="XCK224"/>
      <c r="XCL224"/>
      <c r="XCM224"/>
      <c r="XCN224"/>
      <c r="XCO224"/>
      <c r="XCP224"/>
      <c r="XCQ224"/>
      <c r="XCR224"/>
      <c r="XCS224"/>
      <c r="XCT224"/>
      <c r="XCU224"/>
      <c r="XCV224"/>
      <c r="XCW224"/>
      <c r="XCX224"/>
      <c r="XCY224"/>
      <c r="XCZ224"/>
      <c r="XDA224"/>
      <c r="XDB224"/>
      <c r="XDC224"/>
    </row>
    <row r="225" spans="1:33 16171:16331" ht="12.75" customHeight="1">
      <c r="A225">
        <v>40</v>
      </c>
      <c r="B225" s="6" t="s">
        <v>145</v>
      </c>
      <c r="C225" s="7" t="s">
        <v>590</v>
      </c>
      <c r="D225">
        <v>199</v>
      </c>
      <c r="E225" s="15" t="s">
        <v>775</v>
      </c>
      <c r="F225" s="7">
        <v>0</v>
      </c>
      <c r="G225" s="7">
        <v>0</v>
      </c>
      <c r="H225" s="7">
        <v>0</v>
      </c>
      <c r="I225" s="7">
        <v>0.7</v>
      </c>
      <c r="J225" t="s">
        <v>639</v>
      </c>
      <c r="K225" t="s">
        <v>584</v>
      </c>
      <c r="L225" t="s">
        <v>585</v>
      </c>
      <c r="M225" t="s">
        <v>585</v>
      </c>
      <c r="N225" s="8" t="s">
        <v>631</v>
      </c>
      <c r="S225">
        <v>0</v>
      </c>
      <c r="T225" t="s">
        <v>587</v>
      </c>
      <c r="U225">
        <v>0</v>
      </c>
      <c r="V225">
        <v>0</v>
      </c>
      <c r="X225">
        <v>0</v>
      </c>
      <c r="Z225">
        <v>0</v>
      </c>
      <c r="AA225">
        <v>0</v>
      </c>
      <c r="AB225">
        <v>0</v>
      </c>
      <c r="AC225">
        <v>0</v>
      </c>
      <c r="AD225">
        <v>0</v>
      </c>
      <c r="AE225">
        <v>1</v>
      </c>
      <c r="AF225" t="s">
        <v>588</v>
      </c>
      <c r="AG225">
        <v>1</v>
      </c>
      <c r="WWY225"/>
      <c r="WWZ225"/>
      <c r="WXA225"/>
      <c r="WXB225"/>
      <c r="WXC225"/>
      <c r="WXD225"/>
      <c r="WXE225"/>
      <c r="WXF225"/>
      <c r="WXG225"/>
      <c r="WXH225"/>
      <c r="WXI225"/>
      <c r="WXJ225"/>
      <c r="WXK225"/>
      <c r="WXL225"/>
      <c r="WXM225"/>
      <c r="WXN225"/>
      <c r="WXO225"/>
      <c r="WXP225"/>
      <c r="WXQ225"/>
      <c r="WXR225"/>
      <c r="WXS225"/>
      <c r="WXT225"/>
      <c r="WXU225"/>
      <c r="WXV225"/>
      <c r="WXW225"/>
      <c r="WXX225"/>
      <c r="WXY225"/>
      <c r="WXZ225"/>
      <c r="WYA225"/>
      <c r="WYB225"/>
      <c r="WYC225"/>
      <c r="WYD225"/>
      <c r="WYE225"/>
      <c r="WYF225"/>
      <c r="WYG225"/>
      <c r="WYH225"/>
      <c r="WYI225"/>
      <c r="WYJ225"/>
      <c r="WYK225"/>
      <c r="WYL225"/>
      <c r="WYM225"/>
      <c r="WYN225"/>
      <c r="WYO225"/>
      <c r="WYP225"/>
      <c r="WYQ225"/>
      <c r="WYR225"/>
      <c r="WYS225"/>
      <c r="WYT225"/>
      <c r="WYU225"/>
      <c r="WYV225"/>
      <c r="WYW225"/>
      <c r="WYX225"/>
      <c r="WYY225"/>
      <c r="WYZ225"/>
      <c r="WZA225"/>
      <c r="WZB225"/>
      <c r="WZC225"/>
      <c r="WZD225"/>
      <c r="WZE225"/>
      <c r="WZF225"/>
      <c r="WZG225"/>
      <c r="WZH225"/>
      <c r="WZI225"/>
      <c r="WZJ225"/>
      <c r="WZK225"/>
      <c r="WZL225"/>
      <c r="WZM225"/>
      <c r="WZN225"/>
      <c r="WZO225"/>
      <c r="WZP225"/>
      <c r="WZQ225"/>
      <c r="WZR225"/>
      <c r="WZS225"/>
      <c r="WZT225"/>
      <c r="WZU225"/>
      <c r="WZV225"/>
      <c r="WZW225"/>
      <c r="WZX225"/>
      <c r="WZY225"/>
      <c r="WZZ225"/>
      <c r="XAA225"/>
      <c r="XAB225"/>
      <c r="XAC225"/>
      <c r="XAD225"/>
      <c r="XAE225"/>
      <c r="XAF225"/>
      <c r="XAG225"/>
      <c r="XAH225"/>
      <c r="XAI225"/>
      <c r="XAJ225"/>
      <c r="XAK225"/>
      <c r="XAL225"/>
      <c r="XAM225"/>
      <c r="XAN225"/>
      <c r="XAO225"/>
      <c r="XAP225"/>
      <c r="XAQ225"/>
      <c r="XAR225"/>
      <c r="XAS225"/>
      <c r="XAT225"/>
      <c r="XAU225"/>
      <c r="XAV225"/>
      <c r="XAW225"/>
      <c r="XAX225"/>
      <c r="XAY225"/>
      <c r="XAZ225"/>
      <c r="XBA225"/>
      <c r="XBB225"/>
      <c r="XBC225"/>
      <c r="XBD225"/>
      <c r="XBE225"/>
      <c r="XBF225"/>
      <c r="XBG225"/>
      <c r="XBH225"/>
      <c r="XBI225"/>
      <c r="XBJ225"/>
      <c r="XBK225"/>
      <c r="XBL225"/>
      <c r="XBM225"/>
      <c r="XBN225"/>
      <c r="XBO225"/>
      <c r="XBP225"/>
      <c r="XBQ225"/>
      <c r="XBR225"/>
      <c r="XBS225"/>
      <c r="XBT225"/>
      <c r="XBU225"/>
      <c r="XBV225"/>
      <c r="XBW225"/>
      <c r="XBX225"/>
      <c r="XBY225"/>
      <c r="XBZ225"/>
      <c r="XCA225"/>
      <c r="XCB225"/>
      <c r="XCC225"/>
      <c r="XCD225"/>
      <c r="XCE225"/>
      <c r="XCF225"/>
      <c r="XCG225"/>
      <c r="XCH225"/>
      <c r="XCI225"/>
      <c r="XCJ225"/>
      <c r="XCK225"/>
      <c r="XCL225"/>
      <c r="XCM225"/>
      <c r="XCN225"/>
      <c r="XCO225"/>
      <c r="XCP225"/>
      <c r="XCQ225"/>
      <c r="XCR225"/>
      <c r="XCS225"/>
      <c r="XCT225"/>
      <c r="XCU225"/>
      <c r="XCV225"/>
      <c r="XCW225"/>
      <c r="XCX225"/>
      <c r="XCY225"/>
      <c r="XCZ225"/>
      <c r="XDA225"/>
      <c r="XDB225"/>
      <c r="XDC225"/>
    </row>
    <row r="226" spans="1:33 16171:16331" ht="12.75" customHeight="1">
      <c r="A226">
        <v>61</v>
      </c>
      <c r="B226" s="6" t="s">
        <v>146</v>
      </c>
      <c r="C226" s="7" t="s">
        <v>590</v>
      </c>
      <c r="D226">
        <v>99</v>
      </c>
      <c r="E226" s="15" t="s">
        <v>776</v>
      </c>
      <c r="F226" s="7">
        <v>0</v>
      </c>
      <c r="G226" s="7">
        <v>0</v>
      </c>
      <c r="H226" s="7">
        <v>0</v>
      </c>
      <c r="I226" s="7">
        <v>0.39</v>
      </c>
      <c r="J226" t="s">
        <v>639</v>
      </c>
      <c r="K226" t="s">
        <v>584</v>
      </c>
      <c r="L226" t="s">
        <v>585</v>
      </c>
      <c r="M226" t="s">
        <v>585</v>
      </c>
      <c r="N226" s="8" t="s">
        <v>777</v>
      </c>
      <c r="S226">
        <v>0</v>
      </c>
      <c r="T226" t="s">
        <v>587</v>
      </c>
      <c r="U226">
        <v>0</v>
      </c>
      <c r="V226">
        <v>0</v>
      </c>
      <c r="X226">
        <v>0</v>
      </c>
      <c r="Z226">
        <v>0</v>
      </c>
      <c r="AA226">
        <v>0</v>
      </c>
      <c r="AB226">
        <v>0</v>
      </c>
      <c r="AC226">
        <v>0</v>
      </c>
      <c r="AD226">
        <v>0</v>
      </c>
      <c r="AE226">
        <v>1</v>
      </c>
      <c r="AF226" t="s">
        <v>778</v>
      </c>
      <c r="AG226">
        <v>1</v>
      </c>
      <c r="WWY226"/>
      <c r="WWZ226"/>
      <c r="WXA226"/>
      <c r="WXB226"/>
      <c r="WXC226"/>
      <c r="WXD226"/>
      <c r="WXE226"/>
      <c r="WXF226"/>
      <c r="WXG226"/>
      <c r="WXH226"/>
      <c r="WXI226"/>
      <c r="WXJ226"/>
      <c r="WXK226"/>
      <c r="WXL226"/>
      <c r="WXM226"/>
      <c r="WXN226"/>
      <c r="WXO226"/>
      <c r="WXP226"/>
      <c r="WXQ226"/>
      <c r="WXR226"/>
      <c r="WXS226"/>
      <c r="WXT226"/>
      <c r="WXU226"/>
      <c r="WXV226"/>
      <c r="WXW226"/>
      <c r="WXX226"/>
      <c r="WXY226"/>
      <c r="WXZ226"/>
      <c r="WYA226"/>
      <c r="WYB226"/>
      <c r="WYC226"/>
      <c r="WYD226"/>
      <c r="WYE226"/>
      <c r="WYF226"/>
      <c r="WYG226"/>
      <c r="WYH226"/>
      <c r="WYI226"/>
      <c r="WYJ226"/>
      <c r="WYK226"/>
      <c r="WYL226"/>
      <c r="WYM226"/>
      <c r="WYN226"/>
      <c r="WYO226"/>
      <c r="WYP226"/>
      <c r="WYQ226"/>
      <c r="WYR226"/>
      <c r="WYS226"/>
      <c r="WYT226"/>
      <c r="WYU226"/>
      <c r="WYV226"/>
      <c r="WYW226"/>
      <c r="WYX226"/>
      <c r="WYY226"/>
      <c r="WYZ226"/>
      <c r="WZA226"/>
      <c r="WZB226"/>
      <c r="WZC226"/>
      <c r="WZD226"/>
      <c r="WZE226"/>
      <c r="WZF226"/>
      <c r="WZG226"/>
      <c r="WZH226"/>
      <c r="WZI226"/>
      <c r="WZJ226"/>
      <c r="WZK226"/>
      <c r="WZL226"/>
      <c r="WZM226"/>
      <c r="WZN226"/>
      <c r="WZO226"/>
      <c r="WZP226"/>
      <c r="WZQ226"/>
      <c r="WZR226"/>
      <c r="WZS226"/>
      <c r="WZT226"/>
      <c r="WZU226"/>
      <c r="WZV226"/>
      <c r="WZW226"/>
      <c r="WZX226"/>
      <c r="WZY226"/>
      <c r="WZZ226"/>
      <c r="XAA226"/>
      <c r="XAB226"/>
      <c r="XAC226"/>
      <c r="XAD226"/>
      <c r="XAE226"/>
      <c r="XAF226"/>
      <c r="XAG226"/>
      <c r="XAH226"/>
      <c r="XAI226"/>
      <c r="XAJ226"/>
      <c r="XAK226"/>
      <c r="XAL226"/>
      <c r="XAM226"/>
      <c r="XAN226"/>
      <c r="XAO226"/>
      <c r="XAP226"/>
      <c r="XAQ226"/>
      <c r="XAR226"/>
      <c r="XAS226"/>
      <c r="XAT226"/>
      <c r="XAU226"/>
      <c r="XAV226"/>
      <c r="XAW226"/>
      <c r="XAX226"/>
      <c r="XAY226"/>
      <c r="XAZ226"/>
      <c r="XBA226"/>
      <c r="XBB226"/>
      <c r="XBC226"/>
      <c r="XBD226"/>
      <c r="XBE226"/>
      <c r="XBF226"/>
      <c r="XBG226"/>
      <c r="XBH226"/>
      <c r="XBI226"/>
      <c r="XBJ226"/>
      <c r="XBK226"/>
      <c r="XBL226"/>
      <c r="XBM226"/>
      <c r="XBN226"/>
      <c r="XBO226"/>
      <c r="XBP226"/>
      <c r="XBQ226"/>
      <c r="XBR226"/>
      <c r="XBS226"/>
      <c r="XBT226"/>
      <c r="XBU226"/>
      <c r="XBV226"/>
      <c r="XBW226"/>
      <c r="XBX226"/>
      <c r="XBY226"/>
      <c r="XBZ226"/>
      <c r="XCA226"/>
      <c r="XCB226"/>
      <c r="XCC226"/>
      <c r="XCD226"/>
      <c r="XCE226"/>
      <c r="XCF226"/>
      <c r="XCG226"/>
      <c r="XCH226"/>
      <c r="XCI226"/>
      <c r="XCJ226"/>
      <c r="XCK226"/>
      <c r="XCL226"/>
      <c r="XCM226"/>
      <c r="XCN226"/>
      <c r="XCO226"/>
      <c r="XCP226"/>
      <c r="XCQ226"/>
      <c r="XCR226"/>
      <c r="XCS226"/>
      <c r="XCT226"/>
      <c r="XCU226"/>
      <c r="XCV226"/>
      <c r="XCW226"/>
      <c r="XCX226"/>
      <c r="XCY226"/>
      <c r="XCZ226"/>
      <c r="XDA226"/>
      <c r="XDB226"/>
      <c r="XDC226"/>
    </row>
    <row r="227" spans="1:33 16171:16331" ht="12.75" customHeight="1">
      <c r="A227">
        <v>34</v>
      </c>
      <c r="B227" s="6" t="s">
        <v>147</v>
      </c>
      <c r="C227" s="7" t="s">
        <v>590</v>
      </c>
      <c r="D227">
        <v>209</v>
      </c>
      <c r="E227" s="15" t="s">
        <v>779</v>
      </c>
      <c r="F227" s="7">
        <v>70.900000000000006</v>
      </c>
      <c r="G227" s="7">
        <v>18.5</v>
      </c>
      <c r="H227" s="7">
        <v>17.7</v>
      </c>
      <c r="I227" s="7">
        <v>0.27</v>
      </c>
      <c r="J227" t="s">
        <v>589</v>
      </c>
      <c r="K227" t="s">
        <v>584</v>
      </c>
      <c r="L227" t="s">
        <v>585</v>
      </c>
      <c r="M227" t="s">
        <v>585</v>
      </c>
      <c r="N227" s="8" t="s">
        <v>652</v>
      </c>
      <c r="S227">
        <v>0</v>
      </c>
      <c r="T227" t="s">
        <v>587</v>
      </c>
      <c r="U227">
        <v>0</v>
      </c>
      <c r="V227">
        <v>0</v>
      </c>
      <c r="X227">
        <v>0</v>
      </c>
      <c r="Z227">
        <v>0</v>
      </c>
      <c r="AA227">
        <v>0</v>
      </c>
      <c r="AB227">
        <v>0</v>
      </c>
      <c r="AC227">
        <v>0</v>
      </c>
      <c r="AD227">
        <v>0</v>
      </c>
      <c r="AE227">
        <v>1</v>
      </c>
      <c r="AF227" t="s">
        <v>653</v>
      </c>
      <c r="AG227">
        <v>1</v>
      </c>
      <c r="WWY227"/>
      <c r="WWZ227"/>
      <c r="WXA227"/>
      <c r="WXB227"/>
      <c r="WXC227"/>
      <c r="WXD227"/>
      <c r="WXE227"/>
      <c r="WXF227"/>
      <c r="WXG227"/>
      <c r="WXH227"/>
      <c r="WXI227"/>
      <c r="WXJ227"/>
      <c r="WXK227"/>
      <c r="WXL227"/>
      <c r="WXM227"/>
      <c r="WXN227"/>
      <c r="WXO227"/>
      <c r="WXP227"/>
      <c r="WXQ227"/>
      <c r="WXR227"/>
      <c r="WXS227"/>
      <c r="WXT227"/>
      <c r="WXU227"/>
      <c r="WXV227"/>
      <c r="WXW227"/>
      <c r="WXX227"/>
      <c r="WXY227"/>
      <c r="WXZ227"/>
      <c r="WYA227"/>
      <c r="WYB227"/>
      <c r="WYC227"/>
      <c r="WYD227"/>
      <c r="WYE227"/>
      <c r="WYF227"/>
      <c r="WYG227"/>
      <c r="WYH227"/>
      <c r="WYI227"/>
      <c r="WYJ227"/>
      <c r="WYK227"/>
      <c r="WYL227"/>
      <c r="WYM227"/>
      <c r="WYN227"/>
      <c r="WYO227"/>
      <c r="WYP227"/>
      <c r="WYQ227"/>
      <c r="WYR227"/>
      <c r="WYS227"/>
      <c r="WYT227"/>
      <c r="WYU227"/>
      <c r="WYV227"/>
      <c r="WYW227"/>
      <c r="WYX227"/>
      <c r="WYY227"/>
      <c r="WYZ227"/>
      <c r="WZA227"/>
      <c r="WZB227"/>
      <c r="WZC227"/>
      <c r="WZD227"/>
      <c r="WZE227"/>
      <c r="WZF227"/>
      <c r="WZG227"/>
      <c r="WZH227"/>
      <c r="WZI227"/>
      <c r="WZJ227"/>
      <c r="WZK227"/>
      <c r="WZL227"/>
      <c r="WZM227"/>
      <c r="WZN227"/>
      <c r="WZO227"/>
      <c r="WZP227"/>
      <c r="WZQ227"/>
      <c r="WZR227"/>
      <c r="WZS227"/>
      <c r="WZT227"/>
      <c r="WZU227"/>
      <c r="WZV227"/>
      <c r="WZW227"/>
      <c r="WZX227"/>
      <c r="WZY227"/>
      <c r="WZZ227"/>
      <c r="XAA227"/>
      <c r="XAB227"/>
      <c r="XAC227"/>
      <c r="XAD227"/>
      <c r="XAE227"/>
      <c r="XAF227"/>
      <c r="XAG227"/>
      <c r="XAH227"/>
      <c r="XAI227"/>
      <c r="XAJ227"/>
      <c r="XAK227"/>
      <c r="XAL227"/>
      <c r="XAM227"/>
      <c r="XAN227"/>
      <c r="XAO227"/>
      <c r="XAP227"/>
      <c r="XAQ227"/>
      <c r="XAR227"/>
      <c r="XAS227"/>
      <c r="XAT227"/>
      <c r="XAU227"/>
      <c r="XAV227"/>
      <c r="XAW227"/>
      <c r="XAX227"/>
      <c r="XAY227"/>
      <c r="XAZ227"/>
      <c r="XBA227"/>
      <c r="XBB227"/>
      <c r="XBC227"/>
      <c r="XBD227"/>
      <c r="XBE227"/>
      <c r="XBF227"/>
      <c r="XBG227"/>
      <c r="XBH227"/>
      <c r="XBI227"/>
      <c r="XBJ227"/>
      <c r="XBK227"/>
      <c r="XBL227"/>
      <c r="XBM227"/>
      <c r="XBN227"/>
      <c r="XBO227"/>
      <c r="XBP227"/>
      <c r="XBQ227"/>
      <c r="XBR227"/>
      <c r="XBS227"/>
      <c r="XBT227"/>
      <c r="XBU227"/>
      <c r="XBV227"/>
      <c r="XBW227"/>
      <c r="XBX227"/>
      <c r="XBY227"/>
      <c r="XBZ227"/>
      <c r="XCA227"/>
      <c r="XCB227"/>
      <c r="XCC227"/>
      <c r="XCD227"/>
      <c r="XCE227"/>
      <c r="XCF227"/>
      <c r="XCG227"/>
      <c r="XCH227"/>
      <c r="XCI227"/>
      <c r="XCJ227"/>
      <c r="XCK227"/>
      <c r="XCL227"/>
      <c r="XCM227"/>
      <c r="XCN227"/>
      <c r="XCO227"/>
      <c r="XCP227"/>
      <c r="XCQ227"/>
      <c r="XCR227"/>
      <c r="XCS227"/>
      <c r="XCT227"/>
      <c r="XCU227"/>
      <c r="XCV227"/>
      <c r="XCW227"/>
      <c r="XCX227"/>
      <c r="XCY227"/>
      <c r="XCZ227"/>
      <c r="XDA227"/>
      <c r="XDB227"/>
      <c r="XDC227"/>
    </row>
    <row r="228" spans="1:33 16171:16331" ht="12.75" customHeight="1">
      <c r="A228">
        <v>1278</v>
      </c>
      <c r="B228" s="6" t="s">
        <v>152</v>
      </c>
      <c r="C228" s="7" t="s">
        <v>581</v>
      </c>
      <c r="D228">
        <v>1.99</v>
      </c>
      <c r="E228" s="15" t="s">
        <v>780</v>
      </c>
      <c r="F228" s="7">
        <v>0</v>
      </c>
      <c r="G228" s="7">
        <v>0</v>
      </c>
      <c r="H228" s="7">
        <v>0</v>
      </c>
      <c r="I228" s="7">
        <v>0</v>
      </c>
      <c r="N228" s="8" t="s">
        <v>621</v>
      </c>
      <c r="S228">
        <v>2</v>
      </c>
      <c r="U228">
        <v>0</v>
      </c>
      <c r="V228">
        <v>0</v>
      </c>
      <c r="X228">
        <v>0</v>
      </c>
      <c r="Z228">
        <v>0</v>
      </c>
      <c r="AA228">
        <v>0</v>
      </c>
      <c r="AB228">
        <v>0</v>
      </c>
      <c r="AC228">
        <v>0</v>
      </c>
      <c r="AD228">
        <v>0</v>
      </c>
      <c r="AE228">
        <v>1</v>
      </c>
      <c r="AG228">
        <v>4</v>
      </c>
      <c r="WWY228"/>
      <c r="WWZ228"/>
      <c r="WXA228"/>
      <c r="WXB228"/>
      <c r="WXC228"/>
      <c r="WXD228"/>
      <c r="WXE228"/>
      <c r="WXF228"/>
      <c r="WXG228"/>
      <c r="WXH228"/>
      <c r="WXI228"/>
      <c r="WXJ228"/>
      <c r="WXK228"/>
      <c r="WXL228"/>
      <c r="WXM228"/>
      <c r="WXN228"/>
      <c r="WXO228"/>
      <c r="WXP228"/>
      <c r="WXQ228"/>
      <c r="WXR228"/>
      <c r="WXS228"/>
      <c r="WXT228"/>
      <c r="WXU228"/>
      <c r="WXV228"/>
      <c r="WXW228"/>
      <c r="WXX228"/>
      <c r="WXY228"/>
      <c r="WXZ228"/>
      <c r="WYA228"/>
      <c r="WYB228"/>
      <c r="WYC228"/>
      <c r="WYD228"/>
      <c r="WYE228"/>
      <c r="WYF228"/>
      <c r="WYG228"/>
      <c r="WYH228"/>
      <c r="WYI228"/>
      <c r="WYJ228"/>
      <c r="WYK228"/>
      <c r="WYL228"/>
      <c r="WYM228"/>
      <c r="WYN228"/>
      <c r="WYO228"/>
      <c r="WYP228"/>
      <c r="WYQ228"/>
      <c r="WYR228"/>
      <c r="WYS228"/>
      <c r="WYT228"/>
      <c r="WYU228"/>
      <c r="WYV228"/>
      <c r="WYW228"/>
      <c r="WYX228"/>
      <c r="WYY228"/>
      <c r="WYZ228"/>
      <c r="WZA228"/>
      <c r="WZB228"/>
      <c r="WZC228"/>
      <c r="WZD228"/>
      <c r="WZE228"/>
      <c r="WZF228"/>
      <c r="WZG228"/>
      <c r="WZH228"/>
      <c r="WZI228"/>
      <c r="WZJ228"/>
      <c r="WZK228"/>
      <c r="WZL228"/>
      <c r="WZM228"/>
      <c r="WZN228"/>
      <c r="WZO228"/>
      <c r="WZP228"/>
      <c r="WZQ228"/>
      <c r="WZR228"/>
      <c r="WZS228"/>
      <c r="WZT228"/>
      <c r="WZU228"/>
      <c r="WZV228"/>
      <c r="WZW228"/>
      <c r="WZX228"/>
      <c r="WZY228"/>
      <c r="WZZ228"/>
      <c r="XAA228"/>
      <c r="XAB228"/>
      <c r="XAC228"/>
      <c r="XAD228"/>
      <c r="XAE228"/>
      <c r="XAF228"/>
      <c r="XAG228"/>
      <c r="XAH228"/>
      <c r="XAI228"/>
      <c r="XAJ228"/>
      <c r="XAK228"/>
      <c r="XAL228"/>
      <c r="XAM228"/>
      <c r="XAN228"/>
      <c r="XAO228"/>
      <c r="XAP228"/>
      <c r="XAQ228"/>
      <c r="XAR228"/>
      <c r="XAS228"/>
      <c r="XAT228"/>
      <c r="XAU228"/>
      <c r="XAV228"/>
      <c r="XAW228"/>
      <c r="XAX228"/>
      <c r="XAY228"/>
      <c r="XAZ228"/>
      <c r="XBA228"/>
      <c r="XBB228"/>
      <c r="XBC228"/>
      <c r="XBD228"/>
      <c r="XBE228"/>
      <c r="XBF228"/>
      <c r="XBG228"/>
      <c r="XBH228"/>
      <c r="XBI228"/>
      <c r="XBJ228"/>
      <c r="XBK228"/>
      <c r="XBL228"/>
      <c r="XBM228"/>
      <c r="XBN228"/>
      <c r="XBO228"/>
      <c r="XBP228"/>
      <c r="XBQ228"/>
      <c r="XBR228"/>
      <c r="XBS228"/>
      <c r="XBT228"/>
      <c r="XBU228"/>
      <c r="XBV228"/>
      <c r="XBW228"/>
      <c r="XBX228"/>
      <c r="XBY228"/>
      <c r="XBZ228"/>
      <c r="XCA228"/>
      <c r="XCB228"/>
      <c r="XCC228"/>
      <c r="XCD228"/>
      <c r="XCE228"/>
      <c r="XCF228"/>
      <c r="XCG228"/>
      <c r="XCH228"/>
      <c r="XCI228"/>
      <c r="XCJ228"/>
      <c r="XCK228"/>
      <c r="XCL228"/>
      <c r="XCM228"/>
      <c r="XCN228"/>
      <c r="XCO228"/>
      <c r="XCP228"/>
      <c r="XCQ228"/>
      <c r="XCR228"/>
      <c r="XCS228"/>
      <c r="XCT228"/>
      <c r="XCU228"/>
      <c r="XCV228"/>
      <c r="XCW228"/>
      <c r="XCX228"/>
      <c r="XCY228"/>
      <c r="XCZ228"/>
      <c r="XDA228"/>
      <c r="XDB228"/>
      <c r="XDC228"/>
    </row>
    <row r="229" spans="1:33 16171:16331" ht="12.75" customHeight="1">
      <c r="A229">
        <v>2329</v>
      </c>
      <c r="B229" s="6" t="s">
        <v>149</v>
      </c>
      <c r="C229" s="7" t="s">
        <v>590</v>
      </c>
      <c r="D229">
        <v>0</v>
      </c>
      <c r="E229" s="15" t="s">
        <v>781</v>
      </c>
      <c r="F229" s="7">
        <v>0</v>
      </c>
      <c r="G229" s="7">
        <v>0</v>
      </c>
      <c r="H229" s="7">
        <v>0</v>
      </c>
      <c r="I229" s="7">
        <v>0</v>
      </c>
      <c r="S229">
        <v>0</v>
      </c>
      <c r="U229">
        <v>0</v>
      </c>
      <c r="V229">
        <v>0</v>
      </c>
      <c r="X229">
        <v>0</v>
      </c>
      <c r="Z229">
        <v>0</v>
      </c>
      <c r="AA229">
        <v>0</v>
      </c>
      <c r="AB229">
        <v>0</v>
      </c>
      <c r="AC229">
        <v>0</v>
      </c>
      <c r="AD229">
        <v>0</v>
      </c>
      <c r="AE229">
        <v>1</v>
      </c>
      <c r="AG229">
        <v>0</v>
      </c>
      <c r="WWY229"/>
      <c r="WWZ229"/>
      <c r="WXA229"/>
      <c r="WXB229"/>
      <c r="WXC229"/>
      <c r="WXD229"/>
      <c r="WXE229"/>
      <c r="WXF229"/>
      <c r="WXG229"/>
      <c r="WXH229"/>
      <c r="WXI229"/>
      <c r="WXJ229"/>
      <c r="WXK229"/>
      <c r="WXL229"/>
      <c r="WXM229"/>
      <c r="WXN229"/>
      <c r="WXO229"/>
      <c r="WXP229"/>
      <c r="WXQ229"/>
      <c r="WXR229"/>
      <c r="WXS229"/>
      <c r="WXT229"/>
      <c r="WXU229"/>
      <c r="WXV229"/>
      <c r="WXW229"/>
      <c r="WXX229"/>
      <c r="WXY229"/>
      <c r="WXZ229"/>
      <c r="WYA229"/>
      <c r="WYB229"/>
      <c r="WYC229"/>
      <c r="WYD229"/>
      <c r="WYE229"/>
      <c r="WYF229"/>
      <c r="WYG229"/>
      <c r="WYH229"/>
      <c r="WYI229"/>
      <c r="WYJ229"/>
      <c r="WYK229"/>
      <c r="WYL229"/>
      <c r="WYM229"/>
      <c r="WYN229"/>
      <c r="WYO229"/>
      <c r="WYP229"/>
      <c r="WYQ229"/>
      <c r="WYR229"/>
      <c r="WYS229"/>
      <c r="WYT229"/>
      <c r="WYU229"/>
      <c r="WYV229"/>
      <c r="WYW229"/>
      <c r="WYX229"/>
      <c r="WYY229"/>
      <c r="WYZ229"/>
      <c r="WZA229"/>
      <c r="WZB229"/>
      <c r="WZC229"/>
      <c r="WZD229"/>
      <c r="WZE229"/>
      <c r="WZF229"/>
      <c r="WZG229"/>
      <c r="WZH229"/>
      <c r="WZI229"/>
      <c r="WZJ229"/>
      <c r="WZK229"/>
      <c r="WZL229"/>
      <c r="WZM229"/>
      <c r="WZN229"/>
      <c r="WZO229"/>
      <c r="WZP229"/>
      <c r="WZQ229"/>
      <c r="WZR229"/>
      <c r="WZS229"/>
      <c r="WZT229"/>
      <c r="WZU229"/>
      <c r="WZV229"/>
      <c r="WZW229"/>
      <c r="WZX229"/>
      <c r="WZY229"/>
      <c r="WZZ229"/>
      <c r="XAA229"/>
      <c r="XAB229"/>
      <c r="XAC229"/>
      <c r="XAD229"/>
      <c r="XAE229"/>
      <c r="XAF229"/>
      <c r="XAG229"/>
      <c r="XAH229"/>
      <c r="XAI229"/>
      <c r="XAJ229"/>
      <c r="XAK229"/>
      <c r="XAL229"/>
      <c r="XAM229"/>
      <c r="XAN229"/>
      <c r="XAO229"/>
      <c r="XAP229"/>
      <c r="XAQ229"/>
      <c r="XAR229"/>
      <c r="XAS229"/>
      <c r="XAT229"/>
      <c r="XAU229"/>
      <c r="XAV229"/>
      <c r="XAW229"/>
      <c r="XAX229"/>
      <c r="XAY229"/>
      <c r="XAZ229"/>
      <c r="XBA229"/>
      <c r="XBB229"/>
      <c r="XBC229"/>
      <c r="XBD229"/>
      <c r="XBE229"/>
      <c r="XBF229"/>
      <c r="XBG229"/>
      <c r="XBH229"/>
      <c r="XBI229"/>
      <c r="XBJ229"/>
      <c r="XBK229"/>
      <c r="XBL229"/>
      <c r="XBM229"/>
      <c r="XBN229"/>
      <c r="XBO229"/>
      <c r="XBP229"/>
      <c r="XBQ229"/>
      <c r="XBR229"/>
      <c r="XBS229"/>
      <c r="XBT229"/>
      <c r="XBU229"/>
      <c r="XBV229"/>
      <c r="XBW229"/>
      <c r="XBX229"/>
      <c r="XBY229"/>
      <c r="XBZ229"/>
      <c r="XCA229"/>
      <c r="XCB229"/>
      <c r="XCC229"/>
      <c r="XCD229"/>
      <c r="XCE229"/>
      <c r="XCF229"/>
      <c r="XCG229"/>
      <c r="XCH229"/>
      <c r="XCI229"/>
      <c r="XCJ229"/>
      <c r="XCK229"/>
      <c r="XCL229"/>
      <c r="XCM229"/>
      <c r="XCN229"/>
      <c r="XCO229"/>
      <c r="XCP229"/>
      <c r="XCQ229"/>
      <c r="XCR229"/>
      <c r="XCS229"/>
      <c r="XCT229"/>
      <c r="XCU229"/>
      <c r="XCV229"/>
      <c r="XCW229"/>
      <c r="XCX229"/>
      <c r="XCY229"/>
      <c r="XCZ229"/>
      <c r="XDA229"/>
      <c r="XDB229"/>
      <c r="XDC229"/>
    </row>
    <row r="230" spans="1:33 16171:16331" ht="12.75" customHeight="1">
      <c r="A230">
        <v>2327</v>
      </c>
      <c r="B230" s="6" t="s">
        <v>150</v>
      </c>
      <c r="C230" s="7" t="s">
        <v>590</v>
      </c>
      <c r="D230">
        <v>0</v>
      </c>
      <c r="E230" s="15" t="s">
        <v>781</v>
      </c>
      <c r="F230" s="7">
        <v>0</v>
      </c>
      <c r="G230" s="7">
        <v>0</v>
      </c>
      <c r="H230" s="7">
        <v>0</v>
      </c>
      <c r="I230" s="7">
        <v>0</v>
      </c>
      <c r="S230">
        <v>0</v>
      </c>
      <c r="U230">
        <v>0</v>
      </c>
      <c r="V230">
        <v>0</v>
      </c>
      <c r="X230">
        <v>0</v>
      </c>
      <c r="Z230">
        <v>0</v>
      </c>
      <c r="AA230">
        <v>0</v>
      </c>
      <c r="AB230">
        <v>0</v>
      </c>
      <c r="AC230">
        <v>0</v>
      </c>
      <c r="AD230">
        <v>0</v>
      </c>
      <c r="AE230">
        <v>1</v>
      </c>
      <c r="AG230">
        <v>0</v>
      </c>
      <c r="WWY230"/>
      <c r="WWZ230"/>
      <c r="WXA230"/>
      <c r="WXB230"/>
      <c r="WXC230"/>
      <c r="WXD230"/>
      <c r="WXE230"/>
      <c r="WXF230"/>
      <c r="WXG230"/>
      <c r="WXH230"/>
      <c r="WXI230"/>
      <c r="WXJ230"/>
      <c r="WXK230"/>
      <c r="WXL230"/>
      <c r="WXM230"/>
      <c r="WXN230"/>
      <c r="WXO230"/>
      <c r="WXP230"/>
      <c r="WXQ230"/>
      <c r="WXR230"/>
      <c r="WXS230"/>
      <c r="WXT230"/>
      <c r="WXU230"/>
      <c r="WXV230"/>
      <c r="WXW230"/>
      <c r="WXX230"/>
      <c r="WXY230"/>
      <c r="WXZ230"/>
      <c r="WYA230"/>
      <c r="WYB230"/>
      <c r="WYC230"/>
      <c r="WYD230"/>
      <c r="WYE230"/>
      <c r="WYF230"/>
      <c r="WYG230"/>
      <c r="WYH230"/>
      <c r="WYI230"/>
      <c r="WYJ230"/>
      <c r="WYK230"/>
      <c r="WYL230"/>
      <c r="WYM230"/>
      <c r="WYN230"/>
      <c r="WYO230"/>
      <c r="WYP230"/>
      <c r="WYQ230"/>
      <c r="WYR230"/>
      <c r="WYS230"/>
      <c r="WYT230"/>
      <c r="WYU230"/>
      <c r="WYV230"/>
      <c r="WYW230"/>
      <c r="WYX230"/>
      <c r="WYY230"/>
      <c r="WYZ230"/>
      <c r="WZA230"/>
      <c r="WZB230"/>
      <c r="WZC230"/>
      <c r="WZD230"/>
      <c r="WZE230"/>
      <c r="WZF230"/>
      <c r="WZG230"/>
      <c r="WZH230"/>
      <c r="WZI230"/>
      <c r="WZJ230"/>
      <c r="WZK230"/>
      <c r="WZL230"/>
      <c r="WZM230"/>
      <c r="WZN230"/>
      <c r="WZO230"/>
      <c r="WZP230"/>
      <c r="WZQ230"/>
      <c r="WZR230"/>
      <c r="WZS230"/>
      <c r="WZT230"/>
      <c r="WZU230"/>
      <c r="WZV230"/>
      <c r="WZW230"/>
      <c r="WZX230"/>
      <c r="WZY230"/>
      <c r="WZZ230"/>
      <c r="XAA230"/>
      <c r="XAB230"/>
      <c r="XAC230"/>
      <c r="XAD230"/>
      <c r="XAE230"/>
      <c r="XAF230"/>
      <c r="XAG230"/>
      <c r="XAH230"/>
      <c r="XAI230"/>
      <c r="XAJ230"/>
      <c r="XAK230"/>
      <c r="XAL230"/>
      <c r="XAM230"/>
      <c r="XAN230"/>
      <c r="XAO230"/>
      <c r="XAP230"/>
      <c r="XAQ230"/>
      <c r="XAR230"/>
      <c r="XAS230"/>
      <c r="XAT230"/>
      <c r="XAU230"/>
      <c r="XAV230"/>
      <c r="XAW230"/>
      <c r="XAX230"/>
      <c r="XAY230"/>
      <c r="XAZ230"/>
      <c r="XBA230"/>
      <c r="XBB230"/>
      <c r="XBC230"/>
      <c r="XBD230"/>
      <c r="XBE230"/>
      <c r="XBF230"/>
      <c r="XBG230"/>
      <c r="XBH230"/>
      <c r="XBI230"/>
      <c r="XBJ230"/>
      <c r="XBK230"/>
      <c r="XBL230"/>
      <c r="XBM230"/>
      <c r="XBN230"/>
      <c r="XBO230"/>
      <c r="XBP230"/>
      <c r="XBQ230"/>
      <c r="XBR230"/>
      <c r="XBS230"/>
      <c r="XBT230"/>
      <c r="XBU230"/>
      <c r="XBV230"/>
      <c r="XBW230"/>
      <c r="XBX230"/>
      <c r="XBY230"/>
      <c r="XBZ230"/>
      <c r="XCA230"/>
      <c r="XCB230"/>
      <c r="XCC230"/>
      <c r="XCD230"/>
      <c r="XCE230"/>
      <c r="XCF230"/>
      <c r="XCG230"/>
      <c r="XCH230"/>
      <c r="XCI230"/>
      <c r="XCJ230"/>
      <c r="XCK230"/>
      <c r="XCL230"/>
      <c r="XCM230"/>
      <c r="XCN230"/>
      <c r="XCO230"/>
      <c r="XCP230"/>
      <c r="XCQ230"/>
      <c r="XCR230"/>
      <c r="XCS230"/>
      <c r="XCT230"/>
      <c r="XCU230"/>
      <c r="XCV230"/>
      <c r="XCW230"/>
      <c r="XCX230"/>
      <c r="XCY230"/>
      <c r="XCZ230"/>
      <c r="XDA230"/>
      <c r="XDB230"/>
      <c r="XDC230"/>
    </row>
    <row r="231" spans="1:33 16171:16331" ht="12.75" customHeight="1">
      <c r="A231">
        <v>2311</v>
      </c>
      <c r="B231" s="6" t="s">
        <v>151</v>
      </c>
      <c r="C231" s="7" t="s">
        <v>590</v>
      </c>
      <c r="D231">
        <v>0</v>
      </c>
      <c r="E231" s="15" t="s">
        <v>782</v>
      </c>
      <c r="F231" s="7">
        <v>0</v>
      </c>
      <c r="G231" s="7">
        <v>0</v>
      </c>
      <c r="H231" s="7">
        <v>0</v>
      </c>
      <c r="I231" s="7">
        <v>0</v>
      </c>
      <c r="S231">
        <v>2</v>
      </c>
      <c r="U231">
        <v>0</v>
      </c>
      <c r="V231">
        <v>0</v>
      </c>
      <c r="X231">
        <v>0</v>
      </c>
      <c r="Z231">
        <v>0</v>
      </c>
      <c r="AA231">
        <v>0</v>
      </c>
      <c r="AB231">
        <v>0</v>
      </c>
      <c r="AC231">
        <v>0</v>
      </c>
      <c r="AD231">
        <v>0</v>
      </c>
      <c r="AE231">
        <v>1</v>
      </c>
      <c r="AG231">
        <v>4</v>
      </c>
      <c r="WWY231"/>
      <c r="WWZ231"/>
      <c r="WXA231"/>
      <c r="WXB231"/>
      <c r="WXC231"/>
      <c r="WXD231"/>
      <c r="WXE231"/>
      <c r="WXF231"/>
      <c r="WXG231"/>
      <c r="WXH231"/>
      <c r="WXI231"/>
      <c r="WXJ231"/>
      <c r="WXK231"/>
      <c r="WXL231"/>
      <c r="WXM231"/>
      <c r="WXN231"/>
      <c r="WXO231"/>
      <c r="WXP231"/>
      <c r="WXQ231"/>
      <c r="WXR231"/>
      <c r="WXS231"/>
      <c r="WXT231"/>
      <c r="WXU231"/>
      <c r="WXV231"/>
      <c r="WXW231"/>
      <c r="WXX231"/>
      <c r="WXY231"/>
      <c r="WXZ231"/>
      <c r="WYA231"/>
      <c r="WYB231"/>
      <c r="WYC231"/>
      <c r="WYD231"/>
      <c r="WYE231"/>
      <c r="WYF231"/>
      <c r="WYG231"/>
      <c r="WYH231"/>
      <c r="WYI231"/>
      <c r="WYJ231"/>
      <c r="WYK231"/>
      <c r="WYL231"/>
      <c r="WYM231"/>
      <c r="WYN231"/>
      <c r="WYO231"/>
      <c r="WYP231"/>
      <c r="WYQ231"/>
      <c r="WYR231"/>
      <c r="WYS231"/>
      <c r="WYT231"/>
      <c r="WYU231"/>
      <c r="WYV231"/>
      <c r="WYW231"/>
      <c r="WYX231"/>
      <c r="WYY231"/>
      <c r="WYZ231"/>
      <c r="WZA231"/>
      <c r="WZB231"/>
      <c r="WZC231"/>
      <c r="WZD231"/>
      <c r="WZE231"/>
      <c r="WZF231"/>
      <c r="WZG231"/>
      <c r="WZH231"/>
      <c r="WZI231"/>
      <c r="WZJ231"/>
      <c r="WZK231"/>
      <c r="WZL231"/>
      <c r="WZM231"/>
      <c r="WZN231"/>
      <c r="WZO231"/>
      <c r="WZP231"/>
      <c r="WZQ231"/>
      <c r="WZR231"/>
      <c r="WZS231"/>
      <c r="WZT231"/>
      <c r="WZU231"/>
      <c r="WZV231"/>
      <c r="WZW231"/>
      <c r="WZX231"/>
      <c r="WZY231"/>
      <c r="WZZ231"/>
      <c r="XAA231"/>
      <c r="XAB231"/>
      <c r="XAC231"/>
      <c r="XAD231"/>
      <c r="XAE231"/>
      <c r="XAF231"/>
      <c r="XAG231"/>
      <c r="XAH231"/>
      <c r="XAI231"/>
      <c r="XAJ231"/>
      <c r="XAK231"/>
      <c r="XAL231"/>
      <c r="XAM231"/>
      <c r="XAN231"/>
      <c r="XAO231"/>
      <c r="XAP231"/>
      <c r="XAQ231"/>
      <c r="XAR231"/>
      <c r="XAS231"/>
      <c r="XAT231"/>
      <c r="XAU231"/>
      <c r="XAV231"/>
      <c r="XAW231"/>
      <c r="XAX231"/>
      <c r="XAY231"/>
      <c r="XAZ231"/>
      <c r="XBA231"/>
      <c r="XBB231"/>
      <c r="XBC231"/>
      <c r="XBD231"/>
      <c r="XBE231"/>
      <c r="XBF231"/>
      <c r="XBG231"/>
      <c r="XBH231"/>
      <c r="XBI231"/>
      <c r="XBJ231"/>
      <c r="XBK231"/>
      <c r="XBL231"/>
      <c r="XBM231"/>
      <c r="XBN231"/>
      <c r="XBO231"/>
      <c r="XBP231"/>
      <c r="XBQ231"/>
      <c r="XBR231"/>
      <c r="XBS231"/>
      <c r="XBT231"/>
      <c r="XBU231"/>
      <c r="XBV231"/>
      <c r="XBW231"/>
      <c r="XBX231"/>
      <c r="XBY231"/>
      <c r="XBZ231"/>
      <c r="XCA231"/>
      <c r="XCB231"/>
      <c r="XCC231"/>
      <c r="XCD231"/>
      <c r="XCE231"/>
      <c r="XCF231"/>
      <c r="XCG231"/>
      <c r="XCH231"/>
      <c r="XCI231"/>
      <c r="XCJ231"/>
      <c r="XCK231"/>
      <c r="XCL231"/>
      <c r="XCM231"/>
      <c r="XCN231"/>
      <c r="XCO231"/>
      <c r="XCP231"/>
      <c r="XCQ231"/>
      <c r="XCR231"/>
      <c r="XCS231"/>
      <c r="XCT231"/>
      <c r="XCU231"/>
      <c r="XCV231"/>
      <c r="XCW231"/>
      <c r="XCX231"/>
      <c r="XCY231"/>
      <c r="XCZ231"/>
      <c r="XDA231"/>
      <c r="XDB231"/>
      <c r="XDC231"/>
    </row>
    <row r="232" spans="1:33 16171:16331" ht="12.75" customHeight="1">
      <c r="A232">
        <v>1338</v>
      </c>
      <c r="B232" s="6" t="s">
        <v>153</v>
      </c>
      <c r="C232" s="7" t="s">
        <v>581</v>
      </c>
      <c r="D232">
        <v>1.99</v>
      </c>
      <c r="E232" s="15" t="s">
        <v>707</v>
      </c>
      <c r="F232" s="7">
        <v>0</v>
      </c>
      <c r="G232" s="7">
        <v>0</v>
      </c>
      <c r="H232" s="7">
        <v>0</v>
      </c>
      <c r="I232" s="7">
        <v>0</v>
      </c>
      <c r="N232" s="8" t="s">
        <v>649</v>
      </c>
      <c r="S232">
        <v>2</v>
      </c>
      <c r="U232">
        <v>0</v>
      </c>
      <c r="V232">
        <v>0</v>
      </c>
      <c r="X232">
        <v>0</v>
      </c>
      <c r="Z232">
        <v>0</v>
      </c>
      <c r="AA232">
        <v>0</v>
      </c>
      <c r="AB232">
        <v>0</v>
      </c>
      <c r="AC232">
        <v>0</v>
      </c>
      <c r="AD232">
        <v>0</v>
      </c>
      <c r="AE232">
        <v>1</v>
      </c>
      <c r="AG232">
        <v>4</v>
      </c>
      <c r="WWY232"/>
      <c r="WWZ232"/>
      <c r="WXA232"/>
      <c r="WXB232"/>
      <c r="WXC232"/>
      <c r="WXD232"/>
      <c r="WXE232"/>
      <c r="WXF232"/>
      <c r="WXG232"/>
      <c r="WXH232"/>
      <c r="WXI232"/>
      <c r="WXJ232"/>
      <c r="WXK232"/>
      <c r="WXL232"/>
      <c r="WXM232"/>
      <c r="WXN232"/>
      <c r="WXO232"/>
      <c r="WXP232"/>
      <c r="WXQ232"/>
      <c r="WXR232"/>
      <c r="WXS232"/>
      <c r="WXT232"/>
      <c r="WXU232"/>
      <c r="WXV232"/>
      <c r="WXW232"/>
      <c r="WXX232"/>
      <c r="WXY232"/>
      <c r="WXZ232"/>
      <c r="WYA232"/>
      <c r="WYB232"/>
      <c r="WYC232"/>
      <c r="WYD232"/>
      <c r="WYE232"/>
      <c r="WYF232"/>
      <c r="WYG232"/>
      <c r="WYH232"/>
      <c r="WYI232"/>
      <c r="WYJ232"/>
      <c r="WYK232"/>
      <c r="WYL232"/>
      <c r="WYM232"/>
      <c r="WYN232"/>
      <c r="WYO232"/>
      <c r="WYP232"/>
      <c r="WYQ232"/>
      <c r="WYR232"/>
      <c r="WYS232"/>
      <c r="WYT232"/>
      <c r="WYU232"/>
      <c r="WYV232"/>
      <c r="WYW232"/>
      <c r="WYX232"/>
      <c r="WYY232"/>
      <c r="WYZ232"/>
      <c r="WZA232"/>
      <c r="WZB232"/>
      <c r="WZC232"/>
      <c r="WZD232"/>
      <c r="WZE232"/>
      <c r="WZF232"/>
      <c r="WZG232"/>
      <c r="WZH232"/>
      <c r="WZI232"/>
      <c r="WZJ232"/>
      <c r="WZK232"/>
      <c r="WZL232"/>
      <c r="WZM232"/>
      <c r="WZN232"/>
      <c r="WZO232"/>
      <c r="WZP232"/>
      <c r="WZQ232"/>
      <c r="WZR232"/>
      <c r="WZS232"/>
      <c r="WZT232"/>
      <c r="WZU232"/>
      <c r="WZV232"/>
      <c r="WZW232"/>
      <c r="WZX232"/>
      <c r="WZY232"/>
      <c r="WZZ232"/>
      <c r="XAA232"/>
      <c r="XAB232"/>
      <c r="XAC232"/>
      <c r="XAD232"/>
      <c r="XAE232"/>
      <c r="XAF232"/>
      <c r="XAG232"/>
      <c r="XAH232"/>
      <c r="XAI232"/>
      <c r="XAJ232"/>
      <c r="XAK232"/>
      <c r="XAL232"/>
      <c r="XAM232"/>
      <c r="XAN232"/>
      <c r="XAO232"/>
      <c r="XAP232"/>
      <c r="XAQ232"/>
      <c r="XAR232"/>
      <c r="XAS232"/>
      <c r="XAT232"/>
      <c r="XAU232"/>
      <c r="XAV232"/>
      <c r="XAW232"/>
      <c r="XAX232"/>
      <c r="XAY232"/>
      <c r="XAZ232"/>
      <c r="XBA232"/>
      <c r="XBB232"/>
      <c r="XBC232"/>
      <c r="XBD232"/>
      <c r="XBE232"/>
      <c r="XBF232"/>
      <c r="XBG232"/>
      <c r="XBH232"/>
      <c r="XBI232"/>
      <c r="XBJ232"/>
      <c r="XBK232"/>
      <c r="XBL232"/>
      <c r="XBM232"/>
      <c r="XBN232"/>
      <c r="XBO232"/>
      <c r="XBP232"/>
      <c r="XBQ232"/>
      <c r="XBR232"/>
      <c r="XBS232"/>
      <c r="XBT232"/>
      <c r="XBU232"/>
      <c r="XBV232"/>
      <c r="XBW232"/>
      <c r="XBX232"/>
      <c r="XBY232"/>
      <c r="XBZ232"/>
      <c r="XCA232"/>
      <c r="XCB232"/>
      <c r="XCC232"/>
      <c r="XCD232"/>
      <c r="XCE232"/>
      <c r="XCF232"/>
      <c r="XCG232"/>
      <c r="XCH232"/>
      <c r="XCI232"/>
      <c r="XCJ232"/>
      <c r="XCK232"/>
      <c r="XCL232"/>
      <c r="XCM232"/>
      <c r="XCN232"/>
      <c r="XCO232"/>
      <c r="XCP232"/>
      <c r="XCQ232"/>
      <c r="XCR232"/>
      <c r="XCS232"/>
      <c r="XCT232"/>
      <c r="XCU232"/>
      <c r="XCV232"/>
      <c r="XCW232"/>
      <c r="XCX232"/>
      <c r="XCY232"/>
      <c r="XCZ232"/>
      <c r="XDA232"/>
      <c r="XDB232"/>
      <c r="XDC232"/>
    </row>
    <row r="233" spans="1:33 16171:16331" ht="12.75" customHeight="1">
      <c r="A233">
        <v>2393</v>
      </c>
      <c r="B233" s="6" t="s">
        <v>154</v>
      </c>
      <c r="C233" s="7" t="s">
        <v>614</v>
      </c>
      <c r="D233">
        <v>70.55</v>
      </c>
      <c r="E233" s="15" t="s">
        <v>783</v>
      </c>
      <c r="F233" s="7">
        <v>42.13</v>
      </c>
      <c r="G233" s="7">
        <v>11.02</v>
      </c>
      <c r="H233" s="7">
        <v>11.81</v>
      </c>
      <c r="I233" s="7">
        <v>0.14000000000000001</v>
      </c>
      <c r="J233" t="s">
        <v>784</v>
      </c>
      <c r="K233" t="s">
        <v>584</v>
      </c>
      <c r="L233" t="s">
        <v>585</v>
      </c>
      <c r="M233" t="s">
        <v>585</v>
      </c>
      <c r="N233" s="8" t="s">
        <v>631</v>
      </c>
      <c r="S233">
        <v>2</v>
      </c>
      <c r="T233" t="s">
        <v>587</v>
      </c>
      <c r="U233">
        <v>0</v>
      </c>
      <c r="V233">
        <v>0</v>
      </c>
      <c r="X233">
        <v>0</v>
      </c>
      <c r="Z233">
        <v>0</v>
      </c>
      <c r="AA233">
        <v>0</v>
      </c>
      <c r="AB233">
        <v>0</v>
      </c>
      <c r="AC233">
        <v>0</v>
      </c>
      <c r="AD233">
        <v>0</v>
      </c>
      <c r="AE233">
        <v>1</v>
      </c>
      <c r="AF233" t="s">
        <v>694</v>
      </c>
      <c r="AG233">
        <v>4</v>
      </c>
      <c r="WWY233"/>
      <c r="WWZ233"/>
      <c r="WXA233"/>
      <c r="WXB233"/>
      <c r="WXC233"/>
      <c r="WXD233"/>
      <c r="WXE233"/>
      <c r="WXF233"/>
      <c r="WXG233"/>
      <c r="WXH233"/>
      <c r="WXI233"/>
      <c r="WXJ233"/>
      <c r="WXK233"/>
      <c r="WXL233"/>
      <c r="WXM233"/>
      <c r="WXN233"/>
      <c r="WXO233"/>
      <c r="WXP233"/>
      <c r="WXQ233"/>
      <c r="WXR233"/>
      <c r="WXS233"/>
      <c r="WXT233"/>
      <c r="WXU233"/>
      <c r="WXV233"/>
      <c r="WXW233"/>
      <c r="WXX233"/>
      <c r="WXY233"/>
      <c r="WXZ233"/>
      <c r="WYA233"/>
      <c r="WYB233"/>
      <c r="WYC233"/>
      <c r="WYD233"/>
      <c r="WYE233"/>
      <c r="WYF233"/>
      <c r="WYG233"/>
      <c r="WYH233"/>
      <c r="WYI233"/>
      <c r="WYJ233"/>
      <c r="WYK233"/>
      <c r="WYL233"/>
      <c r="WYM233"/>
      <c r="WYN233"/>
      <c r="WYO233"/>
      <c r="WYP233"/>
      <c r="WYQ233"/>
      <c r="WYR233"/>
      <c r="WYS233"/>
      <c r="WYT233"/>
      <c r="WYU233"/>
      <c r="WYV233"/>
      <c r="WYW233"/>
      <c r="WYX233"/>
      <c r="WYY233"/>
      <c r="WYZ233"/>
      <c r="WZA233"/>
      <c r="WZB233"/>
      <c r="WZC233"/>
      <c r="WZD233"/>
      <c r="WZE233"/>
      <c r="WZF233"/>
      <c r="WZG233"/>
      <c r="WZH233"/>
      <c r="WZI233"/>
      <c r="WZJ233"/>
      <c r="WZK233"/>
      <c r="WZL233"/>
      <c r="WZM233"/>
      <c r="WZN233"/>
      <c r="WZO233"/>
      <c r="WZP233"/>
      <c r="WZQ233"/>
      <c r="WZR233"/>
      <c r="WZS233"/>
      <c r="WZT233"/>
      <c r="WZU233"/>
      <c r="WZV233"/>
      <c r="WZW233"/>
      <c r="WZX233"/>
      <c r="WZY233"/>
      <c r="WZZ233"/>
      <c r="XAA233"/>
      <c r="XAB233"/>
      <c r="XAC233"/>
      <c r="XAD233"/>
      <c r="XAE233"/>
      <c r="XAF233"/>
      <c r="XAG233"/>
      <c r="XAH233"/>
      <c r="XAI233"/>
      <c r="XAJ233"/>
      <c r="XAK233"/>
      <c r="XAL233"/>
      <c r="XAM233"/>
      <c r="XAN233"/>
      <c r="XAO233"/>
      <c r="XAP233"/>
      <c r="XAQ233"/>
      <c r="XAR233"/>
      <c r="XAS233"/>
      <c r="XAT233"/>
      <c r="XAU233"/>
      <c r="XAV233"/>
      <c r="XAW233"/>
      <c r="XAX233"/>
      <c r="XAY233"/>
      <c r="XAZ233"/>
      <c r="XBA233"/>
      <c r="XBB233"/>
      <c r="XBC233"/>
      <c r="XBD233"/>
      <c r="XBE233"/>
      <c r="XBF233"/>
      <c r="XBG233"/>
      <c r="XBH233"/>
      <c r="XBI233"/>
      <c r="XBJ233"/>
      <c r="XBK233"/>
      <c r="XBL233"/>
      <c r="XBM233"/>
      <c r="XBN233"/>
      <c r="XBO233"/>
      <c r="XBP233"/>
      <c r="XBQ233"/>
      <c r="XBR233"/>
      <c r="XBS233"/>
      <c r="XBT233"/>
      <c r="XBU233"/>
      <c r="XBV233"/>
      <c r="XBW233"/>
      <c r="XBX233"/>
      <c r="XBY233"/>
      <c r="XBZ233"/>
      <c r="XCA233"/>
      <c r="XCB233"/>
      <c r="XCC233"/>
      <c r="XCD233"/>
      <c r="XCE233"/>
      <c r="XCF233"/>
      <c r="XCG233"/>
      <c r="XCH233"/>
      <c r="XCI233"/>
      <c r="XCJ233"/>
      <c r="XCK233"/>
      <c r="XCL233"/>
      <c r="XCM233"/>
      <c r="XCN233"/>
      <c r="XCO233"/>
      <c r="XCP233"/>
      <c r="XCQ233"/>
      <c r="XCR233"/>
      <c r="XCS233"/>
      <c r="XCT233"/>
      <c r="XCU233"/>
      <c r="XCV233"/>
      <c r="XCW233"/>
      <c r="XCX233"/>
      <c r="XCY233"/>
      <c r="XCZ233"/>
      <c r="XDA233"/>
      <c r="XDB233"/>
      <c r="XDC233"/>
    </row>
    <row r="234" spans="1:33 16171:16331" ht="12.75" customHeight="1">
      <c r="A234">
        <v>42</v>
      </c>
      <c r="B234" s="6" t="s">
        <v>156</v>
      </c>
      <c r="C234" s="7" t="s">
        <v>590</v>
      </c>
      <c r="D234">
        <v>199</v>
      </c>
      <c r="E234" s="15" t="s">
        <v>785</v>
      </c>
      <c r="F234" s="7">
        <v>0</v>
      </c>
      <c r="G234" s="7">
        <v>0</v>
      </c>
      <c r="H234" s="7">
        <v>0</v>
      </c>
      <c r="I234" s="7">
        <v>0.5</v>
      </c>
      <c r="J234" t="s">
        <v>589</v>
      </c>
      <c r="K234" t="s">
        <v>584</v>
      </c>
      <c r="L234" t="s">
        <v>585</v>
      </c>
      <c r="M234" t="s">
        <v>585</v>
      </c>
      <c r="N234" s="8" t="s">
        <v>631</v>
      </c>
      <c r="S234">
        <v>0</v>
      </c>
      <c r="T234" t="s">
        <v>587</v>
      </c>
      <c r="U234">
        <v>0</v>
      </c>
      <c r="V234">
        <v>0</v>
      </c>
      <c r="X234">
        <v>0</v>
      </c>
      <c r="Z234">
        <v>0</v>
      </c>
      <c r="AA234">
        <v>0</v>
      </c>
      <c r="AB234">
        <v>0</v>
      </c>
      <c r="AC234">
        <v>0</v>
      </c>
      <c r="AD234">
        <v>0</v>
      </c>
      <c r="AE234">
        <v>1</v>
      </c>
      <c r="AF234" t="s">
        <v>588</v>
      </c>
      <c r="AG234">
        <v>1</v>
      </c>
      <c r="WWY234"/>
      <c r="WWZ234"/>
      <c r="WXA234"/>
      <c r="WXB234"/>
      <c r="WXC234"/>
      <c r="WXD234"/>
      <c r="WXE234"/>
      <c r="WXF234"/>
      <c r="WXG234"/>
      <c r="WXH234"/>
      <c r="WXI234"/>
      <c r="WXJ234"/>
      <c r="WXK234"/>
      <c r="WXL234"/>
      <c r="WXM234"/>
      <c r="WXN234"/>
      <c r="WXO234"/>
      <c r="WXP234"/>
      <c r="WXQ234"/>
      <c r="WXR234"/>
      <c r="WXS234"/>
      <c r="WXT234"/>
      <c r="WXU234"/>
      <c r="WXV234"/>
      <c r="WXW234"/>
      <c r="WXX234"/>
      <c r="WXY234"/>
      <c r="WXZ234"/>
      <c r="WYA234"/>
      <c r="WYB234"/>
      <c r="WYC234"/>
      <c r="WYD234"/>
      <c r="WYE234"/>
      <c r="WYF234"/>
      <c r="WYG234"/>
      <c r="WYH234"/>
      <c r="WYI234"/>
      <c r="WYJ234"/>
      <c r="WYK234"/>
      <c r="WYL234"/>
      <c r="WYM234"/>
      <c r="WYN234"/>
      <c r="WYO234"/>
      <c r="WYP234"/>
      <c r="WYQ234"/>
      <c r="WYR234"/>
      <c r="WYS234"/>
      <c r="WYT234"/>
      <c r="WYU234"/>
      <c r="WYV234"/>
      <c r="WYW234"/>
      <c r="WYX234"/>
      <c r="WYY234"/>
      <c r="WYZ234"/>
      <c r="WZA234"/>
      <c r="WZB234"/>
      <c r="WZC234"/>
      <c r="WZD234"/>
      <c r="WZE234"/>
      <c r="WZF234"/>
      <c r="WZG234"/>
      <c r="WZH234"/>
      <c r="WZI234"/>
      <c r="WZJ234"/>
      <c r="WZK234"/>
      <c r="WZL234"/>
      <c r="WZM234"/>
      <c r="WZN234"/>
      <c r="WZO234"/>
      <c r="WZP234"/>
      <c r="WZQ234"/>
      <c r="WZR234"/>
      <c r="WZS234"/>
      <c r="WZT234"/>
      <c r="WZU234"/>
      <c r="WZV234"/>
      <c r="WZW234"/>
      <c r="WZX234"/>
      <c r="WZY234"/>
      <c r="WZZ234"/>
      <c r="XAA234"/>
      <c r="XAB234"/>
      <c r="XAC234"/>
      <c r="XAD234"/>
      <c r="XAE234"/>
      <c r="XAF234"/>
      <c r="XAG234"/>
      <c r="XAH234"/>
      <c r="XAI234"/>
      <c r="XAJ234"/>
      <c r="XAK234"/>
      <c r="XAL234"/>
      <c r="XAM234"/>
      <c r="XAN234"/>
      <c r="XAO234"/>
      <c r="XAP234"/>
      <c r="XAQ234"/>
      <c r="XAR234"/>
      <c r="XAS234"/>
      <c r="XAT234"/>
      <c r="XAU234"/>
      <c r="XAV234"/>
      <c r="XAW234"/>
      <c r="XAX234"/>
      <c r="XAY234"/>
      <c r="XAZ234"/>
      <c r="XBA234"/>
      <c r="XBB234"/>
      <c r="XBC234"/>
      <c r="XBD234"/>
      <c r="XBE234"/>
      <c r="XBF234"/>
      <c r="XBG234"/>
      <c r="XBH234"/>
      <c r="XBI234"/>
      <c r="XBJ234"/>
      <c r="XBK234"/>
      <c r="XBL234"/>
      <c r="XBM234"/>
      <c r="XBN234"/>
      <c r="XBO234"/>
      <c r="XBP234"/>
      <c r="XBQ234"/>
      <c r="XBR234"/>
      <c r="XBS234"/>
      <c r="XBT234"/>
      <c r="XBU234"/>
      <c r="XBV234"/>
      <c r="XBW234"/>
      <c r="XBX234"/>
      <c r="XBY234"/>
      <c r="XBZ234"/>
      <c r="XCA234"/>
      <c r="XCB234"/>
      <c r="XCC234"/>
      <c r="XCD234"/>
      <c r="XCE234"/>
      <c r="XCF234"/>
      <c r="XCG234"/>
      <c r="XCH234"/>
      <c r="XCI234"/>
      <c r="XCJ234"/>
      <c r="XCK234"/>
      <c r="XCL234"/>
      <c r="XCM234"/>
      <c r="XCN234"/>
      <c r="XCO234"/>
      <c r="XCP234"/>
      <c r="XCQ234"/>
      <c r="XCR234"/>
      <c r="XCS234"/>
      <c r="XCT234"/>
      <c r="XCU234"/>
      <c r="XCV234"/>
      <c r="XCW234"/>
      <c r="XCX234"/>
      <c r="XCY234"/>
      <c r="XCZ234"/>
      <c r="XDA234"/>
      <c r="XDB234"/>
      <c r="XDC234"/>
    </row>
    <row r="235" spans="1:33 16171:16331" ht="12.75" customHeight="1">
      <c r="A235">
        <v>1024</v>
      </c>
      <c r="B235" s="6" t="s">
        <v>157</v>
      </c>
      <c r="C235" s="7" t="s">
        <v>590</v>
      </c>
      <c r="D235">
        <v>99</v>
      </c>
      <c r="E235" s="15" t="s">
        <v>786</v>
      </c>
      <c r="F235" s="7">
        <v>0</v>
      </c>
      <c r="G235" s="7">
        <v>0</v>
      </c>
      <c r="H235" s="7">
        <v>0</v>
      </c>
      <c r="I235" s="7">
        <v>0</v>
      </c>
      <c r="J235" t="s">
        <v>787</v>
      </c>
      <c r="K235" t="s">
        <v>584</v>
      </c>
      <c r="L235" t="s">
        <v>585</v>
      </c>
      <c r="M235" t="s">
        <v>585</v>
      </c>
      <c r="N235" s="8" t="s">
        <v>652</v>
      </c>
      <c r="S235">
        <v>0</v>
      </c>
      <c r="T235" t="s">
        <v>587</v>
      </c>
      <c r="U235">
        <v>0</v>
      </c>
      <c r="V235">
        <v>0</v>
      </c>
      <c r="X235">
        <v>0</v>
      </c>
      <c r="Z235">
        <v>0</v>
      </c>
      <c r="AA235">
        <v>0</v>
      </c>
      <c r="AB235">
        <v>0</v>
      </c>
      <c r="AC235">
        <v>0</v>
      </c>
      <c r="AD235">
        <v>0</v>
      </c>
      <c r="AE235">
        <v>1</v>
      </c>
      <c r="AF235" t="s">
        <v>788</v>
      </c>
      <c r="AG235">
        <v>1</v>
      </c>
      <c r="WWY235"/>
      <c r="WWZ235"/>
      <c r="WXA235"/>
      <c r="WXB235"/>
      <c r="WXC235"/>
      <c r="WXD235"/>
      <c r="WXE235"/>
      <c r="WXF235"/>
      <c r="WXG235"/>
      <c r="WXH235"/>
      <c r="WXI235"/>
      <c r="WXJ235"/>
      <c r="WXK235"/>
      <c r="WXL235"/>
      <c r="WXM235"/>
      <c r="WXN235"/>
      <c r="WXO235"/>
      <c r="WXP235"/>
      <c r="WXQ235"/>
      <c r="WXR235"/>
      <c r="WXS235"/>
      <c r="WXT235"/>
      <c r="WXU235"/>
      <c r="WXV235"/>
      <c r="WXW235"/>
      <c r="WXX235"/>
      <c r="WXY235"/>
      <c r="WXZ235"/>
      <c r="WYA235"/>
      <c r="WYB235"/>
      <c r="WYC235"/>
      <c r="WYD235"/>
      <c r="WYE235"/>
      <c r="WYF235"/>
      <c r="WYG235"/>
      <c r="WYH235"/>
      <c r="WYI235"/>
      <c r="WYJ235"/>
      <c r="WYK235"/>
      <c r="WYL235"/>
      <c r="WYM235"/>
      <c r="WYN235"/>
      <c r="WYO235"/>
      <c r="WYP235"/>
      <c r="WYQ235"/>
      <c r="WYR235"/>
      <c r="WYS235"/>
      <c r="WYT235"/>
      <c r="WYU235"/>
      <c r="WYV235"/>
      <c r="WYW235"/>
      <c r="WYX235"/>
      <c r="WYY235"/>
      <c r="WYZ235"/>
      <c r="WZA235"/>
      <c r="WZB235"/>
      <c r="WZC235"/>
      <c r="WZD235"/>
      <c r="WZE235"/>
      <c r="WZF235"/>
      <c r="WZG235"/>
      <c r="WZH235"/>
      <c r="WZI235"/>
      <c r="WZJ235"/>
      <c r="WZK235"/>
      <c r="WZL235"/>
      <c r="WZM235"/>
      <c r="WZN235"/>
      <c r="WZO235"/>
      <c r="WZP235"/>
      <c r="WZQ235"/>
      <c r="WZR235"/>
      <c r="WZS235"/>
      <c r="WZT235"/>
      <c r="WZU235"/>
      <c r="WZV235"/>
      <c r="WZW235"/>
      <c r="WZX235"/>
      <c r="WZY235"/>
      <c r="WZZ235"/>
      <c r="XAA235"/>
      <c r="XAB235"/>
      <c r="XAC235"/>
      <c r="XAD235"/>
      <c r="XAE235"/>
      <c r="XAF235"/>
      <c r="XAG235"/>
      <c r="XAH235"/>
      <c r="XAI235"/>
      <c r="XAJ235"/>
      <c r="XAK235"/>
      <c r="XAL235"/>
      <c r="XAM235"/>
      <c r="XAN235"/>
      <c r="XAO235"/>
      <c r="XAP235"/>
      <c r="XAQ235"/>
      <c r="XAR235"/>
      <c r="XAS235"/>
      <c r="XAT235"/>
      <c r="XAU235"/>
      <c r="XAV235"/>
      <c r="XAW235"/>
      <c r="XAX235"/>
      <c r="XAY235"/>
      <c r="XAZ235"/>
      <c r="XBA235"/>
      <c r="XBB235"/>
      <c r="XBC235"/>
      <c r="XBD235"/>
      <c r="XBE235"/>
      <c r="XBF235"/>
      <c r="XBG235"/>
      <c r="XBH235"/>
      <c r="XBI235"/>
      <c r="XBJ235"/>
      <c r="XBK235"/>
      <c r="XBL235"/>
      <c r="XBM235"/>
      <c r="XBN235"/>
      <c r="XBO235"/>
      <c r="XBP235"/>
      <c r="XBQ235"/>
      <c r="XBR235"/>
      <c r="XBS235"/>
      <c r="XBT235"/>
      <c r="XBU235"/>
      <c r="XBV235"/>
      <c r="XBW235"/>
      <c r="XBX235"/>
      <c r="XBY235"/>
      <c r="XBZ235"/>
      <c r="XCA235"/>
      <c r="XCB235"/>
      <c r="XCC235"/>
      <c r="XCD235"/>
      <c r="XCE235"/>
      <c r="XCF235"/>
      <c r="XCG235"/>
      <c r="XCH235"/>
      <c r="XCI235"/>
      <c r="XCJ235"/>
      <c r="XCK235"/>
      <c r="XCL235"/>
      <c r="XCM235"/>
      <c r="XCN235"/>
      <c r="XCO235"/>
      <c r="XCP235"/>
      <c r="XCQ235"/>
      <c r="XCR235"/>
      <c r="XCS235"/>
      <c r="XCT235"/>
      <c r="XCU235"/>
      <c r="XCV235"/>
      <c r="XCW235"/>
      <c r="XCX235"/>
      <c r="XCY235"/>
      <c r="XCZ235"/>
      <c r="XDA235"/>
      <c r="XDB235"/>
      <c r="XDC235"/>
    </row>
    <row r="236" spans="1:33 16171:16331" ht="12.75" customHeight="1">
      <c r="A236">
        <v>996</v>
      </c>
      <c r="B236" s="6" t="s">
        <v>158</v>
      </c>
      <c r="C236" s="7" t="s">
        <v>590</v>
      </c>
      <c r="D236">
        <v>199</v>
      </c>
      <c r="E236" s="15" t="s">
        <v>789</v>
      </c>
      <c r="F236" s="7">
        <v>0</v>
      </c>
      <c r="G236" s="7">
        <v>0</v>
      </c>
      <c r="H236" s="7">
        <v>0</v>
      </c>
      <c r="I236" s="7">
        <v>0</v>
      </c>
      <c r="J236" t="s">
        <v>790</v>
      </c>
      <c r="K236" t="s">
        <v>584</v>
      </c>
      <c r="L236" t="s">
        <v>585</v>
      </c>
      <c r="M236" t="s">
        <v>585</v>
      </c>
      <c r="N236" s="8" t="s">
        <v>633</v>
      </c>
      <c r="S236">
        <v>0</v>
      </c>
      <c r="T236" t="s">
        <v>587</v>
      </c>
      <c r="U236">
        <v>0</v>
      </c>
      <c r="V236">
        <v>0</v>
      </c>
      <c r="X236">
        <v>0</v>
      </c>
      <c r="Z236">
        <v>0</v>
      </c>
      <c r="AA236">
        <v>0</v>
      </c>
      <c r="AB236">
        <v>0</v>
      </c>
      <c r="AC236">
        <v>0</v>
      </c>
      <c r="AD236">
        <v>0</v>
      </c>
      <c r="AE236">
        <v>1</v>
      </c>
      <c r="AF236" t="s">
        <v>634</v>
      </c>
      <c r="AG236">
        <v>1</v>
      </c>
      <c r="WWY236"/>
      <c r="WWZ236"/>
      <c r="WXA236"/>
      <c r="WXB236"/>
      <c r="WXC236"/>
      <c r="WXD236"/>
      <c r="WXE236"/>
      <c r="WXF236"/>
      <c r="WXG236"/>
      <c r="WXH236"/>
      <c r="WXI236"/>
      <c r="WXJ236"/>
      <c r="WXK236"/>
      <c r="WXL236"/>
      <c r="WXM236"/>
      <c r="WXN236"/>
      <c r="WXO236"/>
      <c r="WXP236"/>
      <c r="WXQ236"/>
      <c r="WXR236"/>
      <c r="WXS236"/>
      <c r="WXT236"/>
      <c r="WXU236"/>
      <c r="WXV236"/>
      <c r="WXW236"/>
      <c r="WXX236"/>
      <c r="WXY236"/>
      <c r="WXZ236"/>
      <c r="WYA236"/>
      <c r="WYB236"/>
      <c r="WYC236"/>
      <c r="WYD236"/>
      <c r="WYE236"/>
      <c r="WYF236"/>
      <c r="WYG236"/>
      <c r="WYH236"/>
      <c r="WYI236"/>
      <c r="WYJ236"/>
      <c r="WYK236"/>
      <c r="WYL236"/>
      <c r="WYM236"/>
      <c r="WYN236"/>
      <c r="WYO236"/>
      <c r="WYP236"/>
      <c r="WYQ236"/>
      <c r="WYR236"/>
      <c r="WYS236"/>
      <c r="WYT236"/>
      <c r="WYU236"/>
      <c r="WYV236"/>
      <c r="WYW236"/>
      <c r="WYX236"/>
      <c r="WYY236"/>
      <c r="WYZ236"/>
      <c r="WZA236"/>
      <c r="WZB236"/>
      <c r="WZC236"/>
      <c r="WZD236"/>
      <c r="WZE236"/>
      <c r="WZF236"/>
      <c r="WZG236"/>
      <c r="WZH236"/>
      <c r="WZI236"/>
      <c r="WZJ236"/>
      <c r="WZK236"/>
      <c r="WZL236"/>
      <c r="WZM236"/>
      <c r="WZN236"/>
      <c r="WZO236"/>
      <c r="WZP236"/>
      <c r="WZQ236"/>
      <c r="WZR236"/>
      <c r="WZS236"/>
      <c r="WZT236"/>
      <c r="WZU236"/>
      <c r="WZV236"/>
      <c r="WZW236"/>
      <c r="WZX236"/>
      <c r="WZY236"/>
      <c r="WZZ236"/>
      <c r="XAA236"/>
      <c r="XAB236"/>
      <c r="XAC236"/>
      <c r="XAD236"/>
      <c r="XAE236"/>
      <c r="XAF236"/>
      <c r="XAG236"/>
      <c r="XAH236"/>
      <c r="XAI236"/>
      <c r="XAJ236"/>
      <c r="XAK236"/>
      <c r="XAL236"/>
      <c r="XAM236"/>
      <c r="XAN236"/>
      <c r="XAO236"/>
      <c r="XAP236"/>
      <c r="XAQ236"/>
      <c r="XAR236"/>
      <c r="XAS236"/>
      <c r="XAT236"/>
      <c r="XAU236"/>
      <c r="XAV236"/>
      <c r="XAW236"/>
      <c r="XAX236"/>
      <c r="XAY236"/>
      <c r="XAZ236"/>
      <c r="XBA236"/>
      <c r="XBB236"/>
      <c r="XBC236"/>
      <c r="XBD236"/>
      <c r="XBE236"/>
      <c r="XBF236"/>
      <c r="XBG236"/>
      <c r="XBH236"/>
      <c r="XBI236"/>
      <c r="XBJ236"/>
      <c r="XBK236"/>
      <c r="XBL236"/>
      <c r="XBM236"/>
      <c r="XBN236"/>
      <c r="XBO236"/>
      <c r="XBP236"/>
      <c r="XBQ236"/>
      <c r="XBR236"/>
      <c r="XBS236"/>
      <c r="XBT236"/>
      <c r="XBU236"/>
      <c r="XBV236"/>
      <c r="XBW236"/>
      <c r="XBX236"/>
      <c r="XBY236"/>
      <c r="XBZ236"/>
      <c r="XCA236"/>
      <c r="XCB236"/>
      <c r="XCC236"/>
      <c r="XCD236"/>
      <c r="XCE236"/>
      <c r="XCF236"/>
      <c r="XCG236"/>
      <c r="XCH236"/>
      <c r="XCI236"/>
      <c r="XCJ236"/>
      <c r="XCK236"/>
      <c r="XCL236"/>
      <c r="XCM236"/>
      <c r="XCN236"/>
      <c r="XCO236"/>
      <c r="XCP236"/>
      <c r="XCQ236"/>
      <c r="XCR236"/>
      <c r="XCS236"/>
      <c r="XCT236"/>
      <c r="XCU236"/>
      <c r="XCV236"/>
      <c r="XCW236"/>
      <c r="XCX236"/>
      <c r="XCY236"/>
      <c r="XCZ236"/>
      <c r="XDA236"/>
      <c r="XDB236"/>
      <c r="XDC236"/>
    </row>
    <row r="237" spans="1:33 16171:16331" ht="12.75" customHeight="1">
      <c r="A237">
        <v>45</v>
      </c>
      <c r="B237" s="6" t="s">
        <v>160</v>
      </c>
      <c r="C237" s="7" t="s">
        <v>590</v>
      </c>
      <c r="D237">
        <v>199</v>
      </c>
      <c r="E237" s="15" t="s">
        <v>791</v>
      </c>
      <c r="F237" s="7">
        <v>0</v>
      </c>
      <c r="G237" s="7">
        <v>0</v>
      </c>
      <c r="H237" s="7">
        <v>0</v>
      </c>
      <c r="I237" s="7">
        <v>1.05</v>
      </c>
      <c r="J237" t="s">
        <v>639</v>
      </c>
      <c r="K237" t="s">
        <v>584</v>
      </c>
      <c r="L237" t="s">
        <v>585</v>
      </c>
      <c r="M237" t="s">
        <v>585</v>
      </c>
      <c r="N237" s="8" t="s">
        <v>631</v>
      </c>
      <c r="O237" t="s">
        <v>792</v>
      </c>
      <c r="P237" t="s">
        <v>685</v>
      </c>
      <c r="S237">
        <v>0</v>
      </c>
      <c r="T237" t="s">
        <v>587</v>
      </c>
      <c r="U237">
        <v>0</v>
      </c>
      <c r="V237">
        <v>0</v>
      </c>
      <c r="X237">
        <v>0</v>
      </c>
      <c r="Z237">
        <v>0</v>
      </c>
      <c r="AA237">
        <v>0</v>
      </c>
      <c r="AB237">
        <v>0</v>
      </c>
      <c r="AC237">
        <v>0</v>
      </c>
      <c r="AD237">
        <v>0</v>
      </c>
      <c r="AE237">
        <v>1</v>
      </c>
      <c r="AF237" t="s">
        <v>588</v>
      </c>
      <c r="AG237">
        <v>1</v>
      </c>
      <c r="WWY237"/>
      <c r="WWZ237"/>
      <c r="WXA237"/>
      <c r="WXB237"/>
      <c r="WXC237"/>
      <c r="WXD237"/>
      <c r="WXE237"/>
      <c r="WXF237"/>
      <c r="WXG237"/>
      <c r="WXH237"/>
      <c r="WXI237"/>
      <c r="WXJ237"/>
      <c r="WXK237"/>
      <c r="WXL237"/>
      <c r="WXM237"/>
      <c r="WXN237"/>
      <c r="WXO237"/>
      <c r="WXP237"/>
      <c r="WXQ237"/>
      <c r="WXR237"/>
      <c r="WXS237"/>
      <c r="WXT237"/>
      <c r="WXU237"/>
      <c r="WXV237"/>
      <c r="WXW237"/>
      <c r="WXX237"/>
      <c r="WXY237"/>
      <c r="WXZ237"/>
      <c r="WYA237"/>
      <c r="WYB237"/>
      <c r="WYC237"/>
      <c r="WYD237"/>
      <c r="WYE237"/>
      <c r="WYF237"/>
      <c r="WYG237"/>
      <c r="WYH237"/>
      <c r="WYI237"/>
      <c r="WYJ237"/>
      <c r="WYK237"/>
      <c r="WYL237"/>
      <c r="WYM237"/>
      <c r="WYN237"/>
      <c r="WYO237"/>
      <c r="WYP237"/>
      <c r="WYQ237"/>
      <c r="WYR237"/>
      <c r="WYS237"/>
      <c r="WYT237"/>
      <c r="WYU237"/>
      <c r="WYV237"/>
      <c r="WYW237"/>
      <c r="WYX237"/>
      <c r="WYY237"/>
      <c r="WYZ237"/>
      <c r="WZA237"/>
      <c r="WZB237"/>
      <c r="WZC237"/>
      <c r="WZD237"/>
      <c r="WZE237"/>
      <c r="WZF237"/>
      <c r="WZG237"/>
      <c r="WZH237"/>
      <c r="WZI237"/>
      <c r="WZJ237"/>
      <c r="WZK237"/>
      <c r="WZL237"/>
      <c r="WZM237"/>
      <c r="WZN237"/>
      <c r="WZO237"/>
      <c r="WZP237"/>
      <c r="WZQ237"/>
      <c r="WZR237"/>
      <c r="WZS237"/>
      <c r="WZT237"/>
      <c r="WZU237"/>
      <c r="WZV237"/>
      <c r="WZW237"/>
      <c r="WZX237"/>
      <c r="WZY237"/>
      <c r="WZZ237"/>
      <c r="XAA237"/>
      <c r="XAB237"/>
      <c r="XAC237"/>
      <c r="XAD237"/>
      <c r="XAE237"/>
      <c r="XAF237"/>
      <c r="XAG237"/>
      <c r="XAH237"/>
      <c r="XAI237"/>
      <c r="XAJ237"/>
      <c r="XAK237"/>
      <c r="XAL237"/>
      <c r="XAM237"/>
      <c r="XAN237"/>
      <c r="XAO237"/>
      <c r="XAP237"/>
      <c r="XAQ237"/>
      <c r="XAR237"/>
      <c r="XAS237"/>
      <c r="XAT237"/>
      <c r="XAU237"/>
      <c r="XAV237"/>
      <c r="XAW237"/>
      <c r="XAX237"/>
      <c r="XAY237"/>
      <c r="XAZ237"/>
      <c r="XBA237"/>
      <c r="XBB237"/>
      <c r="XBC237"/>
      <c r="XBD237"/>
      <c r="XBE237"/>
      <c r="XBF237"/>
      <c r="XBG237"/>
      <c r="XBH237"/>
      <c r="XBI237"/>
      <c r="XBJ237"/>
      <c r="XBK237"/>
      <c r="XBL237"/>
      <c r="XBM237"/>
      <c r="XBN237"/>
      <c r="XBO237"/>
      <c r="XBP237"/>
      <c r="XBQ237"/>
      <c r="XBR237"/>
      <c r="XBS237"/>
      <c r="XBT237"/>
      <c r="XBU237"/>
      <c r="XBV237"/>
      <c r="XBW237"/>
      <c r="XBX237"/>
      <c r="XBY237"/>
      <c r="XBZ237"/>
      <c r="XCA237"/>
      <c r="XCB237"/>
      <c r="XCC237"/>
      <c r="XCD237"/>
      <c r="XCE237"/>
      <c r="XCF237"/>
      <c r="XCG237"/>
      <c r="XCH237"/>
      <c r="XCI237"/>
      <c r="XCJ237"/>
      <c r="XCK237"/>
      <c r="XCL237"/>
      <c r="XCM237"/>
      <c r="XCN237"/>
      <c r="XCO237"/>
      <c r="XCP237"/>
      <c r="XCQ237"/>
      <c r="XCR237"/>
      <c r="XCS237"/>
      <c r="XCT237"/>
      <c r="XCU237"/>
      <c r="XCV237"/>
      <c r="XCW237"/>
      <c r="XCX237"/>
      <c r="XCY237"/>
      <c r="XCZ237"/>
      <c r="XDA237"/>
      <c r="XDB237"/>
      <c r="XDC237"/>
    </row>
    <row r="238" spans="1:33 16171:16331" ht="12.75" customHeight="1">
      <c r="A238">
        <v>45</v>
      </c>
      <c r="B238" s="6" t="s">
        <v>160</v>
      </c>
      <c r="C238" s="7" t="s">
        <v>590</v>
      </c>
      <c r="D238">
        <v>199</v>
      </c>
      <c r="E238" s="15" t="s">
        <v>791</v>
      </c>
      <c r="F238" s="7">
        <v>0</v>
      </c>
      <c r="G238" s="7">
        <v>0</v>
      </c>
      <c r="H238" s="7">
        <v>0</v>
      </c>
      <c r="I238" s="7">
        <v>1.07</v>
      </c>
      <c r="J238" t="s">
        <v>639</v>
      </c>
      <c r="K238" t="s">
        <v>584</v>
      </c>
      <c r="L238" t="s">
        <v>585</v>
      </c>
      <c r="M238" t="s">
        <v>585</v>
      </c>
      <c r="N238" s="8" t="s">
        <v>631</v>
      </c>
      <c r="O238" t="s">
        <v>793</v>
      </c>
      <c r="P238" t="s">
        <v>685</v>
      </c>
      <c r="S238">
        <v>0</v>
      </c>
      <c r="T238" t="s">
        <v>587</v>
      </c>
      <c r="U238">
        <v>0</v>
      </c>
      <c r="V238">
        <v>0</v>
      </c>
      <c r="X238">
        <v>0</v>
      </c>
      <c r="Z238">
        <v>0</v>
      </c>
      <c r="AA238">
        <v>0</v>
      </c>
      <c r="AB238">
        <v>0</v>
      </c>
      <c r="AC238">
        <v>0</v>
      </c>
      <c r="AD238">
        <v>0</v>
      </c>
      <c r="AE238">
        <v>1</v>
      </c>
      <c r="AF238" t="s">
        <v>588</v>
      </c>
      <c r="AG238">
        <v>1</v>
      </c>
      <c r="WWY238"/>
      <c r="WWZ238"/>
      <c r="WXA238"/>
      <c r="WXB238"/>
      <c r="WXC238"/>
      <c r="WXD238"/>
      <c r="WXE238"/>
      <c r="WXF238"/>
      <c r="WXG238"/>
      <c r="WXH238"/>
      <c r="WXI238"/>
      <c r="WXJ238"/>
      <c r="WXK238"/>
      <c r="WXL238"/>
      <c r="WXM238"/>
      <c r="WXN238"/>
      <c r="WXO238"/>
      <c r="WXP238"/>
      <c r="WXQ238"/>
      <c r="WXR238"/>
      <c r="WXS238"/>
      <c r="WXT238"/>
      <c r="WXU238"/>
      <c r="WXV238"/>
      <c r="WXW238"/>
      <c r="WXX238"/>
      <c r="WXY238"/>
      <c r="WXZ238"/>
      <c r="WYA238"/>
      <c r="WYB238"/>
      <c r="WYC238"/>
      <c r="WYD238"/>
      <c r="WYE238"/>
      <c r="WYF238"/>
      <c r="WYG238"/>
      <c r="WYH238"/>
      <c r="WYI238"/>
      <c r="WYJ238"/>
      <c r="WYK238"/>
      <c r="WYL238"/>
      <c r="WYM238"/>
      <c r="WYN238"/>
      <c r="WYO238"/>
      <c r="WYP238"/>
      <c r="WYQ238"/>
      <c r="WYR238"/>
      <c r="WYS238"/>
      <c r="WYT238"/>
      <c r="WYU238"/>
      <c r="WYV238"/>
      <c r="WYW238"/>
      <c r="WYX238"/>
      <c r="WYY238"/>
      <c r="WYZ238"/>
      <c r="WZA238"/>
      <c r="WZB238"/>
      <c r="WZC238"/>
      <c r="WZD238"/>
      <c r="WZE238"/>
      <c r="WZF238"/>
      <c r="WZG238"/>
      <c r="WZH238"/>
      <c r="WZI238"/>
      <c r="WZJ238"/>
      <c r="WZK238"/>
      <c r="WZL238"/>
      <c r="WZM238"/>
      <c r="WZN238"/>
      <c r="WZO238"/>
      <c r="WZP238"/>
      <c r="WZQ238"/>
      <c r="WZR238"/>
      <c r="WZS238"/>
      <c r="WZT238"/>
      <c r="WZU238"/>
      <c r="WZV238"/>
      <c r="WZW238"/>
      <c r="WZX238"/>
      <c r="WZY238"/>
      <c r="WZZ238"/>
      <c r="XAA238"/>
      <c r="XAB238"/>
      <c r="XAC238"/>
      <c r="XAD238"/>
      <c r="XAE238"/>
      <c r="XAF238"/>
      <c r="XAG238"/>
      <c r="XAH238"/>
      <c r="XAI238"/>
      <c r="XAJ238"/>
      <c r="XAK238"/>
      <c r="XAL238"/>
      <c r="XAM238"/>
      <c r="XAN238"/>
      <c r="XAO238"/>
      <c r="XAP238"/>
      <c r="XAQ238"/>
      <c r="XAR238"/>
      <c r="XAS238"/>
      <c r="XAT238"/>
      <c r="XAU238"/>
      <c r="XAV238"/>
      <c r="XAW238"/>
      <c r="XAX238"/>
      <c r="XAY238"/>
      <c r="XAZ238"/>
      <c r="XBA238"/>
      <c r="XBB238"/>
      <c r="XBC238"/>
      <c r="XBD238"/>
      <c r="XBE238"/>
      <c r="XBF238"/>
      <c r="XBG238"/>
      <c r="XBH238"/>
      <c r="XBI238"/>
      <c r="XBJ238"/>
      <c r="XBK238"/>
      <c r="XBL238"/>
      <c r="XBM238"/>
      <c r="XBN238"/>
      <c r="XBO238"/>
      <c r="XBP238"/>
      <c r="XBQ238"/>
      <c r="XBR238"/>
      <c r="XBS238"/>
      <c r="XBT238"/>
      <c r="XBU238"/>
      <c r="XBV238"/>
      <c r="XBW238"/>
      <c r="XBX238"/>
      <c r="XBY238"/>
      <c r="XBZ238"/>
      <c r="XCA238"/>
      <c r="XCB238"/>
      <c r="XCC238"/>
      <c r="XCD238"/>
      <c r="XCE238"/>
      <c r="XCF238"/>
      <c r="XCG238"/>
      <c r="XCH238"/>
      <c r="XCI238"/>
      <c r="XCJ238"/>
      <c r="XCK238"/>
      <c r="XCL238"/>
      <c r="XCM238"/>
      <c r="XCN238"/>
      <c r="XCO238"/>
      <c r="XCP238"/>
      <c r="XCQ238"/>
      <c r="XCR238"/>
      <c r="XCS238"/>
      <c r="XCT238"/>
      <c r="XCU238"/>
      <c r="XCV238"/>
      <c r="XCW238"/>
      <c r="XCX238"/>
      <c r="XCY238"/>
      <c r="XCZ238"/>
      <c r="XDA238"/>
      <c r="XDB238"/>
      <c r="XDC238"/>
    </row>
    <row r="239" spans="1:33 16171:16331" ht="12.75" customHeight="1">
      <c r="A239">
        <v>41</v>
      </c>
      <c r="B239" s="6" t="s">
        <v>161</v>
      </c>
      <c r="C239" s="7" t="s">
        <v>590</v>
      </c>
      <c r="D239">
        <v>199</v>
      </c>
      <c r="E239" s="15" t="s">
        <v>775</v>
      </c>
      <c r="F239" s="7">
        <v>0</v>
      </c>
      <c r="G239" s="7">
        <v>0</v>
      </c>
      <c r="H239" s="7">
        <v>0</v>
      </c>
      <c r="I239" s="7">
        <v>0.7</v>
      </c>
      <c r="J239" t="s">
        <v>639</v>
      </c>
      <c r="K239" t="s">
        <v>584</v>
      </c>
      <c r="L239" t="s">
        <v>585</v>
      </c>
      <c r="M239" t="s">
        <v>585</v>
      </c>
      <c r="N239" s="8" t="s">
        <v>631</v>
      </c>
      <c r="S239">
        <v>0</v>
      </c>
      <c r="T239" t="s">
        <v>587</v>
      </c>
      <c r="U239">
        <v>0</v>
      </c>
      <c r="V239">
        <v>0</v>
      </c>
      <c r="X239">
        <v>0</v>
      </c>
      <c r="Z239">
        <v>0</v>
      </c>
      <c r="AA239">
        <v>0</v>
      </c>
      <c r="AB239">
        <v>0</v>
      </c>
      <c r="AC239">
        <v>0</v>
      </c>
      <c r="AD239">
        <v>0</v>
      </c>
      <c r="AE239">
        <v>1</v>
      </c>
      <c r="AF239" t="s">
        <v>588</v>
      </c>
      <c r="AG239">
        <v>1</v>
      </c>
      <c r="WWY239"/>
      <c r="WWZ239"/>
      <c r="WXA239"/>
      <c r="WXB239"/>
      <c r="WXC239"/>
      <c r="WXD239"/>
      <c r="WXE239"/>
      <c r="WXF239"/>
      <c r="WXG239"/>
      <c r="WXH239"/>
      <c r="WXI239"/>
      <c r="WXJ239"/>
      <c r="WXK239"/>
      <c r="WXL239"/>
      <c r="WXM239"/>
      <c r="WXN239"/>
      <c r="WXO239"/>
      <c r="WXP239"/>
      <c r="WXQ239"/>
      <c r="WXR239"/>
      <c r="WXS239"/>
      <c r="WXT239"/>
      <c r="WXU239"/>
      <c r="WXV239"/>
      <c r="WXW239"/>
      <c r="WXX239"/>
      <c r="WXY239"/>
      <c r="WXZ239"/>
      <c r="WYA239"/>
      <c r="WYB239"/>
      <c r="WYC239"/>
      <c r="WYD239"/>
      <c r="WYE239"/>
      <c r="WYF239"/>
      <c r="WYG239"/>
      <c r="WYH239"/>
      <c r="WYI239"/>
      <c r="WYJ239"/>
      <c r="WYK239"/>
      <c r="WYL239"/>
      <c r="WYM239"/>
      <c r="WYN239"/>
      <c r="WYO239"/>
      <c r="WYP239"/>
      <c r="WYQ239"/>
      <c r="WYR239"/>
      <c r="WYS239"/>
      <c r="WYT239"/>
      <c r="WYU239"/>
      <c r="WYV239"/>
      <c r="WYW239"/>
      <c r="WYX239"/>
      <c r="WYY239"/>
      <c r="WYZ239"/>
      <c r="WZA239"/>
      <c r="WZB239"/>
      <c r="WZC239"/>
      <c r="WZD239"/>
      <c r="WZE239"/>
      <c r="WZF239"/>
      <c r="WZG239"/>
      <c r="WZH239"/>
      <c r="WZI239"/>
      <c r="WZJ239"/>
      <c r="WZK239"/>
      <c r="WZL239"/>
      <c r="WZM239"/>
      <c r="WZN239"/>
      <c r="WZO239"/>
      <c r="WZP239"/>
      <c r="WZQ239"/>
      <c r="WZR239"/>
      <c r="WZS239"/>
      <c r="WZT239"/>
      <c r="WZU239"/>
      <c r="WZV239"/>
      <c r="WZW239"/>
      <c r="WZX239"/>
      <c r="WZY239"/>
      <c r="WZZ239"/>
      <c r="XAA239"/>
      <c r="XAB239"/>
      <c r="XAC239"/>
      <c r="XAD239"/>
      <c r="XAE239"/>
      <c r="XAF239"/>
      <c r="XAG239"/>
      <c r="XAH239"/>
      <c r="XAI239"/>
      <c r="XAJ239"/>
      <c r="XAK239"/>
      <c r="XAL239"/>
      <c r="XAM239"/>
      <c r="XAN239"/>
      <c r="XAO239"/>
      <c r="XAP239"/>
      <c r="XAQ239"/>
      <c r="XAR239"/>
      <c r="XAS239"/>
      <c r="XAT239"/>
      <c r="XAU239"/>
      <c r="XAV239"/>
      <c r="XAW239"/>
      <c r="XAX239"/>
      <c r="XAY239"/>
      <c r="XAZ239"/>
      <c r="XBA239"/>
      <c r="XBB239"/>
      <c r="XBC239"/>
      <c r="XBD239"/>
      <c r="XBE239"/>
      <c r="XBF239"/>
      <c r="XBG239"/>
      <c r="XBH239"/>
      <c r="XBI239"/>
      <c r="XBJ239"/>
      <c r="XBK239"/>
      <c r="XBL239"/>
      <c r="XBM239"/>
      <c r="XBN239"/>
      <c r="XBO239"/>
      <c r="XBP239"/>
      <c r="XBQ239"/>
      <c r="XBR239"/>
      <c r="XBS239"/>
      <c r="XBT239"/>
      <c r="XBU239"/>
      <c r="XBV239"/>
      <c r="XBW239"/>
      <c r="XBX239"/>
      <c r="XBY239"/>
      <c r="XBZ239"/>
      <c r="XCA239"/>
      <c r="XCB239"/>
      <c r="XCC239"/>
      <c r="XCD239"/>
      <c r="XCE239"/>
      <c r="XCF239"/>
      <c r="XCG239"/>
      <c r="XCH239"/>
      <c r="XCI239"/>
      <c r="XCJ239"/>
      <c r="XCK239"/>
      <c r="XCL239"/>
      <c r="XCM239"/>
      <c r="XCN239"/>
      <c r="XCO239"/>
      <c r="XCP239"/>
      <c r="XCQ239"/>
      <c r="XCR239"/>
      <c r="XCS239"/>
      <c r="XCT239"/>
      <c r="XCU239"/>
      <c r="XCV239"/>
      <c r="XCW239"/>
      <c r="XCX239"/>
      <c r="XCY239"/>
      <c r="XCZ239"/>
      <c r="XDA239"/>
      <c r="XDB239"/>
      <c r="XDC239"/>
    </row>
    <row r="240" spans="1:33 16171:16331" ht="12.75" customHeight="1">
      <c r="A240">
        <v>2495</v>
      </c>
      <c r="B240" s="6" t="s">
        <v>133</v>
      </c>
      <c r="C240" s="7" t="s">
        <v>581</v>
      </c>
      <c r="D240">
        <v>19</v>
      </c>
      <c r="E240" s="15" t="s">
        <v>775</v>
      </c>
      <c r="F240" s="7">
        <v>0</v>
      </c>
      <c r="G240" s="7">
        <v>0</v>
      </c>
      <c r="H240" s="7">
        <v>0</v>
      </c>
      <c r="I240" s="7">
        <v>0</v>
      </c>
      <c r="S240">
        <v>0</v>
      </c>
      <c r="U240">
        <v>0</v>
      </c>
      <c r="V240">
        <v>0</v>
      </c>
      <c r="X240">
        <v>0</v>
      </c>
      <c r="Z240">
        <v>0</v>
      </c>
      <c r="AA240">
        <v>0</v>
      </c>
      <c r="AB240">
        <v>0</v>
      </c>
      <c r="AC240">
        <v>0</v>
      </c>
      <c r="AD240">
        <v>0</v>
      </c>
      <c r="AE240">
        <v>1</v>
      </c>
      <c r="AG240">
        <v>0</v>
      </c>
      <c r="WWY240"/>
      <c r="WWZ240"/>
      <c r="WXA240"/>
      <c r="WXB240"/>
      <c r="WXC240"/>
      <c r="WXD240"/>
      <c r="WXE240"/>
      <c r="WXF240"/>
      <c r="WXG240"/>
      <c r="WXH240"/>
      <c r="WXI240"/>
      <c r="WXJ240"/>
      <c r="WXK240"/>
      <c r="WXL240"/>
      <c r="WXM240"/>
      <c r="WXN240"/>
      <c r="WXO240"/>
      <c r="WXP240"/>
      <c r="WXQ240"/>
      <c r="WXR240"/>
      <c r="WXS240"/>
      <c r="WXT240"/>
      <c r="WXU240"/>
      <c r="WXV240"/>
      <c r="WXW240"/>
      <c r="WXX240"/>
      <c r="WXY240"/>
      <c r="WXZ240"/>
      <c r="WYA240"/>
      <c r="WYB240"/>
      <c r="WYC240"/>
      <c r="WYD240"/>
      <c r="WYE240"/>
      <c r="WYF240"/>
      <c r="WYG240"/>
      <c r="WYH240"/>
      <c r="WYI240"/>
      <c r="WYJ240"/>
      <c r="WYK240"/>
      <c r="WYL240"/>
      <c r="WYM240"/>
      <c r="WYN240"/>
      <c r="WYO240"/>
      <c r="WYP240"/>
      <c r="WYQ240"/>
      <c r="WYR240"/>
      <c r="WYS240"/>
      <c r="WYT240"/>
      <c r="WYU240"/>
      <c r="WYV240"/>
      <c r="WYW240"/>
      <c r="WYX240"/>
      <c r="WYY240"/>
      <c r="WYZ240"/>
      <c r="WZA240"/>
      <c r="WZB240"/>
      <c r="WZC240"/>
      <c r="WZD240"/>
      <c r="WZE240"/>
      <c r="WZF240"/>
      <c r="WZG240"/>
      <c r="WZH240"/>
      <c r="WZI240"/>
      <c r="WZJ240"/>
      <c r="WZK240"/>
      <c r="WZL240"/>
      <c r="WZM240"/>
      <c r="WZN240"/>
      <c r="WZO240"/>
      <c r="WZP240"/>
      <c r="WZQ240"/>
      <c r="WZR240"/>
      <c r="WZS240"/>
      <c r="WZT240"/>
      <c r="WZU240"/>
      <c r="WZV240"/>
      <c r="WZW240"/>
      <c r="WZX240"/>
      <c r="WZY240"/>
      <c r="WZZ240"/>
      <c r="XAA240"/>
      <c r="XAB240"/>
      <c r="XAC240"/>
      <c r="XAD240"/>
      <c r="XAE240"/>
      <c r="XAF240"/>
      <c r="XAG240"/>
      <c r="XAH240"/>
      <c r="XAI240"/>
      <c r="XAJ240"/>
      <c r="XAK240"/>
      <c r="XAL240"/>
      <c r="XAM240"/>
      <c r="XAN240"/>
      <c r="XAO240"/>
      <c r="XAP240"/>
      <c r="XAQ240"/>
      <c r="XAR240"/>
      <c r="XAS240"/>
      <c r="XAT240"/>
      <c r="XAU240"/>
      <c r="XAV240"/>
      <c r="XAW240"/>
      <c r="XAX240"/>
      <c r="XAY240"/>
      <c r="XAZ240"/>
      <c r="XBA240"/>
      <c r="XBB240"/>
      <c r="XBC240"/>
      <c r="XBD240"/>
      <c r="XBE240"/>
      <c r="XBF240"/>
      <c r="XBG240"/>
      <c r="XBH240"/>
      <c r="XBI240"/>
      <c r="XBJ240"/>
      <c r="XBK240"/>
      <c r="XBL240"/>
      <c r="XBM240"/>
      <c r="XBN240"/>
      <c r="XBO240"/>
      <c r="XBP240"/>
      <c r="XBQ240"/>
      <c r="XBR240"/>
      <c r="XBS240"/>
      <c r="XBT240"/>
      <c r="XBU240"/>
      <c r="XBV240"/>
      <c r="XBW240"/>
      <c r="XBX240"/>
      <c r="XBY240"/>
      <c r="XBZ240"/>
      <c r="XCA240"/>
      <c r="XCB240"/>
      <c r="XCC240"/>
      <c r="XCD240"/>
      <c r="XCE240"/>
      <c r="XCF240"/>
      <c r="XCG240"/>
      <c r="XCH240"/>
      <c r="XCI240"/>
      <c r="XCJ240"/>
      <c r="XCK240"/>
      <c r="XCL240"/>
      <c r="XCM240"/>
      <c r="XCN240"/>
      <c r="XCO240"/>
      <c r="XCP240"/>
      <c r="XCQ240"/>
      <c r="XCR240"/>
      <c r="XCS240"/>
      <c r="XCT240"/>
      <c r="XCU240"/>
      <c r="XCV240"/>
      <c r="XCW240"/>
      <c r="XCX240"/>
      <c r="XCY240"/>
      <c r="XCZ240"/>
      <c r="XDA240"/>
      <c r="XDB240"/>
      <c r="XDC240"/>
    </row>
    <row r="241" spans="1:33 16171:16331" ht="12.75" customHeight="1">
      <c r="A241">
        <v>277</v>
      </c>
      <c r="B241" s="6" t="s">
        <v>162</v>
      </c>
      <c r="C241" s="7" t="s">
        <v>590</v>
      </c>
      <c r="D241">
        <v>19.989999999999998</v>
      </c>
      <c r="E241" s="15" t="s">
        <v>794</v>
      </c>
      <c r="F241" s="7">
        <v>1</v>
      </c>
      <c r="G241" s="7">
        <v>1</v>
      </c>
      <c r="H241" s="7">
        <v>1</v>
      </c>
      <c r="I241" s="7">
        <v>0</v>
      </c>
      <c r="J241" t="s">
        <v>589</v>
      </c>
      <c r="K241" t="s">
        <v>584</v>
      </c>
      <c r="L241" t="s">
        <v>585</v>
      </c>
      <c r="M241" t="s">
        <v>585</v>
      </c>
      <c r="N241" s="8" t="s">
        <v>593</v>
      </c>
      <c r="S241">
        <v>0</v>
      </c>
      <c r="T241" t="s">
        <v>587</v>
      </c>
      <c r="U241">
        <v>0</v>
      </c>
      <c r="V241">
        <v>0</v>
      </c>
      <c r="X241">
        <v>0</v>
      </c>
      <c r="Z241">
        <v>0</v>
      </c>
      <c r="AA241">
        <v>0</v>
      </c>
      <c r="AB241">
        <v>0</v>
      </c>
      <c r="AC241">
        <v>0</v>
      </c>
      <c r="AD241">
        <v>0</v>
      </c>
      <c r="AE241">
        <v>1</v>
      </c>
      <c r="AF241" t="s">
        <v>594</v>
      </c>
      <c r="AG241">
        <v>1</v>
      </c>
      <c r="WWY241"/>
      <c r="WWZ241"/>
      <c r="WXA241"/>
      <c r="WXB241"/>
      <c r="WXC241"/>
      <c r="WXD241"/>
      <c r="WXE241"/>
      <c r="WXF241"/>
      <c r="WXG241"/>
      <c r="WXH241"/>
      <c r="WXI241"/>
      <c r="WXJ241"/>
      <c r="WXK241"/>
      <c r="WXL241"/>
      <c r="WXM241"/>
      <c r="WXN241"/>
      <c r="WXO241"/>
      <c r="WXP241"/>
      <c r="WXQ241"/>
      <c r="WXR241"/>
      <c r="WXS241"/>
      <c r="WXT241"/>
      <c r="WXU241"/>
      <c r="WXV241"/>
      <c r="WXW241"/>
      <c r="WXX241"/>
      <c r="WXY241"/>
      <c r="WXZ241"/>
      <c r="WYA241"/>
      <c r="WYB241"/>
      <c r="WYC241"/>
      <c r="WYD241"/>
      <c r="WYE241"/>
      <c r="WYF241"/>
      <c r="WYG241"/>
      <c r="WYH241"/>
      <c r="WYI241"/>
      <c r="WYJ241"/>
      <c r="WYK241"/>
      <c r="WYL241"/>
      <c r="WYM241"/>
      <c r="WYN241"/>
      <c r="WYO241"/>
      <c r="WYP241"/>
      <c r="WYQ241"/>
      <c r="WYR241"/>
      <c r="WYS241"/>
      <c r="WYT241"/>
      <c r="WYU241"/>
      <c r="WYV241"/>
      <c r="WYW241"/>
      <c r="WYX241"/>
      <c r="WYY241"/>
      <c r="WYZ241"/>
      <c r="WZA241"/>
      <c r="WZB241"/>
      <c r="WZC241"/>
      <c r="WZD241"/>
      <c r="WZE241"/>
      <c r="WZF241"/>
      <c r="WZG241"/>
      <c r="WZH241"/>
      <c r="WZI241"/>
      <c r="WZJ241"/>
      <c r="WZK241"/>
      <c r="WZL241"/>
      <c r="WZM241"/>
      <c r="WZN241"/>
      <c r="WZO241"/>
      <c r="WZP241"/>
      <c r="WZQ241"/>
      <c r="WZR241"/>
      <c r="WZS241"/>
      <c r="WZT241"/>
      <c r="WZU241"/>
      <c r="WZV241"/>
      <c r="WZW241"/>
      <c r="WZX241"/>
      <c r="WZY241"/>
      <c r="WZZ241"/>
      <c r="XAA241"/>
      <c r="XAB241"/>
      <c r="XAC241"/>
      <c r="XAD241"/>
      <c r="XAE241"/>
      <c r="XAF241"/>
      <c r="XAG241"/>
      <c r="XAH241"/>
      <c r="XAI241"/>
      <c r="XAJ241"/>
      <c r="XAK241"/>
      <c r="XAL241"/>
      <c r="XAM241"/>
      <c r="XAN241"/>
      <c r="XAO241"/>
      <c r="XAP241"/>
      <c r="XAQ241"/>
      <c r="XAR241"/>
      <c r="XAS241"/>
      <c r="XAT241"/>
      <c r="XAU241"/>
      <c r="XAV241"/>
      <c r="XAW241"/>
      <c r="XAX241"/>
      <c r="XAY241"/>
      <c r="XAZ241"/>
      <c r="XBA241"/>
      <c r="XBB241"/>
      <c r="XBC241"/>
      <c r="XBD241"/>
      <c r="XBE241"/>
      <c r="XBF241"/>
      <c r="XBG241"/>
      <c r="XBH241"/>
      <c r="XBI241"/>
      <c r="XBJ241"/>
      <c r="XBK241"/>
      <c r="XBL241"/>
      <c r="XBM241"/>
      <c r="XBN241"/>
      <c r="XBO241"/>
      <c r="XBP241"/>
      <c r="XBQ241"/>
      <c r="XBR241"/>
      <c r="XBS241"/>
      <c r="XBT241"/>
      <c r="XBU241"/>
      <c r="XBV241"/>
      <c r="XBW241"/>
      <c r="XBX241"/>
      <c r="XBY241"/>
      <c r="XBZ241"/>
      <c r="XCA241"/>
      <c r="XCB241"/>
      <c r="XCC241"/>
      <c r="XCD241"/>
      <c r="XCE241"/>
      <c r="XCF241"/>
      <c r="XCG241"/>
      <c r="XCH241"/>
      <c r="XCI241"/>
      <c r="XCJ241"/>
      <c r="XCK241"/>
      <c r="XCL241"/>
      <c r="XCM241"/>
      <c r="XCN241"/>
      <c r="XCO241"/>
      <c r="XCP241"/>
      <c r="XCQ241"/>
      <c r="XCR241"/>
      <c r="XCS241"/>
      <c r="XCT241"/>
      <c r="XCU241"/>
      <c r="XCV241"/>
      <c r="XCW241"/>
      <c r="XCX241"/>
      <c r="XCY241"/>
      <c r="XCZ241"/>
      <c r="XDA241"/>
      <c r="XDB241"/>
      <c r="XDC241"/>
    </row>
    <row r="242" spans="1:33 16171:16331" ht="12.75" customHeight="1">
      <c r="A242">
        <v>2272</v>
      </c>
      <c r="B242" s="6" t="s">
        <v>163</v>
      </c>
      <c r="C242" s="7" t="s">
        <v>590</v>
      </c>
      <c r="D242">
        <v>0</v>
      </c>
      <c r="E242" s="15" t="s">
        <v>795</v>
      </c>
      <c r="F242" s="7">
        <v>0</v>
      </c>
      <c r="G242" s="7">
        <v>0</v>
      </c>
      <c r="H242" s="7">
        <v>0</v>
      </c>
      <c r="I242" s="7">
        <v>0</v>
      </c>
      <c r="S242">
        <v>2</v>
      </c>
      <c r="U242">
        <v>0</v>
      </c>
      <c r="V242">
        <v>0</v>
      </c>
      <c r="X242">
        <v>0</v>
      </c>
      <c r="Z242">
        <v>0</v>
      </c>
      <c r="AA242">
        <v>0</v>
      </c>
      <c r="AB242">
        <v>0</v>
      </c>
      <c r="AC242">
        <v>0</v>
      </c>
      <c r="AD242">
        <v>0</v>
      </c>
      <c r="AE242">
        <v>1</v>
      </c>
      <c r="AG242">
        <v>4</v>
      </c>
      <c r="WWY242"/>
      <c r="WWZ242"/>
      <c r="WXA242"/>
      <c r="WXB242"/>
      <c r="WXC242"/>
      <c r="WXD242"/>
      <c r="WXE242"/>
      <c r="WXF242"/>
      <c r="WXG242"/>
      <c r="WXH242"/>
      <c r="WXI242"/>
      <c r="WXJ242"/>
      <c r="WXK242"/>
      <c r="WXL242"/>
      <c r="WXM242"/>
      <c r="WXN242"/>
      <c r="WXO242"/>
      <c r="WXP242"/>
      <c r="WXQ242"/>
      <c r="WXR242"/>
      <c r="WXS242"/>
      <c r="WXT242"/>
      <c r="WXU242"/>
      <c r="WXV242"/>
      <c r="WXW242"/>
      <c r="WXX242"/>
      <c r="WXY242"/>
      <c r="WXZ242"/>
      <c r="WYA242"/>
      <c r="WYB242"/>
      <c r="WYC242"/>
      <c r="WYD242"/>
      <c r="WYE242"/>
      <c r="WYF242"/>
      <c r="WYG242"/>
      <c r="WYH242"/>
      <c r="WYI242"/>
      <c r="WYJ242"/>
      <c r="WYK242"/>
      <c r="WYL242"/>
      <c r="WYM242"/>
      <c r="WYN242"/>
      <c r="WYO242"/>
      <c r="WYP242"/>
      <c r="WYQ242"/>
      <c r="WYR242"/>
      <c r="WYS242"/>
      <c r="WYT242"/>
      <c r="WYU242"/>
      <c r="WYV242"/>
      <c r="WYW242"/>
      <c r="WYX242"/>
      <c r="WYY242"/>
      <c r="WYZ242"/>
      <c r="WZA242"/>
      <c r="WZB242"/>
      <c r="WZC242"/>
      <c r="WZD242"/>
      <c r="WZE242"/>
      <c r="WZF242"/>
      <c r="WZG242"/>
      <c r="WZH242"/>
      <c r="WZI242"/>
      <c r="WZJ242"/>
      <c r="WZK242"/>
      <c r="WZL242"/>
      <c r="WZM242"/>
      <c r="WZN242"/>
      <c r="WZO242"/>
      <c r="WZP242"/>
      <c r="WZQ242"/>
      <c r="WZR242"/>
      <c r="WZS242"/>
      <c r="WZT242"/>
      <c r="WZU242"/>
      <c r="WZV242"/>
      <c r="WZW242"/>
      <c r="WZX242"/>
      <c r="WZY242"/>
      <c r="WZZ242"/>
      <c r="XAA242"/>
      <c r="XAB242"/>
      <c r="XAC242"/>
      <c r="XAD242"/>
      <c r="XAE242"/>
      <c r="XAF242"/>
      <c r="XAG242"/>
      <c r="XAH242"/>
      <c r="XAI242"/>
      <c r="XAJ242"/>
      <c r="XAK242"/>
      <c r="XAL242"/>
      <c r="XAM242"/>
      <c r="XAN242"/>
      <c r="XAO242"/>
      <c r="XAP242"/>
      <c r="XAQ242"/>
      <c r="XAR242"/>
      <c r="XAS242"/>
      <c r="XAT242"/>
      <c r="XAU242"/>
      <c r="XAV242"/>
      <c r="XAW242"/>
      <c r="XAX242"/>
      <c r="XAY242"/>
      <c r="XAZ242"/>
      <c r="XBA242"/>
      <c r="XBB242"/>
      <c r="XBC242"/>
      <c r="XBD242"/>
      <c r="XBE242"/>
      <c r="XBF242"/>
      <c r="XBG242"/>
      <c r="XBH242"/>
      <c r="XBI242"/>
      <c r="XBJ242"/>
      <c r="XBK242"/>
      <c r="XBL242"/>
      <c r="XBM242"/>
      <c r="XBN242"/>
      <c r="XBO242"/>
      <c r="XBP242"/>
      <c r="XBQ242"/>
      <c r="XBR242"/>
      <c r="XBS242"/>
      <c r="XBT242"/>
      <c r="XBU242"/>
      <c r="XBV242"/>
      <c r="XBW242"/>
      <c r="XBX242"/>
      <c r="XBY242"/>
      <c r="XBZ242"/>
      <c r="XCA242"/>
      <c r="XCB242"/>
      <c r="XCC242"/>
      <c r="XCD242"/>
      <c r="XCE242"/>
      <c r="XCF242"/>
      <c r="XCG242"/>
      <c r="XCH242"/>
      <c r="XCI242"/>
      <c r="XCJ242"/>
      <c r="XCK242"/>
      <c r="XCL242"/>
      <c r="XCM242"/>
      <c r="XCN242"/>
      <c r="XCO242"/>
      <c r="XCP242"/>
      <c r="XCQ242"/>
      <c r="XCR242"/>
      <c r="XCS242"/>
      <c r="XCT242"/>
      <c r="XCU242"/>
      <c r="XCV242"/>
      <c r="XCW242"/>
      <c r="XCX242"/>
      <c r="XCY242"/>
      <c r="XCZ242"/>
      <c r="XDA242"/>
      <c r="XDB242"/>
      <c r="XDC242"/>
    </row>
    <row r="243" spans="1:33 16171:16331" ht="12.75" customHeight="1">
      <c r="A243">
        <v>2201</v>
      </c>
      <c r="B243" s="6" t="s">
        <v>164</v>
      </c>
      <c r="C243" s="7" t="s">
        <v>581</v>
      </c>
      <c r="D243">
        <v>0</v>
      </c>
      <c r="E243" s="15" t="s">
        <v>656</v>
      </c>
      <c r="F243" s="7">
        <v>0</v>
      </c>
      <c r="G243" s="7">
        <v>0</v>
      </c>
      <c r="H243" s="7">
        <v>0</v>
      </c>
      <c r="I243" s="7">
        <v>0</v>
      </c>
      <c r="S243">
        <v>2</v>
      </c>
      <c r="U243">
        <v>0</v>
      </c>
      <c r="V243">
        <v>0</v>
      </c>
      <c r="X243">
        <v>0</v>
      </c>
      <c r="Z243">
        <v>0</v>
      </c>
      <c r="AA243">
        <v>0</v>
      </c>
      <c r="AB243">
        <v>0</v>
      </c>
      <c r="AC243">
        <v>0</v>
      </c>
      <c r="AD243">
        <v>0</v>
      </c>
      <c r="AE243">
        <v>1</v>
      </c>
      <c r="AG243">
        <v>4</v>
      </c>
      <c r="WWY243"/>
      <c r="WWZ243"/>
      <c r="WXA243"/>
      <c r="WXB243"/>
      <c r="WXC243"/>
      <c r="WXD243"/>
      <c r="WXE243"/>
      <c r="WXF243"/>
      <c r="WXG243"/>
      <c r="WXH243"/>
      <c r="WXI243"/>
      <c r="WXJ243"/>
      <c r="WXK243"/>
      <c r="WXL243"/>
      <c r="WXM243"/>
      <c r="WXN243"/>
      <c r="WXO243"/>
      <c r="WXP243"/>
      <c r="WXQ243"/>
      <c r="WXR243"/>
      <c r="WXS243"/>
      <c r="WXT243"/>
      <c r="WXU243"/>
      <c r="WXV243"/>
      <c r="WXW243"/>
      <c r="WXX243"/>
      <c r="WXY243"/>
      <c r="WXZ243"/>
      <c r="WYA243"/>
      <c r="WYB243"/>
      <c r="WYC243"/>
      <c r="WYD243"/>
      <c r="WYE243"/>
      <c r="WYF243"/>
      <c r="WYG243"/>
      <c r="WYH243"/>
      <c r="WYI243"/>
      <c r="WYJ243"/>
      <c r="WYK243"/>
      <c r="WYL243"/>
      <c r="WYM243"/>
      <c r="WYN243"/>
      <c r="WYO243"/>
      <c r="WYP243"/>
      <c r="WYQ243"/>
      <c r="WYR243"/>
      <c r="WYS243"/>
      <c r="WYT243"/>
      <c r="WYU243"/>
      <c r="WYV243"/>
      <c r="WYW243"/>
      <c r="WYX243"/>
      <c r="WYY243"/>
      <c r="WYZ243"/>
      <c r="WZA243"/>
      <c r="WZB243"/>
      <c r="WZC243"/>
      <c r="WZD243"/>
      <c r="WZE243"/>
      <c r="WZF243"/>
      <c r="WZG243"/>
      <c r="WZH243"/>
      <c r="WZI243"/>
      <c r="WZJ243"/>
      <c r="WZK243"/>
      <c r="WZL243"/>
      <c r="WZM243"/>
      <c r="WZN243"/>
      <c r="WZO243"/>
      <c r="WZP243"/>
      <c r="WZQ243"/>
      <c r="WZR243"/>
      <c r="WZS243"/>
      <c r="WZT243"/>
      <c r="WZU243"/>
      <c r="WZV243"/>
      <c r="WZW243"/>
      <c r="WZX243"/>
      <c r="WZY243"/>
      <c r="WZZ243"/>
      <c r="XAA243"/>
      <c r="XAB243"/>
      <c r="XAC243"/>
      <c r="XAD243"/>
      <c r="XAE243"/>
      <c r="XAF243"/>
      <c r="XAG243"/>
      <c r="XAH243"/>
      <c r="XAI243"/>
      <c r="XAJ243"/>
      <c r="XAK243"/>
      <c r="XAL243"/>
      <c r="XAM243"/>
      <c r="XAN243"/>
      <c r="XAO243"/>
      <c r="XAP243"/>
      <c r="XAQ243"/>
      <c r="XAR243"/>
      <c r="XAS243"/>
      <c r="XAT243"/>
      <c r="XAU243"/>
      <c r="XAV243"/>
      <c r="XAW243"/>
      <c r="XAX243"/>
      <c r="XAY243"/>
      <c r="XAZ243"/>
      <c r="XBA243"/>
      <c r="XBB243"/>
      <c r="XBC243"/>
      <c r="XBD243"/>
      <c r="XBE243"/>
      <c r="XBF243"/>
      <c r="XBG243"/>
      <c r="XBH243"/>
      <c r="XBI243"/>
      <c r="XBJ243"/>
      <c r="XBK243"/>
      <c r="XBL243"/>
      <c r="XBM243"/>
      <c r="XBN243"/>
      <c r="XBO243"/>
      <c r="XBP243"/>
      <c r="XBQ243"/>
      <c r="XBR243"/>
      <c r="XBS243"/>
      <c r="XBT243"/>
      <c r="XBU243"/>
      <c r="XBV243"/>
      <c r="XBW243"/>
      <c r="XBX243"/>
      <c r="XBY243"/>
      <c r="XBZ243"/>
      <c r="XCA243"/>
      <c r="XCB243"/>
      <c r="XCC243"/>
      <c r="XCD243"/>
      <c r="XCE243"/>
      <c r="XCF243"/>
      <c r="XCG243"/>
      <c r="XCH243"/>
      <c r="XCI243"/>
      <c r="XCJ243"/>
      <c r="XCK243"/>
      <c r="XCL243"/>
      <c r="XCM243"/>
      <c r="XCN243"/>
      <c r="XCO243"/>
      <c r="XCP243"/>
      <c r="XCQ243"/>
      <c r="XCR243"/>
      <c r="XCS243"/>
      <c r="XCT243"/>
      <c r="XCU243"/>
      <c r="XCV243"/>
      <c r="XCW243"/>
      <c r="XCX243"/>
      <c r="XCY243"/>
      <c r="XCZ243"/>
      <c r="XDA243"/>
      <c r="XDB243"/>
      <c r="XDC243"/>
    </row>
    <row r="244" spans="1:33 16171:16331" ht="12.75" customHeight="1">
      <c r="A244">
        <v>1171</v>
      </c>
      <c r="B244" s="6" t="s">
        <v>165</v>
      </c>
      <c r="C244" s="7" t="s">
        <v>581</v>
      </c>
      <c r="D244">
        <v>1.99</v>
      </c>
      <c r="E244" s="15" t="s">
        <v>796</v>
      </c>
      <c r="F244" s="7">
        <v>0</v>
      </c>
      <c r="G244" s="7">
        <v>0</v>
      </c>
      <c r="H244" s="7">
        <v>0</v>
      </c>
      <c r="I244" s="7">
        <v>0</v>
      </c>
      <c r="N244" s="8" t="s">
        <v>621</v>
      </c>
      <c r="S244">
        <v>2</v>
      </c>
      <c r="U244">
        <v>0</v>
      </c>
      <c r="V244">
        <v>0</v>
      </c>
      <c r="X244">
        <v>0</v>
      </c>
      <c r="Z244">
        <v>0</v>
      </c>
      <c r="AA244">
        <v>0</v>
      </c>
      <c r="AB244">
        <v>0</v>
      </c>
      <c r="AC244">
        <v>0</v>
      </c>
      <c r="AD244">
        <v>0</v>
      </c>
      <c r="AE244">
        <v>1</v>
      </c>
      <c r="AG244">
        <v>4</v>
      </c>
      <c r="WWY244"/>
      <c r="WWZ244"/>
      <c r="WXA244"/>
      <c r="WXB244"/>
      <c r="WXC244"/>
      <c r="WXD244"/>
      <c r="WXE244"/>
      <c r="WXF244"/>
      <c r="WXG244"/>
      <c r="WXH244"/>
      <c r="WXI244"/>
      <c r="WXJ244"/>
      <c r="WXK244"/>
      <c r="WXL244"/>
      <c r="WXM244"/>
      <c r="WXN244"/>
      <c r="WXO244"/>
      <c r="WXP244"/>
      <c r="WXQ244"/>
      <c r="WXR244"/>
      <c r="WXS244"/>
      <c r="WXT244"/>
      <c r="WXU244"/>
      <c r="WXV244"/>
      <c r="WXW244"/>
      <c r="WXX244"/>
      <c r="WXY244"/>
      <c r="WXZ244"/>
      <c r="WYA244"/>
      <c r="WYB244"/>
      <c r="WYC244"/>
      <c r="WYD244"/>
      <c r="WYE244"/>
      <c r="WYF244"/>
      <c r="WYG244"/>
      <c r="WYH244"/>
      <c r="WYI244"/>
      <c r="WYJ244"/>
      <c r="WYK244"/>
      <c r="WYL244"/>
      <c r="WYM244"/>
      <c r="WYN244"/>
      <c r="WYO244"/>
      <c r="WYP244"/>
      <c r="WYQ244"/>
      <c r="WYR244"/>
      <c r="WYS244"/>
      <c r="WYT244"/>
      <c r="WYU244"/>
      <c r="WYV244"/>
      <c r="WYW244"/>
      <c r="WYX244"/>
      <c r="WYY244"/>
      <c r="WYZ244"/>
      <c r="WZA244"/>
      <c r="WZB244"/>
      <c r="WZC244"/>
      <c r="WZD244"/>
      <c r="WZE244"/>
      <c r="WZF244"/>
      <c r="WZG244"/>
      <c r="WZH244"/>
      <c r="WZI244"/>
      <c r="WZJ244"/>
      <c r="WZK244"/>
      <c r="WZL244"/>
      <c r="WZM244"/>
      <c r="WZN244"/>
      <c r="WZO244"/>
      <c r="WZP244"/>
      <c r="WZQ244"/>
      <c r="WZR244"/>
      <c r="WZS244"/>
      <c r="WZT244"/>
      <c r="WZU244"/>
      <c r="WZV244"/>
      <c r="WZW244"/>
      <c r="WZX244"/>
      <c r="WZY244"/>
      <c r="WZZ244"/>
      <c r="XAA244"/>
      <c r="XAB244"/>
      <c r="XAC244"/>
      <c r="XAD244"/>
      <c r="XAE244"/>
      <c r="XAF244"/>
      <c r="XAG244"/>
      <c r="XAH244"/>
      <c r="XAI244"/>
      <c r="XAJ244"/>
      <c r="XAK244"/>
      <c r="XAL244"/>
      <c r="XAM244"/>
      <c r="XAN244"/>
      <c r="XAO244"/>
      <c r="XAP244"/>
      <c r="XAQ244"/>
      <c r="XAR244"/>
      <c r="XAS244"/>
      <c r="XAT244"/>
      <c r="XAU244"/>
      <c r="XAV244"/>
      <c r="XAW244"/>
      <c r="XAX244"/>
      <c r="XAY244"/>
      <c r="XAZ244"/>
      <c r="XBA244"/>
      <c r="XBB244"/>
      <c r="XBC244"/>
      <c r="XBD244"/>
      <c r="XBE244"/>
      <c r="XBF244"/>
      <c r="XBG244"/>
      <c r="XBH244"/>
      <c r="XBI244"/>
      <c r="XBJ244"/>
      <c r="XBK244"/>
      <c r="XBL244"/>
      <c r="XBM244"/>
      <c r="XBN244"/>
      <c r="XBO244"/>
      <c r="XBP244"/>
      <c r="XBQ244"/>
      <c r="XBR244"/>
      <c r="XBS244"/>
      <c r="XBT244"/>
      <c r="XBU244"/>
      <c r="XBV244"/>
      <c r="XBW244"/>
      <c r="XBX244"/>
      <c r="XBY244"/>
      <c r="XBZ244"/>
      <c r="XCA244"/>
      <c r="XCB244"/>
      <c r="XCC244"/>
      <c r="XCD244"/>
      <c r="XCE244"/>
      <c r="XCF244"/>
      <c r="XCG244"/>
      <c r="XCH244"/>
      <c r="XCI244"/>
      <c r="XCJ244"/>
      <c r="XCK244"/>
      <c r="XCL244"/>
      <c r="XCM244"/>
      <c r="XCN244"/>
      <c r="XCO244"/>
      <c r="XCP244"/>
      <c r="XCQ244"/>
      <c r="XCR244"/>
      <c r="XCS244"/>
      <c r="XCT244"/>
      <c r="XCU244"/>
      <c r="XCV244"/>
      <c r="XCW244"/>
      <c r="XCX244"/>
      <c r="XCY244"/>
      <c r="XCZ244"/>
      <c r="XDA244"/>
      <c r="XDB244"/>
      <c r="XDC244"/>
    </row>
    <row r="245" spans="1:33 16171:16331" ht="12.75" customHeight="1">
      <c r="A245">
        <v>2347</v>
      </c>
      <c r="B245" s="6" t="s">
        <v>166</v>
      </c>
      <c r="C245" s="7" t="s">
        <v>590</v>
      </c>
      <c r="D245">
        <v>1</v>
      </c>
      <c r="E245" s="15" t="s">
        <v>796</v>
      </c>
      <c r="F245" s="7">
        <v>0</v>
      </c>
      <c r="G245" s="7">
        <v>0</v>
      </c>
      <c r="H245" s="7">
        <v>0</v>
      </c>
      <c r="I245" s="7">
        <v>0</v>
      </c>
      <c r="S245">
        <v>0</v>
      </c>
      <c r="U245">
        <v>0</v>
      </c>
      <c r="V245">
        <v>0</v>
      </c>
      <c r="X245">
        <v>0</v>
      </c>
      <c r="Z245">
        <v>0</v>
      </c>
      <c r="AA245">
        <v>0</v>
      </c>
      <c r="AB245">
        <v>0</v>
      </c>
      <c r="AC245">
        <v>0</v>
      </c>
      <c r="AD245">
        <v>0</v>
      </c>
      <c r="AE245">
        <v>1</v>
      </c>
      <c r="AG245">
        <v>0</v>
      </c>
      <c r="WWY245"/>
      <c r="WWZ245"/>
      <c r="WXA245"/>
      <c r="WXB245"/>
      <c r="WXC245"/>
      <c r="WXD245"/>
      <c r="WXE245"/>
      <c r="WXF245"/>
      <c r="WXG245"/>
      <c r="WXH245"/>
      <c r="WXI245"/>
      <c r="WXJ245"/>
      <c r="WXK245"/>
      <c r="WXL245"/>
      <c r="WXM245"/>
      <c r="WXN245"/>
      <c r="WXO245"/>
      <c r="WXP245"/>
      <c r="WXQ245"/>
      <c r="WXR245"/>
      <c r="WXS245"/>
      <c r="WXT245"/>
      <c r="WXU245"/>
      <c r="WXV245"/>
      <c r="WXW245"/>
      <c r="WXX245"/>
      <c r="WXY245"/>
      <c r="WXZ245"/>
      <c r="WYA245"/>
      <c r="WYB245"/>
      <c r="WYC245"/>
      <c r="WYD245"/>
      <c r="WYE245"/>
      <c r="WYF245"/>
      <c r="WYG245"/>
      <c r="WYH245"/>
      <c r="WYI245"/>
      <c r="WYJ245"/>
      <c r="WYK245"/>
      <c r="WYL245"/>
      <c r="WYM245"/>
      <c r="WYN245"/>
      <c r="WYO245"/>
      <c r="WYP245"/>
      <c r="WYQ245"/>
      <c r="WYR245"/>
      <c r="WYS245"/>
      <c r="WYT245"/>
      <c r="WYU245"/>
      <c r="WYV245"/>
      <c r="WYW245"/>
      <c r="WYX245"/>
      <c r="WYY245"/>
      <c r="WYZ245"/>
      <c r="WZA245"/>
      <c r="WZB245"/>
      <c r="WZC245"/>
      <c r="WZD245"/>
      <c r="WZE245"/>
      <c r="WZF245"/>
      <c r="WZG245"/>
      <c r="WZH245"/>
      <c r="WZI245"/>
      <c r="WZJ245"/>
      <c r="WZK245"/>
      <c r="WZL245"/>
      <c r="WZM245"/>
      <c r="WZN245"/>
      <c r="WZO245"/>
      <c r="WZP245"/>
      <c r="WZQ245"/>
      <c r="WZR245"/>
      <c r="WZS245"/>
      <c r="WZT245"/>
      <c r="WZU245"/>
      <c r="WZV245"/>
      <c r="WZW245"/>
      <c r="WZX245"/>
      <c r="WZY245"/>
      <c r="WZZ245"/>
      <c r="XAA245"/>
      <c r="XAB245"/>
      <c r="XAC245"/>
      <c r="XAD245"/>
      <c r="XAE245"/>
      <c r="XAF245"/>
      <c r="XAG245"/>
      <c r="XAH245"/>
      <c r="XAI245"/>
      <c r="XAJ245"/>
      <c r="XAK245"/>
      <c r="XAL245"/>
      <c r="XAM245"/>
      <c r="XAN245"/>
      <c r="XAO245"/>
      <c r="XAP245"/>
      <c r="XAQ245"/>
      <c r="XAR245"/>
      <c r="XAS245"/>
      <c r="XAT245"/>
      <c r="XAU245"/>
      <c r="XAV245"/>
      <c r="XAW245"/>
      <c r="XAX245"/>
      <c r="XAY245"/>
      <c r="XAZ245"/>
      <c r="XBA245"/>
      <c r="XBB245"/>
      <c r="XBC245"/>
      <c r="XBD245"/>
      <c r="XBE245"/>
      <c r="XBF245"/>
      <c r="XBG245"/>
      <c r="XBH245"/>
      <c r="XBI245"/>
      <c r="XBJ245"/>
      <c r="XBK245"/>
      <c r="XBL245"/>
      <c r="XBM245"/>
      <c r="XBN245"/>
      <c r="XBO245"/>
      <c r="XBP245"/>
      <c r="XBQ245"/>
      <c r="XBR245"/>
      <c r="XBS245"/>
      <c r="XBT245"/>
      <c r="XBU245"/>
      <c r="XBV245"/>
      <c r="XBW245"/>
      <c r="XBX245"/>
      <c r="XBY245"/>
      <c r="XBZ245"/>
      <c r="XCA245"/>
      <c r="XCB245"/>
      <c r="XCC245"/>
      <c r="XCD245"/>
      <c r="XCE245"/>
      <c r="XCF245"/>
      <c r="XCG245"/>
      <c r="XCH245"/>
      <c r="XCI245"/>
      <c r="XCJ245"/>
      <c r="XCK245"/>
      <c r="XCL245"/>
      <c r="XCM245"/>
      <c r="XCN245"/>
      <c r="XCO245"/>
      <c r="XCP245"/>
      <c r="XCQ245"/>
      <c r="XCR245"/>
      <c r="XCS245"/>
      <c r="XCT245"/>
      <c r="XCU245"/>
      <c r="XCV245"/>
      <c r="XCW245"/>
      <c r="XCX245"/>
      <c r="XCY245"/>
      <c r="XCZ245"/>
      <c r="XDA245"/>
      <c r="XDB245"/>
      <c r="XDC245"/>
    </row>
    <row r="246" spans="1:33 16171:16331" ht="12.75" customHeight="1">
      <c r="A246">
        <v>266</v>
      </c>
      <c r="B246" s="6" t="s">
        <v>167</v>
      </c>
      <c r="C246" s="7" t="s">
        <v>590</v>
      </c>
      <c r="D246">
        <v>199</v>
      </c>
      <c r="E246" s="15" t="s">
        <v>797</v>
      </c>
      <c r="F246" s="7">
        <v>0</v>
      </c>
      <c r="G246" s="7">
        <v>0</v>
      </c>
      <c r="H246" s="7">
        <v>0</v>
      </c>
      <c r="I246" s="7">
        <v>0</v>
      </c>
      <c r="J246" t="s">
        <v>611</v>
      </c>
      <c r="K246" t="s">
        <v>584</v>
      </c>
      <c r="L246" t="s">
        <v>585</v>
      </c>
      <c r="M246" t="s">
        <v>585</v>
      </c>
      <c r="N246" s="8" t="s">
        <v>703</v>
      </c>
      <c r="O246" t="s">
        <v>798</v>
      </c>
      <c r="P246" t="s">
        <v>685</v>
      </c>
      <c r="S246">
        <v>0</v>
      </c>
      <c r="T246" t="s">
        <v>587</v>
      </c>
      <c r="U246">
        <v>0</v>
      </c>
      <c r="V246">
        <v>0</v>
      </c>
      <c r="X246">
        <v>0</v>
      </c>
      <c r="Z246">
        <v>0</v>
      </c>
      <c r="AA246">
        <v>0</v>
      </c>
      <c r="AB246">
        <v>0</v>
      </c>
      <c r="AC246">
        <v>0</v>
      </c>
      <c r="AD246">
        <v>0</v>
      </c>
      <c r="AE246">
        <v>1</v>
      </c>
      <c r="AF246" t="s">
        <v>634</v>
      </c>
      <c r="AG246">
        <v>1</v>
      </c>
      <c r="WWY246"/>
      <c r="WWZ246"/>
      <c r="WXA246"/>
      <c r="WXB246"/>
      <c r="WXC246"/>
      <c r="WXD246"/>
      <c r="WXE246"/>
      <c r="WXF246"/>
      <c r="WXG246"/>
      <c r="WXH246"/>
      <c r="WXI246"/>
      <c r="WXJ246"/>
      <c r="WXK246"/>
      <c r="WXL246"/>
      <c r="WXM246"/>
      <c r="WXN246"/>
      <c r="WXO246"/>
      <c r="WXP246"/>
      <c r="WXQ246"/>
      <c r="WXR246"/>
      <c r="WXS246"/>
      <c r="WXT246"/>
      <c r="WXU246"/>
      <c r="WXV246"/>
      <c r="WXW246"/>
      <c r="WXX246"/>
      <c r="WXY246"/>
      <c r="WXZ246"/>
      <c r="WYA246"/>
      <c r="WYB246"/>
      <c r="WYC246"/>
      <c r="WYD246"/>
      <c r="WYE246"/>
      <c r="WYF246"/>
      <c r="WYG246"/>
      <c r="WYH246"/>
      <c r="WYI246"/>
      <c r="WYJ246"/>
      <c r="WYK246"/>
      <c r="WYL246"/>
      <c r="WYM246"/>
      <c r="WYN246"/>
      <c r="WYO246"/>
      <c r="WYP246"/>
      <c r="WYQ246"/>
      <c r="WYR246"/>
      <c r="WYS246"/>
      <c r="WYT246"/>
      <c r="WYU246"/>
      <c r="WYV246"/>
      <c r="WYW246"/>
      <c r="WYX246"/>
      <c r="WYY246"/>
      <c r="WYZ246"/>
      <c r="WZA246"/>
      <c r="WZB246"/>
      <c r="WZC246"/>
      <c r="WZD246"/>
      <c r="WZE246"/>
      <c r="WZF246"/>
      <c r="WZG246"/>
      <c r="WZH246"/>
      <c r="WZI246"/>
      <c r="WZJ246"/>
      <c r="WZK246"/>
      <c r="WZL246"/>
      <c r="WZM246"/>
      <c r="WZN246"/>
      <c r="WZO246"/>
      <c r="WZP246"/>
      <c r="WZQ246"/>
      <c r="WZR246"/>
      <c r="WZS246"/>
      <c r="WZT246"/>
      <c r="WZU246"/>
      <c r="WZV246"/>
      <c r="WZW246"/>
      <c r="WZX246"/>
      <c r="WZY246"/>
      <c r="WZZ246"/>
      <c r="XAA246"/>
      <c r="XAB246"/>
      <c r="XAC246"/>
      <c r="XAD246"/>
      <c r="XAE246"/>
      <c r="XAF246"/>
      <c r="XAG246"/>
      <c r="XAH246"/>
      <c r="XAI246"/>
      <c r="XAJ246"/>
      <c r="XAK246"/>
      <c r="XAL246"/>
      <c r="XAM246"/>
      <c r="XAN246"/>
      <c r="XAO246"/>
      <c r="XAP246"/>
      <c r="XAQ246"/>
      <c r="XAR246"/>
      <c r="XAS246"/>
      <c r="XAT246"/>
      <c r="XAU246"/>
      <c r="XAV246"/>
      <c r="XAW246"/>
      <c r="XAX246"/>
      <c r="XAY246"/>
      <c r="XAZ246"/>
      <c r="XBA246"/>
      <c r="XBB246"/>
      <c r="XBC246"/>
      <c r="XBD246"/>
      <c r="XBE246"/>
      <c r="XBF246"/>
      <c r="XBG246"/>
      <c r="XBH246"/>
      <c r="XBI246"/>
      <c r="XBJ246"/>
      <c r="XBK246"/>
      <c r="XBL246"/>
      <c r="XBM246"/>
      <c r="XBN246"/>
      <c r="XBO246"/>
      <c r="XBP246"/>
      <c r="XBQ246"/>
      <c r="XBR246"/>
      <c r="XBS246"/>
      <c r="XBT246"/>
      <c r="XBU246"/>
      <c r="XBV246"/>
      <c r="XBW246"/>
      <c r="XBX246"/>
      <c r="XBY246"/>
      <c r="XBZ246"/>
      <c r="XCA246"/>
      <c r="XCB246"/>
      <c r="XCC246"/>
      <c r="XCD246"/>
      <c r="XCE246"/>
      <c r="XCF246"/>
      <c r="XCG246"/>
      <c r="XCH246"/>
      <c r="XCI246"/>
      <c r="XCJ246"/>
      <c r="XCK246"/>
      <c r="XCL246"/>
      <c r="XCM246"/>
      <c r="XCN246"/>
      <c r="XCO246"/>
      <c r="XCP246"/>
      <c r="XCQ246"/>
      <c r="XCR246"/>
      <c r="XCS246"/>
      <c r="XCT246"/>
      <c r="XCU246"/>
      <c r="XCV246"/>
      <c r="XCW246"/>
      <c r="XCX246"/>
      <c r="XCY246"/>
      <c r="XCZ246"/>
      <c r="XDA246"/>
      <c r="XDB246"/>
      <c r="XDC246"/>
    </row>
    <row r="247" spans="1:33 16171:16331" ht="12.75" customHeight="1">
      <c r="A247">
        <v>266</v>
      </c>
      <c r="B247" s="6" t="s">
        <v>167</v>
      </c>
      <c r="C247" s="7" t="s">
        <v>590</v>
      </c>
      <c r="D247">
        <v>199</v>
      </c>
      <c r="E247" s="15" t="s">
        <v>797</v>
      </c>
      <c r="F247" s="7">
        <v>0</v>
      </c>
      <c r="G247" s="7">
        <v>0</v>
      </c>
      <c r="H247" s="7">
        <v>0</v>
      </c>
      <c r="I247" s="7">
        <v>0</v>
      </c>
      <c r="J247" t="s">
        <v>611</v>
      </c>
      <c r="K247" t="s">
        <v>584</v>
      </c>
      <c r="L247" t="s">
        <v>585</v>
      </c>
      <c r="M247" t="s">
        <v>585</v>
      </c>
      <c r="N247" s="8" t="s">
        <v>703</v>
      </c>
      <c r="O247" t="s">
        <v>799</v>
      </c>
      <c r="P247" t="s">
        <v>685</v>
      </c>
      <c r="S247">
        <v>0</v>
      </c>
      <c r="T247" t="s">
        <v>587</v>
      </c>
      <c r="U247">
        <v>0</v>
      </c>
      <c r="V247">
        <v>0</v>
      </c>
      <c r="X247">
        <v>0</v>
      </c>
      <c r="Z247">
        <v>0</v>
      </c>
      <c r="AA247">
        <v>0</v>
      </c>
      <c r="AB247">
        <v>0</v>
      </c>
      <c r="AC247">
        <v>0</v>
      </c>
      <c r="AD247">
        <v>0</v>
      </c>
      <c r="AE247">
        <v>1</v>
      </c>
      <c r="AF247" t="s">
        <v>634</v>
      </c>
      <c r="AG247">
        <v>1</v>
      </c>
      <c r="WWY247"/>
      <c r="WWZ247"/>
      <c r="WXA247"/>
      <c r="WXB247"/>
      <c r="WXC247"/>
      <c r="WXD247"/>
      <c r="WXE247"/>
      <c r="WXF247"/>
      <c r="WXG247"/>
      <c r="WXH247"/>
      <c r="WXI247"/>
      <c r="WXJ247"/>
      <c r="WXK247"/>
      <c r="WXL247"/>
      <c r="WXM247"/>
      <c r="WXN247"/>
      <c r="WXO247"/>
      <c r="WXP247"/>
      <c r="WXQ247"/>
      <c r="WXR247"/>
      <c r="WXS247"/>
      <c r="WXT247"/>
      <c r="WXU247"/>
      <c r="WXV247"/>
      <c r="WXW247"/>
      <c r="WXX247"/>
      <c r="WXY247"/>
      <c r="WXZ247"/>
      <c r="WYA247"/>
      <c r="WYB247"/>
      <c r="WYC247"/>
      <c r="WYD247"/>
      <c r="WYE247"/>
      <c r="WYF247"/>
      <c r="WYG247"/>
      <c r="WYH247"/>
      <c r="WYI247"/>
      <c r="WYJ247"/>
      <c r="WYK247"/>
      <c r="WYL247"/>
      <c r="WYM247"/>
      <c r="WYN247"/>
      <c r="WYO247"/>
      <c r="WYP247"/>
      <c r="WYQ247"/>
      <c r="WYR247"/>
      <c r="WYS247"/>
      <c r="WYT247"/>
      <c r="WYU247"/>
      <c r="WYV247"/>
      <c r="WYW247"/>
      <c r="WYX247"/>
      <c r="WYY247"/>
      <c r="WYZ247"/>
      <c r="WZA247"/>
      <c r="WZB247"/>
      <c r="WZC247"/>
      <c r="WZD247"/>
      <c r="WZE247"/>
      <c r="WZF247"/>
      <c r="WZG247"/>
      <c r="WZH247"/>
      <c r="WZI247"/>
      <c r="WZJ247"/>
      <c r="WZK247"/>
      <c r="WZL247"/>
      <c r="WZM247"/>
      <c r="WZN247"/>
      <c r="WZO247"/>
      <c r="WZP247"/>
      <c r="WZQ247"/>
      <c r="WZR247"/>
      <c r="WZS247"/>
      <c r="WZT247"/>
      <c r="WZU247"/>
      <c r="WZV247"/>
      <c r="WZW247"/>
      <c r="WZX247"/>
      <c r="WZY247"/>
      <c r="WZZ247"/>
      <c r="XAA247"/>
      <c r="XAB247"/>
      <c r="XAC247"/>
      <c r="XAD247"/>
      <c r="XAE247"/>
      <c r="XAF247"/>
      <c r="XAG247"/>
      <c r="XAH247"/>
      <c r="XAI247"/>
      <c r="XAJ247"/>
      <c r="XAK247"/>
      <c r="XAL247"/>
      <c r="XAM247"/>
      <c r="XAN247"/>
      <c r="XAO247"/>
      <c r="XAP247"/>
      <c r="XAQ247"/>
      <c r="XAR247"/>
      <c r="XAS247"/>
      <c r="XAT247"/>
      <c r="XAU247"/>
      <c r="XAV247"/>
      <c r="XAW247"/>
      <c r="XAX247"/>
      <c r="XAY247"/>
      <c r="XAZ247"/>
      <c r="XBA247"/>
      <c r="XBB247"/>
      <c r="XBC247"/>
      <c r="XBD247"/>
      <c r="XBE247"/>
      <c r="XBF247"/>
      <c r="XBG247"/>
      <c r="XBH247"/>
      <c r="XBI247"/>
      <c r="XBJ247"/>
      <c r="XBK247"/>
      <c r="XBL247"/>
      <c r="XBM247"/>
      <c r="XBN247"/>
      <c r="XBO247"/>
      <c r="XBP247"/>
      <c r="XBQ247"/>
      <c r="XBR247"/>
      <c r="XBS247"/>
      <c r="XBT247"/>
      <c r="XBU247"/>
      <c r="XBV247"/>
      <c r="XBW247"/>
      <c r="XBX247"/>
      <c r="XBY247"/>
      <c r="XBZ247"/>
      <c r="XCA247"/>
      <c r="XCB247"/>
      <c r="XCC247"/>
      <c r="XCD247"/>
      <c r="XCE247"/>
      <c r="XCF247"/>
      <c r="XCG247"/>
      <c r="XCH247"/>
      <c r="XCI247"/>
      <c r="XCJ247"/>
      <c r="XCK247"/>
      <c r="XCL247"/>
      <c r="XCM247"/>
      <c r="XCN247"/>
      <c r="XCO247"/>
      <c r="XCP247"/>
      <c r="XCQ247"/>
      <c r="XCR247"/>
      <c r="XCS247"/>
      <c r="XCT247"/>
      <c r="XCU247"/>
      <c r="XCV247"/>
      <c r="XCW247"/>
      <c r="XCX247"/>
      <c r="XCY247"/>
      <c r="XCZ247"/>
      <c r="XDA247"/>
      <c r="XDB247"/>
      <c r="XDC247"/>
    </row>
    <row r="248" spans="1:33 16171:16331" ht="12.75" customHeight="1">
      <c r="A248">
        <v>2462</v>
      </c>
      <c r="B248" s="6" t="s">
        <v>169</v>
      </c>
      <c r="C248" s="7" t="s">
        <v>614</v>
      </c>
      <c r="D248">
        <v>1.99</v>
      </c>
      <c r="E248" s="15" t="s">
        <v>800</v>
      </c>
      <c r="F248" s="7">
        <v>0</v>
      </c>
      <c r="G248" s="7">
        <v>0</v>
      </c>
      <c r="H248" s="7">
        <v>0</v>
      </c>
      <c r="I248" s="7">
        <v>0</v>
      </c>
      <c r="S248">
        <v>1</v>
      </c>
      <c r="T248" t="s">
        <v>587</v>
      </c>
      <c r="U248">
        <v>0</v>
      </c>
      <c r="V248">
        <v>0</v>
      </c>
      <c r="X248">
        <v>0</v>
      </c>
      <c r="Z248">
        <v>0</v>
      </c>
      <c r="AA248">
        <v>0</v>
      </c>
      <c r="AB248">
        <v>0</v>
      </c>
      <c r="AC248">
        <v>0</v>
      </c>
      <c r="AD248">
        <v>0</v>
      </c>
      <c r="AE248">
        <v>1</v>
      </c>
      <c r="AG248">
        <v>1</v>
      </c>
      <c r="WWY248"/>
      <c r="WWZ248"/>
      <c r="WXA248"/>
      <c r="WXB248"/>
      <c r="WXC248"/>
      <c r="WXD248"/>
      <c r="WXE248"/>
      <c r="WXF248"/>
      <c r="WXG248"/>
      <c r="WXH248"/>
      <c r="WXI248"/>
      <c r="WXJ248"/>
      <c r="WXK248"/>
      <c r="WXL248"/>
      <c r="WXM248"/>
      <c r="WXN248"/>
      <c r="WXO248"/>
      <c r="WXP248"/>
      <c r="WXQ248"/>
      <c r="WXR248"/>
      <c r="WXS248"/>
      <c r="WXT248"/>
      <c r="WXU248"/>
      <c r="WXV248"/>
      <c r="WXW248"/>
      <c r="WXX248"/>
      <c r="WXY248"/>
      <c r="WXZ248"/>
      <c r="WYA248"/>
      <c r="WYB248"/>
      <c r="WYC248"/>
      <c r="WYD248"/>
      <c r="WYE248"/>
      <c r="WYF248"/>
      <c r="WYG248"/>
      <c r="WYH248"/>
      <c r="WYI248"/>
      <c r="WYJ248"/>
      <c r="WYK248"/>
      <c r="WYL248"/>
      <c r="WYM248"/>
      <c r="WYN248"/>
      <c r="WYO248"/>
      <c r="WYP248"/>
      <c r="WYQ248"/>
      <c r="WYR248"/>
      <c r="WYS248"/>
      <c r="WYT248"/>
      <c r="WYU248"/>
      <c r="WYV248"/>
      <c r="WYW248"/>
      <c r="WYX248"/>
      <c r="WYY248"/>
      <c r="WYZ248"/>
      <c r="WZA248"/>
      <c r="WZB248"/>
      <c r="WZC248"/>
      <c r="WZD248"/>
      <c r="WZE248"/>
      <c r="WZF248"/>
      <c r="WZG248"/>
      <c r="WZH248"/>
      <c r="WZI248"/>
      <c r="WZJ248"/>
      <c r="WZK248"/>
      <c r="WZL248"/>
      <c r="WZM248"/>
      <c r="WZN248"/>
      <c r="WZO248"/>
      <c r="WZP248"/>
      <c r="WZQ248"/>
      <c r="WZR248"/>
      <c r="WZS248"/>
      <c r="WZT248"/>
      <c r="WZU248"/>
      <c r="WZV248"/>
      <c r="WZW248"/>
      <c r="WZX248"/>
      <c r="WZY248"/>
      <c r="WZZ248"/>
      <c r="XAA248"/>
      <c r="XAB248"/>
      <c r="XAC248"/>
      <c r="XAD248"/>
      <c r="XAE248"/>
      <c r="XAF248"/>
      <c r="XAG248"/>
      <c r="XAH248"/>
      <c r="XAI248"/>
      <c r="XAJ248"/>
      <c r="XAK248"/>
      <c r="XAL248"/>
      <c r="XAM248"/>
      <c r="XAN248"/>
      <c r="XAO248"/>
      <c r="XAP248"/>
      <c r="XAQ248"/>
      <c r="XAR248"/>
      <c r="XAS248"/>
      <c r="XAT248"/>
      <c r="XAU248"/>
      <c r="XAV248"/>
      <c r="XAW248"/>
      <c r="XAX248"/>
      <c r="XAY248"/>
      <c r="XAZ248"/>
      <c r="XBA248"/>
      <c r="XBB248"/>
      <c r="XBC248"/>
      <c r="XBD248"/>
      <c r="XBE248"/>
      <c r="XBF248"/>
      <c r="XBG248"/>
      <c r="XBH248"/>
      <c r="XBI248"/>
      <c r="XBJ248"/>
      <c r="XBK248"/>
      <c r="XBL248"/>
      <c r="XBM248"/>
      <c r="XBN248"/>
      <c r="XBO248"/>
      <c r="XBP248"/>
      <c r="XBQ248"/>
      <c r="XBR248"/>
      <c r="XBS248"/>
      <c r="XBT248"/>
      <c r="XBU248"/>
      <c r="XBV248"/>
      <c r="XBW248"/>
      <c r="XBX248"/>
      <c r="XBY248"/>
      <c r="XBZ248"/>
      <c r="XCA248"/>
      <c r="XCB248"/>
      <c r="XCC248"/>
      <c r="XCD248"/>
      <c r="XCE248"/>
      <c r="XCF248"/>
      <c r="XCG248"/>
      <c r="XCH248"/>
      <c r="XCI248"/>
      <c r="XCJ248"/>
      <c r="XCK248"/>
      <c r="XCL248"/>
      <c r="XCM248"/>
      <c r="XCN248"/>
      <c r="XCO248"/>
      <c r="XCP248"/>
      <c r="XCQ248"/>
      <c r="XCR248"/>
      <c r="XCS248"/>
      <c r="XCT248"/>
      <c r="XCU248"/>
      <c r="XCV248"/>
      <c r="XCW248"/>
      <c r="XCX248"/>
      <c r="XCY248"/>
      <c r="XCZ248"/>
      <c r="XDA248"/>
      <c r="XDB248"/>
      <c r="XDC248"/>
    </row>
    <row r="249" spans="1:33 16171:16331" ht="12.75" customHeight="1">
      <c r="A249">
        <v>1043</v>
      </c>
      <c r="B249" s="6" t="s">
        <v>170</v>
      </c>
      <c r="C249" s="7" t="s">
        <v>590</v>
      </c>
      <c r="D249">
        <v>1.99</v>
      </c>
      <c r="E249" s="15" t="s">
        <v>648</v>
      </c>
      <c r="F249" s="7">
        <v>0</v>
      </c>
      <c r="G249" s="7">
        <v>0</v>
      </c>
      <c r="H249" s="7">
        <v>0</v>
      </c>
      <c r="I249" s="7">
        <v>0</v>
      </c>
      <c r="J249" t="s">
        <v>801</v>
      </c>
      <c r="K249" t="s">
        <v>584</v>
      </c>
      <c r="L249" t="s">
        <v>585</v>
      </c>
      <c r="M249" t="s">
        <v>585</v>
      </c>
      <c r="N249" s="8" t="s">
        <v>637</v>
      </c>
      <c r="S249">
        <v>0</v>
      </c>
      <c r="T249" t="s">
        <v>587</v>
      </c>
      <c r="U249">
        <v>0</v>
      </c>
      <c r="V249">
        <v>0</v>
      </c>
      <c r="X249">
        <v>0</v>
      </c>
      <c r="Z249">
        <v>0</v>
      </c>
      <c r="AA249">
        <v>0</v>
      </c>
      <c r="AB249">
        <v>0</v>
      </c>
      <c r="AC249">
        <v>0</v>
      </c>
      <c r="AD249">
        <v>0</v>
      </c>
      <c r="AE249">
        <v>1</v>
      </c>
      <c r="AF249" t="s">
        <v>678</v>
      </c>
      <c r="AG249">
        <v>1</v>
      </c>
      <c r="WWY249"/>
      <c r="WWZ249"/>
      <c r="WXA249"/>
      <c r="WXB249"/>
      <c r="WXC249"/>
      <c r="WXD249"/>
      <c r="WXE249"/>
      <c r="WXF249"/>
      <c r="WXG249"/>
      <c r="WXH249"/>
      <c r="WXI249"/>
      <c r="WXJ249"/>
      <c r="WXK249"/>
      <c r="WXL249"/>
      <c r="WXM249"/>
      <c r="WXN249"/>
      <c r="WXO249"/>
      <c r="WXP249"/>
      <c r="WXQ249"/>
      <c r="WXR249"/>
      <c r="WXS249"/>
      <c r="WXT249"/>
      <c r="WXU249"/>
      <c r="WXV249"/>
      <c r="WXW249"/>
      <c r="WXX249"/>
      <c r="WXY249"/>
      <c r="WXZ249"/>
      <c r="WYA249"/>
      <c r="WYB249"/>
      <c r="WYC249"/>
      <c r="WYD249"/>
      <c r="WYE249"/>
      <c r="WYF249"/>
      <c r="WYG249"/>
      <c r="WYH249"/>
      <c r="WYI249"/>
      <c r="WYJ249"/>
      <c r="WYK249"/>
      <c r="WYL249"/>
      <c r="WYM249"/>
      <c r="WYN249"/>
      <c r="WYO249"/>
      <c r="WYP249"/>
      <c r="WYQ249"/>
      <c r="WYR249"/>
      <c r="WYS249"/>
      <c r="WYT249"/>
      <c r="WYU249"/>
      <c r="WYV249"/>
      <c r="WYW249"/>
      <c r="WYX249"/>
      <c r="WYY249"/>
      <c r="WYZ249"/>
      <c r="WZA249"/>
      <c r="WZB249"/>
      <c r="WZC249"/>
      <c r="WZD249"/>
      <c r="WZE249"/>
      <c r="WZF249"/>
      <c r="WZG249"/>
      <c r="WZH249"/>
      <c r="WZI249"/>
      <c r="WZJ249"/>
      <c r="WZK249"/>
      <c r="WZL249"/>
      <c r="WZM249"/>
      <c r="WZN249"/>
      <c r="WZO249"/>
      <c r="WZP249"/>
      <c r="WZQ249"/>
      <c r="WZR249"/>
      <c r="WZS249"/>
      <c r="WZT249"/>
      <c r="WZU249"/>
      <c r="WZV249"/>
      <c r="WZW249"/>
      <c r="WZX249"/>
      <c r="WZY249"/>
      <c r="WZZ249"/>
      <c r="XAA249"/>
      <c r="XAB249"/>
      <c r="XAC249"/>
      <c r="XAD249"/>
      <c r="XAE249"/>
      <c r="XAF249"/>
      <c r="XAG249"/>
      <c r="XAH249"/>
      <c r="XAI249"/>
      <c r="XAJ249"/>
      <c r="XAK249"/>
      <c r="XAL249"/>
      <c r="XAM249"/>
      <c r="XAN249"/>
      <c r="XAO249"/>
      <c r="XAP249"/>
      <c r="XAQ249"/>
      <c r="XAR249"/>
      <c r="XAS249"/>
      <c r="XAT249"/>
      <c r="XAU249"/>
      <c r="XAV249"/>
      <c r="XAW249"/>
      <c r="XAX249"/>
      <c r="XAY249"/>
      <c r="XAZ249"/>
      <c r="XBA249"/>
      <c r="XBB249"/>
      <c r="XBC249"/>
      <c r="XBD249"/>
      <c r="XBE249"/>
      <c r="XBF249"/>
      <c r="XBG249"/>
      <c r="XBH249"/>
      <c r="XBI249"/>
      <c r="XBJ249"/>
      <c r="XBK249"/>
      <c r="XBL249"/>
      <c r="XBM249"/>
      <c r="XBN249"/>
      <c r="XBO249"/>
      <c r="XBP249"/>
      <c r="XBQ249"/>
      <c r="XBR249"/>
      <c r="XBS249"/>
      <c r="XBT249"/>
      <c r="XBU249"/>
      <c r="XBV249"/>
      <c r="XBW249"/>
      <c r="XBX249"/>
      <c r="XBY249"/>
      <c r="XBZ249"/>
      <c r="XCA249"/>
      <c r="XCB249"/>
      <c r="XCC249"/>
      <c r="XCD249"/>
      <c r="XCE249"/>
      <c r="XCF249"/>
      <c r="XCG249"/>
      <c r="XCH249"/>
      <c r="XCI249"/>
      <c r="XCJ249"/>
      <c r="XCK249"/>
      <c r="XCL249"/>
      <c r="XCM249"/>
      <c r="XCN249"/>
      <c r="XCO249"/>
      <c r="XCP249"/>
      <c r="XCQ249"/>
      <c r="XCR249"/>
      <c r="XCS249"/>
      <c r="XCT249"/>
      <c r="XCU249"/>
      <c r="XCV249"/>
      <c r="XCW249"/>
      <c r="XCX249"/>
      <c r="XCY249"/>
      <c r="XCZ249"/>
      <c r="XDA249"/>
      <c r="XDB249"/>
      <c r="XDC249"/>
    </row>
    <row r="250" spans="1:33 16171:16331" ht="12.75" customHeight="1">
      <c r="A250">
        <v>848</v>
      </c>
      <c r="B250" s="6" t="s">
        <v>171</v>
      </c>
      <c r="C250" s="7" t="s">
        <v>590</v>
      </c>
      <c r="D250">
        <v>99</v>
      </c>
      <c r="E250" s="15" t="s">
        <v>802</v>
      </c>
      <c r="F250" s="7">
        <v>1</v>
      </c>
      <c r="G250" s="7">
        <v>1</v>
      </c>
      <c r="H250" s="7">
        <v>1</v>
      </c>
      <c r="I250" s="7">
        <v>0</v>
      </c>
      <c r="J250" t="s">
        <v>583</v>
      </c>
      <c r="K250" t="s">
        <v>584</v>
      </c>
      <c r="L250" t="s">
        <v>585</v>
      </c>
      <c r="M250" t="s">
        <v>585</v>
      </c>
      <c r="N250" s="8" t="s">
        <v>646</v>
      </c>
      <c r="S250">
        <v>0</v>
      </c>
      <c r="T250" t="s">
        <v>587</v>
      </c>
      <c r="U250">
        <v>0</v>
      </c>
      <c r="V250">
        <v>0</v>
      </c>
      <c r="X250">
        <v>0</v>
      </c>
      <c r="Z250">
        <v>0</v>
      </c>
      <c r="AA250">
        <v>0</v>
      </c>
      <c r="AB250">
        <v>0</v>
      </c>
      <c r="AC250">
        <v>0</v>
      </c>
      <c r="AD250">
        <v>0</v>
      </c>
      <c r="AE250">
        <v>1</v>
      </c>
      <c r="AF250" t="s">
        <v>647</v>
      </c>
      <c r="AG250">
        <v>1</v>
      </c>
      <c r="WWY250"/>
      <c r="WWZ250"/>
      <c r="WXA250"/>
      <c r="WXB250"/>
      <c r="WXC250"/>
      <c r="WXD250"/>
      <c r="WXE250"/>
      <c r="WXF250"/>
      <c r="WXG250"/>
      <c r="WXH250"/>
      <c r="WXI250"/>
      <c r="WXJ250"/>
      <c r="WXK250"/>
      <c r="WXL250"/>
      <c r="WXM250"/>
      <c r="WXN250"/>
      <c r="WXO250"/>
      <c r="WXP250"/>
      <c r="WXQ250"/>
      <c r="WXR250"/>
      <c r="WXS250"/>
      <c r="WXT250"/>
      <c r="WXU250"/>
      <c r="WXV250"/>
      <c r="WXW250"/>
      <c r="WXX250"/>
      <c r="WXY250"/>
      <c r="WXZ250"/>
      <c r="WYA250"/>
      <c r="WYB250"/>
      <c r="WYC250"/>
      <c r="WYD250"/>
      <c r="WYE250"/>
      <c r="WYF250"/>
      <c r="WYG250"/>
      <c r="WYH250"/>
      <c r="WYI250"/>
      <c r="WYJ250"/>
      <c r="WYK250"/>
      <c r="WYL250"/>
      <c r="WYM250"/>
      <c r="WYN250"/>
      <c r="WYO250"/>
      <c r="WYP250"/>
      <c r="WYQ250"/>
      <c r="WYR250"/>
      <c r="WYS250"/>
      <c r="WYT250"/>
      <c r="WYU250"/>
      <c r="WYV250"/>
      <c r="WYW250"/>
      <c r="WYX250"/>
      <c r="WYY250"/>
      <c r="WYZ250"/>
      <c r="WZA250"/>
      <c r="WZB250"/>
      <c r="WZC250"/>
      <c r="WZD250"/>
      <c r="WZE250"/>
      <c r="WZF250"/>
      <c r="WZG250"/>
      <c r="WZH250"/>
      <c r="WZI250"/>
      <c r="WZJ250"/>
      <c r="WZK250"/>
      <c r="WZL250"/>
      <c r="WZM250"/>
      <c r="WZN250"/>
      <c r="WZO250"/>
      <c r="WZP250"/>
      <c r="WZQ250"/>
      <c r="WZR250"/>
      <c r="WZS250"/>
      <c r="WZT250"/>
      <c r="WZU250"/>
      <c r="WZV250"/>
      <c r="WZW250"/>
      <c r="WZX250"/>
      <c r="WZY250"/>
      <c r="WZZ250"/>
      <c r="XAA250"/>
      <c r="XAB250"/>
      <c r="XAC250"/>
      <c r="XAD250"/>
      <c r="XAE250"/>
      <c r="XAF250"/>
      <c r="XAG250"/>
      <c r="XAH250"/>
      <c r="XAI250"/>
      <c r="XAJ250"/>
      <c r="XAK250"/>
      <c r="XAL250"/>
      <c r="XAM250"/>
      <c r="XAN250"/>
      <c r="XAO250"/>
      <c r="XAP250"/>
      <c r="XAQ250"/>
      <c r="XAR250"/>
      <c r="XAS250"/>
      <c r="XAT250"/>
      <c r="XAU250"/>
      <c r="XAV250"/>
      <c r="XAW250"/>
      <c r="XAX250"/>
      <c r="XAY250"/>
      <c r="XAZ250"/>
      <c r="XBA250"/>
      <c r="XBB250"/>
      <c r="XBC250"/>
      <c r="XBD250"/>
      <c r="XBE250"/>
      <c r="XBF250"/>
      <c r="XBG250"/>
      <c r="XBH250"/>
      <c r="XBI250"/>
      <c r="XBJ250"/>
      <c r="XBK250"/>
      <c r="XBL250"/>
      <c r="XBM250"/>
      <c r="XBN250"/>
      <c r="XBO250"/>
      <c r="XBP250"/>
      <c r="XBQ250"/>
      <c r="XBR250"/>
      <c r="XBS250"/>
      <c r="XBT250"/>
      <c r="XBU250"/>
      <c r="XBV250"/>
      <c r="XBW250"/>
      <c r="XBX250"/>
      <c r="XBY250"/>
      <c r="XBZ250"/>
      <c r="XCA250"/>
      <c r="XCB250"/>
      <c r="XCC250"/>
      <c r="XCD250"/>
      <c r="XCE250"/>
      <c r="XCF250"/>
      <c r="XCG250"/>
      <c r="XCH250"/>
      <c r="XCI250"/>
      <c r="XCJ250"/>
      <c r="XCK250"/>
      <c r="XCL250"/>
      <c r="XCM250"/>
      <c r="XCN250"/>
      <c r="XCO250"/>
      <c r="XCP250"/>
      <c r="XCQ250"/>
      <c r="XCR250"/>
      <c r="XCS250"/>
      <c r="XCT250"/>
      <c r="XCU250"/>
      <c r="XCV250"/>
      <c r="XCW250"/>
      <c r="XCX250"/>
      <c r="XCY250"/>
      <c r="XCZ250"/>
      <c r="XDA250"/>
      <c r="XDB250"/>
      <c r="XDC250"/>
    </row>
    <row r="251" spans="1:33 16171:16331" ht="12.75" customHeight="1">
      <c r="A251">
        <v>2367</v>
      </c>
      <c r="B251" s="6" t="s">
        <v>172</v>
      </c>
      <c r="C251" s="7" t="s">
        <v>590</v>
      </c>
      <c r="D251">
        <v>55.12</v>
      </c>
      <c r="E251" s="15" t="s">
        <v>803</v>
      </c>
      <c r="F251" s="7">
        <v>0</v>
      </c>
      <c r="G251" s="7">
        <v>0</v>
      </c>
      <c r="H251" s="7">
        <v>0</v>
      </c>
      <c r="I251" s="7">
        <v>0.18</v>
      </c>
      <c r="J251" t="s">
        <v>592</v>
      </c>
      <c r="K251" t="s">
        <v>584</v>
      </c>
      <c r="L251" t="s">
        <v>585</v>
      </c>
      <c r="M251" t="s">
        <v>585</v>
      </c>
      <c r="N251" s="8" t="s">
        <v>646</v>
      </c>
      <c r="S251">
        <v>0</v>
      </c>
      <c r="T251" t="s">
        <v>587</v>
      </c>
      <c r="U251">
        <v>0</v>
      </c>
      <c r="V251">
        <v>0</v>
      </c>
      <c r="X251">
        <v>0</v>
      </c>
      <c r="Z251">
        <v>0</v>
      </c>
      <c r="AA251">
        <v>0</v>
      </c>
      <c r="AB251">
        <v>0</v>
      </c>
      <c r="AC251">
        <v>0</v>
      </c>
      <c r="AD251">
        <v>0</v>
      </c>
      <c r="AE251">
        <v>1</v>
      </c>
      <c r="AF251" t="s">
        <v>594</v>
      </c>
      <c r="AG251">
        <v>1</v>
      </c>
      <c r="WWY251"/>
      <c r="WWZ251"/>
      <c r="WXA251"/>
      <c r="WXB251"/>
      <c r="WXC251"/>
      <c r="WXD251"/>
      <c r="WXE251"/>
      <c r="WXF251"/>
      <c r="WXG251"/>
      <c r="WXH251"/>
      <c r="WXI251"/>
      <c r="WXJ251"/>
      <c r="WXK251"/>
      <c r="WXL251"/>
      <c r="WXM251"/>
      <c r="WXN251"/>
      <c r="WXO251"/>
      <c r="WXP251"/>
      <c r="WXQ251"/>
      <c r="WXR251"/>
      <c r="WXS251"/>
      <c r="WXT251"/>
      <c r="WXU251"/>
      <c r="WXV251"/>
      <c r="WXW251"/>
      <c r="WXX251"/>
      <c r="WXY251"/>
      <c r="WXZ251"/>
      <c r="WYA251"/>
      <c r="WYB251"/>
      <c r="WYC251"/>
      <c r="WYD251"/>
      <c r="WYE251"/>
      <c r="WYF251"/>
      <c r="WYG251"/>
      <c r="WYH251"/>
      <c r="WYI251"/>
      <c r="WYJ251"/>
      <c r="WYK251"/>
      <c r="WYL251"/>
      <c r="WYM251"/>
      <c r="WYN251"/>
      <c r="WYO251"/>
      <c r="WYP251"/>
      <c r="WYQ251"/>
      <c r="WYR251"/>
      <c r="WYS251"/>
      <c r="WYT251"/>
      <c r="WYU251"/>
      <c r="WYV251"/>
      <c r="WYW251"/>
      <c r="WYX251"/>
      <c r="WYY251"/>
      <c r="WYZ251"/>
      <c r="WZA251"/>
      <c r="WZB251"/>
      <c r="WZC251"/>
      <c r="WZD251"/>
      <c r="WZE251"/>
      <c r="WZF251"/>
      <c r="WZG251"/>
      <c r="WZH251"/>
      <c r="WZI251"/>
      <c r="WZJ251"/>
      <c r="WZK251"/>
      <c r="WZL251"/>
      <c r="WZM251"/>
      <c r="WZN251"/>
      <c r="WZO251"/>
      <c r="WZP251"/>
      <c r="WZQ251"/>
      <c r="WZR251"/>
      <c r="WZS251"/>
      <c r="WZT251"/>
      <c r="WZU251"/>
      <c r="WZV251"/>
      <c r="WZW251"/>
      <c r="WZX251"/>
      <c r="WZY251"/>
      <c r="WZZ251"/>
      <c r="XAA251"/>
      <c r="XAB251"/>
      <c r="XAC251"/>
      <c r="XAD251"/>
      <c r="XAE251"/>
      <c r="XAF251"/>
      <c r="XAG251"/>
      <c r="XAH251"/>
      <c r="XAI251"/>
      <c r="XAJ251"/>
      <c r="XAK251"/>
      <c r="XAL251"/>
      <c r="XAM251"/>
      <c r="XAN251"/>
      <c r="XAO251"/>
      <c r="XAP251"/>
      <c r="XAQ251"/>
      <c r="XAR251"/>
      <c r="XAS251"/>
      <c r="XAT251"/>
      <c r="XAU251"/>
      <c r="XAV251"/>
      <c r="XAW251"/>
      <c r="XAX251"/>
      <c r="XAY251"/>
      <c r="XAZ251"/>
      <c r="XBA251"/>
      <c r="XBB251"/>
      <c r="XBC251"/>
      <c r="XBD251"/>
      <c r="XBE251"/>
      <c r="XBF251"/>
      <c r="XBG251"/>
      <c r="XBH251"/>
      <c r="XBI251"/>
      <c r="XBJ251"/>
      <c r="XBK251"/>
      <c r="XBL251"/>
      <c r="XBM251"/>
      <c r="XBN251"/>
      <c r="XBO251"/>
      <c r="XBP251"/>
      <c r="XBQ251"/>
      <c r="XBR251"/>
      <c r="XBS251"/>
      <c r="XBT251"/>
      <c r="XBU251"/>
      <c r="XBV251"/>
      <c r="XBW251"/>
      <c r="XBX251"/>
      <c r="XBY251"/>
      <c r="XBZ251"/>
      <c r="XCA251"/>
      <c r="XCB251"/>
      <c r="XCC251"/>
      <c r="XCD251"/>
      <c r="XCE251"/>
      <c r="XCF251"/>
      <c r="XCG251"/>
      <c r="XCH251"/>
      <c r="XCI251"/>
      <c r="XCJ251"/>
      <c r="XCK251"/>
      <c r="XCL251"/>
      <c r="XCM251"/>
      <c r="XCN251"/>
      <c r="XCO251"/>
      <c r="XCP251"/>
      <c r="XCQ251"/>
      <c r="XCR251"/>
      <c r="XCS251"/>
      <c r="XCT251"/>
      <c r="XCU251"/>
      <c r="XCV251"/>
      <c r="XCW251"/>
      <c r="XCX251"/>
      <c r="XCY251"/>
      <c r="XCZ251"/>
      <c r="XDA251"/>
      <c r="XDB251"/>
      <c r="XDC251"/>
    </row>
    <row r="252" spans="1:33 16171:16331" ht="12.75" customHeight="1">
      <c r="A252">
        <v>817</v>
      </c>
      <c r="B252" s="6" t="s">
        <v>155</v>
      </c>
      <c r="C252" s="7" t="s">
        <v>590</v>
      </c>
      <c r="D252">
        <v>25</v>
      </c>
      <c r="E252" s="15" t="s">
        <v>804</v>
      </c>
      <c r="F252" s="7">
        <v>0</v>
      </c>
      <c r="G252" s="7">
        <v>0</v>
      </c>
      <c r="H252" s="7">
        <v>0</v>
      </c>
      <c r="I252" s="7">
        <v>0</v>
      </c>
      <c r="J252" t="s">
        <v>589</v>
      </c>
      <c r="K252" t="s">
        <v>614</v>
      </c>
      <c r="L252" t="s">
        <v>585</v>
      </c>
      <c r="M252" t="s">
        <v>585</v>
      </c>
      <c r="N252" s="8" t="s">
        <v>835</v>
      </c>
      <c r="P252" t="s">
        <v>586</v>
      </c>
      <c r="S252">
        <v>0</v>
      </c>
      <c r="T252" t="s">
        <v>587</v>
      </c>
      <c r="U252">
        <v>0</v>
      </c>
      <c r="V252">
        <v>0</v>
      </c>
      <c r="X252">
        <v>0</v>
      </c>
      <c r="Z252">
        <v>0</v>
      </c>
      <c r="AA252">
        <v>0</v>
      </c>
      <c r="AB252">
        <v>0</v>
      </c>
      <c r="AC252">
        <v>0</v>
      </c>
      <c r="AD252">
        <v>0</v>
      </c>
      <c r="AE252">
        <v>1</v>
      </c>
      <c r="AF252" t="s">
        <v>638</v>
      </c>
      <c r="AG252">
        <v>1</v>
      </c>
      <c r="WWY252"/>
      <c r="WWZ252"/>
      <c r="WXA252"/>
      <c r="WXB252"/>
      <c r="WXC252"/>
      <c r="WXD252"/>
      <c r="WXE252"/>
      <c r="WXF252"/>
      <c r="WXG252"/>
      <c r="WXH252"/>
      <c r="WXI252"/>
      <c r="WXJ252"/>
      <c r="WXK252"/>
      <c r="WXL252"/>
      <c r="WXM252"/>
      <c r="WXN252"/>
      <c r="WXO252"/>
      <c r="WXP252"/>
      <c r="WXQ252"/>
      <c r="WXR252"/>
      <c r="WXS252"/>
      <c r="WXT252"/>
      <c r="WXU252"/>
      <c r="WXV252"/>
      <c r="WXW252"/>
      <c r="WXX252"/>
      <c r="WXY252"/>
      <c r="WXZ252"/>
      <c r="WYA252"/>
      <c r="WYB252"/>
      <c r="WYC252"/>
      <c r="WYD252"/>
      <c r="WYE252"/>
      <c r="WYF252"/>
      <c r="WYG252"/>
      <c r="WYH252"/>
      <c r="WYI252"/>
      <c r="WYJ252"/>
      <c r="WYK252"/>
      <c r="WYL252"/>
      <c r="WYM252"/>
      <c r="WYN252"/>
      <c r="WYO252"/>
      <c r="WYP252"/>
      <c r="WYQ252"/>
      <c r="WYR252"/>
      <c r="WYS252"/>
      <c r="WYT252"/>
      <c r="WYU252"/>
      <c r="WYV252"/>
      <c r="WYW252"/>
      <c r="WYX252"/>
      <c r="WYY252"/>
      <c r="WYZ252"/>
      <c r="WZA252"/>
      <c r="WZB252"/>
      <c r="WZC252"/>
      <c r="WZD252"/>
      <c r="WZE252"/>
      <c r="WZF252"/>
      <c r="WZG252"/>
      <c r="WZH252"/>
      <c r="WZI252"/>
      <c r="WZJ252"/>
      <c r="WZK252"/>
      <c r="WZL252"/>
      <c r="WZM252"/>
      <c r="WZN252"/>
      <c r="WZO252"/>
      <c r="WZP252"/>
      <c r="WZQ252"/>
      <c r="WZR252"/>
      <c r="WZS252"/>
      <c r="WZT252"/>
      <c r="WZU252"/>
      <c r="WZV252"/>
      <c r="WZW252"/>
      <c r="WZX252"/>
      <c r="WZY252"/>
      <c r="WZZ252"/>
      <c r="XAA252"/>
      <c r="XAB252"/>
      <c r="XAC252"/>
      <c r="XAD252"/>
      <c r="XAE252"/>
      <c r="XAF252"/>
      <c r="XAG252"/>
      <c r="XAH252"/>
      <c r="XAI252"/>
      <c r="XAJ252"/>
      <c r="XAK252"/>
      <c r="XAL252"/>
      <c r="XAM252"/>
      <c r="XAN252"/>
      <c r="XAO252"/>
      <c r="XAP252"/>
      <c r="XAQ252"/>
      <c r="XAR252"/>
      <c r="XAS252"/>
      <c r="XAT252"/>
      <c r="XAU252"/>
      <c r="XAV252"/>
      <c r="XAW252"/>
      <c r="XAX252"/>
      <c r="XAY252"/>
      <c r="XAZ252"/>
      <c r="XBA252"/>
      <c r="XBB252"/>
      <c r="XBC252"/>
      <c r="XBD252"/>
      <c r="XBE252"/>
      <c r="XBF252"/>
      <c r="XBG252"/>
      <c r="XBH252"/>
      <c r="XBI252"/>
      <c r="XBJ252"/>
      <c r="XBK252"/>
      <c r="XBL252"/>
      <c r="XBM252"/>
      <c r="XBN252"/>
      <c r="XBO252"/>
      <c r="XBP252"/>
      <c r="XBQ252"/>
      <c r="XBR252"/>
      <c r="XBS252"/>
      <c r="XBT252"/>
      <c r="XBU252"/>
      <c r="XBV252"/>
      <c r="XBW252"/>
      <c r="XBX252"/>
      <c r="XBY252"/>
      <c r="XBZ252"/>
      <c r="XCA252"/>
      <c r="XCB252"/>
      <c r="XCC252"/>
      <c r="XCD252"/>
      <c r="XCE252"/>
      <c r="XCF252"/>
      <c r="XCG252"/>
      <c r="XCH252"/>
      <c r="XCI252"/>
      <c r="XCJ252"/>
      <c r="XCK252"/>
      <c r="XCL252"/>
      <c r="XCM252"/>
      <c r="XCN252"/>
      <c r="XCO252"/>
      <c r="XCP252"/>
      <c r="XCQ252"/>
      <c r="XCR252"/>
      <c r="XCS252"/>
      <c r="XCT252"/>
      <c r="XCU252"/>
      <c r="XCV252"/>
      <c r="XCW252"/>
      <c r="XCX252"/>
      <c r="XCY252"/>
      <c r="XCZ252"/>
      <c r="XDA252"/>
      <c r="XDB252"/>
      <c r="XDC252"/>
    </row>
    <row r="253" spans="1:33 16171:16331" ht="12.75" customHeight="1">
      <c r="A253">
        <v>817</v>
      </c>
      <c r="B253" s="6" t="s">
        <v>155</v>
      </c>
      <c r="C253" s="7" t="s">
        <v>590</v>
      </c>
      <c r="D253">
        <v>25</v>
      </c>
      <c r="E253" s="15" t="s">
        <v>804</v>
      </c>
      <c r="F253" s="7">
        <v>0</v>
      </c>
      <c r="G253" s="7">
        <v>0</v>
      </c>
      <c r="H253" s="7">
        <v>0</v>
      </c>
      <c r="I253" s="7">
        <v>0</v>
      </c>
      <c r="J253" t="s">
        <v>639</v>
      </c>
      <c r="K253" t="s">
        <v>614</v>
      </c>
      <c r="L253" t="s">
        <v>585</v>
      </c>
      <c r="M253" t="s">
        <v>585</v>
      </c>
      <c r="N253" s="8" t="s">
        <v>835</v>
      </c>
      <c r="P253" t="s">
        <v>586</v>
      </c>
      <c r="S253">
        <v>0</v>
      </c>
      <c r="T253" t="s">
        <v>587</v>
      </c>
      <c r="U253">
        <v>0</v>
      </c>
      <c r="V253">
        <v>0</v>
      </c>
      <c r="X253">
        <v>0</v>
      </c>
      <c r="Z253">
        <v>0</v>
      </c>
      <c r="AA253">
        <v>0</v>
      </c>
      <c r="AB253">
        <v>0</v>
      </c>
      <c r="AC253">
        <v>0</v>
      </c>
      <c r="AD253">
        <v>0</v>
      </c>
      <c r="AE253">
        <v>1</v>
      </c>
      <c r="AF253" t="s">
        <v>638</v>
      </c>
      <c r="AG253">
        <v>1</v>
      </c>
      <c r="WWY253"/>
      <c r="WWZ253"/>
      <c r="WXA253"/>
      <c r="WXB253"/>
      <c r="WXC253"/>
      <c r="WXD253"/>
      <c r="WXE253"/>
      <c r="WXF253"/>
      <c r="WXG253"/>
      <c r="WXH253"/>
      <c r="WXI253"/>
      <c r="WXJ253"/>
      <c r="WXK253"/>
      <c r="WXL253"/>
      <c r="WXM253"/>
      <c r="WXN253"/>
      <c r="WXO253"/>
      <c r="WXP253"/>
      <c r="WXQ253"/>
      <c r="WXR253"/>
      <c r="WXS253"/>
      <c r="WXT253"/>
      <c r="WXU253"/>
      <c r="WXV253"/>
      <c r="WXW253"/>
      <c r="WXX253"/>
      <c r="WXY253"/>
      <c r="WXZ253"/>
      <c r="WYA253"/>
      <c r="WYB253"/>
      <c r="WYC253"/>
      <c r="WYD253"/>
      <c r="WYE253"/>
      <c r="WYF253"/>
      <c r="WYG253"/>
      <c r="WYH253"/>
      <c r="WYI253"/>
      <c r="WYJ253"/>
      <c r="WYK253"/>
      <c r="WYL253"/>
      <c r="WYM253"/>
      <c r="WYN253"/>
      <c r="WYO253"/>
      <c r="WYP253"/>
      <c r="WYQ253"/>
      <c r="WYR253"/>
      <c r="WYS253"/>
      <c r="WYT253"/>
      <c r="WYU253"/>
      <c r="WYV253"/>
      <c r="WYW253"/>
      <c r="WYX253"/>
      <c r="WYY253"/>
      <c r="WYZ253"/>
      <c r="WZA253"/>
      <c r="WZB253"/>
      <c r="WZC253"/>
      <c r="WZD253"/>
      <c r="WZE253"/>
      <c r="WZF253"/>
      <c r="WZG253"/>
      <c r="WZH253"/>
      <c r="WZI253"/>
      <c r="WZJ253"/>
      <c r="WZK253"/>
      <c r="WZL253"/>
      <c r="WZM253"/>
      <c r="WZN253"/>
      <c r="WZO253"/>
      <c r="WZP253"/>
      <c r="WZQ253"/>
      <c r="WZR253"/>
      <c r="WZS253"/>
      <c r="WZT253"/>
      <c r="WZU253"/>
      <c r="WZV253"/>
      <c r="WZW253"/>
      <c r="WZX253"/>
      <c r="WZY253"/>
      <c r="WZZ253"/>
      <c r="XAA253"/>
      <c r="XAB253"/>
      <c r="XAC253"/>
      <c r="XAD253"/>
      <c r="XAE253"/>
      <c r="XAF253"/>
      <c r="XAG253"/>
      <c r="XAH253"/>
      <c r="XAI253"/>
      <c r="XAJ253"/>
      <c r="XAK253"/>
      <c r="XAL253"/>
      <c r="XAM253"/>
      <c r="XAN253"/>
      <c r="XAO253"/>
      <c r="XAP253"/>
      <c r="XAQ253"/>
      <c r="XAR253"/>
      <c r="XAS253"/>
      <c r="XAT253"/>
      <c r="XAU253"/>
      <c r="XAV253"/>
      <c r="XAW253"/>
      <c r="XAX253"/>
      <c r="XAY253"/>
      <c r="XAZ253"/>
      <c r="XBA253"/>
      <c r="XBB253"/>
      <c r="XBC253"/>
      <c r="XBD253"/>
      <c r="XBE253"/>
      <c r="XBF253"/>
      <c r="XBG253"/>
      <c r="XBH253"/>
      <c r="XBI253"/>
      <c r="XBJ253"/>
      <c r="XBK253"/>
      <c r="XBL253"/>
      <c r="XBM253"/>
      <c r="XBN253"/>
      <c r="XBO253"/>
      <c r="XBP253"/>
      <c r="XBQ253"/>
      <c r="XBR253"/>
      <c r="XBS253"/>
      <c r="XBT253"/>
      <c r="XBU253"/>
      <c r="XBV253"/>
      <c r="XBW253"/>
      <c r="XBX253"/>
      <c r="XBY253"/>
      <c r="XBZ253"/>
      <c r="XCA253"/>
      <c r="XCB253"/>
      <c r="XCC253"/>
      <c r="XCD253"/>
      <c r="XCE253"/>
      <c r="XCF253"/>
      <c r="XCG253"/>
      <c r="XCH253"/>
      <c r="XCI253"/>
      <c r="XCJ253"/>
      <c r="XCK253"/>
      <c r="XCL253"/>
      <c r="XCM253"/>
      <c r="XCN253"/>
      <c r="XCO253"/>
      <c r="XCP253"/>
      <c r="XCQ253"/>
      <c r="XCR253"/>
      <c r="XCS253"/>
      <c r="XCT253"/>
      <c r="XCU253"/>
      <c r="XCV253"/>
      <c r="XCW253"/>
      <c r="XCX253"/>
      <c r="XCY253"/>
      <c r="XCZ253"/>
      <c r="XDA253"/>
      <c r="XDB253"/>
      <c r="XDC253"/>
    </row>
    <row r="254" spans="1:33 16171:16331" ht="12.75" customHeight="1">
      <c r="A254">
        <v>817</v>
      </c>
      <c r="B254" s="6" t="s">
        <v>155</v>
      </c>
      <c r="C254" s="7" t="s">
        <v>590</v>
      </c>
      <c r="D254">
        <v>25</v>
      </c>
      <c r="E254" s="15" t="s">
        <v>804</v>
      </c>
      <c r="F254" s="7">
        <v>0</v>
      </c>
      <c r="G254" s="7">
        <v>0</v>
      </c>
      <c r="H254" s="7">
        <v>0</v>
      </c>
      <c r="I254" s="7">
        <v>0</v>
      </c>
      <c r="J254" t="s">
        <v>670</v>
      </c>
      <c r="K254" t="s">
        <v>614</v>
      </c>
      <c r="L254" t="s">
        <v>585</v>
      </c>
      <c r="M254" t="s">
        <v>585</v>
      </c>
      <c r="N254" s="8" t="s">
        <v>835</v>
      </c>
      <c r="P254" t="s">
        <v>586</v>
      </c>
      <c r="S254">
        <v>0</v>
      </c>
      <c r="T254" t="s">
        <v>587</v>
      </c>
      <c r="U254">
        <v>0</v>
      </c>
      <c r="V254">
        <v>0</v>
      </c>
      <c r="X254">
        <v>0</v>
      </c>
      <c r="Z254">
        <v>0</v>
      </c>
      <c r="AA254">
        <v>0</v>
      </c>
      <c r="AB254">
        <v>0</v>
      </c>
      <c r="AC254">
        <v>0</v>
      </c>
      <c r="AD254">
        <v>0</v>
      </c>
      <c r="AE254">
        <v>1</v>
      </c>
      <c r="AF254" t="s">
        <v>638</v>
      </c>
      <c r="AG254">
        <v>1</v>
      </c>
      <c r="WWY254"/>
      <c r="WWZ254"/>
      <c r="WXA254"/>
      <c r="WXB254"/>
      <c r="WXC254"/>
      <c r="WXD254"/>
      <c r="WXE254"/>
      <c r="WXF254"/>
      <c r="WXG254"/>
      <c r="WXH254"/>
      <c r="WXI254"/>
      <c r="WXJ254"/>
      <c r="WXK254"/>
      <c r="WXL254"/>
      <c r="WXM254"/>
      <c r="WXN254"/>
      <c r="WXO254"/>
      <c r="WXP254"/>
      <c r="WXQ254"/>
      <c r="WXR254"/>
      <c r="WXS254"/>
      <c r="WXT254"/>
      <c r="WXU254"/>
      <c r="WXV254"/>
      <c r="WXW254"/>
      <c r="WXX254"/>
      <c r="WXY254"/>
      <c r="WXZ254"/>
      <c r="WYA254"/>
      <c r="WYB254"/>
      <c r="WYC254"/>
      <c r="WYD254"/>
      <c r="WYE254"/>
      <c r="WYF254"/>
      <c r="WYG254"/>
      <c r="WYH254"/>
      <c r="WYI254"/>
      <c r="WYJ254"/>
      <c r="WYK254"/>
      <c r="WYL254"/>
      <c r="WYM254"/>
      <c r="WYN254"/>
      <c r="WYO254"/>
      <c r="WYP254"/>
      <c r="WYQ254"/>
      <c r="WYR254"/>
      <c r="WYS254"/>
      <c r="WYT254"/>
      <c r="WYU254"/>
      <c r="WYV254"/>
      <c r="WYW254"/>
      <c r="WYX254"/>
      <c r="WYY254"/>
      <c r="WYZ254"/>
      <c r="WZA254"/>
      <c r="WZB254"/>
      <c r="WZC254"/>
      <c r="WZD254"/>
      <c r="WZE254"/>
      <c r="WZF254"/>
      <c r="WZG254"/>
      <c r="WZH254"/>
      <c r="WZI254"/>
      <c r="WZJ254"/>
      <c r="WZK254"/>
      <c r="WZL254"/>
      <c r="WZM254"/>
      <c r="WZN254"/>
      <c r="WZO254"/>
      <c r="WZP254"/>
      <c r="WZQ254"/>
      <c r="WZR254"/>
      <c r="WZS254"/>
      <c r="WZT254"/>
      <c r="WZU254"/>
      <c r="WZV254"/>
      <c r="WZW254"/>
      <c r="WZX254"/>
      <c r="WZY254"/>
      <c r="WZZ254"/>
      <c r="XAA254"/>
      <c r="XAB254"/>
      <c r="XAC254"/>
      <c r="XAD254"/>
      <c r="XAE254"/>
      <c r="XAF254"/>
      <c r="XAG254"/>
      <c r="XAH254"/>
      <c r="XAI254"/>
      <c r="XAJ254"/>
      <c r="XAK254"/>
      <c r="XAL254"/>
      <c r="XAM254"/>
      <c r="XAN254"/>
      <c r="XAO254"/>
      <c r="XAP254"/>
      <c r="XAQ254"/>
      <c r="XAR254"/>
      <c r="XAS254"/>
      <c r="XAT254"/>
      <c r="XAU254"/>
      <c r="XAV254"/>
      <c r="XAW254"/>
      <c r="XAX254"/>
      <c r="XAY254"/>
      <c r="XAZ254"/>
      <c r="XBA254"/>
      <c r="XBB254"/>
      <c r="XBC254"/>
      <c r="XBD254"/>
      <c r="XBE254"/>
      <c r="XBF254"/>
      <c r="XBG254"/>
      <c r="XBH254"/>
      <c r="XBI254"/>
      <c r="XBJ254"/>
      <c r="XBK254"/>
      <c r="XBL254"/>
      <c r="XBM254"/>
      <c r="XBN254"/>
      <c r="XBO254"/>
      <c r="XBP254"/>
      <c r="XBQ254"/>
      <c r="XBR254"/>
      <c r="XBS254"/>
      <c r="XBT254"/>
      <c r="XBU254"/>
      <c r="XBV254"/>
      <c r="XBW254"/>
      <c r="XBX254"/>
      <c r="XBY254"/>
      <c r="XBZ254"/>
      <c r="XCA254"/>
      <c r="XCB254"/>
      <c r="XCC254"/>
      <c r="XCD254"/>
      <c r="XCE254"/>
      <c r="XCF254"/>
      <c r="XCG254"/>
      <c r="XCH254"/>
      <c r="XCI254"/>
      <c r="XCJ254"/>
      <c r="XCK254"/>
      <c r="XCL254"/>
      <c r="XCM254"/>
      <c r="XCN254"/>
      <c r="XCO254"/>
      <c r="XCP254"/>
      <c r="XCQ254"/>
      <c r="XCR254"/>
      <c r="XCS254"/>
      <c r="XCT254"/>
      <c r="XCU254"/>
      <c r="XCV254"/>
      <c r="XCW254"/>
      <c r="XCX254"/>
      <c r="XCY254"/>
      <c r="XCZ254"/>
      <c r="XDA254"/>
      <c r="XDB254"/>
      <c r="XDC254"/>
    </row>
    <row r="255" spans="1:33 16171:16331" ht="12.75" customHeight="1">
      <c r="A255">
        <v>190</v>
      </c>
      <c r="B255" s="6" t="s">
        <v>115</v>
      </c>
      <c r="C255" s="7" t="s">
        <v>590</v>
      </c>
      <c r="D255">
        <v>39.700000000000003</v>
      </c>
      <c r="E255" s="15" t="s">
        <v>805</v>
      </c>
      <c r="F255" s="7">
        <v>0</v>
      </c>
      <c r="G255" s="7">
        <v>0</v>
      </c>
      <c r="H255" s="7">
        <v>0</v>
      </c>
      <c r="I255" s="7">
        <v>0.14699999999999999</v>
      </c>
      <c r="J255" t="s">
        <v>589</v>
      </c>
      <c r="K255" t="s">
        <v>584</v>
      </c>
      <c r="L255" t="s">
        <v>585</v>
      </c>
      <c r="M255" t="s">
        <v>585</v>
      </c>
      <c r="N255" s="8" t="s">
        <v>603</v>
      </c>
      <c r="P255" t="s">
        <v>586</v>
      </c>
      <c r="S255">
        <v>0</v>
      </c>
      <c r="T255" t="s">
        <v>587</v>
      </c>
      <c r="U255">
        <v>0</v>
      </c>
      <c r="V255">
        <v>0</v>
      </c>
      <c r="X255">
        <v>0</v>
      </c>
      <c r="Z255">
        <v>0</v>
      </c>
      <c r="AA255">
        <v>0</v>
      </c>
      <c r="AB255">
        <v>0</v>
      </c>
      <c r="AC255">
        <v>0</v>
      </c>
      <c r="AD255">
        <v>0</v>
      </c>
      <c r="AE255">
        <v>1</v>
      </c>
      <c r="AF255" t="s">
        <v>604</v>
      </c>
      <c r="AG255">
        <v>1</v>
      </c>
      <c r="WWY255"/>
      <c r="WWZ255"/>
      <c r="WXA255"/>
      <c r="WXB255"/>
      <c r="WXC255"/>
      <c r="WXD255"/>
      <c r="WXE255"/>
      <c r="WXF255"/>
      <c r="WXG255"/>
      <c r="WXH255"/>
      <c r="WXI255"/>
      <c r="WXJ255"/>
      <c r="WXK255"/>
      <c r="WXL255"/>
      <c r="WXM255"/>
      <c r="WXN255"/>
      <c r="WXO255"/>
      <c r="WXP255"/>
      <c r="WXQ255"/>
      <c r="WXR255"/>
      <c r="WXS255"/>
      <c r="WXT255"/>
      <c r="WXU255"/>
      <c r="WXV255"/>
      <c r="WXW255"/>
      <c r="WXX255"/>
      <c r="WXY255"/>
      <c r="WXZ255"/>
      <c r="WYA255"/>
      <c r="WYB255"/>
      <c r="WYC255"/>
      <c r="WYD255"/>
      <c r="WYE255"/>
      <c r="WYF255"/>
      <c r="WYG255"/>
      <c r="WYH255"/>
      <c r="WYI255"/>
      <c r="WYJ255"/>
      <c r="WYK255"/>
      <c r="WYL255"/>
      <c r="WYM255"/>
      <c r="WYN255"/>
      <c r="WYO255"/>
      <c r="WYP255"/>
      <c r="WYQ255"/>
      <c r="WYR255"/>
      <c r="WYS255"/>
      <c r="WYT255"/>
      <c r="WYU255"/>
      <c r="WYV255"/>
      <c r="WYW255"/>
      <c r="WYX255"/>
      <c r="WYY255"/>
      <c r="WYZ255"/>
      <c r="WZA255"/>
      <c r="WZB255"/>
      <c r="WZC255"/>
      <c r="WZD255"/>
      <c r="WZE255"/>
      <c r="WZF255"/>
      <c r="WZG255"/>
      <c r="WZH255"/>
      <c r="WZI255"/>
      <c r="WZJ255"/>
      <c r="WZK255"/>
      <c r="WZL255"/>
      <c r="WZM255"/>
      <c r="WZN255"/>
      <c r="WZO255"/>
      <c r="WZP255"/>
      <c r="WZQ255"/>
      <c r="WZR255"/>
      <c r="WZS255"/>
      <c r="WZT255"/>
      <c r="WZU255"/>
      <c r="WZV255"/>
      <c r="WZW255"/>
      <c r="WZX255"/>
      <c r="WZY255"/>
      <c r="WZZ255"/>
      <c r="XAA255"/>
      <c r="XAB255"/>
      <c r="XAC255"/>
      <c r="XAD255"/>
      <c r="XAE255"/>
      <c r="XAF255"/>
      <c r="XAG255"/>
      <c r="XAH255"/>
      <c r="XAI255"/>
      <c r="XAJ255"/>
      <c r="XAK255"/>
      <c r="XAL255"/>
      <c r="XAM255"/>
      <c r="XAN255"/>
      <c r="XAO255"/>
      <c r="XAP255"/>
      <c r="XAQ255"/>
      <c r="XAR255"/>
      <c r="XAS255"/>
      <c r="XAT255"/>
      <c r="XAU255"/>
      <c r="XAV255"/>
      <c r="XAW255"/>
      <c r="XAX255"/>
      <c r="XAY255"/>
      <c r="XAZ255"/>
      <c r="XBA255"/>
      <c r="XBB255"/>
      <c r="XBC255"/>
      <c r="XBD255"/>
      <c r="XBE255"/>
      <c r="XBF255"/>
      <c r="XBG255"/>
      <c r="XBH255"/>
      <c r="XBI255"/>
      <c r="XBJ255"/>
      <c r="XBK255"/>
      <c r="XBL255"/>
      <c r="XBM255"/>
      <c r="XBN255"/>
      <c r="XBO255"/>
      <c r="XBP255"/>
      <c r="XBQ255"/>
      <c r="XBR255"/>
      <c r="XBS255"/>
      <c r="XBT255"/>
      <c r="XBU255"/>
      <c r="XBV255"/>
      <c r="XBW255"/>
      <c r="XBX255"/>
      <c r="XBY255"/>
      <c r="XBZ255"/>
      <c r="XCA255"/>
      <c r="XCB255"/>
      <c r="XCC255"/>
      <c r="XCD255"/>
      <c r="XCE255"/>
      <c r="XCF255"/>
      <c r="XCG255"/>
      <c r="XCH255"/>
      <c r="XCI255"/>
      <c r="XCJ255"/>
      <c r="XCK255"/>
      <c r="XCL255"/>
      <c r="XCM255"/>
      <c r="XCN255"/>
      <c r="XCO255"/>
      <c r="XCP255"/>
      <c r="XCQ255"/>
      <c r="XCR255"/>
      <c r="XCS255"/>
      <c r="XCT255"/>
      <c r="XCU255"/>
      <c r="XCV255"/>
      <c r="XCW255"/>
      <c r="XCX255"/>
      <c r="XCY255"/>
      <c r="XCZ255"/>
      <c r="XDA255"/>
      <c r="XDB255"/>
      <c r="XDC255"/>
    </row>
    <row r="256" spans="1:33 16171:16331" ht="12.75" customHeight="1">
      <c r="A256">
        <v>190</v>
      </c>
      <c r="B256" s="6" t="s">
        <v>115</v>
      </c>
      <c r="C256" s="7" t="s">
        <v>590</v>
      </c>
      <c r="D256">
        <v>39.700000000000003</v>
      </c>
      <c r="E256" s="15" t="s">
        <v>805</v>
      </c>
      <c r="F256" s="7">
        <v>0</v>
      </c>
      <c r="G256" s="7">
        <v>0</v>
      </c>
      <c r="H256" s="7">
        <v>0</v>
      </c>
      <c r="I256" s="7">
        <v>0.14699999999999999</v>
      </c>
      <c r="J256" t="s">
        <v>607</v>
      </c>
      <c r="K256" t="s">
        <v>584</v>
      </c>
      <c r="L256" t="s">
        <v>585</v>
      </c>
      <c r="M256" t="s">
        <v>585</v>
      </c>
      <c r="N256" s="8" t="s">
        <v>603</v>
      </c>
      <c r="P256" t="s">
        <v>586</v>
      </c>
      <c r="S256">
        <v>0</v>
      </c>
      <c r="T256" t="s">
        <v>587</v>
      </c>
      <c r="U256">
        <v>0</v>
      </c>
      <c r="V256">
        <v>0</v>
      </c>
      <c r="X256">
        <v>0</v>
      </c>
      <c r="Z256">
        <v>0</v>
      </c>
      <c r="AA256">
        <v>0</v>
      </c>
      <c r="AB256">
        <v>0</v>
      </c>
      <c r="AC256">
        <v>0</v>
      </c>
      <c r="AD256">
        <v>0</v>
      </c>
      <c r="AE256">
        <v>1</v>
      </c>
      <c r="AF256" t="s">
        <v>604</v>
      </c>
      <c r="AG256">
        <v>1</v>
      </c>
      <c r="WWY256"/>
      <c r="WWZ256"/>
      <c r="WXA256"/>
      <c r="WXB256"/>
      <c r="WXC256"/>
      <c r="WXD256"/>
      <c r="WXE256"/>
      <c r="WXF256"/>
      <c r="WXG256"/>
      <c r="WXH256"/>
      <c r="WXI256"/>
      <c r="WXJ256"/>
      <c r="WXK256"/>
      <c r="WXL256"/>
      <c r="WXM256"/>
      <c r="WXN256"/>
      <c r="WXO256"/>
      <c r="WXP256"/>
      <c r="WXQ256"/>
      <c r="WXR256"/>
      <c r="WXS256"/>
      <c r="WXT256"/>
      <c r="WXU256"/>
      <c r="WXV256"/>
      <c r="WXW256"/>
      <c r="WXX256"/>
      <c r="WXY256"/>
      <c r="WXZ256"/>
      <c r="WYA256"/>
      <c r="WYB256"/>
      <c r="WYC256"/>
      <c r="WYD256"/>
      <c r="WYE256"/>
      <c r="WYF256"/>
      <c r="WYG256"/>
      <c r="WYH256"/>
      <c r="WYI256"/>
      <c r="WYJ256"/>
      <c r="WYK256"/>
      <c r="WYL256"/>
      <c r="WYM256"/>
      <c r="WYN256"/>
      <c r="WYO256"/>
      <c r="WYP256"/>
      <c r="WYQ256"/>
      <c r="WYR256"/>
      <c r="WYS256"/>
      <c r="WYT256"/>
      <c r="WYU256"/>
      <c r="WYV256"/>
      <c r="WYW256"/>
      <c r="WYX256"/>
      <c r="WYY256"/>
      <c r="WYZ256"/>
      <c r="WZA256"/>
      <c r="WZB256"/>
      <c r="WZC256"/>
      <c r="WZD256"/>
      <c r="WZE256"/>
      <c r="WZF256"/>
      <c r="WZG256"/>
      <c r="WZH256"/>
      <c r="WZI256"/>
      <c r="WZJ256"/>
      <c r="WZK256"/>
      <c r="WZL256"/>
      <c r="WZM256"/>
      <c r="WZN256"/>
      <c r="WZO256"/>
      <c r="WZP256"/>
      <c r="WZQ256"/>
      <c r="WZR256"/>
      <c r="WZS256"/>
      <c r="WZT256"/>
      <c r="WZU256"/>
      <c r="WZV256"/>
      <c r="WZW256"/>
      <c r="WZX256"/>
      <c r="WZY256"/>
      <c r="WZZ256"/>
      <c r="XAA256"/>
      <c r="XAB256"/>
      <c r="XAC256"/>
      <c r="XAD256"/>
      <c r="XAE256"/>
      <c r="XAF256"/>
      <c r="XAG256"/>
      <c r="XAH256"/>
      <c r="XAI256"/>
      <c r="XAJ256"/>
      <c r="XAK256"/>
      <c r="XAL256"/>
      <c r="XAM256"/>
      <c r="XAN256"/>
      <c r="XAO256"/>
      <c r="XAP256"/>
      <c r="XAQ256"/>
      <c r="XAR256"/>
      <c r="XAS256"/>
      <c r="XAT256"/>
      <c r="XAU256"/>
      <c r="XAV256"/>
      <c r="XAW256"/>
      <c r="XAX256"/>
      <c r="XAY256"/>
      <c r="XAZ256"/>
      <c r="XBA256"/>
      <c r="XBB256"/>
      <c r="XBC256"/>
      <c r="XBD256"/>
      <c r="XBE256"/>
      <c r="XBF256"/>
      <c r="XBG256"/>
      <c r="XBH256"/>
      <c r="XBI256"/>
      <c r="XBJ256"/>
      <c r="XBK256"/>
      <c r="XBL256"/>
      <c r="XBM256"/>
      <c r="XBN256"/>
      <c r="XBO256"/>
      <c r="XBP256"/>
      <c r="XBQ256"/>
      <c r="XBR256"/>
      <c r="XBS256"/>
      <c r="XBT256"/>
      <c r="XBU256"/>
      <c r="XBV256"/>
      <c r="XBW256"/>
      <c r="XBX256"/>
      <c r="XBY256"/>
      <c r="XBZ256"/>
      <c r="XCA256"/>
      <c r="XCB256"/>
      <c r="XCC256"/>
      <c r="XCD256"/>
      <c r="XCE256"/>
      <c r="XCF256"/>
      <c r="XCG256"/>
      <c r="XCH256"/>
      <c r="XCI256"/>
      <c r="XCJ256"/>
      <c r="XCK256"/>
      <c r="XCL256"/>
      <c r="XCM256"/>
      <c r="XCN256"/>
      <c r="XCO256"/>
      <c r="XCP256"/>
      <c r="XCQ256"/>
      <c r="XCR256"/>
      <c r="XCS256"/>
      <c r="XCT256"/>
      <c r="XCU256"/>
      <c r="XCV256"/>
      <c r="XCW256"/>
      <c r="XCX256"/>
      <c r="XCY256"/>
      <c r="XCZ256"/>
      <c r="XDA256"/>
      <c r="XDB256"/>
      <c r="XDC256"/>
    </row>
    <row r="257" spans="1:33 16171:16331" ht="12.75" customHeight="1">
      <c r="A257">
        <v>190</v>
      </c>
      <c r="B257" s="6" t="s">
        <v>115</v>
      </c>
      <c r="C257" s="7" t="s">
        <v>590</v>
      </c>
      <c r="D257">
        <v>39.700000000000003</v>
      </c>
      <c r="E257" s="15" t="s">
        <v>805</v>
      </c>
      <c r="F257" s="7">
        <v>0</v>
      </c>
      <c r="G257" s="7">
        <v>0</v>
      </c>
      <c r="H257" s="7">
        <v>0</v>
      </c>
      <c r="I257" s="7">
        <v>0.14699999999999999</v>
      </c>
      <c r="J257" t="s">
        <v>609</v>
      </c>
      <c r="K257" t="s">
        <v>584</v>
      </c>
      <c r="L257" t="s">
        <v>585</v>
      </c>
      <c r="M257" t="s">
        <v>585</v>
      </c>
      <c r="N257" s="8" t="s">
        <v>603</v>
      </c>
      <c r="P257" t="s">
        <v>586</v>
      </c>
      <c r="S257">
        <v>0</v>
      </c>
      <c r="T257" t="s">
        <v>587</v>
      </c>
      <c r="U257">
        <v>0</v>
      </c>
      <c r="V257">
        <v>0</v>
      </c>
      <c r="X257">
        <v>0</v>
      </c>
      <c r="Z257">
        <v>0</v>
      </c>
      <c r="AA257">
        <v>0</v>
      </c>
      <c r="AB257">
        <v>0</v>
      </c>
      <c r="AC257">
        <v>0</v>
      </c>
      <c r="AD257">
        <v>0</v>
      </c>
      <c r="AE257">
        <v>1</v>
      </c>
      <c r="AF257" t="s">
        <v>604</v>
      </c>
      <c r="AG257">
        <v>1</v>
      </c>
      <c r="WWY257"/>
      <c r="WWZ257"/>
      <c r="WXA257"/>
      <c r="WXB257"/>
      <c r="WXC257"/>
      <c r="WXD257"/>
      <c r="WXE257"/>
      <c r="WXF257"/>
      <c r="WXG257"/>
      <c r="WXH257"/>
      <c r="WXI257"/>
      <c r="WXJ257"/>
      <c r="WXK257"/>
      <c r="WXL257"/>
      <c r="WXM257"/>
      <c r="WXN257"/>
      <c r="WXO257"/>
      <c r="WXP257"/>
      <c r="WXQ257"/>
      <c r="WXR257"/>
      <c r="WXS257"/>
      <c r="WXT257"/>
      <c r="WXU257"/>
      <c r="WXV257"/>
      <c r="WXW257"/>
      <c r="WXX257"/>
      <c r="WXY257"/>
      <c r="WXZ257"/>
      <c r="WYA257"/>
      <c r="WYB257"/>
      <c r="WYC257"/>
      <c r="WYD257"/>
      <c r="WYE257"/>
      <c r="WYF257"/>
      <c r="WYG257"/>
      <c r="WYH257"/>
      <c r="WYI257"/>
      <c r="WYJ257"/>
      <c r="WYK257"/>
      <c r="WYL257"/>
      <c r="WYM257"/>
      <c r="WYN257"/>
      <c r="WYO257"/>
      <c r="WYP257"/>
      <c r="WYQ257"/>
      <c r="WYR257"/>
      <c r="WYS257"/>
      <c r="WYT257"/>
      <c r="WYU257"/>
      <c r="WYV257"/>
      <c r="WYW257"/>
      <c r="WYX257"/>
      <c r="WYY257"/>
      <c r="WYZ257"/>
      <c r="WZA257"/>
      <c r="WZB257"/>
      <c r="WZC257"/>
      <c r="WZD257"/>
      <c r="WZE257"/>
      <c r="WZF257"/>
      <c r="WZG257"/>
      <c r="WZH257"/>
      <c r="WZI257"/>
      <c r="WZJ257"/>
      <c r="WZK257"/>
      <c r="WZL257"/>
      <c r="WZM257"/>
      <c r="WZN257"/>
      <c r="WZO257"/>
      <c r="WZP257"/>
      <c r="WZQ257"/>
      <c r="WZR257"/>
      <c r="WZS257"/>
      <c r="WZT257"/>
      <c r="WZU257"/>
      <c r="WZV257"/>
      <c r="WZW257"/>
      <c r="WZX257"/>
      <c r="WZY257"/>
      <c r="WZZ257"/>
      <c r="XAA257"/>
      <c r="XAB257"/>
      <c r="XAC257"/>
      <c r="XAD257"/>
      <c r="XAE257"/>
      <c r="XAF257"/>
      <c r="XAG257"/>
      <c r="XAH257"/>
      <c r="XAI257"/>
      <c r="XAJ257"/>
      <c r="XAK257"/>
      <c r="XAL257"/>
      <c r="XAM257"/>
      <c r="XAN257"/>
      <c r="XAO257"/>
      <c r="XAP257"/>
      <c r="XAQ257"/>
      <c r="XAR257"/>
      <c r="XAS257"/>
      <c r="XAT257"/>
      <c r="XAU257"/>
      <c r="XAV257"/>
      <c r="XAW257"/>
      <c r="XAX257"/>
      <c r="XAY257"/>
      <c r="XAZ257"/>
      <c r="XBA257"/>
      <c r="XBB257"/>
      <c r="XBC257"/>
      <c r="XBD257"/>
      <c r="XBE257"/>
      <c r="XBF257"/>
      <c r="XBG257"/>
      <c r="XBH257"/>
      <c r="XBI257"/>
      <c r="XBJ257"/>
      <c r="XBK257"/>
      <c r="XBL257"/>
      <c r="XBM257"/>
      <c r="XBN257"/>
      <c r="XBO257"/>
      <c r="XBP257"/>
      <c r="XBQ257"/>
      <c r="XBR257"/>
      <c r="XBS257"/>
      <c r="XBT257"/>
      <c r="XBU257"/>
      <c r="XBV257"/>
      <c r="XBW257"/>
      <c r="XBX257"/>
      <c r="XBY257"/>
      <c r="XBZ257"/>
      <c r="XCA257"/>
      <c r="XCB257"/>
      <c r="XCC257"/>
      <c r="XCD257"/>
      <c r="XCE257"/>
      <c r="XCF257"/>
      <c r="XCG257"/>
      <c r="XCH257"/>
      <c r="XCI257"/>
      <c r="XCJ257"/>
      <c r="XCK257"/>
      <c r="XCL257"/>
      <c r="XCM257"/>
      <c r="XCN257"/>
      <c r="XCO257"/>
      <c r="XCP257"/>
      <c r="XCQ257"/>
      <c r="XCR257"/>
      <c r="XCS257"/>
      <c r="XCT257"/>
      <c r="XCU257"/>
      <c r="XCV257"/>
      <c r="XCW257"/>
      <c r="XCX257"/>
      <c r="XCY257"/>
      <c r="XCZ257"/>
      <c r="XDA257"/>
      <c r="XDB257"/>
      <c r="XDC257"/>
    </row>
    <row r="258" spans="1:33 16171:16331" ht="12.75" customHeight="1">
      <c r="A258">
        <v>190</v>
      </c>
      <c r="B258" s="6" t="s">
        <v>115</v>
      </c>
      <c r="C258" s="7" t="s">
        <v>590</v>
      </c>
      <c r="D258">
        <v>39.700000000000003</v>
      </c>
      <c r="E258" s="15" t="s">
        <v>805</v>
      </c>
      <c r="F258" s="7">
        <v>0</v>
      </c>
      <c r="G258" s="7">
        <v>0</v>
      </c>
      <c r="H258" s="7">
        <v>0</v>
      </c>
      <c r="I258" s="7">
        <v>0.14699999999999999</v>
      </c>
      <c r="J258" t="s">
        <v>639</v>
      </c>
      <c r="K258" t="s">
        <v>584</v>
      </c>
      <c r="L258" t="s">
        <v>585</v>
      </c>
      <c r="M258" t="s">
        <v>585</v>
      </c>
      <c r="N258" s="8" t="s">
        <v>603</v>
      </c>
      <c r="P258" t="s">
        <v>586</v>
      </c>
      <c r="S258">
        <v>0</v>
      </c>
      <c r="T258" t="s">
        <v>587</v>
      </c>
      <c r="U258">
        <v>0</v>
      </c>
      <c r="V258">
        <v>0</v>
      </c>
      <c r="X258">
        <v>0</v>
      </c>
      <c r="Z258">
        <v>0</v>
      </c>
      <c r="AA258">
        <v>0</v>
      </c>
      <c r="AB258">
        <v>0</v>
      </c>
      <c r="AC258">
        <v>0</v>
      </c>
      <c r="AD258">
        <v>0</v>
      </c>
      <c r="AE258">
        <v>1</v>
      </c>
      <c r="AF258" t="s">
        <v>604</v>
      </c>
      <c r="AG258">
        <v>1</v>
      </c>
      <c r="WWY258"/>
      <c r="WWZ258"/>
      <c r="WXA258"/>
      <c r="WXB258"/>
      <c r="WXC258"/>
      <c r="WXD258"/>
      <c r="WXE258"/>
      <c r="WXF258"/>
      <c r="WXG258"/>
      <c r="WXH258"/>
      <c r="WXI258"/>
      <c r="WXJ258"/>
      <c r="WXK258"/>
      <c r="WXL258"/>
      <c r="WXM258"/>
      <c r="WXN258"/>
      <c r="WXO258"/>
      <c r="WXP258"/>
      <c r="WXQ258"/>
      <c r="WXR258"/>
      <c r="WXS258"/>
      <c r="WXT258"/>
      <c r="WXU258"/>
      <c r="WXV258"/>
      <c r="WXW258"/>
      <c r="WXX258"/>
      <c r="WXY258"/>
      <c r="WXZ258"/>
      <c r="WYA258"/>
      <c r="WYB258"/>
      <c r="WYC258"/>
      <c r="WYD258"/>
      <c r="WYE258"/>
      <c r="WYF258"/>
      <c r="WYG258"/>
      <c r="WYH258"/>
      <c r="WYI258"/>
      <c r="WYJ258"/>
      <c r="WYK258"/>
      <c r="WYL258"/>
      <c r="WYM258"/>
      <c r="WYN258"/>
      <c r="WYO258"/>
      <c r="WYP258"/>
      <c r="WYQ258"/>
      <c r="WYR258"/>
      <c r="WYS258"/>
      <c r="WYT258"/>
      <c r="WYU258"/>
      <c r="WYV258"/>
      <c r="WYW258"/>
      <c r="WYX258"/>
      <c r="WYY258"/>
      <c r="WYZ258"/>
      <c r="WZA258"/>
      <c r="WZB258"/>
      <c r="WZC258"/>
      <c r="WZD258"/>
      <c r="WZE258"/>
      <c r="WZF258"/>
      <c r="WZG258"/>
      <c r="WZH258"/>
      <c r="WZI258"/>
      <c r="WZJ258"/>
      <c r="WZK258"/>
      <c r="WZL258"/>
      <c r="WZM258"/>
      <c r="WZN258"/>
      <c r="WZO258"/>
      <c r="WZP258"/>
      <c r="WZQ258"/>
      <c r="WZR258"/>
      <c r="WZS258"/>
      <c r="WZT258"/>
      <c r="WZU258"/>
      <c r="WZV258"/>
      <c r="WZW258"/>
      <c r="WZX258"/>
      <c r="WZY258"/>
      <c r="WZZ258"/>
      <c r="XAA258"/>
      <c r="XAB258"/>
      <c r="XAC258"/>
      <c r="XAD258"/>
      <c r="XAE258"/>
      <c r="XAF258"/>
      <c r="XAG258"/>
      <c r="XAH258"/>
      <c r="XAI258"/>
      <c r="XAJ258"/>
      <c r="XAK258"/>
      <c r="XAL258"/>
      <c r="XAM258"/>
      <c r="XAN258"/>
      <c r="XAO258"/>
      <c r="XAP258"/>
      <c r="XAQ258"/>
      <c r="XAR258"/>
      <c r="XAS258"/>
      <c r="XAT258"/>
      <c r="XAU258"/>
      <c r="XAV258"/>
      <c r="XAW258"/>
      <c r="XAX258"/>
      <c r="XAY258"/>
      <c r="XAZ258"/>
      <c r="XBA258"/>
      <c r="XBB258"/>
      <c r="XBC258"/>
      <c r="XBD258"/>
      <c r="XBE258"/>
      <c r="XBF258"/>
      <c r="XBG258"/>
      <c r="XBH258"/>
      <c r="XBI258"/>
      <c r="XBJ258"/>
      <c r="XBK258"/>
      <c r="XBL258"/>
      <c r="XBM258"/>
      <c r="XBN258"/>
      <c r="XBO258"/>
      <c r="XBP258"/>
      <c r="XBQ258"/>
      <c r="XBR258"/>
      <c r="XBS258"/>
      <c r="XBT258"/>
      <c r="XBU258"/>
      <c r="XBV258"/>
      <c r="XBW258"/>
      <c r="XBX258"/>
      <c r="XBY258"/>
      <c r="XBZ258"/>
      <c r="XCA258"/>
      <c r="XCB258"/>
      <c r="XCC258"/>
      <c r="XCD258"/>
      <c r="XCE258"/>
      <c r="XCF258"/>
      <c r="XCG258"/>
      <c r="XCH258"/>
      <c r="XCI258"/>
      <c r="XCJ258"/>
      <c r="XCK258"/>
      <c r="XCL258"/>
      <c r="XCM258"/>
      <c r="XCN258"/>
      <c r="XCO258"/>
      <c r="XCP258"/>
      <c r="XCQ258"/>
      <c r="XCR258"/>
      <c r="XCS258"/>
      <c r="XCT258"/>
      <c r="XCU258"/>
      <c r="XCV258"/>
      <c r="XCW258"/>
      <c r="XCX258"/>
      <c r="XCY258"/>
      <c r="XCZ258"/>
      <c r="XDA258"/>
      <c r="XDB258"/>
      <c r="XDC258"/>
    </row>
    <row r="259" spans="1:33 16171:16331" ht="12.75" customHeight="1">
      <c r="A259">
        <v>190</v>
      </c>
      <c r="B259" s="6" t="s">
        <v>115</v>
      </c>
      <c r="C259" s="7" t="s">
        <v>590</v>
      </c>
      <c r="D259">
        <v>39.700000000000003</v>
      </c>
      <c r="E259" s="15" t="s">
        <v>805</v>
      </c>
      <c r="F259" s="7">
        <v>0</v>
      </c>
      <c r="G259" s="7">
        <v>0</v>
      </c>
      <c r="H259" s="7">
        <v>0</v>
      </c>
      <c r="I259" s="7">
        <v>0.14699999999999999</v>
      </c>
      <c r="J259" t="s">
        <v>602</v>
      </c>
      <c r="K259" t="s">
        <v>584</v>
      </c>
      <c r="L259" t="s">
        <v>585</v>
      </c>
      <c r="M259" t="s">
        <v>585</v>
      </c>
      <c r="N259" s="8" t="s">
        <v>603</v>
      </c>
      <c r="P259" t="s">
        <v>586</v>
      </c>
      <c r="S259">
        <v>0</v>
      </c>
      <c r="T259" t="s">
        <v>587</v>
      </c>
      <c r="U259">
        <v>0</v>
      </c>
      <c r="V259">
        <v>0</v>
      </c>
      <c r="X259">
        <v>0</v>
      </c>
      <c r="Z259">
        <v>0</v>
      </c>
      <c r="AA259">
        <v>0</v>
      </c>
      <c r="AB259">
        <v>0</v>
      </c>
      <c r="AC259">
        <v>0</v>
      </c>
      <c r="AD259">
        <v>0</v>
      </c>
      <c r="AE259">
        <v>1</v>
      </c>
      <c r="AF259" t="s">
        <v>604</v>
      </c>
      <c r="AG259">
        <v>1</v>
      </c>
      <c r="WWY259"/>
      <c r="WWZ259"/>
      <c r="WXA259"/>
      <c r="WXB259"/>
      <c r="WXC259"/>
      <c r="WXD259"/>
      <c r="WXE259"/>
      <c r="WXF259"/>
      <c r="WXG259"/>
      <c r="WXH259"/>
      <c r="WXI259"/>
      <c r="WXJ259"/>
      <c r="WXK259"/>
      <c r="WXL259"/>
      <c r="WXM259"/>
      <c r="WXN259"/>
      <c r="WXO259"/>
      <c r="WXP259"/>
      <c r="WXQ259"/>
      <c r="WXR259"/>
      <c r="WXS259"/>
      <c r="WXT259"/>
      <c r="WXU259"/>
      <c r="WXV259"/>
      <c r="WXW259"/>
      <c r="WXX259"/>
      <c r="WXY259"/>
      <c r="WXZ259"/>
      <c r="WYA259"/>
      <c r="WYB259"/>
      <c r="WYC259"/>
      <c r="WYD259"/>
      <c r="WYE259"/>
      <c r="WYF259"/>
      <c r="WYG259"/>
      <c r="WYH259"/>
      <c r="WYI259"/>
      <c r="WYJ259"/>
      <c r="WYK259"/>
      <c r="WYL259"/>
      <c r="WYM259"/>
      <c r="WYN259"/>
      <c r="WYO259"/>
      <c r="WYP259"/>
      <c r="WYQ259"/>
      <c r="WYR259"/>
      <c r="WYS259"/>
      <c r="WYT259"/>
      <c r="WYU259"/>
      <c r="WYV259"/>
      <c r="WYW259"/>
      <c r="WYX259"/>
      <c r="WYY259"/>
      <c r="WYZ259"/>
      <c r="WZA259"/>
      <c r="WZB259"/>
      <c r="WZC259"/>
      <c r="WZD259"/>
      <c r="WZE259"/>
      <c r="WZF259"/>
      <c r="WZG259"/>
      <c r="WZH259"/>
      <c r="WZI259"/>
      <c r="WZJ259"/>
      <c r="WZK259"/>
      <c r="WZL259"/>
      <c r="WZM259"/>
      <c r="WZN259"/>
      <c r="WZO259"/>
      <c r="WZP259"/>
      <c r="WZQ259"/>
      <c r="WZR259"/>
      <c r="WZS259"/>
      <c r="WZT259"/>
      <c r="WZU259"/>
      <c r="WZV259"/>
      <c r="WZW259"/>
      <c r="WZX259"/>
      <c r="WZY259"/>
      <c r="WZZ259"/>
      <c r="XAA259"/>
      <c r="XAB259"/>
      <c r="XAC259"/>
      <c r="XAD259"/>
      <c r="XAE259"/>
      <c r="XAF259"/>
      <c r="XAG259"/>
      <c r="XAH259"/>
      <c r="XAI259"/>
      <c r="XAJ259"/>
      <c r="XAK259"/>
      <c r="XAL259"/>
      <c r="XAM259"/>
      <c r="XAN259"/>
      <c r="XAO259"/>
      <c r="XAP259"/>
      <c r="XAQ259"/>
      <c r="XAR259"/>
      <c r="XAS259"/>
      <c r="XAT259"/>
      <c r="XAU259"/>
      <c r="XAV259"/>
      <c r="XAW259"/>
      <c r="XAX259"/>
      <c r="XAY259"/>
      <c r="XAZ259"/>
      <c r="XBA259"/>
      <c r="XBB259"/>
      <c r="XBC259"/>
      <c r="XBD259"/>
      <c r="XBE259"/>
      <c r="XBF259"/>
      <c r="XBG259"/>
      <c r="XBH259"/>
      <c r="XBI259"/>
      <c r="XBJ259"/>
      <c r="XBK259"/>
      <c r="XBL259"/>
      <c r="XBM259"/>
      <c r="XBN259"/>
      <c r="XBO259"/>
      <c r="XBP259"/>
      <c r="XBQ259"/>
      <c r="XBR259"/>
      <c r="XBS259"/>
      <c r="XBT259"/>
      <c r="XBU259"/>
      <c r="XBV259"/>
      <c r="XBW259"/>
      <c r="XBX259"/>
      <c r="XBY259"/>
      <c r="XBZ259"/>
      <c r="XCA259"/>
      <c r="XCB259"/>
      <c r="XCC259"/>
      <c r="XCD259"/>
      <c r="XCE259"/>
      <c r="XCF259"/>
      <c r="XCG259"/>
      <c r="XCH259"/>
      <c r="XCI259"/>
      <c r="XCJ259"/>
      <c r="XCK259"/>
      <c r="XCL259"/>
      <c r="XCM259"/>
      <c r="XCN259"/>
      <c r="XCO259"/>
      <c r="XCP259"/>
      <c r="XCQ259"/>
      <c r="XCR259"/>
      <c r="XCS259"/>
      <c r="XCT259"/>
      <c r="XCU259"/>
      <c r="XCV259"/>
      <c r="XCW259"/>
      <c r="XCX259"/>
      <c r="XCY259"/>
      <c r="XCZ259"/>
      <c r="XDA259"/>
      <c r="XDB259"/>
      <c r="XDC259"/>
    </row>
    <row r="260" spans="1:33 16171:16331" ht="12.75" customHeight="1">
      <c r="A260">
        <v>190</v>
      </c>
      <c r="B260" s="6" t="s">
        <v>115</v>
      </c>
      <c r="C260" s="7" t="s">
        <v>590</v>
      </c>
      <c r="D260">
        <v>39.700000000000003</v>
      </c>
      <c r="E260" s="15" t="s">
        <v>805</v>
      </c>
      <c r="F260" s="7">
        <v>0</v>
      </c>
      <c r="G260" s="7">
        <v>0</v>
      </c>
      <c r="H260" s="7">
        <v>0</v>
      </c>
      <c r="I260" s="7">
        <v>0.14699999999999999</v>
      </c>
      <c r="J260" t="s">
        <v>668</v>
      </c>
      <c r="K260" t="s">
        <v>584</v>
      </c>
      <c r="L260" t="s">
        <v>585</v>
      </c>
      <c r="M260" t="s">
        <v>585</v>
      </c>
      <c r="N260" s="8" t="s">
        <v>603</v>
      </c>
      <c r="P260" t="s">
        <v>586</v>
      </c>
      <c r="S260">
        <v>0</v>
      </c>
      <c r="T260" t="s">
        <v>587</v>
      </c>
      <c r="U260">
        <v>0</v>
      </c>
      <c r="V260">
        <v>0</v>
      </c>
      <c r="X260">
        <v>0</v>
      </c>
      <c r="Z260">
        <v>0</v>
      </c>
      <c r="AA260">
        <v>0</v>
      </c>
      <c r="AB260">
        <v>0</v>
      </c>
      <c r="AC260">
        <v>0</v>
      </c>
      <c r="AD260">
        <v>0</v>
      </c>
      <c r="AE260">
        <v>1</v>
      </c>
      <c r="AF260" t="s">
        <v>604</v>
      </c>
      <c r="AG260">
        <v>1</v>
      </c>
      <c r="WWY260"/>
      <c r="WWZ260"/>
      <c r="WXA260"/>
      <c r="WXB260"/>
      <c r="WXC260"/>
      <c r="WXD260"/>
      <c r="WXE260"/>
      <c r="WXF260"/>
      <c r="WXG260"/>
      <c r="WXH260"/>
      <c r="WXI260"/>
      <c r="WXJ260"/>
      <c r="WXK260"/>
      <c r="WXL260"/>
      <c r="WXM260"/>
      <c r="WXN260"/>
      <c r="WXO260"/>
      <c r="WXP260"/>
      <c r="WXQ260"/>
      <c r="WXR260"/>
      <c r="WXS260"/>
      <c r="WXT260"/>
      <c r="WXU260"/>
      <c r="WXV260"/>
      <c r="WXW260"/>
      <c r="WXX260"/>
      <c r="WXY260"/>
      <c r="WXZ260"/>
      <c r="WYA260"/>
      <c r="WYB260"/>
      <c r="WYC260"/>
      <c r="WYD260"/>
      <c r="WYE260"/>
      <c r="WYF260"/>
      <c r="WYG260"/>
      <c r="WYH260"/>
      <c r="WYI260"/>
      <c r="WYJ260"/>
      <c r="WYK260"/>
      <c r="WYL260"/>
      <c r="WYM260"/>
      <c r="WYN260"/>
      <c r="WYO260"/>
      <c r="WYP260"/>
      <c r="WYQ260"/>
      <c r="WYR260"/>
      <c r="WYS260"/>
      <c r="WYT260"/>
      <c r="WYU260"/>
      <c r="WYV260"/>
      <c r="WYW260"/>
      <c r="WYX260"/>
      <c r="WYY260"/>
      <c r="WYZ260"/>
      <c r="WZA260"/>
      <c r="WZB260"/>
      <c r="WZC260"/>
      <c r="WZD260"/>
      <c r="WZE260"/>
      <c r="WZF260"/>
      <c r="WZG260"/>
      <c r="WZH260"/>
      <c r="WZI260"/>
      <c r="WZJ260"/>
      <c r="WZK260"/>
      <c r="WZL260"/>
      <c r="WZM260"/>
      <c r="WZN260"/>
      <c r="WZO260"/>
      <c r="WZP260"/>
      <c r="WZQ260"/>
      <c r="WZR260"/>
      <c r="WZS260"/>
      <c r="WZT260"/>
      <c r="WZU260"/>
      <c r="WZV260"/>
      <c r="WZW260"/>
      <c r="WZX260"/>
      <c r="WZY260"/>
      <c r="WZZ260"/>
      <c r="XAA260"/>
      <c r="XAB260"/>
      <c r="XAC260"/>
      <c r="XAD260"/>
      <c r="XAE260"/>
      <c r="XAF260"/>
      <c r="XAG260"/>
      <c r="XAH260"/>
      <c r="XAI260"/>
      <c r="XAJ260"/>
      <c r="XAK260"/>
      <c r="XAL260"/>
      <c r="XAM260"/>
      <c r="XAN260"/>
      <c r="XAO260"/>
      <c r="XAP260"/>
      <c r="XAQ260"/>
      <c r="XAR260"/>
      <c r="XAS260"/>
      <c r="XAT260"/>
      <c r="XAU260"/>
      <c r="XAV260"/>
      <c r="XAW260"/>
      <c r="XAX260"/>
      <c r="XAY260"/>
      <c r="XAZ260"/>
      <c r="XBA260"/>
      <c r="XBB260"/>
      <c r="XBC260"/>
      <c r="XBD260"/>
      <c r="XBE260"/>
      <c r="XBF260"/>
      <c r="XBG260"/>
      <c r="XBH260"/>
      <c r="XBI260"/>
      <c r="XBJ260"/>
      <c r="XBK260"/>
      <c r="XBL260"/>
      <c r="XBM260"/>
      <c r="XBN260"/>
      <c r="XBO260"/>
      <c r="XBP260"/>
      <c r="XBQ260"/>
      <c r="XBR260"/>
      <c r="XBS260"/>
      <c r="XBT260"/>
      <c r="XBU260"/>
      <c r="XBV260"/>
      <c r="XBW260"/>
      <c r="XBX260"/>
      <c r="XBY260"/>
      <c r="XBZ260"/>
      <c r="XCA260"/>
      <c r="XCB260"/>
      <c r="XCC260"/>
      <c r="XCD260"/>
      <c r="XCE260"/>
      <c r="XCF260"/>
      <c r="XCG260"/>
      <c r="XCH260"/>
      <c r="XCI260"/>
      <c r="XCJ260"/>
      <c r="XCK260"/>
      <c r="XCL260"/>
      <c r="XCM260"/>
      <c r="XCN260"/>
      <c r="XCO260"/>
      <c r="XCP260"/>
      <c r="XCQ260"/>
      <c r="XCR260"/>
      <c r="XCS260"/>
      <c r="XCT260"/>
      <c r="XCU260"/>
      <c r="XCV260"/>
      <c r="XCW260"/>
      <c r="XCX260"/>
      <c r="XCY260"/>
      <c r="XCZ260"/>
      <c r="XDA260"/>
      <c r="XDB260"/>
      <c r="XDC260"/>
    </row>
    <row r="261" spans="1:33 16171:16331" ht="12.75" customHeight="1">
      <c r="A261">
        <v>190</v>
      </c>
      <c r="B261" s="6" t="s">
        <v>115</v>
      </c>
      <c r="C261" s="7" t="s">
        <v>590</v>
      </c>
      <c r="D261">
        <v>39.700000000000003</v>
      </c>
      <c r="E261" s="15" t="s">
        <v>805</v>
      </c>
      <c r="F261" s="7">
        <v>0</v>
      </c>
      <c r="G261" s="7">
        <v>0</v>
      </c>
      <c r="H261" s="7">
        <v>0</v>
      </c>
      <c r="I261" s="7">
        <v>0.14699999999999999</v>
      </c>
      <c r="J261" t="s">
        <v>610</v>
      </c>
      <c r="K261" t="s">
        <v>584</v>
      </c>
      <c r="L261" t="s">
        <v>585</v>
      </c>
      <c r="M261" t="s">
        <v>585</v>
      </c>
      <c r="N261" s="8" t="s">
        <v>603</v>
      </c>
      <c r="P261" t="s">
        <v>586</v>
      </c>
      <c r="S261">
        <v>0</v>
      </c>
      <c r="T261" t="s">
        <v>587</v>
      </c>
      <c r="U261">
        <v>0</v>
      </c>
      <c r="V261">
        <v>0</v>
      </c>
      <c r="X261">
        <v>0</v>
      </c>
      <c r="Z261">
        <v>0</v>
      </c>
      <c r="AA261">
        <v>0</v>
      </c>
      <c r="AB261">
        <v>0</v>
      </c>
      <c r="AC261">
        <v>0</v>
      </c>
      <c r="AD261">
        <v>0</v>
      </c>
      <c r="AE261">
        <v>1</v>
      </c>
      <c r="AF261" t="s">
        <v>604</v>
      </c>
      <c r="AG261">
        <v>1</v>
      </c>
      <c r="WWY261"/>
      <c r="WWZ261"/>
      <c r="WXA261"/>
      <c r="WXB261"/>
      <c r="WXC261"/>
      <c r="WXD261"/>
      <c r="WXE261"/>
      <c r="WXF261"/>
      <c r="WXG261"/>
      <c r="WXH261"/>
      <c r="WXI261"/>
      <c r="WXJ261"/>
      <c r="WXK261"/>
      <c r="WXL261"/>
      <c r="WXM261"/>
      <c r="WXN261"/>
      <c r="WXO261"/>
      <c r="WXP261"/>
      <c r="WXQ261"/>
      <c r="WXR261"/>
      <c r="WXS261"/>
      <c r="WXT261"/>
      <c r="WXU261"/>
      <c r="WXV261"/>
      <c r="WXW261"/>
      <c r="WXX261"/>
      <c r="WXY261"/>
      <c r="WXZ261"/>
      <c r="WYA261"/>
      <c r="WYB261"/>
      <c r="WYC261"/>
      <c r="WYD261"/>
      <c r="WYE261"/>
      <c r="WYF261"/>
      <c r="WYG261"/>
      <c r="WYH261"/>
      <c r="WYI261"/>
      <c r="WYJ261"/>
      <c r="WYK261"/>
      <c r="WYL261"/>
      <c r="WYM261"/>
      <c r="WYN261"/>
      <c r="WYO261"/>
      <c r="WYP261"/>
      <c r="WYQ261"/>
      <c r="WYR261"/>
      <c r="WYS261"/>
      <c r="WYT261"/>
      <c r="WYU261"/>
      <c r="WYV261"/>
      <c r="WYW261"/>
      <c r="WYX261"/>
      <c r="WYY261"/>
      <c r="WYZ261"/>
      <c r="WZA261"/>
      <c r="WZB261"/>
      <c r="WZC261"/>
      <c r="WZD261"/>
      <c r="WZE261"/>
      <c r="WZF261"/>
      <c r="WZG261"/>
      <c r="WZH261"/>
      <c r="WZI261"/>
      <c r="WZJ261"/>
      <c r="WZK261"/>
      <c r="WZL261"/>
      <c r="WZM261"/>
      <c r="WZN261"/>
      <c r="WZO261"/>
      <c r="WZP261"/>
      <c r="WZQ261"/>
      <c r="WZR261"/>
      <c r="WZS261"/>
      <c r="WZT261"/>
      <c r="WZU261"/>
      <c r="WZV261"/>
      <c r="WZW261"/>
      <c r="WZX261"/>
      <c r="WZY261"/>
      <c r="WZZ261"/>
      <c r="XAA261"/>
      <c r="XAB261"/>
      <c r="XAC261"/>
      <c r="XAD261"/>
      <c r="XAE261"/>
      <c r="XAF261"/>
      <c r="XAG261"/>
      <c r="XAH261"/>
      <c r="XAI261"/>
      <c r="XAJ261"/>
      <c r="XAK261"/>
      <c r="XAL261"/>
      <c r="XAM261"/>
      <c r="XAN261"/>
      <c r="XAO261"/>
      <c r="XAP261"/>
      <c r="XAQ261"/>
      <c r="XAR261"/>
      <c r="XAS261"/>
      <c r="XAT261"/>
      <c r="XAU261"/>
      <c r="XAV261"/>
      <c r="XAW261"/>
      <c r="XAX261"/>
      <c r="XAY261"/>
      <c r="XAZ261"/>
      <c r="XBA261"/>
      <c r="XBB261"/>
      <c r="XBC261"/>
      <c r="XBD261"/>
      <c r="XBE261"/>
      <c r="XBF261"/>
      <c r="XBG261"/>
      <c r="XBH261"/>
      <c r="XBI261"/>
      <c r="XBJ261"/>
      <c r="XBK261"/>
      <c r="XBL261"/>
      <c r="XBM261"/>
      <c r="XBN261"/>
      <c r="XBO261"/>
      <c r="XBP261"/>
      <c r="XBQ261"/>
      <c r="XBR261"/>
      <c r="XBS261"/>
      <c r="XBT261"/>
      <c r="XBU261"/>
      <c r="XBV261"/>
      <c r="XBW261"/>
      <c r="XBX261"/>
      <c r="XBY261"/>
      <c r="XBZ261"/>
      <c r="XCA261"/>
      <c r="XCB261"/>
      <c r="XCC261"/>
      <c r="XCD261"/>
      <c r="XCE261"/>
      <c r="XCF261"/>
      <c r="XCG261"/>
      <c r="XCH261"/>
      <c r="XCI261"/>
      <c r="XCJ261"/>
      <c r="XCK261"/>
      <c r="XCL261"/>
      <c r="XCM261"/>
      <c r="XCN261"/>
      <c r="XCO261"/>
      <c r="XCP261"/>
      <c r="XCQ261"/>
      <c r="XCR261"/>
      <c r="XCS261"/>
      <c r="XCT261"/>
      <c r="XCU261"/>
      <c r="XCV261"/>
      <c r="XCW261"/>
      <c r="XCX261"/>
      <c r="XCY261"/>
      <c r="XCZ261"/>
      <c r="XDA261"/>
      <c r="XDB261"/>
      <c r="XDC261"/>
    </row>
    <row r="262" spans="1:33 16171:16331" ht="12.75" customHeight="1">
      <c r="A262">
        <v>190</v>
      </c>
      <c r="B262" s="6" t="s">
        <v>115</v>
      </c>
      <c r="C262" s="7" t="s">
        <v>590</v>
      </c>
      <c r="D262">
        <v>39.700000000000003</v>
      </c>
      <c r="E262" s="15" t="s">
        <v>805</v>
      </c>
      <c r="F262" s="7">
        <v>0</v>
      </c>
      <c r="G262" s="7">
        <v>0</v>
      </c>
      <c r="H262" s="7">
        <v>0</v>
      </c>
      <c r="I262" s="7">
        <v>0.14699999999999999</v>
      </c>
      <c r="J262" t="s">
        <v>619</v>
      </c>
      <c r="K262" t="s">
        <v>584</v>
      </c>
      <c r="L262" t="s">
        <v>585</v>
      </c>
      <c r="M262" t="s">
        <v>585</v>
      </c>
      <c r="N262" s="8" t="s">
        <v>603</v>
      </c>
      <c r="P262" t="s">
        <v>586</v>
      </c>
      <c r="S262">
        <v>0</v>
      </c>
      <c r="T262" t="s">
        <v>587</v>
      </c>
      <c r="U262">
        <v>0</v>
      </c>
      <c r="V262">
        <v>0</v>
      </c>
      <c r="X262">
        <v>0</v>
      </c>
      <c r="Z262">
        <v>0</v>
      </c>
      <c r="AA262">
        <v>0</v>
      </c>
      <c r="AB262">
        <v>0</v>
      </c>
      <c r="AC262">
        <v>0</v>
      </c>
      <c r="AD262">
        <v>0</v>
      </c>
      <c r="AE262">
        <v>1</v>
      </c>
      <c r="AF262" t="s">
        <v>604</v>
      </c>
      <c r="AG262">
        <v>1</v>
      </c>
      <c r="WWY262"/>
      <c r="WWZ262"/>
      <c r="WXA262"/>
      <c r="WXB262"/>
      <c r="WXC262"/>
      <c r="WXD262"/>
      <c r="WXE262"/>
      <c r="WXF262"/>
      <c r="WXG262"/>
      <c r="WXH262"/>
      <c r="WXI262"/>
      <c r="WXJ262"/>
      <c r="WXK262"/>
      <c r="WXL262"/>
      <c r="WXM262"/>
      <c r="WXN262"/>
      <c r="WXO262"/>
      <c r="WXP262"/>
      <c r="WXQ262"/>
      <c r="WXR262"/>
      <c r="WXS262"/>
      <c r="WXT262"/>
      <c r="WXU262"/>
      <c r="WXV262"/>
      <c r="WXW262"/>
      <c r="WXX262"/>
      <c r="WXY262"/>
      <c r="WXZ262"/>
      <c r="WYA262"/>
      <c r="WYB262"/>
      <c r="WYC262"/>
      <c r="WYD262"/>
      <c r="WYE262"/>
      <c r="WYF262"/>
      <c r="WYG262"/>
      <c r="WYH262"/>
      <c r="WYI262"/>
      <c r="WYJ262"/>
      <c r="WYK262"/>
      <c r="WYL262"/>
      <c r="WYM262"/>
      <c r="WYN262"/>
      <c r="WYO262"/>
      <c r="WYP262"/>
      <c r="WYQ262"/>
      <c r="WYR262"/>
      <c r="WYS262"/>
      <c r="WYT262"/>
      <c r="WYU262"/>
      <c r="WYV262"/>
      <c r="WYW262"/>
      <c r="WYX262"/>
      <c r="WYY262"/>
      <c r="WYZ262"/>
      <c r="WZA262"/>
      <c r="WZB262"/>
      <c r="WZC262"/>
      <c r="WZD262"/>
      <c r="WZE262"/>
      <c r="WZF262"/>
      <c r="WZG262"/>
      <c r="WZH262"/>
      <c r="WZI262"/>
      <c r="WZJ262"/>
      <c r="WZK262"/>
      <c r="WZL262"/>
      <c r="WZM262"/>
      <c r="WZN262"/>
      <c r="WZO262"/>
      <c r="WZP262"/>
      <c r="WZQ262"/>
      <c r="WZR262"/>
      <c r="WZS262"/>
      <c r="WZT262"/>
      <c r="WZU262"/>
      <c r="WZV262"/>
      <c r="WZW262"/>
      <c r="WZX262"/>
      <c r="WZY262"/>
      <c r="WZZ262"/>
      <c r="XAA262"/>
      <c r="XAB262"/>
      <c r="XAC262"/>
      <c r="XAD262"/>
      <c r="XAE262"/>
      <c r="XAF262"/>
      <c r="XAG262"/>
      <c r="XAH262"/>
      <c r="XAI262"/>
      <c r="XAJ262"/>
      <c r="XAK262"/>
      <c r="XAL262"/>
      <c r="XAM262"/>
      <c r="XAN262"/>
      <c r="XAO262"/>
      <c r="XAP262"/>
      <c r="XAQ262"/>
      <c r="XAR262"/>
      <c r="XAS262"/>
      <c r="XAT262"/>
      <c r="XAU262"/>
      <c r="XAV262"/>
      <c r="XAW262"/>
      <c r="XAX262"/>
      <c r="XAY262"/>
      <c r="XAZ262"/>
      <c r="XBA262"/>
      <c r="XBB262"/>
      <c r="XBC262"/>
      <c r="XBD262"/>
      <c r="XBE262"/>
      <c r="XBF262"/>
      <c r="XBG262"/>
      <c r="XBH262"/>
      <c r="XBI262"/>
      <c r="XBJ262"/>
      <c r="XBK262"/>
      <c r="XBL262"/>
      <c r="XBM262"/>
      <c r="XBN262"/>
      <c r="XBO262"/>
      <c r="XBP262"/>
      <c r="XBQ262"/>
      <c r="XBR262"/>
      <c r="XBS262"/>
      <c r="XBT262"/>
      <c r="XBU262"/>
      <c r="XBV262"/>
      <c r="XBW262"/>
      <c r="XBX262"/>
      <c r="XBY262"/>
      <c r="XBZ262"/>
      <c r="XCA262"/>
      <c r="XCB262"/>
      <c r="XCC262"/>
      <c r="XCD262"/>
      <c r="XCE262"/>
      <c r="XCF262"/>
      <c r="XCG262"/>
      <c r="XCH262"/>
      <c r="XCI262"/>
      <c r="XCJ262"/>
      <c r="XCK262"/>
      <c r="XCL262"/>
      <c r="XCM262"/>
      <c r="XCN262"/>
      <c r="XCO262"/>
      <c r="XCP262"/>
      <c r="XCQ262"/>
      <c r="XCR262"/>
      <c r="XCS262"/>
      <c r="XCT262"/>
      <c r="XCU262"/>
      <c r="XCV262"/>
      <c r="XCW262"/>
      <c r="XCX262"/>
      <c r="XCY262"/>
      <c r="XCZ262"/>
      <c r="XDA262"/>
      <c r="XDB262"/>
      <c r="XDC262"/>
    </row>
    <row r="263" spans="1:33 16171:16331" ht="12.75" customHeight="1">
      <c r="A263">
        <v>190</v>
      </c>
      <c r="B263" s="6" t="s">
        <v>115</v>
      </c>
      <c r="C263" s="7" t="s">
        <v>590</v>
      </c>
      <c r="D263">
        <v>39.700000000000003</v>
      </c>
      <c r="E263" s="15" t="s">
        <v>805</v>
      </c>
      <c r="F263" s="7">
        <v>0</v>
      </c>
      <c r="G263" s="7">
        <v>0</v>
      </c>
      <c r="H263" s="7">
        <v>0</v>
      </c>
      <c r="I263" s="7">
        <v>0.14699999999999999</v>
      </c>
      <c r="J263" t="s">
        <v>583</v>
      </c>
      <c r="K263" t="s">
        <v>584</v>
      </c>
      <c r="L263" t="s">
        <v>585</v>
      </c>
      <c r="M263" t="s">
        <v>585</v>
      </c>
      <c r="N263" s="8" t="s">
        <v>603</v>
      </c>
      <c r="P263" t="s">
        <v>586</v>
      </c>
      <c r="S263">
        <v>0</v>
      </c>
      <c r="T263" t="s">
        <v>587</v>
      </c>
      <c r="U263">
        <v>0</v>
      </c>
      <c r="V263">
        <v>0</v>
      </c>
      <c r="X263">
        <v>0</v>
      </c>
      <c r="Z263">
        <v>0</v>
      </c>
      <c r="AA263">
        <v>0</v>
      </c>
      <c r="AB263">
        <v>0</v>
      </c>
      <c r="AC263">
        <v>0</v>
      </c>
      <c r="AD263">
        <v>0</v>
      </c>
      <c r="AE263">
        <v>1</v>
      </c>
      <c r="AF263" t="s">
        <v>604</v>
      </c>
      <c r="AG263">
        <v>1</v>
      </c>
      <c r="WWY263"/>
      <c r="WWZ263"/>
      <c r="WXA263"/>
      <c r="WXB263"/>
      <c r="WXC263"/>
      <c r="WXD263"/>
      <c r="WXE263"/>
      <c r="WXF263"/>
      <c r="WXG263"/>
      <c r="WXH263"/>
      <c r="WXI263"/>
      <c r="WXJ263"/>
      <c r="WXK263"/>
      <c r="WXL263"/>
      <c r="WXM263"/>
      <c r="WXN263"/>
      <c r="WXO263"/>
      <c r="WXP263"/>
      <c r="WXQ263"/>
      <c r="WXR263"/>
      <c r="WXS263"/>
      <c r="WXT263"/>
      <c r="WXU263"/>
      <c r="WXV263"/>
      <c r="WXW263"/>
      <c r="WXX263"/>
      <c r="WXY263"/>
      <c r="WXZ263"/>
      <c r="WYA263"/>
      <c r="WYB263"/>
      <c r="WYC263"/>
      <c r="WYD263"/>
      <c r="WYE263"/>
      <c r="WYF263"/>
      <c r="WYG263"/>
      <c r="WYH263"/>
      <c r="WYI263"/>
      <c r="WYJ263"/>
      <c r="WYK263"/>
      <c r="WYL263"/>
      <c r="WYM263"/>
      <c r="WYN263"/>
      <c r="WYO263"/>
      <c r="WYP263"/>
      <c r="WYQ263"/>
      <c r="WYR263"/>
      <c r="WYS263"/>
      <c r="WYT263"/>
      <c r="WYU263"/>
      <c r="WYV263"/>
      <c r="WYW263"/>
      <c r="WYX263"/>
      <c r="WYY263"/>
      <c r="WYZ263"/>
      <c r="WZA263"/>
      <c r="WZB263"/>
      <c r="WZC263"/>
      <c r="WZD263"/>
      <c r="WZE263"/>
      <c r="WZF263"/>
      <c r="WZG263"/>
      <c r="WZH263"/>
      <c r="WZI263"/>
      <c r="WZJ263"/>
      <c r="WZK263"/>
      <c r="WZL263"/>
      <c r="WZM263"/>
      <c r="WZN263"/>
      <c r="WZO263"/>
      <c r="WZP263"/>
      <c r="WZQ263"/>
      <c r="WZR263"/>
      <c r="WZS263"/>
      <c r="WZT263"/>
      <c r="WZU263"/>
      <c r="WZV263"/>
      <c r="WZW263"/>
      <c r="WZX263"/>
      <c r="WZY263"/>
      <c r="WZZ263"/>
      <c r="XAA263"/>
      <c r="XAB263"/>
      <c r="XAC263"/>
      <c r="XAD263"/>
      <c r="XAE263"/>
      <c r="XAF263"/>
      <c r="XAG263"/>
      <c r="XAH263"/>
      <c r="XAI263"/>
      <c r="XAJ263"/>
      <c r="XAK263"/>
      <c r="XAL263"/>
      <c r="XAM263"/>
      <c r="XAN263"/>
      <c r="XAO263"/>
      <c r="XAP263"/>
      <c r="XAQ263"/>
      <c r="XAR263"/>
      <c r="XAS263"/>
      <c r="XAT263"/>
      <c r="XAU263"/>
      <c r="XAV263"/>
      <c r="XAW263"/>
      <c r="XAX263"/>
      <c r="XAY263"/>
      <c r="XAZ263"/>
      <c r="XBA263"/>
      <c r="XBB263"/>
      <c r="XBC263"/>
      <c r="XBD263"/>
      <c r="XBE263"/>
      <c r="XBF263"/>
      <c r="XBG263"/>
      <c r="XBH263"/>
      <c r="XBI263"/>
      <c r="XBJ263"/>
      <c r="XBK263"/>
      <c r="XBL263"/>
      <c r="XBM263"/>
      <c r="XBN263"/>
      <c r="XBO263"/>
      <c r="XBP263"/>
      <c r="XBQ263"/>
      <c r="XBR263"/>
      <c r="XBS263"/>
      <c r="XBT263"/>
      <c r="XBU263"/>
      <c r="XBV263"/>
      <c r="XBW263"/>
      <c r="XBX263"/>
      <c r="XBY263"/>
      <c r="XBZ263"/>
      <c r="XCA263"/>
      <c r="XCB263"/>
      <c r="XCC263"/>
      <c r="XCD263"/>
      <c r="XCE263"/>
      <c r="XCF263"/>
      <c r="XCG263"/>
      <c r="XCH263"/>
      <c r="XCI263"/>
      <c r="XCJ263"/>
      <c r="XCK263"/>
      <c r="XCL263"/>
      <c r="XCM263"/>
      <c r="XCN263"/>
      <c r="XCO263"/>
      <c r="XCP263"/>
      <c r="XCQ263"/>
      <c r="XCR263"/>
      <c r="XCS263"/>
      <c r="XCT263"/>
      <c r="XCU263"/>
      <c r="XCV263"/>
      <c r="XCW263"/>
      <c r="XCX263"/>
      <c r="XCY263"/>
      <c r="XCZ263"/>
      <c r="XDA263"/>
      <c r="XDB263"/>
      <c r="XDC263"/>
    </row>
    <row r="264" spans="1:33 16171:16331" ht="12.75" customHeight="1">
      <c r="A264">
        <v>1992</v>
      </c>
      <c r="B264" s="6" t="s">
        <v>173</v>
      </c>
      <c r="C264" s="7" t="s">
        <v>590</v>
      </c>
      <c r="D264">
        <v>19.989999999999998</v>
      </c>
      <c r="E264" s="15" t="s">
        <v>806</v>
      </c>
      <c r="F264" s="7">
        <v>0</v>
      </c>
      <c r="G264" s="7">
        <v>0</v>
      </c>
      <c r="H264" s="7">
        <v>0</v>
      </c>
      <c r="I264" s="7">
        <v>0</v>
      </c>
      <c r="J264" t="s">
        <v>639</v>
      </c>
      <c r="K264" t="s">
        <v>584</v>
      </c>
      <c r="L264" t="s">
        <v>585</v>
      </c>
      <c r="M264" t="s">
        <v>585</v>
      </c>
      <c r="N264" s="8" t="s">
        <v>597</v>
      </c>
      <c r="S264">
        <v>0</v>
      </c>
      <c r="T264" t="s">
        <v>587</v>
      </c>
      <c r="U264">
        <v>0</v>
      </c>
      <c r="V264">
        <v>0</v>
      </c>
      <c r="X264">
        <v>0</v>
      </c>
      <c r="Z264">
        <v>0</v>
      </c>
      <c r="AA264">
        <v>0</v>
      </c>
      <c r="AB264">
        <v>0</v>
      </c>
      <c r="AC264">
        <v>0</v>
      </c>
      <c r="AD264">
        <v>0</v>
      </c>
      <c r="AE264">
        <v>1</v>
      </c>
      <c r="AF264" t="s">
        <v>599</v>
      </c>
      <c r="AG264">
        <v>1</v>
      </c>
      <c r="WWY264"/>
      <c r="WWZ264"/>
      <c r="WXA264"/>
      <c r="WXB264"/>
      <c r="WXC264"/>
      <c r="WXD264"/>
      <c r="WXE264"/>
      <c r="WXF264"/>
      <c r="WXG264"/>
      <c r="WXH264"/>
      <c r="WXI264"/>
      <c r="WXJ264"/>
      <c r="WXK264"/>
      <c r="WXL264"/>
      <c r="WXM264"/>
      <c r="WXN264"/>
      <c r="WXO264"/>
      <c r="WXP264"/>
      <c r="WXQ264"/>
      <c r="WXR264"/>
      <c r="WXS264"/>
      <c r="WXT264"/>
      <c r="WXU264"/>
      <c r="WXV264"/>
      <c r="WXW264"/>
      <c r="WXX264"/>
      <c r="WXY264"/>
      <c r="WXZ264"/>
      <c r="WYA264"/>
      <c r="WYB264"/>
      <c r="WYC264"/>
      <c r="WYD264"/>
      <c r="WYE264"/>
      <c r="WYF264"/>
      <c r="WYG264"/>
      <c r="WYH264"/>
      <c r="WYI264"/>
      <c r="WYJ264"/>
      <c r="WYK264"/>
      <c r="WYL264"/>
      <c r="WYM264"/>
      <c r="WYN264"/>
      <c r="WYO264"/>
      <c r="WYP264"/>
      <c r="WYQ264"/>
      <c r="WYR264"/>
      <c r="WYS264"/>
      <c r="WYT264"/>
      <c r="WYU264"/>
      <c r="WYV264"/>
      <c r="WYW264"/>
      <c r="WYX264"/>
      <c r="WYY264"/>
      <c r="WYZ264"/>
      <c r="WZA264"/>
      <c r="WZB264"/>
      <c r="WZC264"/>
      <c r="WZD264"/>
      <c r="WZE264"/>
      <c r="WZF264"/>
      <c r="WZG264"/>
      <c r="WZH264"/>
      <c r="WZI264"/>
      <c r="WZJ264"/>
      <c r="WZK264"/>
      <c r="WZL264"/>
      <c r="WZM264"/>
      <c r="WZN264"/>
      <c r="WZO264"/>
      <c r="WZP264"/>
      <c r="WZQ264"/>
      <c r="WZR264"/>
      <c r="WZS264"/>
      <c r="WZT264"/>
      <c r="WZU264"/>
      <c r="WZV264"/>
      <c r="WZW264"/>
      <c r="WZX264"/>
      <c r="WZY264"/>
      <c r="WZZ264"/>
      <c r="XAA264"/>
      <c r="XAB264"/>
      <c r="XAC264"/>
      <c r="XAD264"/>
      <c r="XAE264"/>
      <c r="XAF264"/>
      <c r="XAG264"/>
      <c r="XAH264"/>
      <c r="XAI264"/>
      <c r="XAJ264"/>
      <c r="XAK264"/>
      <c r="XAL264"/>
      <c r="XAM264"/>
      <c r="XAN264"/>
      <c r="XAO264"/>
      <c r="XAP264"/>
      <c r="XAQ264"/>
      <c r="XAR264"/>
      <c r="XAS264"/>
      <c r="XAT264"/>
      <c r="XAU264"/>
      <c r="XAV264"/>
      <c r="XAW264"/>
      <c r="XAX264"/>
      <c r="XAY264"/>
      <c r="XAZ264"/>
      <c r="XBA264"/>
      <c r="XBB264"/>
      <c r="XBC264"/>
      <c r="XBD264"/>
      <c r="XBE264"/>
      <c r="XBF264"/>
      <c r="XBG264"/>
      <c r="XBH264"/>
      <c r="XBI264"/>
      <c r="XBJ264"/>
      <c r="XBK264"/>
      <c r="XBL264"/>
      <c r="XBM264"/>
      <c r="XBN264"/>
      <c r="XBO264"/>
      <c r="XBP264"/>
      <c r="XBQ264"/>
      <c r="XBR264"/>
      <c r="XBS264"/>
      <c r="XBT264"/>
      <c r="XBU264"/>
      <c r="XBV264"/>
      <c r="XBW264"/>
      <c r="XBX264"/>
      <c r="XBY264"/>
      <c r="XBZ264"/>
      <c r="XCA264"/>
      <c r="XCB264"/>
      <c r="XCC264"/>
      <c r="XCD264"/>
      <c r="XCE264"/>
      <c r="XCF264"/>
      <c r="XCG264"/>
      <c r="XCH264"/>
      <c r="XCI264"/>
      <c r="XCJ264"/>
      <c r="XCK264"/>
      <c r="XCL264"/>
      <c r="XCM264"/>
      <c r="XCN264"/>
      <c r="XCO264"/>
      <c r="XCP264"/>
      <c r="XCQ264"/>
      <c r="XCR264"/>
      <c r="XCS264"/>
      <c r="XCT264"/>
      <c r="XCU264"/>
      <c r="XCV264"/>
      <c r="XCW264"/>
      <c r="XCX264"/>
      <c r="XCY264"/>
      <c r="XCZ264"/>
      <c r="XDA264"/>
      <c r="XDB264"/>
      <c r="XDC264"/>
    </row>
    <row r="265" spans="1:33 16171:16331" ht="12.75" customHeight="1">
      <c r="A265">
        <v>1264</v>
      </c>
      <c r="B265" s="6" t="s">
        <v>174</v>
      </c>
      <c r="C265" s="7" t="s">
        <v>581</v>
      </c>
      <c r="D265">
        <v>1.99</v>
      </c>
      <c r="E265" s="15" t="s">
        <v>760</v>
      </c>
      <c r="F265" s="7">
        <v>0</v>
      </c>
      <c r="G265" s="7">
        <v>0</v>
      </c>
      <c r="H265" s="7">
        <v>0</v>
      </c>
      <c r="I265" s="7">
        <v>0</v>
      </c>
      <c r="N265" s="8" t="s">
        <v>621</v>
      </c>
      <c r="S265">
        <v>2</v>
      </c>
      <c r="U265">
        <v>0</v>
      </c>
      <c r="V265">
        <v>0</v>
      </c>
      <c r="X265">
        <v>0</v>
      </c>
      <c r="Z265">
        <v>0</v>
      </c>
      <c r="AA265">
        <v>0</v>
      </c>
      <c r="AB265">
        <v>0</v>
      </c>
      <c r="AC265">
        <v>0</v>
      </c>
      <c r="AD265">
        <v>0</v>
      </c>
      <c r="AE265">
        <v>1</v>
      </c>
      <c r="AG265">
        <v>4</v>
      </c>
      <c r="WWY265"/>
      <c r="WWZ265"/>
      <c r="WXA265"/>
      <c r="WXB265"/>
      <c r="WXC265"/>
      <c r="WXD265"/>
      <c r="WXE265"/>
      <c r="WXF265"/>
      <c r="WXG265"/>
      <c r="WXH265"/>
      <c r="WXI265"/>
      <c r="WXJ265"/>
      <c r="WXK265"/>
      <c r="WXL265"/>
      <c r="WXM265"/>
      <c r="WXN265"/>
      <c r="WXO265"/>
      <c r="WXP265"/>
      <c r="WXQ265"/>
      <c r="WXR265"/>
      <c r="WXS265"/>
      <c r="WXT265"/>
      <c r="WXU265"/>
      <c r="WXV265"/>
      <c r="WXW265"/>
      <c r="WXX265"/>
      <c r="WXY265"/>
      <c r="WXZ265"/>
      <c r="WYA265"/>
      <c r="WYB265"/>
      <c r="WYC265"/>
      <c r="WYD265"/>
      <c r="WYE265"/>
      <c r="WYF265"/>
      <c r="WYG265"/>
      <c r="WYH265"/>
      <c r="WYI265"/>
      <c r="WYJ265"/>
      <c r="WYK265"/>
      <c r="WYL265"/>
      <c r="WYM265"/>
      <c r="WYN265"/>
      <c r="WYO265"/>
      <c r="WYP265"/>
      <c r="WYQ265"/>
      <c r="WYR265"/>
      <c r="WYS265"/>
      <c r="WYT265"/>
      <c r="WYU265"/>
      <c r="WYV265"/>
      <c r="WYW265"/>
      <c r="WYX265"/>
      <c r="WYY265"/>
      <c r="WYZ265"/>
      <c r="WZA265"/>
      <c r="WZB265"/>
      <c r="WZC265"/>
      <c r="WZD265"/>
      <c r="WZE265"/>
      <c r="WZF265"/>
      <c r="WZG265"/>
      <c r="WZH265"/>
      <c r="WZI265"/>
      <c r="WZJ265"/>
      <c r="WZK265"/>
      <c r="WZL265"/>
      <c r="WZM265"/>
      <c r="WZN265"/>
      <c r="WZO265"/>
      <c r="WZP265"/>
      <c r="WZQ265"/>
      <c r="WZR265"/>
      <c r="WZS265"/>
      <c r="WZT265"/>
      <c r="WZU265"/>
      <c r="WZV265"/>
      <c r="WZW265"/>
      <c r="WZX265"/>
      <c r="WZY265"/>
      <c r="WZZ265"/>
      <c r="XAA265"/>
      <c r="XAB265"/>
      <c r="XAC265"/>
      <c r="XAD265"/>
      <c r="XAE265"/>
      <c r="XAF265"/>
      <c r="XAG265"/>
      <c r="XAH265"/>
      <c r="XAI265"/>
      <c r="XAJ265"/>
      <c r="XAK265"/>
      <c r="XAL265"/>
      <c r="XAM265"/>
      <c r="XAN265"/>
      <c r="XAO265"/>
      <c r="XAP265"/>
      <c r="XAQ265"/>
      <c r="XAR265"/>
      <c r="XAS265"/>
      <c r="XAT265"/>
      <c r="XAU265"/>
      <c r="XAV265"/>
      <c r="XAW265"/>
      <c r="XAX265"/>
      <c r="XAY265"/>
      <c r="XAZ265"/>
      <c r="XBA265"/>
      <c r="XBB265"/>
      <c r="XBC265"/>
      <c r="XBD265"/>
      <c r="XBE265"/>
      <c r="XBF265"/>
      <c r="XBG265"/>
      <c r="XBH265"/>
      <c r="XBI265"/>
      <c r="XBJ265"/>
      <c r="XBK265"/>
      <c r="XBL265"/>
      <c r="XBM265"/>
      <c r="XBN265"/>
      <c r="XBO265"/>
      <c r="XBP265"/>
      <c r="XBQ265"/>
      <c r="XBR265"/>
      <c r="XBS265"/>
      <c r="XBT265"/>
      <c r="XBU265"/>
      <c r="XBV265"/>
      <c r="XBW265"/>
      <c r="XBX265"/>
      <c r="XBY265"/>
      <c r="XBZ265"/>
      <c r="XCA265"/>
      <c r="XCB265"/>
      <c r="XCC265"/>
      <c r="XCD265"/>
      <c r="XCE265"/>
      <c r="XCF265"/>
      <c r="XCG265"/>
      <c r="XCH265"/>
      <c r="XCI265"/>
      <c r="XCJ265"/>
      <c r="XCK265"/>
      <c r="XCL265"/>
      <c r="XCM265"/>
      <c r="XCN265"/>
      <c r="XCO265"/>
      <c r="XCP265"/>
      <c r="XCQ265"/>
      <c r="XCR265"/>
      <c r="XCS265"/>
      <c r="XCT265"/>
      <c r="XCU265"/>
      <c r="XCV265"/>
      <c r="XCW265"/>
      <c r="XCX265"/>
      <c r="XCY265"/>
      <c r="XCZ265"/>
      <c r="XDA265"/>
      <c r="XDB265"/>
      <c r="XDC265"/>
    </row>
    <row r="266" spans="1:33 16171:16331" ht="12.75" customHeight="1">
      <c r="A266">
        <v>1027</v>
      </c>
      <c r="B266" s="6" t="s">
        <v>175</v>
      </c>
      <c r="C266" s="7" t="s">
        <v>590</v>
      </c>
      <c r="D266">
        <v>199</v>
      </c>
      <c r="E266" s="15" t="s">
        <v>807</v>
      </c>
      <c r="F266" s="7">
        <v>0</v>
      </c>
      <c r="G266" s="7">
        <v>0</v>
      </c>
      <c r="H266" s="7">
        <v>0</v>
      </c>
      <c r="I266" s="7">
        <v>0</v>
      </c>
      <c r="J266" t="s">
        <v>693</v>
      </c>
      <c r="K266" t="s">
        <v>584</v>
      </c>
      <c r="L266" t="s">
        <v>585</v>
      </c>
      <c r="M266" t="s">
        <v>585</v>
      </c>
      <c r="N266" s="8" t="s">
        <v>628</v>
      </c>
      <c r="S266">
        <v>0</v>
      </c>
      <c r="T266" t="s">
        <v>587</v>
      </c>
      <c r="U266">
        <v>0</v>
      </c>
      <c r="V266">
        <v>0</v>
      </c>
      <c r="X266">
        <v>0</v>
      </c>
      <c r="Z266">
        <v>0</v>
      </c>
      <c r="AA266">
        <v>0</v>
      </c>
      <c r="AB266">
        <v>0</v>
      </c>
      <c r="AC266">
        <v>0</v>
      </c>
      <c r="AD266">
        <v>0</v>
      </c>
      <c r="AE266">
        <v>1</v>
      </c>
      <c r="AF266" t="s">
        <v>629</v>
      </c>
      <c r="AG266">
        <v>3</v>
      </c>
      <c r="WWY266"/>
      <c r="WWZ266"/>
      <c r="WXA266"/>
      <c r="WXB266"/>
      <c r="WXC266"/>
      <c r="WXD266"/>
      <c r="WXE266"/>
      <c r="WXF266"/>
      <c r="WXG266"/>
      <c r="WXH266"/>
      <c r="WXI266"/>
      <c r="WXJ266"/>
      <c r="WXK266"/>
      <c r="WXL266"/>
      <c r="WXM266"/>
      <c r="WXN266"/>
      <c r="WXO266"/>
      <c r="WXP266"/>
      <c r="WXQ266"/>
      <c r="WXR266"/>
      <c r="WXS266"/>
      <c r="WXT266"/>
      <c r="WXU266"/>
      <c r="WXV266"/>
      <c r="WXW266"/>
      <c r="WXX266"/>
      <c r="WXY266"/>
      <c r="WXZ266"/>
      <c r="WYA266"/>
      <c r="WYB266"/>
      <c r="WYC266"/>
      <c r="WYD266"/>
      <c r="WYE266"/>
      <c r="WYF266"/>
      <c r="WYG266"/>
      <c r="WYH266"/>
      <c r="WYI266"/>
      <c r="WYJ266"/>
      <c r="WYK266"/>
      <c r="WYL266"/>
      <c r="WYM266"/>
      <c r="WYN266"/>
      <c r="WYO266"/>
      <c r="WYP266"/>
      <c r="WYQ266"/>
      <c r="WYR266"/>
      <c r="WYS266"/>
      <c r="WYT266"/>
      <c r="WYU266"/>
      <c r="WYV266"/>
      <c r="WYW266"/>
      <c r="WYX266"/>
      <c r="WYY266"/>
      <c r="WYZ266"/>
      <c r="WZA266"/>
      <c r="WZB266"/>
      <c r="WZC266"/>
      <c r="WZD266"/>
      <c r="WZE266"/>
      <c r="WZF266"/>
      <c r="WZG266"/>
      <c r="WZH266"/>
      <c r="WZI266"/>
      <c r="WZJ266"/>
      <c r="WZK266"/>
      <c r="WZL266"/>
      <c r="WZM266"/>
      <c r="WZN266"/>
      <c r="WZO266"/>
      <c r="WZP266"/>
      <c r="WZQ266"/>
      <c r="WZR266"/>
      <c r="WZS266"/>
      <c r="WZT266"/>
      <c r="WZU266"/>
      <c r="WZV266"/>
      <c r="WZW266"/>
      <c r="WZX266"/>
      <c r="WZY266"/>
      <c r="WZZ266"/>
      <c r="XAA266"/>
      <c r="XAB266"/>
      <c r="XAC266"/>
      <c r="XAD266"/>
      <c r="XAE266"/>
      <c r="XAF266"/>
      <c r="XAG266"/>
      <c r="XAH266"/>
      <c r="XAI266"/>
      <c r="XAJ266"/>
      <c r="XAK266"/>
      <c r="XAL266"/>
      <c r="XAM266"/>
      <c r="XAN266"/>
      <c r="XAO266"/>
      <c r="XAP266"/>
      <c r="XAQ266"/>
      <c r="XAR266"/>
      <c r="XAS266"/>
      <c r="XAT266"/>
      <c r="XAU266"/>
      <c r="XAV266"/>
      <c r="XAW266"/>
      <c r="XAX266"/>
      <c r="XAY266"/>
      <c r="XAZ266"/>
      <c r="XBA266"/>
      <c r="XBB266"/>
      <c r="XBC266"/>
      <c r="XBD266"/>
      <c r="XBE266"/>
      <c r="XBF266"/>
      <c r="XBG266"/>
      <c r="XBH266"/>
      <c r="XBI266"/>
      <c r="XBJ266"/>
      <c r="XBK266"/>
      <c r="XBL266"/>
      <c r="XBM266"/>
      <c r="XBN266"/>
      <c r="XBO266"/>
      <c r="XBP266"/>
      <c r="XBQ266"/>
      <c r="XBR266"/>
      <c r="XBS266"/>
      <c r="XBT266"/>
      <c r="XBU266"/>
      <c r="XBV266"/>
      <c r="XBW266"/>
      <c r="XBX266"/>
      <c r="XBY266"/>
      <c r="XBZ266"/>
      <c r="XCA266"/>
      <c r="XCB266"/>
      <c r="XCC266"/>
      <c r="XCD266"/>
      <c r="XCE266"/>
      <c r="XCF266"/>
      <c r="XCG266"/>
      <c r="XCH266"/>
      <c r="XCI266"/>
      <c r="XCJ266"/>
      <c r="XCK266"/>
      <c r="XCL266"/>
      <c r="XCM266"/>
      <c r="XCN266"/>
      <c r="XCO266"/>
      <c r="XCP266"/>
      <c r="XCQ266"/>
      <c r="XCR266"/>
      <c r="XCS266"/>
      <c r="XCT266"/>
      <c r="XCU266"/>
      <c r="XCV266"/>
      <c r="XCW266"/>
      <c r="XCX266"/>
      <c r="XCY266"/>
      <c r="XCZ266"/>
      <c r="XDA266"/>
      <c r="XDB266"/>
      <c r="XDC266"/>
    </row>
    <row r="267" spans="1:33 16171:16331" ht="12.75" customHeight="1">
      <c r="A267">
        <v>223</v>
      </c>
      <c r="B267" s="6" t="s">
        <v>176</v>
      </c>
      <c r="C267" s="7" t="s">
        <v>590</v>
      </c>
      <c r="D267">
        <v>199</v>
      </c>
      <c r="E267" s="15" t="s">
        <v>808</v>
      </c>
      <c r="F267" s="7">
        <v>0</v>
      </c>
      <c r="G267" s="7">
        <v>0</v>
      </c>
      <c r="H267" s="7">
        <v>0</v>
      </c>
      <c r="I267" s="7">
        <v>0</v>
      </c>
      <c r="J267" t="s">
        <v>583</v>
      </c>
      <c r="K267" t="s">
        <v>584</v>
      </c>
      <c r="L267" t="s">
        <v>585</v>
      </c>
      <c r="M267" t="s">
        <v>585</v>
      </c>
      <c r="N267" s="8" t="s">
        <v>703</v>
      </c>
      <c r="O267" t="s">
        <v>809</v>
      </c>
      <c r="P267" t="s">
        <v>685</v>
      </c>
      <c r="S267">
        <v>0</v>
      </c>
      <c r="T267" t="s">
        <v>587</v>
      </c>
      <c r="U267">
        <v>0</v>
      </c>
      <c r="V267">
        <v>0</v>
      </c>
      <c r="X267">
        <v>0</v>
      </c>
      <c r="Z267">
        <v>0</v>
      </c>
      <c r="AA267">
        <v>0</v>
      </c>
      <c r="AB267">
        <v>0</v>
      </c>
      <c r="AC267">
        <v>0</v>
      </c>
      <c r="AD267">
        <v>0</v>
      </c>
      <c r="AE267">
        <v>1</v>
      </c>
      <c r="AF267" t="s">
        <v>634</v>
      </c>
      <c r="AG267">
        <v>1</v>
      </c>
      <c r="WWY267"/>
      <c r="WWZ267"/>
      <c r="WXA267"/>
      <c r="WXB267"/>
      <c r="WXC267"/>
      <c r="WXD267"/>
      <c r="WXE267"/>
      <c r="WXF267"/>
      <c r="WXG267"/>
      <c r="WXH267"/>
      <c r="WXI267"/>
      <c r="WXJ267"/>
      <c r="WXK267"/>
      <c r="WXL267"/>
      <c r="WXM267"/>
      <c r="WXN267"/>
      <c r="WXO267"/>
      <c r="WXP267"/>
      <c r="WXQ267"/>
      <c r="WXR267"/>
      <c r="WXS267"/>
      <c r="WXT267"/>
      <c r="WXU267"/>
      <c r="WXV267"/>
      <c r="WXW267"/>
      <c r="WXX267"/>
      <c r="WXY267"/>
      <c r="WXZ267"/>
      <c r="WYA267"/>
      <c r="WYB267"/>
      <c r="WYC267"/>
      <c r="WYD267"/>
      <c r="WYE267"/>
      <c r="WYF267"/>
      <c r="WYG267"/>
      <c r="WYH267"/>
      <c r="WYI267"/>
      <c r="WYJ267"/>
      <c r="WYK267"/>
      <c r="WYL267"/>
      <c r="WYM267"/>
      <c r="WYN267"/>
      <c r="WYO267"/>
      <c r="WYP267"/>
      <c r="WYQ267"/>
      <c r="WYR267"/>
      <c r="WYS267"/>
      <c r="WYT267"/>
      <c r="WYU267"/>
      <c r="WYV267"/>
      <c r="WYW267"/>
      <c r="WYX267"/>
      <c r="WYY267"/>
      <c r="WYZ267"/>
      <c r="WZA267"/>
      <c r="WZB267"/>
      <c r="WZC267"/>
      <c r="WZD267"/>
      <c r="WZE267"/>
      <c r="WZF267"/>
      <c r="WZG267"/>
      <c r="WZH267"/>
      <c r="WZI267"/>
      <c r="WZJ267"/>
      <c r="WZK267"/>
      <c r="WZL267"/>
      <c r="WZM267"/>
      <c r="WZN267"/>
      <c r="WZO267"/>
      <c r="WZP267"/>
      <c r="WZQ267"/>
      <c r="WZR267"/>
      <c r="WZS267"/>
      <c r="WZT267"/>
      <c r="WZU267"/>
      <c r="WZV267"/>
      <c r="WZW267"/>
      <c r="WZX267"/>
      <c r="WZY267"/>
      <c r="WZZ267"/>
      <c r="XAA267"/>
      <c r="XAB267"/>
      <c r="XAC267"/>
      <c r="XAD267"/>
      <c r="XAE267"/>
      <c r="XAF267"/>
      <c r="XAG267"/>
      <c r="XAH267"/>
      <c r="XAI267"/>
      <c r="XAJ267"/>
      <c r="XAK267"/>
      <c r="XAL267"/>
      <c r="XAM267"/>
      <c r="XAN267"/>
      <c r="XAO267"/>
      <c r="XAP267"/>
      <c r="XAQ267"/>
      <c r="XAR267"/>
      <c r="XAS267"/>
      <c r="XAT267"/>
      <c r="XAU267"/>
      <c r="XAV267"/>
      <c r="XAW267"/>
      <c r="XAX267"/>
      <c r="XAY267"/>
      <c r="XAZ267"/>
      <c r="XBA267"/>
      <c r="XBB267"/>
      <c r="XBC267"/>
      <c r="XBD267"/>
      <c r="XBE267"/>
      <c r="XBF267"/>
      <c r="XBG267"/>
      <c r="XBH267"/>
      <c r="XBI267"/>
      <c r="XBJ267"/>
      <c r="XBK267"/>
      <c r="XBL267"/>
      <c r="XBM267"/>
      <c r="XBN267"/>
      <c r="XBO267"/>
      <c r="XBP267"/>
      <c r="XBQ267"/>
      <c r="XBR267"/>
      <c r="XBS267"/>
      <c r="XBT267"/>
      <c r="XBU267"/>
      <c r="XBV267"/>
      <c r="XBW267"/>
      <c r="XBX267"/>
      <c r="XBY267"/>
      <c r="XBZ267"/>
      <c r="XCA267"/>
      <c r="XCB267"/>
      <c r="XCC267"/>
      <c r="XCD267"/>
      <c r="XCE267"/>
      <c r="XCF267"/>
      <c r="XCG267"/>
      <c r="XCH267"/>
      <c r="XCI267"/>
      <c r="XCJ267"/>
      <c r="XCK267"/>
      <c r="XCL267"/>
      <c r="XCM267"/>
      <c r="XCN267"/>
      <c r="XCO267"/>
      <c r="XCP267"/>
      <c r="XCQ267"/>
      <c r="XCR267"/>
      <c r="XCS267"/>
      <c r="XCT267"/>
      <c r="XCU267"/>
      <c r="XCV267"/>
      <c r="XCW267"/>
      <c r="XCX267"/>
      <c r="XCY267"/>
      <c r="XCZ267"/>
      <c r="XDA267"/>
      <c r="XDB267"/>
      <c r="XDC267"/>
    </row>
    <row r="268" spans="1:33 16171:16331" ht="12.75" customHeight="1">
      <c r="A268">
        <v>223</v>
      </c>
      <c r="B268" s="6" t="s">
        <v>176</v>
      </c>
      <c r="C268" s="7" t="s">
        <v>590</v>
      </c>
      <c r="D268">
        <v>199</v>
      </c>
      <c r="E268" s="15" t="s">
        <v>808</v>
      </c>
      <c r="F268" s="7">
        <v>0</v>
      </c>
      <c r="G268" s="7">
        <v>0</v>
      </c>
      <c r="H268" s="7">
        <v>0</v>
      </c>
      <c r="I268" s="7">
        <v>0</v>
      </c>
      <c r="J268" t="s">
        <v>583</v>
      </c>
      <c r="K268" t="s">
        <v>584</v>
      </c>
      <c r="L268" t="s">
        <v>585</v>
      </c>
      <c r="M268" t="s">
        <v>585</v>
      </c>
      <c r="N268" s="8" t="s">
        <v>703</v>
      </c>
      <c r="O268" t="s">
        <v>810</v>
      </c>
      <c r="P268" t="s">
        <v>685</v>
      </c>
      <c r="S268">
        <v>0</v>
      </c>
      <c r="T268" t="s">
        <v>587</v>
      </c>
      <c r="U268">
        <v>0</v>
      </c>
      <c r="V268">
        <v>0</v>
      </c>
      <c r="X268">
        <v>0</v>
      </c>
      <c r="Z268">
        <v>0</v>
      </c>
      <c r="AA268">
        <v>0</v>
      </c>
      <c r="AB268">
        <v>0</v>
      </c>
      <c r="AC268">
        <v>0</v>
      </c>
      <c r="AD268">
        <v>0</v>
      </c>
      <c r="AE268">
        <v>1</v>
      </c>
      <c r="AF268" t="s">
        <v>634</v>
      </c>
      <c r="AG268">
        <v>1</v>
      </c>
      <c r="WWY268"/>
      <c r="WWZ268"/>
      <c r="WXA268"/>
      <c r="WXB268"/>
      <c r="WXC268"/>
      <c r="WXD268"/>
      <c r="WXE268"/>
      <c r="WXF268"/>
      <c r="WXG268"/>
      <c r="WXH268"/>
      <c r="WXI268"/>
      <c r="WXJ268"/>
      <c r="WXK268"/>
      <c r="WXL268"/>
      <c r="WXM268"/>
      <c r="WXN268"/>
      <c r="WXO268"/>
      <c r="WXP268"/>
      <c r="WXQ268"/>
      <c r="WXR268"/>
      <c r="WXS268"/>
      <c r="WXT268"/>
      <c r="WXU268"/>
      <c r="WXV268"/>
      <c r="WXW268"/>
      <c r="WXX268"/>
      <c r="WXY268"/>
      <c r="WXZ268"/>
      <c r="WYA268"/>
      <c r="WYB268"/>
      <c r="WYC268"/>
      <c r="WYD268"/>
      <c r="WYE268"/>
      <c r="WYF268"/>
      <c r="WYG268"/>
      <c r="WYH268"/>
      <c r="WYI268"/>
      <c r="WYJ268"/>
      <c r="WYK268"/>
      <c r="WYL268"/>
      <c r="WYM268"/>
      <c r="WYN268"/>
      <c r="WYO268"/>
      <c r="WYP268"/>
      <c r="WYQ268"/>
      <c r="WYR268"/>
      <c r="WYS268"/>
      <c r="WYT268"/>
      <c r="WYU268"/>
      <c r="WYV268"/>
      <c r="WYW268"/>
      <c r="WYX268"/>
      <c r="WYY268"/>
      <c r="WYZ268"/>
      <c r="WZA268"/>
      <c r="WZB268"/>
      <c r="WZC268"/>
      <c r="WZD268"/>
      <c r="WZE268"/>
      <c r="WZF268"/>
      <c r="WZG268"/>
      <c r="WZH268"/>
      <c r="WZI268"/>
      <c r="WZJ268"/>
      <c r="WZK268"/>
      <c r="WZL268"/>
      <c r="WZM268"/>
      <c r="WZN268"/>
      <c r="WZO268"/>
      <c r="WZP268"/>
      <c r="WZQ268"/>
      <c r="WZR268"/>
      <c r="WZS268"/>
      <c r="WZT268"/>
      <c r="WZU268"/>
      <c r="WZV268"/>
      <c r="WZW268"/>
      <c r="WZX268"/>
      <c r="WZY268"/>
      <c r="WZZ268"/>
      <c r="XAA268"/>
      <c r="XAB268"/>
      <c r="XAC268"/>
      <c r="XAD268"/>
      <c r="XAE268"/>
      <c r="XAF268"/>
      <c r="XAG268"/>
      <c r="XAH268"/>
      <c r="XAI268"/>
      <c r="XAJ268"/>
      <c r="XAK268"/>
      <c r="XAL268"/>
      <c r="XAM268"/>
      <c r="XAN268"/>
      <c r="XAO268"/>
      <c r="XAP268"/>
      <c r="XAQ268"/>
      <c r="XAR268"/>
      <c r="XAS268"/>
      <c r="XAT268"/>
      <c r="XAU268"/>
      <c r="XAV268"/>
      <c r="XAW268"/>
      <c r="XAX268"/>
      <c r="XAY268"/>
      <c r="XAZ268"/>
      <c r="XBA268"/>
      <c r="XBB268"/>
      <c r="XBC268"/>
      <c r="XBD268"/>
      <c r="XBE268"/>
      <c r="XBF268"/>
      <c r="XBG268"/>
      <c r="XBH268"/>
      <c r="XBI268"/>
      <c r="XBJ268"/>
      <c r="XBK268"/>
      <c r="XBL268"/>
      <c r="XBM268"/>
      <c r="XBN268"/>
      <c r="XBO268"/>
      <c r="XBP268"/>
      <c r="XBQ268"/>
      <c r="XBR268"/>
      <c r="XBS268"/>
      <c r="XBT268"/>
      <c r="XBU268"/>
      <c r="XBV268"/>
      <c r="XBW268"/>
      <c r="XBX268"/>
      <c r="XBY268"/>
      <c r="XBZ268"/>
      <c r="XCA268"/>
      <c r="XCB268"/>
      <c r="XCC268"/>
      <c r="XCD268"/>
      <c r="XCE268"/>
      <c r="XCF268"/>
      <c r="XCG268"/>
      <c r="XCH268"/>
      <c r="XCI268"/>
      <c r="XCJ268"/>
      <c r="XCK268"/>
      <c r="XCL268"/>
      <c r="XCM268"/>
      <c r="XCN268"/>
      <c r="XCO268"/>
      <c r="XCP268"/>
      <c r="XCQ268"/>
      <c r="XCR268"/>
      <c r="XCS268"/>
      <c r="XCT268"/>
      <c r="XCU268"/>
      <c r="XCV268"/>
      <c r="XCW268"/>
      <c r="XCX268"/>
      <c r="XCY268"/>
      <c r="XCZ268"/>
      <c r="XDA268"/>
      <c r="XDB268"/>
      <c r="XDC268"/>
    </row>
    <row r="269" spans="1:33 16171:16331" ht="12.75" customHeight="1">
      <c r="A269">
        <v>1048</v>
      </c>
      <c r="B269" s="6" t="s">
        <v>177</v>
      </c>
      <c r="C269" s="7" t="s">
        <v>590</v>
      </c>
      <c r="D269">
        <v>99</v>
      </c>
      <c r="E269" s="15" t="s">
        <v>811</v>
      </c>
      <c r="F269" s="7">
        <v>0</v>
      </c>
      <c r="G269" s="7">
        <v>0</v>
      </c>
      <c r="H269" s="7">
        <v>0</v>
      </c>
      <c r="I269" s="7">
        <v>0</v>
      </c>
      <c r="J269" t="s">
        <v>583</v>
      </c>
      <c r="K269" t="s">
        <v>584</v>
      </c>
      <c r="L269" t="s">
        <v>585</v>
      </c>
      <c r="M269" t="s">
        <v>585</v>
      </c>
      <c r="N269" s="8" t="s">
        <v>628</v>
      </c>
      <c r="S269">
        <v>0</v>
      </c>
      <c r="T269" t="s">
        <v>587</v>
      </c>
      <c r="U269">
        <v>0</v>
      </c>
      <c r="V269">
        <v>0</v>
      </c>
      <c r="X269">
        <v>0</v>
      </c>
      <c r="Z269">
        <v>0</v>
      </c>
      <c r="AA269">
        <v>0</v>
      </c>
      <c r="AB269">
        <v>0</v>
      </c>
      <c r="AC269">
        <v>0</v>
      </c>
      <c r="AD269">
        <v>0</v>
      </c>
      <c r="AE269">
        <v>1</v>
      </c>
      <c r="AF269" t="s">
        <v>629</v>
      </c>
      <c r="AG269">
        <v>1</v>
      </c>
      <c r="WWY269"/>
      <c r="WWZ269"/>
      <c r="WXA269"/>
      <c r="WXB269"/>
      <c r="WXC269"/>
      <c r="WXD269"/>
      <c r="WXE269"/>
      <c r="WXF269"/>
      <c r="WXG269"/>
      <c r="WXH269"/>
      <c r="WXI269"/>
      <c r="WXJ269"/>
      <c r="WXK269"/>
      <c r="WXL269"/>
      <c r="WXM269"/>
      <c r="WXN269"/>
      <c r="WXO269"/>
      <c r="WXP269"/>
      <c r="WXQ269"/>
      <c r="WXR269"/>
      <c r="WXS269"/>
      <c r="WXT269"/>
      <c r="WXU269"/>
      <c r="WXV269"/>
      <c r="WXW269"/>
      <c r="WXX269"/>
      <c r="WXY269"/>
      <c r="WXZ269"/>
      <c r="WYA269"/>
      <c r="WYB269"/>
      <c r="WYC269"/>
      <c r="WYD269"/>
      <c r="WYE269"/>
      <c r="WYF269"/>
      <c r="WYG269"/>
      <c r="WYH269"/>
      <c r="WYI269"/>
      <c r="WYJ269"/>
      <c r="WYK269"/>
      <c r="WYL269"/>
      <c r="WYM269"/>
      <c r="WYN269"/>
      <c r="WYO269"/>
      <c r="WYP269"/>
      <c r="WYQ269"/>
      <c r="WYR269"/>
      <c r="WYS269"/>
      <c r="WYT269"/>
      <c r="WYU269"/>
      <c r="WYV269"/>
      <c r="WYW269"/>
      <c r="WYX269"/>
      <c r="WYY269"/>
      <c r="WYZ269"/>
      <c r="WZA269"/>
      <c r="WZB269"/>
      <c r="WZC269"/>
      <c r="WZD269"/>
      <c r="WZE269"/>
      <c r="WZF269"/>
      <c r="WZG269"/>
      <c r="WZH269"/>
      <c r="WZI269"/>
      <c r="WZJ269"/>
      <c r="WZK269"/>
      <c r="WZL269"/>
      <c r="WZM269"/>
      <c r="WZN269"/>
      <c r="WZO269"/>
      <c r="WZP269"/>
      <c r="WZQ269"/>
      <c r="WZR269"/>
      <c r="WZS269"/>
      <c r="WZT269"/>
      <c r="WZU269"/>
      <c r="WZV269"/>
      <c r="WZW269"/>
      <c r="WZX269"/>
      <c r="WZY269"/>
      <c r="WZZ269"/>
      <c r="XAA269"/>
      <c r="XAB269"/>
      <c r="XAC269"/>
      <c r="XAD269"/>
      <c r="XAE269"/>
      <c r="XAF269"/>
      <c r="XAG269"/>
      <c r="XAH269"/>
      <c r="XAI269"/>
      <c r="XAJ269"/>
      <c r="XAK269"/>
      <c r="XAL269"/>
      <c r="XAM269"/>
      <c r="XAN269"/>
      <c r="XAO269"/>
      <c r="XAP269"/>
      <c r="XAQ269"/>
      <c r="XAR269"/>
      <c r="XAS269"/>
      <c r="XAT269"/>
      <c r="XAU269"/>
      <c r="XAV269"/>
      <c r="XAW269"/>
      <c r="XAX269"/>
      <c r="XAY269"/>
      <c r="XAZ269"/>
      <c r="XBA269"/>
      <c r="XBB269"/>
      <c r="XBC269"/>
      <c r="XBD269"/>
      <c r="XBE269"/>
      <c r="XBF269"/>
      <c r="XBG269"/>
      <c r="XBH269"/>
      <c r="XBI269"/>
      <c r="XBJ269"/>
      <c r="XBK269"/>
      <c r="XBL269"/>
      <c r="XBM269"/>
      <c r="XBN269"/>
      <c r="XBO269"/>
      <c r="XBP269"/>
      <c r="XBQ269"/>
      <c r="XBR269"/>
      <c r="XBS269"/>
      <c r="XBT269"/>
      <c r="XBU269"/>
      <c r="XBV269"/>
      <c r="XBW269"/>
      <c r="XBX269"/>
      <c r="XBY269"/>
      <c r="XBZ269"/>
      <c r="XCA269"/>
      <c r="XCB269"/>
      <c r="XCC269"/>
      <c r="XCD269"/>
      <c r="XCE269"/>
      <c r="XCF269"/>
      <c r="XCG269"/>
      <c r="XCH269"/>
      <c r="XCI269"/>
      <c r="XCJ269"/>
      <c r="XCK269"/>
      <c r="XCL269"/>
      <c r="XCM269"/>
      <c r="XCN269"/>
      <c r="XCO269"/>
      <c r="XCP269"/>
      <c r="XCQ269"/>
      <c r="XCR269"/>
      <c r="XCS269"/>
      <c r="XCT269"/>
      <c r="XCU269"/>
      <c r="XCV269"/>
      <c r="XCW269"/>
      <c r="XCX269"/>
      <c r="XCY269"/>
      <c r="XCZ269"/>
      <c r="XDA269"/>
      <c r="XDB269"/>
      <c r="XDC269"/>
    </row>
    <row r="270" spans="1:33 16171:16331" ht="12.75" customHeight="1">
      <c r="A270">
        <v>1045</v>
      </c>
      <c r="B270" s="6" t="s">
        <v>178</v>
      </c>
      <c r="C270" s="7" t="s">
        <v>590</v>
      </c>
      <c r="D270">
        <v>19.989999999999998</v>
      </c>
      <c r="E270" s="15" t="s">
        <v>772</v>
      </c>
      <c r="F270" s="7">
        <v>0</v>
      </c>
      <c r="G270" s="7">
        <v>0</v>
      </c>
      <c r="H270" s="7">
        <v>0</v>
      </c>
      <c r="I270" s="7">
        <v>0</v>
      </c>
      <c r="J270" t="s">
        <v>607</v>
      </c>
      <c r="K270" t="s">
        <v>584</v>
      </c>
      <c r="L270" t="s">
        <v>585</v>
      </c>
      <c r="M270" t="s">
        <v>585</v>
      </c>
      <c r="N270" s="8" t="s">
        <v>637</v>
      </c>
      <c r="S270">
        <v>0</v>
      </c>
      <c r="T270" t="s">
        <v>587</v>
      </c>
      <c r="U270">
        <v>0</v>
      </c>
      <c r="V270">
        <v>0</v>
      </c>
      <c r="X270">
        <v>0</v>
      </c>
      <c r="Z270">
        <v>0</v>
      </c>
      <c r="AA270">
        <v>0</v>
      </c>
      <c r="AB270">
        <v>0</v>
      </c>
      <c r="AC270">
        <v>0</v>
      </c>
      <c r="AD270">
        <v>0</v>
      </c>
      <c r="AE270">
        <v>1</v>
      </c>
      <c r="AF270" t="s">
        <v>678</v>
      </c>
      <c r="AG270">
        <v>1</v>
      </c>
      <c r="WWY270"/>
      <c r="WWZ270"/>
      <c r="WXA270"/>
      <c r="WXB270"/>
      <c r="WXC270"/>
      <c r="WXD270"/>
      <c r="WXE270"/>
      <c r="WXF270"/>
      <c r="WXG270"/>
      <c r="WXH270"/>
      <c r="WXI270"/>
      <c r="WXJ270"/>
      <c r="WXK270"/>
      <c r="WXL270"/>
      <c r="WXM270"/>
      <c r="WXN270"/>
      <c r="WXO270"/>
      <c r="WXP270"/>
      <c r="WXQ270"/>
      <c r="WXR270"/>
      <c r="WXS270"/>
      <c r="WXT270"/>
      <c r="WXU270"/>
      <c r="WXV270"/>
      <c r="WXW270"/>
      <c r="WXX270"/>
      <c r="WXY270"/>
      <c r="WXZ270"/>
      <c r="WYA270"/>
      <c r="WYB270"/>
      <c r="WYC270"/>
      <c r="WYD270"/>
      <c r="WYE270"/>
      <c r="WYF270"/>
      <c r="WYG270"/>
      <c r="WYH270"/>
      <c r="WYI270"/>
      <c r="WYJ270"/>
      <c r="WYK270"/>
      <c r="WYL270"/>
      <c r="WYM270"/>
      <c r="WYN270"/>
      <c r="WYO270"/>
      <c r="WYP270"/>
      <c r="WYQ270"/>
      <c r="WYR270"/>
      <c r="WYS270"/>
      <c r="WYT270"/>
      <c r="WYU270"/>
      <c r="WYV270"/>
      <c r="WYW270"/>
      <c r="WYX270"/>
      <c r="WYY270"/>
      <c r="WYZ270"/>
      <c r="WZA270"/>
      <c r="WZB270"/>
      <c r="WZC270"/>
      <c r="WZD270"/>
      <c r="WZE270"/>
      <c r="WZF270"/>
      <c r="WZG270"/>
      <c r="WZH270"/>
      <c r="WZI270"/>
      <c r="WZJ270"/>
      <c r="WZK270"/>
      <c r="WZL270"/>
      <c r="WZM270"/>
      <c r="WZN270"/>
      <c r="WZO270"/>
      <c r="WZP270"/>
      <c r="WZQ270"/>
      <c r="WZR270"/>
      <c r="WZS270"/>
      <c r="WZT270"/>
      <c r="WZU270"/>
      <c r="WZV270"/>
      <c r="WZW270"/>
      <c r="WZX270"/>
      <c r="WZY270"/>
      <c r="WZZ270"/>
      <c r="XAA270"/>
      <c r="XAB270"/>
      <c r="XAC270"/>
      <c r="XAD270"/>
      <c r="XAE270"/>
      <c r="XAF270"/>
      <c r="XAG270"/>
      <c r="XAH270"/>
      <c r="XAI270"/>
      <c r="XAJ270"/>
      <c r="XAK270"/>
      <c r="XAL270"/>
      <c r="XAM270"/>
      <c r="XAN270"/>
      <c r="XAO270"/>
      <c r="XAP270"/>
      <c r="XAQ270"/>
      <c r="XAR270"/>
      <c r="XAS270"/>
      <c r="XAT270"/>
      <c r="XAU270"/>
      <c r="XAV270"/>
      <c r="XAW270"/>
      <c r="XAX270"/>
      <c r="XAY270"/>
      <c r="XAZ270"/>
      <c r="XBA270"/>
      <c r="XBB270"/>
      <c r="XBC270"/>
      <c r="XBD270"/>
      <c r="XBE270"/>
      <c r="XBF270"/>
      <c r="XBG270"/>
      <c r="XBH270"/>
      <c r="XBI270"/>
      <c r="XBJ270"/>
      <c r="XBK270"/>
      <c r="XBL270"/>
      <c r="XBM270"/>
      <c r="XBN270"/>
      <c r="XBO270"/>
      <c r="XBP270"/>
      <c r="XBQ270"/>
      <c r="XBR270"/>
      <c r="XBS270"/>
      <c r="XBT270"/>
      <c r="XBU270"/>
      <c r="XBV270"/>
      <c r="XBW270"/>
      <c r="XBX270"/>
      <c r="XBY270"/>
      <c r="XBZ270"/>
      <c r="XCA270"/>
      <c r="XCB270"/>
      <c r="XCC270"/>
      <c r="XCD270"/>
      <c r="XCE270"/>
      <c r="XCF270"/>
      <c r="XCG270"/>
      <c r="XCH270"/>
      <c r="XCI270"/>
      <c r="XCJ270"/>
      <c r="XCK270"/>
      <c r="XCL270"/>
      <c r="XCM270"/>
      <c r="XCN270"/>
      <c r="XCO270"/>
      <c r="XCP270"/>
      <c r="XCQ270"/>
      <c r="XCR270"/>
      <c r="XCS270"/>
      <c r="XCT270"/>
      <c r="XCU270"/>
      <c r="XCV270"/>
      <c r="XCW270"/>
      <c r="XCX270"/>
      <c r="XCY270"/>
      <c r="XCZ270"/>
      <c r="XDA270"/>
      <c r="XDB270"/>
      <c r="XDC270"/>
    </row>
    <row r="271" spans="1:33 16171:16331" ht="12.75" customHeight="1">
      <c r="A271">
        <v>1746</v>
      </c>
      <c r="B271" s="6" t="s">
        <v>179</v>
      </c>
      <c r="C271" s="7" t="s">
        <v>581</v>
      </c>
      <c r="D271">
        <v>1.99</v>
      </c>
      <c r="E271" s="15" t="s">
        <v>812</v>
      </c>
      <c r="F271" s="7">
        <v>0</v>
      </c>
      <c r="G271" s="7">
        <v>0</v>
      </c>
      <c r="H271" s="7">
        <v>0</v>
      </c>
      <c r="I271" s="7">
        <v>0</v>
      </c>
      <c r="J271" t="s">
        <v>589</v>
      </c>
      <c r="L271" t="s">
        <v>585</v>
      </c>
      <c r="M271" t="s">
        <v>585</v>
      </c>
      <c r="N271" s="8" t="s">
        <v>835</v>
      </c>
      <c r="P271" t="s">
        <v>586</v>
      </c>
      <c r="S271">
        <v>2</v>
      </c>
      <c r="U271">
        <v>0</v>
      </c>
      <c r="V271">
        <v>0</v>
      </c>
      <c r="X271">
        <v>0</v>
      </c>
      <c r="Z271">
        <v>0</v>
      </c>
      <c r="AA271">
        <v>0</v>
      </c>
      <c r="AB271">
        <v>0</v>
      </c>
      <c r="AC271">
        <v>0</v>
      </c>
      <c r="AD271">
        <v>0</v>
      </c>
      <c r="AE271">
        <v>1</v>
      </c>
      <c r="AF271" t="s">
        <v>638</v>
      </c>
      <c r="AG271">
        <v>4</v>
      </c>
      <c r="WWY271"/>
      <c r="WWZ271"/>
      <c r="WXA271"/>
      <c r="WXB271"/>
      <c r="WXC271"/>
      <c r="WXD271"/>
      <c r="WXE271"/>
      <c r="WXF271"/>
      <c r="WXG271"/>
      <c r="WXH271"/>
      <c r="WXI271"/>
      <c r="WXJ271"/>
      <c r="WXK271"/>
      <c r="WXL271"/>
      <c r="WXM271"/>
      <c r="WXN271"/>
      <c r="WXO271"/>
      <c r="WXP271"/>
      <c r="WXQ271"/>
      <c r="WXR271"/>
      <c r="WXS271"/>
      <c r="WXT271"/>
      <c r="WXU271"/>
      <c r="WXV271"/>
      <c r="WXW271"/>
      <c r="WXX271"/>
      <c r="WXY271"/>
      <c r="WXZ271"/>
      <c r="WYA271"/>
      <c r="WYB271"/>
      <c r="WYC271"/>
      <c r="WYD271"/>
      <c r="WYE271"/>
      <c r="WYF271"/>
      <c r="WYG271"/>
      <c r="WYH271"/>
      <c r="WYI271"/>
      <c r="WYJ271"/>
      <c r="WYK271"/>
      <c r="WYL271"/>
      <c r="WYM271"/>
      <c r="WYN271"/>
      <c r="WYO271"/>
      <c r="WYP271"/>
      <c r="WYQ271"/>
      <c r="WYR271"/>
      <c r="WYS271"/>
      <c r="WYT271"/>
      <c r="WYU271"/>
      <c r="WYV271"/>
      <c r="WYW271"/>
      <c r="WYX271"/>
      <c r="WYY271"/>
      <c r="WYZ271"/>
      <c r="WZA271"/>
      <c r="WZB271"/>
      <c r="WZC271"/>
      <c r="WZD271"/>
      <c r="WZE271"/>
      <c r="WZF271"/>
      <c r="WZG271"/>
      <c r="WZH271"/>
      <c r="WZI271"/>
      <c r="WZJ271"/>
      <c r="WZK271"/>
      <c r="WZL271"/>
      <c r="WZM271"/>
      <c r="WZN271"/>
      <c r="WZO271"/>
      <c r="WZP271"/>
      <c r="WZQ271"/>
      <c r="WZR271"/>
      <c r="WZS271"/>
      <c r="WZT271"/>
      <c r="WZU271"/>
      <c r="WZV271"/>
      <c r="WZW271"/>
      <c r="WZX271"/>
      <c r="WZY271"/>
      <c r="WZZ271"/>
      <c r="XAA271"/>
      <c r="XAB271"/>
      <c r="XAC271"/>
      <c r="XAD271"/>
      <c r="XAE271"/>
      <c r="XAF271"/>
      <c r="XAG271"/>
      <c r="XAH271"/>
      <c r="XAI271"/>
      <c r="XAJ271"/>
      <c r="XAK271"/>
      <c r="XAL271"/>
      <c r="XAM271"/>
      <c r="XAN271"/>
      <c r="XAO271"/>
      <c r="XAP271"/>
      <c r="XAQ271"/>
      <c r="XAR271"/>
      <c r="XAS271"/>
      <c r="XAT271"/>
      <c r="XAU271"/>
      <c r="XAV271"/>
      <c r="XAW271"/>
      <c r="XAX271"/>
      <c r="XAY271"/>
      <c r="XAZ271"/>
      <c r="XBA271"/>
      <c r="XBB271"/>
      <c r="XBC271"/>
      <c r="XBD271"/>
      <c r="XBE271"/>
      <c r="XBF271"/>
      <c r="XBG271"/>
      <c r="XBH271"/>
      <c r="XBI271"/>
      <c r="XBJ271"/>
      <c r="XBK271"/>
      <c r="XBL271"/>
      <c r="XBM271"/>
      <c r="XBN271"/>
      <c r="XBO271"/>
      <c r="XBP271"/>
      <c r="XBQ271"/>
      <c r="XBR271"/>
      <c r="XBS271"/>
      <c r="XBT271"/>
      <c r="XBU271"/>
      <c r="XBV271"/>
      <c r="XBW271"/>
      <c r="XBX271"/>
      <c r="XBY271"/>
      <c r="XBZ271"/>
      <c r="XCA271"/>
      <c r="XCB271"/>
      <c r="XCC271"/>
      <c r="XCD271"/>
      <c r="XCE271"/>
      <c r="XCF271"/>
      <c r="XCG271"/>
      <c r="XCH271"/>
      <c r="XCI271"/>
      <c r="XCJ271"/>
      <c r="XCK271"/>
      <c r="XCL271"/>
      <c r="XCM271"/>
      <c r="XCN271"/>
      <c r="XCO271"/>
      <c r="XCP271"/>
      <c r="XCQ271"/>
      <c r="XCR271"/>
      <c r="XCS271"/>
      <c r="XCT271"/>
      <c r="XCU271"/>
      <c r="XCV271"/>
      <c r="XCW271"/>
      <c r="XCX271"/>
      <c r="XCY271"/>
      <c r="XCZ271"/>
      <c r="XDA271"/>
      <c r="XDB271"/>
      <c r="XDC271"/>
    </row>
    <row r="272" spans="1:33 16171:16331" ht="12.75" customHeight="1">
      <c r="A272">
        <v>1746</v>
      </c>
      <c r="B272" s="6" t="s">
        <v>179</v>
      </c>
      <c r="C272" s="7" t="s">
        <v>581</v>
      </c>
      <c r="D272">
        <v>1.99</v>
      </c>
      <c r="E272" s="15" t="s">
        <v>812</v>
      </c>
      <c r="F272" s="7">
        <v>0</v>
      </c>
      <c r="G272" s="7">
        <v>0</v>
      </c>
      <c r="H272" s="7">
        <v>0</v>
      </c>
      <c r="I272" s="7">
        <v>0</v>
      </c>
      <c r="J272" t="s">
        <v>583</v>
      </c>
      <c r="L272" t="s">
        <v>585</v>
      </c>
      <c r="M272" t="s">
        <v>585</v>
      </c>
      <c r="N272" s="8" t="s">
        <v>835</v>
      </c>
      <c r="P272" t="s">
        <v>586</v>
      </c>
      <c r="S272">
        <v>2</v>
      </c>
      <c r="U272">
        <v>0</v>
      </c>
      <c r="V272">
        <v>0</v>
      </c>
      <c r="X272">
        <v>0</v>
      </c>
      <c r="Z272">
        <v>0</v>
      </c>
      <c r="AA272">
        <v>0</v>
      </c>
      <c r="AB272">
        <v>0</v>
      </c>
      <c r="AC272">
        <v>0</v>
      </c>
      <c r="AD272">
        <v>0</v>
      </c>
      <c r="AE272">
        <v>1</v>
      </c>
      <c r="AF272" t="s">
        <v>638</v>
      </c>
      <c r="AG272">
        <v>4</v>
      </c>
      <c r="WWY272"/>
      <c r="WWZ272"/>
      <c r="WXA272"/>
      <c r="WXB272"/>
      <c r="WXC272"/>
      <c r="WXD272"/>
      <c r="WXE272"/>
      <c r="WXF272"/>
      <c r="WXG272"/>
      <c r="WXH272"/>
      <c r="WXI272"/>
      <c r="WXJ272"/>
      <c r="WXK272"/>
      <c r="WXL272"/>
      <c r="WXM272"/>
      <c r="WXN272"/>
      <c r="WXO272"/>
      <c r="WXP272"/>
      <c r="WXQ272"/>
      <c r="WXR272"/>
      <c r="WXS272"/>
      <c r="WXT272"/>
      <c r="WXU272"/>
      <c r="WXV272"/>
      <c r="WXW272"/>
      <c r="WXX272"/>
      <c r="WXY272"/>
      <c r="WXZ272"/>
      <c r="WYA272"/>
      <c r="WYB272"/>
      <c r="WYC272"/>
      <c r="WYD272"/>
      <c r="WYE272"/>
      <c r="WYF272"/>
      <c r="WYG272"/>
      <c r="WYH272"/>
      <c r="WYI272"/>
      <c r="WYJ272"/>
      <c r="WYK272"/>
      <c r="WYL272"/>
      <c r="WYM272"/>
      <c r="WYN272"/>
      <c r="WYO272"/>
      <c r="WYP272"/>
      <c r="WYQ272"/>
      <c r="WYR272"/>
      <c r="WYS272"/>
      <c r="WYT272"/>
      <c r="WYU272"/>
      <c r="WYV272"/>
      <c r="WYW272"/>
      <c r="WYX272"/>
      <c r="WYY272"/>
      <c r="WYZ272"/>
      <c r="WZA272"/>
      <c r="WZB272"/>
      <c r="WZC272"/>
      <c r="WZD272"/>
      <c r="WZE272"/>
      <c r="WZF272"/>
      <c r="WZG272"/>
      <c r="WZH272"/>
      <c r="WZI272"/>
      <c r="WZJ272"/>
      <c r="WZK272"/>
      <c r="WZL272"/>
      <c r="WZM272"/>
      <c r="WZN272"/>
      <c r="WZO272"/>
      <c r="WZP272"/>
      <c r="WZQ272"/>
      <c r="WZR272"/>
      <c r="WZS272"/>
      <c r="WZT272"/>
      <c r="WZU272"/>
      <c r="WZV272"/>
      <c r="WZW272"/>
      <c r="WZX272"/>
      <c r="WZY272"/>
      <c r="WZZ272"/>
      <c r="XAA272"/>
      <c r="XAB272"/>
      <c r="XAC272"/>
      <c r="XAD272"/>
      <c r="XAE272"/>
      <c r="XAF272"/>
      <c r="XAG272"/>
      <c r="XAH272"/>
      <c r="XAI272"/>
      <c r="XAJ272"/>
      <c r="XAK272"/>
      <c r="XAL272"/>
      <c r="XAM272"/>
      <c r="XAN272"/>
      <c r="XAO272"/>
      <c r="XAP272"/>
      <c r="XAQ272"/>
      <c r="XAR272"/>
      <c r="XAS272"/>
      <c r="XAT272"/>
      <c r="XAU272"/>
      <c r="XAV272"/>
      <c r="XAW272"/>
      <c r="XAX272"/>
      <c r="XAY272"/>
      <c r="XAZ272"/>
      <c r="XBA272"/>
      <c r="XBB272"/>
      <c r="XBC272"/>
      <c r="XBD272"/>
      <c r="XBE272"/>
      <c r="XBF272"/>
      <c r="XBG272"/>
      <c r="XBH272"/>
      <c r="XBI272"/>
      <c r="XBJ272"/>
      <c r="XBK272"/>
      <c r="XBL272"/>
      <c r="XBM272"/>
      <c r="XBN272"/>
      <c r="XBO272"/>
      <c r="XBP272"/>
      <c r="XBQ272"/>
      <c r="XBR272"/>
      <c r="XBS272"/>
      <c r="XBT272"/>
      <c r="XBU272"/>
      <c r="XBV272"/>
      <c r="XBW272"/>
      <c r="XBX272"/>
      <c r="XBY272"/>
      <c r="XBZ272"/>
      <c r="XCA272"/>
      <c r="XCB272"/>
      <c r="XCC272"/>
      <c r="XCD272"/>
      <c r="XCE272"/>
      <c r="XCF272"/>
      <c r="XCG272"/>
      <c r="XCH272"/>
      <c r="XCI272"/>
      <c r="XCJ272"/>
      <c r="XCK272"/>
      <c r="XCL272"/>
      <c r="XCM272"/>
      <c r="XCN272"/>
      <c r="XCO272"/>
      <c r="XCP272"/>
      <c r="XCQ272"/>
      <c r="XCR272"/>
      <c r="XCS272"/>
      <c r="XCT272"/>
      <c r="XCU272"/>
      <c r="XCV272"/>
      <c r="XCW272"/>
      <c r="XCX272"/>
      <c r="XCY272"/>
      <c r="XCZ272"/>
      <c r="XDA272"/>
      <c r="XDB272"/>
      <c r="XDC272"/>
    </row>
    <row r="273" spans="1:33 16171:16331" ht="12.75" customHeight="1">
      <c r="A273">
        <v>2370</v>
      </c>
      <c r="B273" s="6" t="s">
        <v>180</v>
      </c>
      <c r="C273" s="7" t="s">
        <v>590</v>
      </c>
      <c r="D273">
        <v>1</v>
      </c>
      <c r="E273" s="15" t="s">
        <v>813</v>
      </c>
      <c r="F273" s="7">
        <v>0</v>
      </c>
      <c r="G273" s="7">
        <v>0</v>
      </c>
      <c r="H273" s="7">
        <v>0</v>
      </c>
      <c r="I273" s="7">
        <v>0.185</v>
      </c>
      <c r="J273" t="s">
        <v>592</v>
      </c>
      <c r="K273" t="s">
        <v>584</v>
      </c>
      <c r="L273" t="s">
        <v>585</v>
      </c>
      <c r="M273" t="s">
        <v>585</v>
      </c>
      <c r="N273" s="8" t="s">
        <v>593</v>
      </c>
      <c r="S273">
        <v>0</v>
      </c>
      <c r="T273" t="s">
        <v>587</v>
      </c>
      <c r="U273">
        <v>0</v>
      </c>
      <c r="V273">
        <v>0</v>
      </c>
      <c r="X273">
        <v>0</v>
      </c>
      <c r="Z273">
        <v>0</v>
      </c>
      <c r="AA273">
        <v>0</v>
      </c>
      <c r="AB273">
        <v>0</v>
      </c>
      <c r="AC273">
        <v>0</v>
      </c>
      <c r="AD273">
        <v>0</v>
      </c>
      <c r="AE273">
        <v>1</v>
      </c>
      <c r="AF273" t="s">
        <v>594</v>
      </c>
      <c r="AG273">
        <v>1</v>
      </c>
      <c r="WWY273"/>
      <c r="WWZ273"/>
      <c r="WXA273"/>
      <c r="WXB273"/>
      <c r="WXC273"/>
      <c r="WXD273"/>
      <c r="WXE273"/>
      <c r="WXF273"/>
      <c r="WXG273"/>
      <c r="WXH273"/>
      <c r="WXI273"/>
      <c r="WXJ273"/>
      <c r="WXK273"/>
      <c r="WXL273"/>
      <c r="WXM273"/>
      <c r="WXN273"/>
      <c r="WXO273"/>
      <c r="WXP273"/>
      <c r="WXQ273"/>
      <c r="WXR273"/>
      <c r="WXS273"/>
      <c r="WXT273"/>
      <c r="WXU273"/>
      <c r="WXV273"/>
      <c r="WXW273"/>
      <c r="WXX273"/>
      <c r="WXY273"/>
      <c r="WXZ273"/>
      <c r="WYA273"/>
      <c r="WYB273"/>
      <c r="WYC273"/>
      <c r="WYD273"/>
      <c r="WYE273"/>
      <c r="WYF273"/>
      <c r="WYG273"/>
      <c r="WYH273"/>
      <c r="WYI273"/>
      <c r="WYJ273"/>
      <c r="WYK273"/>
      <c r="WYL273"/>
      <c r="WYM273"/>
      <c r="WYN273"/>
      <c r="WYO273"/>
      <c r="WYP273"/>
      <c r="WYQ273"/>
      <c r="WYR273"/>
      <c r="WYS273"/>
      <c r="WYT273"/>
      <c r="WYU273"/>
      <c r="WYV273"/>
      <c r="WYW273"/>
      <c r="WYX273"/>
      <c r="WYY273"/>
      <c r="WYZ273"/>
      <c r="WZA273"/>
      <c r="WZB273"/>
      <c r="WZC273"/>
      <c r="WZD273"/>
      <c r="WZE273"/>
      <c r="WZF273"/>
      <c r="WZG273"/>
      <c r="WZH273"/>
      <c r="WZI273"/>
      <c r="WZJ273"/>
      <c r="WZK273"/>
      <c r="WZL273"/>
      <c r="WZM273"/>
      <c r="WZN273"/>
      <c r="WZO273"/>
      <c r="WZP273"/>
      <c r="WZQ273"/>
      <c r="WZR273"/>
      <c r="WZS273"/>
      <c r="WZT273"/>
      <c r="WZU273"/>
      <c r="WZV273"/>
      <c r="WZW273"/>
      <c r="WZX273"/>
      <c r="WZY273"/>
      <c r="WZZ273"/>
      <c r="XAA273"/>
      <c r="XAB273"/>
      <c r="XAC273"/>
      <c r="XAD273"/>
      <c r="XAE273"/>
      <c r="XAF273"/>
      <c r="XAG273"/>
      <c r="XAH273"/>
      <c r="XAI273"/>
      <c r="XAJ273"/>
      <c r="XAK273"/>
      <c r="XAL273"/>
      <c r="XAM273"/>
      <c r="XAN273"/>
      <c r="XAO273"/>
      <c r="XAP273"/>
      <c r="XAQ273"/>
      <c r="XAR273"/>
      <c r="XAS273"/>
      <c r="XAT273"/>
      <c r="XAU273"/>
      <c r="XAV273"/>
      <c r="XAW273"/>
      <c r="XAX273"/>
      <c r="XAY273"/>
      <c r="XAZ273"/>
      <c r="XBA273"/>
      <c r="XBB273"/>
      <c r="XBC273"/>
      <c r="XBD273"/>
      <c r="XBE273"/>
      <c r="XBF273"/>
      <c r="XBG273"/>
      <c r="XBH273"/>
      <c r="XBI273"/>
      <c r="XBJ273"/>
      <c r="XBK273"/>
      <c r="XBL273"/>
      <c r="XBM273"/>
      <c r="XBN273"/>
      <c r="XBO273"/>
      <c r="XBP273"/>
      <c r="XBQ273"/>
      <c r="XBR273"/>
      <c r="XBS273"/>
      <c r="XBT273"/>
      <c r="XBU273"/>
      <c r="XBV273"/>
      <c r="XBW273"/>
      <c r="XBX273"/>
      <c r="XBY273"/>
      <c r="XBZ273"/>
      <c r="XCA273"/>
      <c r="XCB273"/>
      <c r="XCC273"/>
      <c r="XCD273"/>
      <c r="XCE273"/>
      <c r="XCF273"/>
      <c r="XCG273"/>
      <c r="XCH273"/>
      <c r="XCI273"/>
      <c r="XCJ273"/>
      <c r="XCK273"/>
      <c r="XCL273"/>
      <c r="XCM273"/>
      <c r="XCN273"/>
      <c r="XCO273"/>
      <c r="XCP273"/>
      <c r="XCQ273"/>
      <c r="XCR273"/>
      <c r="XCS273"/>
      <c r="XCT273"/>
      <c r="XCU273"/>
      <c r="XCV273"/>
      <c r="XCW273"/>
      <c r="XCX273"/>
      <c r="XCY273"/>
      <c r="XCZ273"/>
      <c r="XDA273"/>
      <c r="XDB273"/>
      <c r="XDC273"/>
    </row>
    <row r="274" spans="1:33 16171:16331" ht="12.75" customHeight="1">
      <c r="A274">
        <v>1028</v>
      </c>
      <c r="B274" s="6" t="s">
        <v>181</v>
      </c>
      <c r="C274" s="7" t="s">
        <v>590</v>
      </c>
      <c r="D274">
        <v>199</v>
      </c>
      <c r="E274" s="15" t="s">
        <v>814</v>
      </c>
      <c r="F274" s="7">
        <v>0</v>
      </c>
      <c r="G274" s="7">
        <v>0</v>
      </c>
      <c r="H274" s="7">
        <v>0</v>
      </c>
      <c r="I274" s="7">
        <v>0</v>
      </c>
      <c r="J274" t="s">
        <v>693</v>
      </c>
      <c r="K274" t="s">
        <v>584</v>
      </c>
      <c r="L274" t="s">
        <v>585</v>
      </c>
      <c r="M274" t="s">
        <v>585</v>
      </c>
      <c r="N274" s="8" t="s">
        <v>628</v>
      </c>
      <c r="S274">
        <v>0</v>
      </c>
      <c r="T274" t="s">
        <v>587</v>
      </c>
      <c r="U274">
        <v>0</v>
      </c>
      <c r="V274">
        <v>0</v>
      </c>
      <c r="X274">
        <v>0</v>
      </c>
      <c r="Z274">
        <v>0</v>
      </c>
      <c r="AA274">
        <v>0</v>
      </c>
      <c r="AB274">
        <v>0</v>
      </c>
      <c r="AC274">
        <v>0</v>
      </c>
      <c r="AD274">
        <v>0</v>
      </c>
      <c r="AE274">
        <v>1</v>
      </c>
      <c r="AF274" t="s">
        <v>629</v>
      </c>
      <c r="AG274">
        <v>3</v>
      </c>
      <c r="WWY274"/>
      <c r="WWZ274"/>
      <c r="WXA274"/>
      <c r="WXB274"/>
      <c r="WXC274"/>
      <c r="WXD274"/>
      <c r="WXE274"/>
      <c r="WXF274"/>
      <c r="WXG274"/>
      <c r="WXH274"/>
      <c r="WXI274"/>
      <c r="WXJ274"/>
      <c r="WXK274"/>
      <c r="WXL274"/>
      <c r="WXM274"/>
      <c r="WXN274"/>
      <c r="WXO274"/>
      <c r="WXP274"/>
      <c r="WXQ274"/>
      <c r="WXR274"/>
      <c r="WXS274"/>
      <c r="WXT274"/>
      <c r="WXU274"/>
      <c r="WXV274"/>
      <c r="WXW274"/>
      <c r="WXX274"/>
      <c r="WXY274"/>
      <c r="WXZ274"/>
      <c r="WYA274"/>
      <c r="WYB274"/>
      <c r="WYC274"/>
      <c r="WYD274"/>
      <c r="WYE274"/>
      <c r="WYF274"/>
      <c r="WYG274"/>
      <c r="WYH274"/>
      <c r="WYI274"/>
      <c r="WYJ274"/>
      <c r="WYK274"/>
      <c r="WYL274"/>
      <c r="WYM274"/>
      <c r="WYN274"/>
      <c r="WYO274"/>
      <c r="WYP274"/>
      <c r="WYQ274"/>
      <c r="WYR274"/>
      <c r="WYS274"/>
      <c r="WYT274"/>
      <c r="WYU274"/>
      <c r="WYV274"/>
      <c r="WYW274"/>
      <c r="WYX274"/>
      <c r="WYY274"/>
      <c r="WYZ274"/>
      <c r="WZA274"/>
      <c r="WZB274"/>
      <c r="WZC274"/>
      <c r="WZD274"/>
      <c r="WZE274"/>
      <c r="WZF274"/>
      <c r="WZG274"/>
      <c r="WZH274"/>
      <c r="WZI274"/>
      <c r="WZJ274"/>
      <c r="WZK274"/>
      <c r="WZL274"/>
      <c r="WZM274"/>
      <c r="WZN274"/>
      <c r="WZO274"/>
      <c r="WZP274"/>
      <c r="WZQ274"/>
      <c r="WZR274"/>
      <c r="WZS274"/>
      <c r="WZT274"/>
      <c r="WZU274"/>
      <c r="WZV274"/>
      <c r="WZW274"/>
      <c r="WZX274"/>
      <c r="WZY274"/>
      <c r="WZZ274"/>
      <c r="XAA274"/>
      <c r="XAB274"/>
      <c r="XAC274"/>
      <c r="XAD274"/>
      <c r="XAE274"/>
      <c r="XAF274"/>
      <c r="XAG274"/>
      <c r="XAH274"/>
      <c r="XAI274"/>
      <c r="XAJ274"/>
      <c r="XAK274"/>
      <c r="XAL274"/>
      <c r="XAM274"/>
      <c r="XAN274"/>
      <c r="XAO274"/>
      <c r="XAP274"/>
      <c r="XAQ274"/>
      <c r="XAR274"/>
      <c r="XAS274"/>
      <c r="XAT274"/>
      <c r="XAU274"/>
      <c r="XAV274"/>
      <c r="XAW274"/>
      <c r="XAX274"/>
      <c r="XAY274"/>
      <c r="XAZ274"/>
      <c r="XBA274"/>
      <c r="XBB274"/>
      <c r="XBC274"/>
      <c r="XBD274"/>
      <c r="XBE274"/>
      <c r="XBF274"/>
      <c r="XBG274"/>
      <c r="XBH274"/>
      <c r="XBI274"/>
      <c r="XBJ274"/>
      <c r="XBK274"/>
      <c r="XBL274"/>
      <c r="XBM274"/>
      <c r="XBN274"/>
      <c r="XBO274"/>
      <c r="XBP274"/>
      <c r="XBQ274"/>
      <c r="XBR274"/>
      <c r="XBS274"/>
      <c r="XBT274"/>
      <c r="XBU274"/>
      <c r="XBV274"/>
      <c r="XBW274"/>
      <c r="XBX274"/>
      <c r="XBY274"/>
      <c r="XBZ274"/>
      <c r="XCA274"/>
      <c r="XCB274"/>
      <c r="XCC274"/>
      <c r="XCD274"/>
      <c r="XCE274"/>
      <c r="XCF274"/>
      <c r="XCG274"/>
      <c r="XCH274"/>
      <c r="XCI274"/>
      <c r="XCJ274"/>
      <c r="XCK274"/>
      <c r="XCL274"/>
      <c r="XCM274"/>
      <c r="XCN274"/>
      <c r="XCO274"/>
      <c r="XCP274"/>
      <c r="XCQ274"/>
      <c r="XCR274"/>
      <c r="XCS274"/>
      <c r="XCT274"/>
      <c r="XCU274"/>
      <c r="XCV274"/>
      <c r="XCW274"/>
      <c r="XCX274"/>
      <c r="XCY274"/>
      <c r="XCZ274"/>
      <c r="XDA274"/>
      <c r="XDB274"/>
      <c r="XDC274"/>
    </row>
    <row r="275" spans="1:33 16171:16331" ht="12.75" customHeight="1">
      <c r="A275">
        <v>203</v>
      </c>
      <c r="B275" s="6" t="s">
        <v>182</v>
      </c>
      <c r="C275" s="7" t="s">
        <v>590</v>
      </c>
      <c r="D275">
        <v>199</v>
      </c>
      <c r="E275" s="15" t="s">
        <v>815</v>
      </c>
      <c r="F275" s="7">
        <v>0</v>
      </c>
      <c r="G275" s="7">
        <v>0</v>
      </c>
      <c r="H275" s="7">
        <v>0</v>
      </c>
      <c r="I275" s="7">
        <v>0</v>
      </c>
      <c r="J275" t="s">
        <v>610</v>
      </c>
      <c r="K275" t="s">
        <v>584</v>
      </c>
      <c r="L275" t="s">
        <v>585</v>
      </c>
      <c r="M275" t="s">
        <v>585</v>
      </c>
      <c r="N275" s="8" t="s">
        <v>603</v>
      </c>
      <c r="P275" t="s">
        <v>586</v>
      </c>
      <c r="S275">
        <v>0</v>
      </c>
      <c r="T275" t="s">
        <v>587</v>
      </c>
      <c r="U275">
        <v>0</v>
      </c>
      <c r="V275">
        <v>0</v>
      </c>
      <c r="X275">
        <v>0</v>
      </c>
      <c r="Z275">
        <v>0</v>
      </c>
      <c r="AA275">
        <v>0</v>
      </c>
      <c r="AB275">
        <v>0</v>
      </c>
      <c r="AC275">
        <v>0</v>
      </c>
      <c r="AD275">
        <v>0</v>
      </c>
      <c r="AE275">
        <v>1</v>
      </c>
      <c r="AF275" t="s">
        <v>759</v>
      </c>
      <c r="AG275">
        <v>1</v>
      </c>
      <c r="WWY275"/>
      <c r="WWZ275"/>
      <c r="WXA275"/>
      <c r="WXB275"/>
      <c r="WXC275"/>
      <c r="WXD275"/>
      <c r="WXE275"/>
      <c r="WXF275"/>
      <c r="WXG275"/>
      <c r="WXH275"/>
      <c r="WXI275"/>
      <c r="WXJ275"/>
      <c r="WXK275"/>
      <c r="WXL275"/>
      <c r="WXM275"/>
      <c r="WXN275"/>
      <c r="WXO275"/>
      <c r="WXP275"/>
      <c r="WXQ275"/>
      <c r="WXR275"/>
      <c r="WXS275"/>
      <c r="WXT275"/>
      <c r="WXU275"/>
      <c r="WXV275"/>
      <c r="WXW275"/>
      <c r="WXX275"/>
      <c r="WXY275"/>
      <c r="WXZ275"/>
      <c r="WYA275"/>
      <c r="WYB275"/>
      <c r="WYC275"/>
      <c r="WYD275"/>
      <c r="WYE275"/>
      <c r="WYF275"/>
      <c r="WYG275"/>
      <c r="WYH275"/>
      <c r="WYI275"/>
      <c r="WYJ275"/>
      <c r="WYK275"/>
      <c r="WYL275"/>
      <c r="WYM275"/>
      <c r="WYN275"/>
      <c r="WYO275"/>
      <c r="WYP275"/>
      <c r="WYQ275"/>
      <c r="WYR275"/>
      <c r="WYS275"/>
      <c r="WYT275"/>
      <c r="WYU275"/>
      <c r="WYV275"/>
      <c r="WYW275"/>
      <c r="WYX275"/>
      <c r="WYY275"/>
      <c r="WYZ275"/>
      <c r="WZA275"/>
      <c r="WZB275"/>
      <c r="WZC275"/>
      <c r="WZD275"/>
      <c r="WZE275"/>
      <c r="WZF275"/>
      <c r="WZG275"/>
      <c r="WZH275"/>
      <c r="WZI275"/>
      <c r="WZJ275"/>
      <c r="WZK275"/>
      <c r="WZL275"/>
      <c r="WZM275"/>
      <c r="WZN275"/>
      <c r="WZO275"/>
      <c r="WZP275"/>
      <c r="WZQ275"/>
      <c r="WZR275"/>
      <c r="WZS275"/>
      <c r="WZT275"/>
      <c r="WZU275"/>
      <c r="WZV275"/>
      <c r="WZW275"/>
      <c r="WZX275"/>
      <c r="WZY275"/>
      <c r="WZZ275"/>
      <c r="XAA275"/>
      <c r="XAB275"/>
      <c r="XAC275"/>
      <c r="XAD275"/>
      <c r="XAE275"/>
      <c r="XAF275"/>
      <c r="XAG275"/>
      <c r="XAH275"/>
      <c r="XAI275"/>
      <c r="XAJ275"/>
      <c r="XAK275"/>
      <c r="XAL275"/>
      <c r="XAM275"/>
      <c r="XAN275"/>
      <c r="XAO275"/>
      <c r="XAP275"/>
      <c r="XAQ275"/>
      <c r="XAR275"/>
      <c r="XAS275"/>
      <c r="XAT275"/>
      <c r="XAU275"/>
      <c r="XAV275"/>
      <c r="XAW275"/>
      <c r="XAX275"/>
      <c r="XAY275"/>
      <c r="XAZ275"/>
      <c r="XBA275"/>
      <c r="XBB275"/>
      <c r="XBC275"/>
      <c r="XBD275"/>
      <c r="XBE275"/>
      <c r="XBF275"/>
      <c r="XBG275"/>
      <c r="XBH275"/>
      <c r="XBI275"/>
      <c r="XBJ275"/>
      <c r="XBK275"/>
      <c r="XBL275"/>
      <c r="XBM275"/>
      <c r="XBN275"/>
      <c r="XBO275"/>
      <c r="XBP275"/>
      <c r="XBQ275"/>
      <c r="XBR275"/>
      <c r="XBS275"/>
      <c r="XBT275"/>
      <c r="XBU275"/>
      <c r="XBV275"/>
      <c r="XBW275"/>
      <c r="XBX275"/>
      <c r="XBY275"/>
      <c r="XBZ275"/>
      <c r="XCA275"/>
      <c r="XCB275"/>
      <c r="XCC275"/>
      <c r="XCD275"/>
      <c r="XCE275"/>
      <c r="XCF275"/>
      <c r="XCG275"/>
      <c r="XCH275"/>
      <c r="XCI275"/>
      <c r="XCJ275"/>
      <c r="XCK275"/>
      <c r="XCL275"/>
      <c r="XCM275"/>
      <c r="XCN275"/>
      <c r="XCO275"/>
      <c r="XCP275"/>
      <c r="XCQ275"/>
      <c r="XCR275"/>
      <c r="XCS275"/>
      <c r="XCT275"/>
      <c r="XCU275"/>
      <c r="XCV275"/>
      <c r="XCW275"/>
      <c r="XCX275"/>
      <c r="XCY275"/>
      <c r="XCZ275"/>
      <c r="XDA275"/>
      <c r="XDB275"/>
      <c r="XDC275"/>
    </row>
    <row r="276" spans="1:33 16171:16331" ht="12.75" customHeight="1">
      <c r="A276">
        <v>203</v>
      </c>
      <c r="B276" s="6" t="s">
        <v>182</v>
      </c>
      <c r="C276" s="7" t="s">
        <v>590</v>
      </c>
      <c r="D276">
        <v>199</v>
      </c>
      <c r="E276" s="15" t="s">
        <v>815</v>
      </c>
      <c r="F276" s="7">
        <v>0</v>
      </c>
      <c r="G276" s="7">
        <v>0</v>
      </c>
      <c r="H276" s="7">
        <v>0</v>
      </c>
      <c r="I276" s="7">
        <v>0</v>
      </c>
      <c r="J276" t="s">
        <v>589</v>
      </c>
      <c r="K276" t="s">
        <v>584</v>
      </c>
      <c r="L276" t="s">
        <v>585</v>
      </c>
      <c r="M276" t="s">
        <v>585</v>
      </c>
      <c r="N276" s="8" t="s">
        <v>603</v>
      </c>
      <c r="P276" t="s">
        <v>586</v>
      </c>
      <c r="S276">
        <v>0</v>
      </c>
      <c r="T276" t="s">
        <v>587</v>
      </c>
      <c r="U276">
        <v>0</v>
      </c>
      <c r="V276">
        <v>0</v>
      </c>
      <c r="X276">
        <v>0</v>
      </c>
      <c r="Z276">
        <v>0</v>
      </c>
      <c r="AA276">
        <v>0</v>
      </c>
      <c r="AB276">
        <v>0</v>
      </c>
      <c r="AC276">
        <v>0</v>
      </c>
      <c r="AD276">
        <v>0</v>
      </c>
      <c r="AE276">
        <v>1</v>
      </c>
      <c r="AF276" t="s">
        <v>759</v>
      </c>
      <c r="AG276">
        <v>1</v>
      </c>
      <c r="WWY276"/>
      <c r="WWZ276"/>
      <c r="WXA276"/>
      <c r="WXB276"/>
      <c r="WXC276"/>
      <c r="WXD276"/>
      <c r="WXE276"/>
      <c r="WXF276"/>
      <c r="WXG276"/>
      <c r="WXH276"/>
      <c r="WXI276"/>
      <c r="WXJ276"/>
      <c r="WXK276"/>
      <c r="WXL276"/>
      <c r="WXM276"/>
      <c r="WXN276"/>
      <c r="WXO276"/>
      <c r="WXP276"/>
      <c r="WXQ276"/>
      <c r="WXR276"/>
      <c r="WXS276"/>
      <c r="WXT276"/>
      <c r="WXU276"/>
      <c r="WXV276"/>
      <c r="WXW276"/>
      <c r="WXX276"/>
      <c r="WXY276"/>
      <c r="WXZ276"/>
      <c r="WYA276"/>
      <c r="WYB276"/>
      <c r="WYC276"/>
      <c r="WYD276"/>
      <c r="WYE276"/>
      <c r="WYF276"/>
      <c r="WYG276"/>
      <c r="WYH276"/>
      <c r="WYI276"/>
      <c r="WYJ276"/>
      <c r="WYK276"/>
      <c r="WYL276"/>
      <c r="WYM276"/>
      <c r="WYN276"/>
      <c r="WYO276"/>
      <c r="WYP276"/>
      <c r="WYQ276"/>
      <c r="WYR276"/>
      <c r="WYS276"/>
      <c r="WYT276"/>
      <c r="WYU276"/>
      <c r="WYV276"/>
      <c r="WYW276"/>
      <c r="WYX276"/>
      <c r="WYY276"/>
      <c r="WYZ276"/>
      <c r="WZA276"/>
      <c r="WZB276"/>
      <c r="WZC276"/>
      <c r="WZD276"/>
      <c r="WZE276"/>
      <c r="WZF276"/>
      <c r="WZG276"/>
      <c r="WZH276"/>
      <c r="WZI276"/>
      <c r="WZJ276"/>
      <c r="WZK276"/>
      <c r="WZL276"/>
      <c r="WZM276"/>
      <c r="WZN276"/>
      <c r="WZO276"/>
      <c r="WZP276"/>
      <c r="WZQ276"/>
      <c r="WZR276"/>
      <c r="WZS276"/>
      <c r="WZT276"/>
      <c r="WZU276"/>
      <c r="WZV276"/>
      <c r="WZW276"/>
      <c r="WZX276"/>
      <c r="WZY276"/>
      <c r="WZZ276"/>
      <c r="XAA276"/>
      <c r="XAB276"/>
      <c r="XAC276"/>
      <c r="XAD276"/>
      <c r="XAE276"/>
      <c r="XAF276"/>
      <c r="XAG276"/>
      <c r="XAH276"/>
      <c r="XAI276"/>
      <c r="XAJ276"/>
      <c r="XAK276"/>
      <c r="XAL276"/>
      <c r="XAM276"/>
      <c r="XAN276"/>
      <c r="XAO276"/>
      <c r="XAP276"/>
      <c r="XAQ276"/>
      <c r="XAR276"/>
      <c r="XAS276"/>
      <c r="XAT276"/>
      <c r="XAU276"/>
      <c r="XAV276"/>
      <c r="XAW276"/>
      <c r="XAX276"/>
      <c r="XAY276"/>
      <c r="XAZ276"/>
      <c r="XBA276"/>
      <c r="XBB276"/>
      <c r="XBC276"/>
      <c r="XBD276"/>
      <c r="XBE276"/>
      <c r="XBF276"/>
      <c r="XBG276"/>
      <c r="XBH276"/>
      <c r="XBI276"/>
      <c r="XBJ276"/>
      <c r="XBK276"/>
      <c r="XBL276"/>
      <c r="XBM276"/>
      <c r="XBN276"/>
      <c r="XBO276"/>
      <c r="XBP276"/>
      <c r="XBQ276"/>
      <c r="XBR276"/>
      <c r="XBS276"/>
      <c r="XBT276"/>
      <c r="XBU276"/>
      <c r="XBV276"/>
      <c r="XBW276"/>
      <c r="XBX276"/>
      <c r="XBY276"/>
      <c r="XBZ276"/>
      <c r="XCA276"/>
      <c r="XCB276"/>
      <c r="XCC276"/>
      <c r="XCD276"/>
      <c r="XCE276"/>
      <c r="XCF276"/>
      <c r="XCG276"/>
      <c r="XCH276"/>
      <c r="XCI276"/>
      <c r="XCJ276"/>
      <c r="XCK276"/>
      <c r="XCL276"/>
      <c r="XCM276"/>
      <c r="XCN276"/>
      <c r="XCO276"/>
      <c r="XCP276"/>
      <c r="XCQ276"/>
      <c r="XCR276"/>
      <c r="XCS276"/>
      <c r="XCT276"/>
      <c r="XCU276"/>
      <c r="XCV276"/>
      <c r="XCW276"/>
      <c r="XCX276"/>
      <c r="XCY276"/>
      <c r="XCZ276"/>
      <c r="XDA276"/>
      <c r="XDB276"/>
      <c r="XDC276"/>
    </row>
    <row r="277" spans="1:33 16171:16331" ht="12.75" customHeight="1">
      <c r="A277">
        <v>2355</v>
      </c>
      <c r="B277" s="6" t="s">
        <v>184</v>
      </c>
      <c r="C277" s="7" t="s">
        <v>590</v>
      </c>
      <c r="D277">
        <v>77</v>
      </c>
      <c r="E277" s="15" t="s">
        <v>814</v>
      </c>
      <c r="F277" s="7">
        <v>0</v>
      </c>
      <c r="G277" s="7">
        <v>0</v>
      </c>
      <c r="H277" s="7">
        <v>0</v>
      </c>
      <c r="I277" s="7">
        <v>0</v>
      </c>
      <c r="J277" t="s">
        <v>589</v>
      </c>
      <c r="K277" t="s">
        <v>584</v>
      </c>
      <c r="L277" t="s">
        <v>585</v>
      </c>
      <c r="M277" t="s">
        <v>585</v>
      </c>
      <c r="N277" s="8" t="s">
        <v>603</v>
      </c>
      <c r="S277">
        <v>0</v>
      </c>
      <c r="T277" t="s">
        <v>587</v>
      </c>
      <c r="U277">
        <v>0</v>
      </c>
      <c r="V277">
        <v>0</v>
      </c>
      <c r="X277">
        <v>0</v>
      </c>
      <c r="Z277">
        <v>0</v>
      </c>
      <c r="AA277">
        <v>0</v>
      </c>
      <c r="AB277">
        <v>0</v>
      </c>
      <c r="AC277">
        <v>0</v>
      </c>
      <c r="AD277">
        <v>0</v>
      </c>
      <c r="AE277">
        <v>1</v>
      </c>
      <c r="AF277" t="s">
        <v>759</v>
      </c>
      <c r="AG277">
        <v>1</v>
      </c>
      <c r="WWY277"/>
      <c r="WWZ277"/>
      <c r="WXA277"/>
      <c r="WXB277"/>
      <c r="WXC277"/>
      <c r="WXD277"/>
      <c r="WXE277"/>
      <c r="WXF277"/>
      <c r="WXG277"/>
      <c r="WXH277"/>
      <c r="WXI277"/>
      <c r="WXJ277"/>
      <c r="WXK277"/>
      <c r="WXL277"/>
      <c r="WXM277"/>
      <c r="WXN277"/>
      <c r="WXO277"/>
      <c r="WXP277"/>
      <c r="WXQ277"/>
      <c r="WXR277"/>
      <c r="WXS277"/>
      <c r="WXT277"/>
      <c r="WXU277"/>
      <c r="WXV277"/>
      <c r="WXW277"/>
      <c r="WXX277"/>
      <c r="WXY277"/>
      <c r="WXZ277"/>
      <c r="WYA277"/>
      <c r="WYB277"/>
      <c r="WYC277"/>
      <c r="WYD277"/>
      <c r="WYE277"/>
      <c r="WYF277"/>
      <c r="WYG277"/>
      <c r="WYH277"/>
      <c r="WYI277"/>
      <c r="WYJ277"/>
      <c r="WYK277"/>
      <c r="WYL277"/>
      <c r="WYM277"/>
      <c r="WYN277"/>
      <c r="WYO277"/>
      <c r="WYP277"/>
      <c r="WYQ277"/>
      <c r="WYR277"/>
      <c r="WYS277"/>
      <c r="WYT277"/>
      <c r="WYU277"/>
      <c r="WYV277"/>
      <c r="WYW277"/>
      <c r="WYX277"/>
      <c r="WYY277"/>
      <c r="WYZ277"/>
      <c r="WZA277"/>
      <c r="WZB277"/>
      <c r="WZC277"/>
      <c r="WZD277"/>
      <c r="WZE277"/>
      <c r="WZF277"/>
      <c r="WZG277"/>
      <c r="WZH277"/>
      <c r="WZI277"/>
      <c r="WZJ277"/>
      <c r="WZK277"/>
      <c r="WZL277"/>
      <c r="WZM277"/>
      <c r="WZN277"/>
      <c r="WZO277"/>
      <c r="WZP277"/>
      <c r="WZQ277"/>
      <c r="WZR277"/>
      <c r="WZS277"/>
      <c r="WZT277"/>
      <c r="WZU277"/>
      <c r="WZV277"/>
      <c r="WZW277"/>
      <c r="WZX277"/>
      <c r="WZY277"/>
      <c r="WZZ277"/>
      <c r="XAA277"/>
      <c r="XAB277"/>
      <c r="XAC277"/>
      <c r="XAD277"/>
      <c r="XAE277"/>
      <c r="XAF277"/>
      <c r="XAG277"/>
      <c r="XAH277"/>
      <c r="XAI277"/>
      <c r="XAJ277"/>
      <c r="XAK277"/>
      <c r="XAL277"/>
      <c r="XAM277"/>
      <c r="XAN277"/>
      <c r="XAO277"/>
      <c r="XAP277"/>
      <c r="XAQ277"/>
      <c r="XAR277"/>
      <c r="XAS277"/>
      <c r="XAT277"/>
      <c r="XAU277"/>
      <c r="XAV277"/>
      <c r="XAW277"/>
      <c r="XAX277"/>
      <c r="XAY277"/>
      <c r="XAZ277"/>
      <c r="XBA277"/>
      <c r="XBB277"/>
      <c r="XBC277"/>
      <c r="XBD277"/>
      <c r="XBE277"/>
      <c r="XBF277"/>
      <c r="XBG277"/>
      <c r="XBH277"/>
      <c r="XBI277"/>
      <c r="XBJ277"/>
      <c r="XBK277"/>
      <c r="XBL277"/>
      <c r="XBM277"/>
      <c r="XBN277"/>
      <c r="XBO277"/>
      <c r="XBP277"/>
      <c r="XBQ277"/>
      <c r="XBR277"/>
      <c r="XBS277"/>
      <c r="XBT277"/>
      <c r="XBU277"/>
      <c r="XBV277"/>
      <c r="XBW277"/>
      <c r="XBX277"/>
      <c r="XBY277"/>
      <c r="XBZ277"/>
      <c r="XCA277"/>
      <c r="XCB277"/>
      <c r="XCC277"/>
      <c r="XCD277"/>
      <c r="XCE277"/>
      <c r="XCF277"/>
      <c r="XCG277"/>
      <c r="XCH277"/>
      <c r="XCI277"/>
      <c r="XCJ277"/>
      <c r="XCK277"/>
      <c r="XCL277"/>
      <c r="XCM277"/>
      <c r="XCN277"/>
      <c r="XCO277"/>
      <c r="XCP277"/>
      <c r="XCQ277"/>
      <c r="XCR277"/>
      <c r="XCS277"/>
      <c r="XCT277"/>
      <c r="XCU277"/>
      <c r="XCV277"/>
      <c r="XCW277"/>
      <c r="XCX277"/>
      <c r="XCY277"/>
      <c r="XCZ277"/>
      <c r="XDA277"/>
      <c r="XDB277"/>
      <c r="XDC277"/>
    </row>
    <row r="278" spans="1:33 16171:16331" ht="12.75" customHeight="1">
      <c r="A278">
        <v>566</v>
      </c>
      <c r="B278" s="6" t="s">
        <v>185</v>
      </c>
      <c r="C278" s="7" t="s">
        <v>614</v>
      </c>
      <c r="D278">
        <v>6.17</v>
      </c>
      <c r="E278" s="15" t="s">
        <v>816</v>
      </c>
      <c r="F278" s="7">
        <v>38</v>
      </c>
      <c r="G278" s="7">
        <v>21</v>
      </c>
      <c r="H278" s="7">
        <v>6</v>
      </c>
      <c r="I278" s="7">
        <v>0</v>
      </c>
      <c r="K278" t="s">
        <v>584</v>
      </c>
      <c r="L278" t="s">
        <v>585</v>
      </c>
      <c r="M278" t="s">
        <v>585</v>
      </c>
      <c r="N278" s="8" t="s">
        <v>621</v>
      </c>
      <c r="S278">
        <v>2</v>
      </c>
      <c r="T278" t="s">
        <v>587</v>
      </c>
      <c r="U278">
        <v>0</v>
      </c>
      <c r="V278">
        <v>0</v>
      </c>
      <c r="X278">
        <v>0</v>
      </c>
      <c r="Z278">
        <v>0</v>
      </c>
      <c r="AA278">
        <v>0</v>
      </c>
      <c r="AB278">
        <v>0</v>
      </c>
      <c r="AC278">
        <v>0</v>
      </c>
      <c r="AD278">
        <v>0</v>
      </c>
      <c r="AE278">
        <v>1</v>
      </c>
      <c r="AG278">
        <v>4</v>
      </c>
      <c r="WWY278"/>
      <c r="WWZ278"/>
      <c r="WXA278"/>
      <c r="WXB278"/>
      <c r="WXC278"/>
      <c r="WXD278"/>
      <c r="WXE278"/>
      <c r="WXF278"/>
      <c r="WXG278"/>
      <c r="WXH278"/>
      <c r="WXI278"/>
      <c r="WXJ278"/>
      <c r="WXK278"/>
      <c r="WXL278"/>
      <c r="WXM278"/>
      <c r="WXN278"/>
      <c r="WXO278"/>
      <c r="WXP278"/>
      <c r="WXQ278"/>
      <c r="WXR278"/>
      <c r="WXS278"/>
      <c r="WXT278"/>
      <c r="WXU278"/>
      <c r="WXV278"/>
      <c r="WXW278"/>
      <c r="WXX278"/>
      <c r="WXY278"/>
      <c r="WXZ278"/>
      <c r="WYA278"/>
      <c r="WYB278"/>
      <c r="WYC278"/>
      <c r="WYD278"/>
      <c r="WYE278"/>
      <c r="WYF278"/>
      <c r="WYG278"/>
      <c r="WYH278"/>
      <c r="WYI278"/>
      <c r="WYJ278"/>
      <c r="WYK278"/>
      <c r="WYL278"/>
      <c r="WYM278"/>
      <c r="WYN278"/>
      <c r="WYO278"/>
      <c r="WYP278"/>
      <c r="WYQ278"/>
      <c r="WYR278"/>
      <c r="WYS278"/>
      <c r="WYT278"/>
      <c r="WYU278"/>
      <c r="WYV278"/>
      <c r="WYW278"/>
      <c r="WYX278"/>
      <c r="WYY278"/>
      <c r="WYZ278"/>
      <c r="WZA278"/>
      <c r="WZB278"/>
      <c r="WZC278"/>
      <c r="WZD278"/>
      <c r="WZE278"/>
      <c r="WZF278"/>
      <c r="WZG278"/>
      <c r="WZH278"/>
      <c r="WZI278"/>
      <c r="WZJ278"/>
      <c r="WZK278"/>
      <c r="WZL278"/>
      <c r="WZM278"/>
      <c r="WZN278"/>
      <c r="WZO278"/>
      <c r="WZP278"/>
      <c r="WZQ278"/>
      <c r="WZR278"/>
      <c r="WZS278"/>
      <c r="WZT278"/>
      <c r="WZU278"/>
      <c r="WZV278"/>
      <c r="WZW278"/>
      <c r="WZX278"/>
      <c r="WZY278"/>
      <c r="WZZ278"/>
      <c r="XAA278"/>
      <c r="XAB278"/>
      <c r="XAC278"/>
      <c r="XAD278"/>
      <c r="XAE278"/>
      <c r="XAF278"/>
      <c r="XAG278"/>
      <c r="XAH278"/>
      <c r="XAI278"/>
      <c r="XAJ278"/>
      <c r="XAK278"/>
      <c r="XAL278"/>
      <c r="XAM278"/>
      <c r="XAN278"/>
      <c r="XAO278"/>
      <c r="XAP278"/>
      <c r="XAQ278"/>
      <c r="XAR278"/>
      <c r="XAS278"/>
      <c r="XAT278"/>
      <c r="XAU278"/>
      <c r="XAV278"/>
      <c r="XAW278"/>
      <c r="XAX278"/>
      <c r="XAY278"/>
      <c r="XAZ278"/>
      <c r="XBA278"/>
      <c r="XBB278"/>
      <c r="XBC278"/>
      <c r="XBD278"/>
      <c r="XBE278"/>
      <c r="XBF278"/>
      <c r="XBG278"/>
      <c r="XBH278"/>
      <c r="XBI278"/>
      <c r="XBJ278"/>
      <c r="XBK278"/>
      <c r="XBL278"/>
      <c r="XBM278"/>
      <c r="XBN278"/>
      <c r="XBO278"/>
      <c r="XBP278"/>
      <c r="XBQ278"/>
      <c r="XBR278"/>
      <c r="XBS278"/>
      <c r="XBT278"/>
      <c r="XBU278"/>
      <c r="XBV278"/>
      <c r="XBW278"/>
      <c r="XBX278"/>
      <c r="XBY278"/>
      <c r="XBZ278"/>
      <c r="XCA278"/>
      <c r="XCB278"/>
      <c r="XCC278"/>
      <c r="XCD278"/>
      <c r="XCE278"/>
      <c r="XCF278"/>
      <c r="XCG278"/>
      <c r="XCH278"/>
      <c r="XCI278"/>
      <c r="XCJ278"/>
      <c r="XCK278"/>
      <c r="XCL278"/>
      <c r="XCM278"/>
      <c r="XCN278"/>
      <c r="XCO278"/>
      <c r="XCP278"/>
      <c r="XCQ278"/>
      <c r="XCR278"/>
      <c r="XCS278"/>
      <c r="XCT278"/>
      <c r="XCU278"/>
      <c r="XCV278"/>
      <c r="XCW278"/>
      <c r="XCX278"/>
      <c r="XCY278"/>
      <c r="XCZ278"/>
      <c r="XDA278"/>
      <c r="XDB278"/>
      <c r="XDC278"/>
    </row>
    <row r="279" spans="1:33 16171:16331" ht="12.75" customHeight="1">
      <c r="A279">
        <v>1838</v>
      </c>
      <c r="B279" s="6" t="s">
        <v>186</v>
      </c>
      <c r="C279" s="7" t="s">
        <v>581</v>
      </c>
      <c r="D279">
        <v>199</v>
      </c>
      <c r="E279" s="15" t="s">
        <v>817</v>
      </c>
      <c r="F279" s="7">
        <v>0</v>
      </c>
      <c r="G279" s="7">
        <v>0</v>
      </c>
      <c r="H279" s="7">
        <v>0</v>
      </c>
      <c r="I279" s="7">
        <v>0</v>
      </c>
      <c r="N279" s="8" t="s">
        <v>703</v>
      </c>
      <c r="S279">
        <v>0</v>
      </c>
      <c r="U279">
        <v>0</v>
      </c>
      <c r="V279">
        <v>0</v>
      </c>
      <c r="X279">
        <v>0</v>
      </c>
      <c r="Z279">
        <v>0</v>
      </c>
      <c r="AA279">
        <v>0</v>
      </c>
      <c r="AB279">
        <v>0</v>
      </c>
      <c r="AC279">
        <v>0</v>
      </c>
      <c r="AD279">
        <v>0</v>
      </c>
      <c r="AE279">
        <v>1</v>
      </c>
      <c r="AF279" t="s">
        <v>634</v>
      </c>
      <c r="AG279">
        <v>2</v>
      </c>
      <c r="WWY279"/>
      <c r="WWZ279"/>
      <c r="WXA279"/>
      <c r="WXB279"/>
      <c r="WXC279"/>
      <c r="WXD279"/>
      <c r="WXE279"/>
      <c r="WXF279"/>
      <c r="WXG279"/>
      <c r="WXH279"/>
      <c r="WXI279"/>
      <c r="WXJ279"/>
      <c r="WXK279"/>
      <c r="WXL279"/>
      <c r="WXM279"/>
      <c r="WXN279"/>
      <c r="WXO279"/>
      <c r="WXP279"/>
      <c r="WXQ279"/>
      <c r="WXR279"/>
      <c r="WXS279"/>
      <c r="WXT279"/>
      <c r="WXU279"/>
      <c r="WXV279"/>
      <c r="WXW279"/>
      <c r="WXX279"/>
      <c r="WXY279"/>
      <c r="WXZ279"/>
      <c r="WYA279"/>
      <c r="WYB279"/>
      <c r="WYC279"/>
      <c r="WYD279"/>
      <c r="WYE279"/>
      <c r="WYF279"/>
      <c r="WYG279"/>
      <c r="WYH279"/>
      <c r="WYI279"/>
      <c r="WYJ279"/>
      <c r="WYK279"/>
      <c r="WYL279"/>
      <c r="WYM279"/>
      <c r="WYN279"/>
      <c r="WYO279"/>
      <c r="WYP279"/>
      <c r="WYQ279"/>
      <c r="WYR279"/>
      <c r="WYS279"/>
      <c r="WYT279"/>
      <c r="WYU279"/>
      <c r="WYV279"/>
      <c r="WYW279"/>
      <c r="WYX279"/>
      <c r="WYY279"/>
      <c r="WYZ279"/>
      <c r="WZA279"/>
      <c r="WZB279"/>
      <c r="WZC279"/>
      <c r="WZD279"/>
      <c r="WZE279"/>
      <c r="WZF279"/>
      <c r="WZG279"/>
      <c r="WZH279"/>
      <c r="WZI279"/>
      <c r="WZJ279"/>
      <c r="WZK279"/>
      <c r="WZL279"/>
      <c r="WZM279"/>
      <c r="WZN279"/>
      <c r="WZO279"/>
      <c r="WZP279"/>
      <c r="WZQ279"/>
      <c r="WZR279"/>
      <c r="WZS279"/>
      <c r="WZT279"/>
      <c r="WZU279"/>
      <c r="WZV279"/>
      <c r="WZW279"/>
      <c r="WZX279"/>
      <c r="WZY279"/>
      <c r="WZZ279"/>
      <c r="XAA279"/>
      <c r="XAB279"/>
      <c r="XAC279"/>
      <c r="XAD279"/>
      <c r="XAE279"/>
      <c r="XAF279"/>
      <c r="XAG279"/>
      <c r="XAH279"/>
      <c r="XAI279"/>
      <c r="XAJ279"/>
      <c r="XAK279"/>
      <c r="XAL279"/>
      <c r="XAM279"/>
      <c r="XAN279"/>
      <c r="XAO279"/>
      <c r="XAP279"/>
      <c r="XAQ279"/>
      <c r="XAR279"/>
      <c r="XAS279"/>
      <c r="XAT279"/>
      <c r="XAU279"/>
      <c r="XAV279"/>
      <c r="XAW279"/>
      <c r="XAX279"/>
      <c r="XAY279"/>
      <c r="XAZ279"/>
      <c r="XBA279"/>
      <c r="XBB279"/>
      <c r="XBC279"/>
      <c r="XBD279"/>
      <c r="XBE279"/>
      <c r="XBF279"/>
      <c r="XBG279"/>
      <c r="XBH279"/>
      <c r="XBI279"/>
      <c r="XBJ279"/>
      <c r="XBK279"/>
      <c r="XBL279"/>
      <c r="XBM279"/>
      <c r="XBN279"/>
      <c r="XBO279"/>
      <c r="XBP279"/>
      <c r="XBQ279"/>
      <c r="XBR279"/>
      <c r="XBS279"/>
      <c r="XBT279"/>
      <c r="XBU279"/>
      <c r="XBV279"/>
      <c r="XBW279"/>
      <c r="XBX279"/>
      <c r="XBY279"/>
      <c r="XBZ279"/>
      <c r="XCA279"/>
      <c r="XCB279"/>
      <c r="XCC279"/>
      <c r="XCD279"/>
      <c r="XCE279"/>
      <c r="XCF279"/>
      <c r="XCG279"/>
      <c r="XCH279"/>
      <c r="XCI279"/>
      <c r="XCJ279"/>
      <c r="XCK279"/>
      <c r="XCL279"/>
      <c r="XCM279"/>
      <c r="XCN279"/>
      <c r="XCO279"/>
      <c r="XCP279"/>
      <c r="XCQ279"/>
      <c r="XCR279"/>
      <c r="XCS279"/>
      <c r="XCT279"/>
      <c r="XCU279"/>
      <c r="XCV279"/>
      <c r="XCW279"/>
      <c r="XCX279"/>
      <c r="XCY279"/>
      <c r="XCZ279"/>
      <c r="XDA279"/>
      <c r="XDB279"/>
      <c r="XDC279"/>
    </row>
    <row r="280" spans="1:33 16171:16331" ht="12.75" customHeight="1">
      <c r="A280">
        <v>1838</v>
      </c>
      <c r="B280" s="6" t="s">
        <v>186</v>
      </c>
      <c r="C280" s="7" t="s">
        <v>581</v>
      </c>
      <c r="D280">
        <v>199</v>
      </c>
      <c r="E280" s="15" t="s">
        <v>817</v>
      </c>
      <c r="F280" s="7">
        <v>0</v>
      </c>
      <c r="G280" s="7">
        <v>0</v>
      </c>
      <c r="H280" s="7">
        <v>0</v>
      </c>
      <c r="I280" s="7">
        <v>0</v>
      </c>
      <c r="N280" s="8" t="s">
        <v>703</v>
      </c>
      <c r="S280">
        <v>0</v>
      </c>
      <c r="U280">
        <v>0</v>
      </c>
      <c r="V280">
        <v>0</v>
      </c>
      <c r="X280">
        <v>0</v>
      </c>
      <c r="Z280">
        <v>0</v>
      </c>
      <c r="AA280">
        <v>0</v>
      </c>
      <c r="AB280">
        <v>0</v>
      </c>
      <c r="AC280">
        <v>0</v>
      </c>
      <c r="AD280">
        <v>0</v>
      </c>
      <c r="AE280">
        <v>1</v>
      </c>
      <c r="AF280" t="s">
        <v>634</v>
      </c>
      <c r="AG280">
        <v>2</v>
      </c>
      <c r="WWY280"/>
      <c r="WWZ280"/>
      <c r="WXA280"/>
      <c r="WXB280"/>
      <c r="WXC280"/>
      <c r="WXD280"/>
      <c r="WXE280"/>
      <c r="WXF280"/>
      <c r="WXG280"/>
      <c r="WXH280"/>
      <c r="WXI280"/>
      <c r="WXJ280"/>
      <c r="WXK280"/>
      <c r="WXL280"/>
      <c r="WXM280"/>
      <c r="WXN280"/>
      <c r="WXO280"/>
      <c r="WXP280"/>
      <c r="WXQ280"/>
      <c r="WXR280"/>
      <c r="WXS280"/>
      <c r="WXT280"/>
      <c r="WXU280"/>
      <c r="WXV280"/>
      <c r="WXW280"/>
      <c r="WXX280"/>
      <c r="WXY280"/>
      <c r="WXZ280"/>
      <c r="WYA280"/>
      <c r="WYB280"/>
      <c r="WYC280"/>
      <c r="WYD280"/>
      <c r="WYE280"/>
      <c r="WYF280"/>
      <c r="WYG280"/>
      <c r="WYH280"/>
      <c r="WYI280"/>
      <c r="WYJ280"/>
      <c r="WYK280"/>
      <c r="WYL280"/>
      <c r="WYM280"/>
      <c r="WYN280"/>
      <c r="WYO280"/>
      <c r="WYP280"/>
      <c r="WYQ280"/>
      <c r="WYR280"/>
      <c r="WYS280"/>
      <c r="WYT280"/>
      <c r="WYU280"/>
      <c r="WYV280"/>
      <c r="WYW280"/>
      <c r="WYX280"/>
      <c r="WYY280"/>
      <c r="WYZ280"/>
      <c r="WZA280"/>
      <c r="WZB280"/>
      <c r="WZC280"/>
      <c r="WZD280"/>
      <c r="WZE280"/>
      <c r="WZF280"/>
      <c r="WZG280"/>
      <c r="WZH280"/>
      <c r="WZI280"/>
      <c r="WZJ280"/>
      <c r="WZK280"/>
      <c r="WZL280"/>
      <c r="WZM280"/>
      <c r="WZN280"/>
      <c r="WZO280"/>
      <c r="WZP280"/>
      <c r="WZQ280"/>
      <c r="WZR280"/>
      <c r="WZS280"/>
      <c r="WZT280"/>
      <c r="WZU280"/>
      <c r="WZV280"/>
      <c r="WZW280"/>
      <c r="WZX280"/>
      <c r="WZY280"/>
      <c r="WZZ280"/>
      <c r="XAA280"/>
      <c r="XAB280"/>
      <c r="XAC280"/>
      <c r="XAD280"/>
      <c r="XAE280"/>
      <c r="XAF280"/>
      <c r="XAG280"/>
      <c r="XAH280"/>
      <c r="XAI280"/>
      <c r="XAJ280"/>
      <c r="XAK280"/>
      <c r="XAL280"/>
      <c r="XAM280"/>
      <c r="XAN280"/>
      <c r="XAO280"/>
      <c r="XAP280"/>
      <c r="XAQ280"/>
      <c r="XAR280"/>
      <c r="XAS280"/>
      <c r="XAT280"/>
      <c r="XAU280"/>
      <c r="XAV280"/>
      <c r="XAW280"/>
      <c r="XAX280"/>
      <c r="XAY280"/>
      <c r="XAZ280"/>
      <c r="XBA280"/>
      <c r="XBB280"/>
      <c r="XBC280"/>
      <c r="XBD280"/>
      <c r="XBE280"/>
      <c r="XBF280"/>
      <c r="XBG280"/>
      <c r="XBH280"/>
      <c r="XBI280"/>
      <c r="XBJ280"/>
      <c r="XBK280"/>
      <c r="XBL280"/>
      <c r="XBM280"/>
      <c r="XBN280"/>
      <c r="XBO280"/>
      <c r="XBP280"/>
      <c r="XBQ280"/>
      <c r="XBR280"/>
      <c r="XBS280"/>
      <c r="XBT280"/>
      <c r="XBU280"/>
      <c r="XBV280"/>
      <c r="XBW280"/>
      <c r="XBX280"/>
      <c r="XBY280"/>
      <c r="XBZ280"/>
      <c r="XCA280"/>
      <c r="XCB280"/>
      <c r="XCC280"/>
      <c r="XCD280"/>
      <c r="XCE280"/>
      <c r="XCF280"/>
      <c r="XCG280"/>
      <c r="XCH280"/>
      <c r="XCI280"/>
      <c r="XCJ280"/>
      <c r="XCK280"/>
      <c r="XCL280"/>
      <c r="XCM280"/>
      <c r="XCN280"/>
      <c r="XCO280"/>
      <c r="XCP280"/>
      <c r="XCQ280"/>
      <c r="XCR280"/>
      <c r="XCS280"/>
      <c r="XCT280"/>
      <c r="XCU280"/>
      <c r="XCV280"/>
      <c r="XCW280"/>
      <c r="XCX280"/>
      <c r="XCY280"/>
      <c r="XCZ280"/>
      <c r="XDA280"/>
      <c r="XDB280"/>
      <c r="XDC280"/>
    </row>
    <row r="281" spans="1:33 16171:16331" ht="12.75" customHeight="1">
      <c r="A281">
        <v>1839</v>
      </c>
      <c r="B281" s="6" t="s">
        <v>187</v>
      </c>
      <c r="C281" s="7" t="s">
        <v>581</v>
      </c>
      <c r="D281">
        <v>199</v>
      </c>
      <c r="E281" s="15" t="s">
        <v>818</v>
      </c>
      <c r="F281" s="7">
        <v>0</v>
      </c>
      <c r="G281" s="7">
        <v>0</v>
      </c>
      <c r="H281" s="7">
        <v>0</v>
      </c>
      <c r="I281" s="7">
        <v>0</v>
      </c>
      <c r="N281" s="8" t="s">
        <v>703</v>
      </c>
      <c r="S281">
        <v>0</v>
      </c>
      <c r="U281">
        <v>0</v>
      </c>
      <c r="V281">
        <v>0</v>
      </c>
      <c r="X281">
        <v>0</v>
      </c>
      <c r="Z281">
        <v>0</v>
      </c>
      <c r="AA281">
        <v>0</v>
      </c>
      <c r="AB281">
        <v>0</v>
      </c>
      <c r="AC281">
        <v>0</v>
      </c>
      <c r="AD281">
        <v>0</v>
      </c>
      <c r="AE281">
        <v>1</v>
      </c>
      <c r="AF281" t="s">
        <v>634</v>
      </c>
      <c r="AG281">
        <v>2</v>
      </c>
      <c r="WWY281"/>
      <c r="WWZ281"/>
      <c r="WXA281"/>
      <c r="WXB281"/>
      <c r="WXC281"/>
      <c r="WXD281"/>
      <c r="WXE281"/>
      <c r="WXF281"/>
      <c r="WXG281"/>
      <c r="WXH281"/>
      <c r="WXI281"/>
      <c r="WXJ281"/>
      <c r="WXK281"/>
      <c r="WXL281"/>
      <c r="WXM281"/>
      <c r="WXN281"/>
      <c r="WXO281"/>
      <c r="WXP281"/>
      <c r="WXQ281"/>
      <c r="WXR281"/>
      <c r="WXS281"/>
      <c r="WXT281"/>
      <c r="WXU281"/>
      <c r="WXV281"/>
      <c r="WXW281"/>
      <c r="WXX281"/>
      <c r="WXY281"/>
      <c r="WXZ281"/>
      <c r="WYA281"/>
      <c r="WYB281"/>
      <c r="WYC281"/>
      <c r="WYD281"/>
      <c r="WYE281"/>
      <c r="WYF281"/>
      <c r="WYG281"/>
      <c r="WYH281"/>
      <c r="WYI281"/>
      <c r="WYJ281"/>
      <c r="WYK281"/>
      <c r="WYL281"/>
      <c r="WYM281"/>
      <c r="WYN281"/>
      <c r="WYO281"/>
      <c r="WYP281"/>
      <c r="WYQ281"/>
      <c r="WYR281"/>
      <c r="WYS281"/>
      <c r="WYT281"/>
      <c r="WYU281"/>
      <c r="WYV281"/>
      <c r="WYW281"/>
      <c r="WYX281"/>
      <c r="WYY281"/>
      <c r="WYZ281"/>
      <c r="WZA281"/>
      <c r="WZB281"/>
      <c r="WZC281"/>
      <c r="WZD281"/>
      <c r="WZE281"/>
      <c r="WZF281"/>
      <c r="WZG281"/>
      <c r="WZH281"/>
      <c r="WZI281"/>
      <c r="WZJ281"/>
      <c r="WZK281"/>
      <c r="WZL281"/>
      <c r="WZM281"/>
      <c r="WZN281"/>
      <c r="WZO281"/>
      <c r="WZP281"/>
      <c r="WZQ281"/>
      <c r="WZR281"/>
      <c r="WZS281"/>
      <c r="WZT281"/>
      <c r="WZU281"/>
      <c r="WZV281"/>
      <c r="WZW281"/>
      <c r="WZX281"/>
      <c r="WZY281"/>
      <c r="WZZ281"/>
      <c r="XAA281"/>
      <c r="XAB281"/>
      <c r="XAC281"/>
      <c r="XAD281"/>
      <c r="XAE281"/>
      <c r="XAF281"/>
      <c r="XAG281"/>
      <c r="XAH281"/>
      <c r="XAI281"/>
      <c r="XAJ281"/>
      <c r="XAK281"/>
      <c r="XAL281"/>
      <c r="XAM281"/>
      <c r="XAN281"/>
      <c r="XAO281"/>
      <c r="XAP281"/>
      <c r="XAQ281"/>
      <c r="XAR281"/>
      <c r="XAS281"/>
      <c r="XAT281"/>
      <c r="XAU281"/>
      <c r="XAV281"/>
      <c r="XAW281"/>
      <c r="XAX281"/>
      <c r="XAY281"/>
      <c r="XAZ281"/>
      <c r="XBA281"/>
      <c r="XBB281"/>
      <c r="XBC281"/>
      <c r="XBD281"/>
      <c r="XBE281"/>
      <c r="XBF281"/>
      <c r="XBG281"/>
      <c r="XBH281"/>
      <c r="XBI281"/>
      <c r="XBJ281"/>
      <c r="XBK281"/>
      <c r="XBL281"/>
      <c r="XBM281"/>
      <c r="XBN281"/>
      <c r="XBO281"/>
      <c r="XBP281"/>
      <c r="XBQ281"/>
      <c r="XBR281"/>
      <c r="XBS281"/>
      <c r="XBT281"/>
      <c r="XBU281"/>
      <c r="XBV281"/>
      <c r="XBW281"/>
      <c r="XBX281"/>
      <c r="XBY281"/>
      <c r="XBZ281"/>
      <c r="XCA281"/>
      <c r="XCB281"/>
      <c r="XCC281"/>
      <c r="XCD281"/>
      <c r="XCE281"/>
      <c r="XCF281"/>
      <c r="XCG281"/>
      <c r="XCH281"/>
      <c r="XCI281"/>
      <c r="XCJ281"/>
      <c r="XCK281"/>
      <c r="XCL281"/>
      <c r="XCM281"/>
      <c r="XCN281"/>
      <c r="XCO281"/>
      <c r="XCP281"/>
      <c r="XCQ281"/>
      <c r="XCR281"/>
      <c r="XCS281"/>
      <c r="XCT281"/>
      <c r="XCU281"/>
      <c r="XCV281"/>
      <c r="XCW281"/>
      <c r="XCX281"/>
      <c r="XCY281"/>
      <c r="XCZ281"/>
      <c r="XDA281"/>
      <c r="XDB281"/>
      <c r="XDC281"/>
    </row>
    <row r="282" spans="1:33 16171:16331" ht="12.75" customHeight="1">
      <c r="A282">
        <v>206</v>
      </c>
      <c r="B282" s="6" t="s">
        <v>188</v>
      </c>
      <c r="C282" s="7" t="s">
        <v>590</v>
      </c>
      <c r="D282">
        <v>99</v>
      </c>
      <c r="E282" s="15" t="s">
        <v>819</v>
      </c>
      <c r="F282" s="7">
        <v>0</v>
      </c>
      <c r="G282" s="7">
        <v>0</v>
      </c>
      <c r="H282" s="7">
        <v>0</v>
      </c>
      <c r="I282" s="7">
        <v>0</v>
      </c>
      <c r="J282" t="s">
        <v>610</v>
      </c>
      <c r="K282" t="s">
        <v>584</v>
      </c>
      <c r="L282" t="s">
        <v>585</v>
      </c>
      <c r="M282" t="s">
        <v>585</v>
      </c>
      <c r="N282" s="8" t="s">
        <v>603</v>
      </c>
      <c r="S282">
        <v>0</v>
      </c>
      <c r="T282" t="s">
        <v>587</v>
      </c>
      <c r="U282">
        <v>0</v>
      </c>
      <c r="V282">
        <v>0</v>
      </c>
      <c r="X282">
        <v>0</v>
      </c>
      <c r="Z282">
        <v>0</v>
      </c>
      <c r="AA282">
        <v>0</v>
      </c>
      <c r="AB282">
        <v>0</v>
      </c>
      <c r="AC282">
        <v>0</v>
      </c>
      <c r="AD282">
        <v>0</v>
      </c>
      <c r="AE282">
        <v>1</v>
      </c>
      <c r="AF282" t="s">
        <v>604</v>
      </c>
      <c r="AG282">
        <v>1</v>
      </c>
      <c r="WWY282"/>
      <c r="WWZ282"/>
      <c r="WXA282"/>
      <c r="WXB282"/>
      <c r="WXC282"/>
      <c r="WXD282"/>
      <c r="WXE282"/>
      <c r="WXF282"/>
      <c r="WXG282"/>
      <c r="WXH282"/>
      <c r="WXI282"/>
      <c r="WXJ282"/>
      <c r="WXK282"/>
      <c r="WXL282"/>
      <c r="WXM282"/>
      <c r="WXN282"/>
      <c r="WXO282"/>
      <c r="WXP282"/>
      <c r="WXQ282"/>
      <c r="WXR282"/>
      <c r="WXS282"/>
      <c r="WXT282"/>
      <c r="WXU282"/>
      <c r="WXV282"/>
      <c r="WXW282"/>
      <c r="WXX282"/>
      <c r="WXY282"/>
      <c r="WXZ282"/>
      <c r="WYA282"/>
      <c r="WYB282"/>
      <c r="WYC282"/>
      <c r="WYD282"/>
      <c r="WYE282"/>
      <c r="WYF282"/>
      <c r="WYG282"/>
      <c r="WYH282"/>
      <c r="WYI282"/>
      <c r="WYJ282"/>
      <c r="WYK282"/>
      <c r="WYL282"/>
      <c r="WYM282"/>
      <c r="WYN282"/>
      <c r="WYO282"/>
      <c r="WYP282"/>
      <c r="WYQ282"/>
      <c r="WYR282"/>
      <c r="WYS282"/>
      <c r="WYT282"/>
      <c r="WYU282"/>
      <c r="WYV282"/>
      <c r="WYW282"/>
      <c r="WYX282"/>
      <c r="WYY282"/>
      <c r="WYZ282"/>
      <c r="WZA282"/>
      <c r="WZB282"/>
      <c r="WZC282"/>
      <c r="WZD282"/>
      <c r="WZE282"/>
      <c r="WZF282"/>
      <c r="WZG282"/>
      <c r="WZH282"/>
      <c r="WZI282"/>
      <c r="WZJ282"/>
      <c r="WZK282"/>
      <c r="WZL282"/>
      <c r="WZM282"/>
      <c r="WZN282"/>
      <c r="WZO282"/>
      <c r="WZP282"/>
      <c r="WZQ282"/>
      <c r="WZR282"/>
      <c r="WZS282"/>
      <c r="WZT282"/>
      <c r="WZU282"/>
      <c r="WZV282"/>
      <c r="WZW282"/>
      <c r="WZX282"/>
      <c r="WZY282"/>
      <c r="WZZ282"/>
      <c r="XAA282"/>
      <c r="XAB282"/>
      <c r="XAC282"/>
      <c r="XAD282"/>
      <c r="XAE282"/>
      <c r="XAF282"/>
      <c r="XAG282"/>
      <c r="XAH282"/>
      <c r="XAI282"/>
      <c r="XAJ282"/>
      <c r="XAK282"/>
      <c r="XAL282"/>
      <c r="XAM282"/>
      <c r="XAN282"/>
      <c r="XAO282"/>
      <c r="XAP282"/>
      <c r="XAQ282"/>
      <c r="XAR282"/>
      <c r="XAS282"/>
      <c r="XAT282"/>
      <c r="XAU282"/>
      <c r="XAV282"/>
      <c r="XAW282"/>
      <c r="XAX282"/>
      <c r="XAY282"/>
      <c r="XAZ282"/>
      <c r="XBA282"/>
      <c r="XBB282"/>
      <c r="XBC282"/>
      <c r="XBD282"/>
      <c r="XBE282"/>
      <c r="XBF282"/>
      <c r="XBG282"/>
      <c r="XBH282"/>
      <c r="XBI282"/>
      <c r="XBJ282"/>
      <c r="XBK282"/>
      <c r="XBL282"/>
      <c r="XBM282"/>
      <c r="XBN282"/>
      <c r="XBO282"/>
      <c r="XBP282"/>
      <c r="XBQ282"/>
      <c r="XBR282"/>
      <c r="XBS282"/>
      <c r="XBT282"/>
      <c r="XBU282"/>
      <c r="XBV282"/>
      <c r="XBW282"/>
      <c r="XBX282"/>
      <c r="XBY282"/>
      <c r="XBZ282"/>
      <c r="XCA282"/>
      <c r="XCB282"/>
      <c r="XCC282"/>
      <c r="XCD282"/>
      <c r="XCE282"/>
      <c r="XCF282"/>
      <c r="XCG282"/>
      <c r="XCH282"/>
      <c r="XCI282"/>
      <c r="XCJ282"/>
      <c r="XCK282"/>
      <c r="XCL282"/>
      <c r="XCM282"/>
      <c r="XCN282"/>
      <c r="XCO282"/>
      <c r="XCP282"/>
      <c r="XCQ282"/>
      <c r="XCR282"/>
      <c r="XCS282"/>
      <c r="XCT282"/>
      <c r="XCU282"/>
      <c r="XCV282"/>
      <c r="XCW282"/>
      <c r="XCX282"/>
      <c r="XCY282"/>
      <c r="XCZ282"/>
      <c r="XDA282"/>
      <c r="XDB282"/>
      <c r="XDC282"/>
    </row>
    <row r="283" spans="1:33 16171:16331" ht="12.75" customHeight="1">
      <c r="A283">
        <v>1042</v>
      </c>
      <c r="B283" s="6" t="s">
        <v>191</v>
      </c>
      <c r="C283" s="7" t="s">
        <v>590</v>
      </c>
      <c r="D283">
        <v>99</v>
      </c>
      <c r="E283" s="15" t="s">
        <v>820</v>
      </c>
      <c r="F283" s="7">
        <v>0</v>
      </c>
      <c r="G283" s="7">
        <v>0</v>
      </c>
      <c r="H283" s="7">
        <v>0</v>
      </c>
      <c r="I283" s="7">
        <v>0</v>
      </c>
      <c r="J283" t="s">
        <v>639</v>
      </c>
      <c r="K283" t="s">
        <v>584</v>
      </c>
      <c r="L283" t="s">
        <v>585</v>
      </c>
      <c r="M283" t="s">
        <v>585</v>
      </c>
      <c r="N283" s="8" t="s">
        <v>628</v>
      </c>
      <c r="S283">
        <v>0</v>
      </c>
      <c r="T283" t="s">
        <v>587</v>
      </c>
      <c r="U283">
        <v>0</v>
      </c>
      <c r="V283">
        <v>0</v>
      </c>
      <c r="X283">
        <v>0</v>
      </c>
      <c r="Z283">
        <v>0</v>
      </c>
      <c r="AA283">
        <v>0</v>
      </c>
      <c r="AB283">
        <v>0</v>
      </c>
      <c r="AC283">
        <v>0</v>
      </c>
      <c r="AD283">
        <v>0</v>
      </c>
      <c r="AE283">
        <v>1</v>
      </c>
      <c r="AF283" t="s">
        <v>629</v>
      </c>
      <c r="AG283">
        <v>1</v>
      </c>
      <c r="WWY283"/>
      <c r="WWZ283"/>
      <c r="WXA283"/>
      <c r="WXB283"/>
      <c r="WXC283"/>
      <c r="WXD283"/>
      <c r="WXE283"/>
      <c r="WXF283"/>
      <c r="WXG283"/>
      <c r="WXH283"/>
      <c r="WXI283"/>
      <c r="WXJ283"/>
      <c r="WXK283"/>
      <c r="WXL283"/>
      <c r="WXM283"/>
      <c r="WXN283"/>
      <c r="WXO283"/>
      <c r="WXP283"/>
      <c r="WXQ283"/>
      <c r="WXR283"/>
      <c r="WXS283"/>
      <c r="WXT283"/>
      <c r="WXU283"/>
      <c r="WXV283"/>
      <c r="WXW283"/>
      <c r="WXX283"/>
      <c r="WXY283"/>
      <c r="WXZ283"/>
      <c r="WYA283"/>
      <c r="WYB283"/>
      <c r="WYC283"/>
      <c r="WYD283"/>
      <c r="WYE283"/>
      <c r="WYF283"/>
      <c r="WYG283"/>
      <c r="WYH283"/>
      <c r="WYI283"/>
      <c r="WYJ283"/>
      <c r="WYK283"/>
      <c r="WYL283"/>
      <c r="WYM283"/>
      <c r="WYN283"/>
      <c r="WYO283"/>
      <c r="WYP283"/>
      <c r="WYQ283"/>
      <c r="WYR283"/>
      <c r="WYS283"/>
      <c r="WYT283"/>
      <c r="WYU283"/>
      <c r="WYV283"/>
      <c r="WYW283"/>
      <c r="WYX283"/>
      <c r="WYY283"/>
      <c r="WYZ283"/>
      <c r="WZA283"/>
      <c r="WZB283"/>
      <c r="WZC283"/>
      <c r="WZD283"/>
      <c r="WZE283"/>
      <c r="WZF283"/>
      <c r="WZG283"/>
      <c r="WZH283"/>
      <c r="WZI283"/>
      <c r="WZJ283"/>
      <c r="WZK283"/>
      <c r="WZL283"/>
      <c r="WZM283"/>
      <c r="WZN283"/>
      <c r="WZO283"/>
      <c r="WZP283"/>
      <c r="WZQ283"/>
      <c r="WZR283"/>
      <c r="WZS283"/>
      <c r="WZT283"/>
      <c r="WZU283"/>
      <c r="WZV283"/>
      <c r="WZW283"/>
      <c r="WZX283"/>
      <c r="WZY283"/>
      <c r="WZZ283"/>
      <c r="XAA283"/>
      <c r="XAB283"/>
      <c r="XAC283"/>
      <c r="XAD283"/>
      <c r="XAE283"/>
      <c r="XAF283"/>
      <c r="XAG283"/>
      <c r="XAH283"/>
      <c r="XAI283"/>
      <c r="XAJ283"/>
      <c r="XAK283"/>
      <c r="XAL283"/>
      <c r="XAM283"/>
      <c r="XAN283"/>
      <c r="XAO283"/>
      <c r="XAP283"/>
      <c r="XAQ283"/>
      <c r="XAR283"/>
      <c r="XAS283"/>
      <c r="XAT283"/>
      <c r="XAU283"/>
      <c r="XAV283"/>
      <c r="XAW283"/>
      <c r="XAX283"/>
      <c r="XAY283"/>
      <c r="XAZ283"/>
      <c r="XBA283"/>
      <c r="XBB283"/>
      <c r="XBC283"/>
      <c r="XBD283"/>
      <c r="XBE283"/>
      <c r="XBF283"/>
      <c r="XBG283"/>
      <c r="XBH283"/>
      <c r="XBI283"/>
      <c r="XBJ283"/>
      <c r="XBK283"/>
      <c r="XBL283"/>
      <c r="XBM283"/>
      <c r="XBN283"/>
      <c r="XBO283"/>
      <c r="XBP283"/>
      <c r="XBQ283"/>
      <c r="XBR283"/>
      <c r="XBS283"/>
      <c r="XBT283"/>
      <c r="XBU283"/>
      <c r="XBV283"/>
      <c r="XBW283"/>
      <c r="XBX283"/>
      <c r="XBY283"/>
      <c r="XBZ283"/>
      <c r="XCA283"/>
      <c r="XCB283"/>
      <c r="XCC283"/>
      <c r="XCD283"/>
      <c r="XCE283"/>
      <c r="XCF283"/>
      <c r="XCG283"/>
      <c r="XCH283"/>
      <c r="XCI283"/>
      <c r="XCJ283"/>
      <c r="XCK283"/>
      <c r="XCL283"/>
      <c r="XCM283"/>
      <c r="XCN283"/>
      <c r="XCO283"/>
      <c r="XCP283"/>
      <c r="XCQ283"/>
      <c r="XCR283"/>
      <c r="XCS283"/>
      <c r="XCT283"/>
      <c r="XCU283"/>
      <c r="XCV283"/>
      <c r="XCW283"/>
      <c r="XCX283"/>
      <c r="XCY283"/>
      <c r="XCZ283"/>
      <c r="XDA283"/>
      <c r="XDB283"/>
      <c r="XDC283"/>
    </row>
    <row r="284" spans="1:33 16171:16331" ht="12.75" customHeight="1">
      <c r="A284">
        <v>2297</v>
      </c>
      <c r="B284" s="6" t="s">
        <v>192</v>
      </c>
      <c r="C284" s="7" t="s">
        <v>590</v>
      </c>
      <c r="D284">
        <v>19.989999999999998</v>
      </c>
      <c r="E284" s="15" t="s">
        <v>821</v>
      </c>
      <c r="F284" s="7">
        <v>0</v>
      </c>
      <c r="G284" s="7">
        <v>0</v>
      </c>
      <c r="H284" s="7">
        <v>0</v>
      </c>
      <c r="I284" s="7">
        <v>0</v>
      </c>
      <c r="J284" t="s">
        <v>589</v>
      </c>
      <c r="K284" t="s">
        <v>584</v>
      </c>
      <c r="L284" t="s">
        <v>585</v>
      </c>
      <c r="M284" t="s">
        <v>585</v>
      </c>
      <c r="N284" s="8" t="s">
        <v>637</v>
      </c>
      <c r="P284" t="s">
        <v>586</v>
      </c>
      <c r="S284">
        <v>0</v>
      </c>
      <c r="T284" t="s">
        <v>587</v>
      </c>
      <c r="U284">
        <v>0</v>
      </c>
      <c r="V284">
        <v>0</v>
      </c>
      <c r="X284">
        <v>0</v>
      </c>
      <c r="Z284">
        <v>0</v>
      </c>
      <c r="AA284">
        <v>0</v>
      </c>
      <c r="AB284">
        <v>0</v>
      </c>
      <c r="AC284">
        <v>0</v>
      </c>
      <c r="AD284">
        <v>0</v>
      </c>
      <c r="AE284">
        <v>1</v>
      </c>
      <c r="AF284" t="s">
        <v>678</v>
      </c>
      <c r="AG284">
        <v>1</v>
      </c>
      <c r="WWY284"/>
      <c r="WWZ284"/>
      <c r="WXA284"/>
      <c r="WXB284"/>
      <c r="WXC284"/>
      <c r="WXD284"/>
      <c r="WXE284"/>
      <c r="WXF284"/>
      <c r="WXG284"/>
      <c r="WXH284"/>
      <c r="WXI284"/>
      <c r="WXJ284"/>
      <c r="WXK284"/>
      <c r="WXL284"/>
      <c r="WXM284"/>
      <c r="WXN284"/>
      <c r="WXO284"/>
      <c r="WXP284"/>
      <c r="WXQ284"/>
      <c r="WXR284"/>
      <c r="WXS284"/>
      <c r="WXT284"/>
      <c r="WXU284"/>
      <c r="WXV284"/>
      <c r="WXW284"/>
      <c r="WXX284"/>
      <c r="WXY284"/>
      <c r="WXZ284"/>
      <c r="WYA284"/>
      <c r="WYB284"/>
      <c r="WYC284"/>
      <c r="WYD284"/>
      <c r="WYE284"/>
      <c r="WYF284"/>
      <c r="WYG284"/>
      <c r="WYH284"/>
      <c r="WYI284"/>
      <c r="WYJ284"/>
      <c r="WYK284"/>
      <c r="WYL284"/>
      <c r="WYM284"/>
      <c r="WYN284"/>
      <c r="WYO284"/>
      <c r="WYP284"/>
      <c r="WYQ284"/>
      <c r="WYR284"/>
      <c r="WYS284"/>
      <c r="WYT284"/>
      <c r="WYU284"/>
      <c r="WYV284"/>
      <c r="WYW284"/>
      <c r="WYX284"/>
      <c r="WYY284"/>
      <c r="WYZ284"/>
      <c r="WZA284"/>
      <c r="WZB284"/>
      <c r="WZC284"/>
      <c r="WZD284"/>
      <c r="WZE284"/>
      <c r="WZF284"/>
      <c r="WZG284"/>
      <c r="WZH284"/>
      <c r="WZI284"/>
      <c r="WZJ284"/>
      <c r="WZK284"/>
      <c r="WZL284"/>
      <c r="WZM284"/>
      <c r="WZN284"/>
      <c r="WZO284"/>
      <c r="WZP284"/>
      <c r="WZQ284"/>
      <c r="WZR284"/>
      <c r="WZS284"/>
      <c r="WZT284"/>
      <c r="WZU284"/>
      <c r="WZV284"/>
      <c r="WZW284"/>
      <c r="WZX284"/>
      <c r="WZY284"/>
      <c r="WZZ284"/>
      <c r="XAA284"/>
      <c r="XAB284"/>
      <c r="XAC284"/>
      <c r="XAD284"/>
      <c r="XAE284"/>
      <c r="XAF284"/>
      <c r="XAG284"/>
      <c r="XAH284"/>
      <c r="XAI284"/>
      <c r="XAJ284"/>
      <c r="XAK284"/>
      <c r="XAL284"/>
      <c r="XAM284"/>
      <c r="XAN284"/>
      <c r="XAO284"/>
      <c r="XAP284"/>
      <c r="XAQ284"/>
      <c r="XAR284"/>
      <c r="XAS284"/>
      <c r="XAT284"/>
      <c r="XAU284"/>
      <c r="XAV284"/>
      <c r="XAW284"/>
      <c r="XAX284"/>
      <c r="XAY284"/>
      <c r="XAZ284"/>
      <c r="XBA284"/>
      <c r="XBB284"/>
      <c r="XBC284"/>
      <c r="XBD284"/>
      <c r="XBE284"/>
      <c r="XBF284"/>
      <c r="XBG284"/>
      <c r="XBH284"/>
      <c r="XBI284"/>
      <c r="XBJ284"/>
      <c r="XBK284"/>
      <c r="XBL284"/>
      <c r="XBM284"/>
      <c r="XBN284"/>
      <c r="XBO284"/>
      <c r="XBP284"/>
      <c r="XBQ284"/>
      <c r="XBR284"/>
      <c r="XBS284"/>
      <c r="XBT284"/>
      <c r="XBU284"/>
      <c r="XBV284"/>
      <c r="XBW284"/>
      <c r="XBX284"/>
      <c r="XBY284"/>
      <c r="XBZ284"/>
      <c r="XCA284"/>
      <c r="XCB284"/>
      <c r="XCC284"/>
      <c r="XCD284"/>
      <c r="XCE284"/>
      <c r="XCF284"/>
      <c r="XCG284"/>
      <c r="XCH284"/>
      <c r="XCI284"/>
      <c r="XCJ284"/>
      <c r="XCK284"/>
      <c r="XCL284"/>
      <c r="XCM284"/>
      <c r="XCN284"/>
      <c r="XCO284"/>
      <c r="XCP284"/>
      <c r="XCQ284"/>
      <c r="XCR284"/>
      <c r="XCS284"/>
      <c r="XCT284"/>
      <c r="XCU284"/>
      <c r="XCV284"/>
      <c r="XCW284"/>
      <c r="XCX284"/>
      <c r="XCY284"/>
      <c r="XCZ284"/>
      <c r="XDA284"/>
      <c r="XDB284"/>
      <c r="XDC284"/>
    </row>
    <row r="285" spans="1:33 16171:16331" ht="12.75" customHeight="1">
      <c r="A285">
        <v>2297</v>
      </c>
      <c r="B285" s="6" t="s">
        <v>192</v>
      </c>
      <c r="C285" s="7" t="s">
        <v>590</v>
      </c>
      <c r="D285">
        <v>19.989999999999998</v>
      </c>
      <c r="E285" s="15" t="s">
        <v>821</v>
      </c>
      <c r="F285" s="7">
        <v>0</v>
      </c>
      <c r="G285" s="7">
        <v>0</v>
      </c>
      <c r="H285" s="7">
        <v>0</v>
      </c>
      <c r="I285" s="7">
        <v>0</v>
      </c>
      <c r="J285" t="s">
        <v>639</v>
      </c>
      <c r="K285" t="s">
        <v>584</v>
      </c>
      <c r="L285" t="s">
        <v>585</v>
      </c>
      <c r="M285" t="s">
        <v>585</v>
      </c>
      <c r="N285" s="8" t="s">
        <v>637</v>
      </c>
      <c r="P285" t="s">
        <v>586</v>
      </c>
      <c r="S285">
        <v>0</v>
      </c>
      <c r="T285" t="s">
        <v>587</v>
      </c>
      <c r="U285">
        <v>0</v>
      </c>
      <c r="V285">
        <v>0</v>
      </c>
      <c r="X285">
        <v>0</v>
      </c>
      <c r="Z285">
        <v>0</v>
      </c>
      <c r="AA285">
        <v>0</v>
      </c>
      <c r="AB285">
        <v>0</v>
      </c>
      <c r="AC285">
        <v>0</v>
      </c>
      <c r="AD285">
        <v>0</v>
      </c>
      <c r="AE285">
        <v>1</v>
      </c>
      <c r="AF285" t="s">
        <v>678</v>
      </c>
      <c r="AG285">
        <v>1</v>
      </c>
      <c r="WWY285"/>
      <c r="WWZ285"/>
      <c r="WXA285"/>
      <c r="WXB285"/>
      <c r="WXC285"/>
      <c r="WXD285"/>
      <c r="WXE285"/>
      <c r="WXF285"/>
      <c r="WXG285"/>
      <c r="WXH285"/>
      <c r="WXI285"/>
      <c r="WXJ285"/>
      <c r="WXK285"/>
      <c r="WXL285"/>
      <c r="WXM285"/>
      <c r="WXN285"/>
      <c r="WXO285"/>
      <c r="WXP285"/>
      <c r="WXQ285"/>
      <c r="WXR285"/>
      <c r="WXS285"/>
      <c r="WXT285"/>
      <c r="WXU285"/>
      <c r="WXV285"/>
      <c r="WXW285"/>
      <c r="WXX285"/>
      <c r="WXY285"/>
      <c r="WXZ285"/>
      <c r="WYA285"/>
      <c r="WYB285"/>
      <c r="WYC285"/>
      <c r="WYD285"/>
      <c r="WYE285"/>
      <c r="WYF285"/>
      <c r="WYG285"/>
      <c r="WYH285"/>
      <c r="WYI285"/>
      <c r="WYJ285"/>
      <c r="WYK285"/>
      <c r="WYL285"/>
      <c r="WYM285"/>
      <c r="WYN285"/>
      <c r="WYO285"/>
      <c r="WYP285"/>
      <c r="WYQ285"/>
      <c r="WYR285"/>
      <c r="WYS285"/>
      <c r="WYT285"/>
      <c r="WYU285"/>
      <c r="WYV285"/>
      <c r="WYW285"/>
      <c r="WYX285"/>
      <c r="WYY285"/>
      <c r="WYZ285"/>
      <c r="WZA285"/>
      <c r="WZB285"/>
      <c r="WZC285"/>
      <c r="WZD285"/>
      <c r="WZE285"/>
      <c r="WZF285"/>
      <c r="WZG285"/>
      <c r="WZH285"/>
      <c r="WZI285"/>
      <c r="WZJ285"/>
      <c r="WZK285"/>
      <c r="WZL285"/>
      <c r="WZM285"/>
      <c r="WZN285"/>
      <c r="WZO285"/>
      <c r="WZP285"/>
      <c r="WZQ285"/>
      <c r="WZR285"/>
      <c r="WZS285"/>
      <c r="WZT285"/>
      <c r="WZU285"/>
      <c r="WZV285"/>
      <c r="WZW285"/>
      <c r="WZX285"/>
      <c r="WZY285"/>
      <c r="WZZ285"/>
      <c r="XAA285"/>
      <c r="XAB285"/>
      <c r="XAC285"/>
      <c r="XAD285"/>
      <c r="XAE285"/>
      <c r="XAF285"/>
      <c r="XAG285"/>
      <c r="XAH285"/>
      <c r="XAI285"/>
      <c r="XAJ285"/>
      <c r="XAK285"/>
      <c r="XAL285"/>
      <c r="XAM285"/>
      <c r="XAN285"/>
      <c r="XAO285"/>
      <c r="XAP285"/>
      <c r="XAQ285"/>
      <c r="XAR285"/>
      <c r="XAS285"/>
      <c r="XAT285"/>
      <c r="XAU285"/>
      <c r="XAV285"/>
      <c r="XAW285"/>
      <c r="XAX285"/>
      <c r="XAY285"/>
      <c r="XAZ285"/>
      <c r="XBA285"/>
      <c r="XBB285"/>
      <c r="XBC285"/>
      <c r="XBD285"/>
      <c r="XBE285"/>
      <c r="XBF285"/>
      <c r="XBG285"/>
      <c r="XBH285"/>
      <c r="XBI285"/>
      <c r="XBJ285"/>
      <c r="XBK285"/>
      <c r="XBL285"/>
      <c r="XBM285"/>
      <c r="XBN285"/>
      <c r="XBO285"/>
      <c r="XBP285"/>
      <c r="XBQ285"/>
      <c r="XBR285"/>
      <c r="XBS285"/>
      <c r="XBT285"/>
      <c r="XBU285"/>
      <c r="XBV285"/>
      <c r="XBW285"/>
      <c r="XBX285"/>
      <c r="XBY285"/>
      <c r="XBZ285"/>
      <c r="XCA285"/>
      <c r="XCB285"/>
      <c r="XCC285"/>
      <c r="XCD285"/>
      <c r="XCE285"/>
      <c r="XCF285"/>
      <c r="XCG285"/>
      <c r="XCH285"/>
      <c r="XCI285"/>
      <c r="XCJ285"/>
      <c r="XCK285"/>
      <c r="XCL285"/>
      <c r="XCM285"/>
      <c r="XCN285"/>
      <c r="XCO285"/>
      <c r="XCP285"/>
      <c r="XCQ285"/>
      <c r="XCR285"/>
      <c r="XCS285"/>
      <c r="XCT285"/>
      <c r="XCU285"/>
      <c r="XCV285"/>
      <c r="XCW285"/>
      <c r="XCX285"/>
      <c r="XCY285"/>
      <c r="XCZ285"/>
      <c r="XDA285"/>
      <c r="XDB285"/>
      <c r="XDC285"/>
    </row>
    <row r="286" spans="1:33 16171:16331" ht="12.75" customHeight="1">
      <c r="A286">
        <v>249</v>
      </c>
      <c r="B286" s="6" t="s">
        <v>193</v>
      </c>
      <c r="C286" s="7" t="s">
        <v>590</v>
      </c>
      <c r="D286">
        <v>199</v>
      </c>
      <c r="E286" s="15" t="s">
        <v>822</v>
      </c>
      <c r="F286" s="7">
        <v>0</v>
      </c>
      <c r="G286" s="7">
        <v>0</v>
      </c>
      <c r="H286" s="7">
        <v>0</v>
      </c>
      <c r="I286" s="7">
        <v>0</v>
      </c>
      <c r="J286" t="s">
        <v>583</v>
      </c>
      <c r="K286" t="s">
        <v>584</v>
      </c>
      <c r="L286" t="s">
        <v>585</v>
      </c>
      <c r="M286" t="s">
        <v>585</v>
      </c>
      <c r="N286" s="8" t="s">
        <v>633</v>
      </c>
      <c r="P286" t="s">
        <v>586</v>
      </c>
      <c r="S286">
        <v>0</v>
      </c>
      <c r="T286" t="s">
        <v>587</v>
      </c>
      <c r="U286">
        <v>0</v>
      </c>
      <c r="V286">
        <v>0</v>
      </c>
      <c r="X286">
        <v>0</v>
      </c>
      <c r="Z286">
        <v>0</v>
      </c>
      <c r="AA286">
        <v>0</v>
      </c>
      <c r="AB286">
        <v>0</v>
      </c>
      <c r="AC286">
        <v>0</v>
      </c>
      <c r="AD286">
        <v>0</v>
      </c>
      <c r="AE286">
        <v>1</v>
      </c>
      <c r="AF286" t="s">
        <v>634</v>
      </c>
      <c r="AG286">
        <v>1</v>
      </c>
      <c r="WWY286"/>
      <c r="WWZ286"/>
      <c r="WXA286"/>
      <c r="WXB286"/>
      <c r="WXC286"/>
      <c r="WXD286"/>
      <c r="WXE286"/>
      <c r="WXF286"/>
      <c r="WXG286"/>
      <c r="WXH286"/>
      <c r="WXI286"/>
      <c r="WXJ286"/>
      <c r="WXK286"/>
      <c r="WXL286"/>
      <c r="WXM286"/>
      <c r="WXN286"/>
      <c r="WXO286"/>
      <c r="WXP286"/>
      <c r="WXQ286"/>
      <c r="WXR286"/>
      <c r="WXS286"/>
      <c r="WXT286"/>
      <c r="WXU286"/>
      <c r="WXV286"/>
      <c r="WXW286"/>
      <c r="WXX286"/>
      <c r="WXY286"/>
      <c r="WXZ286"/>
      <c r="WYA286"/>
      <c r="WYB286"/>
      <c r="WYC286"/>
      <c r="WYD286"/>
      <c r="WYE286"/>
      <c r="WYF286"/>
      <c r="WYG286"/>
      <c r="WYH286"/>
      <c r="WYI286"/>
      <c r="WYJ286"/>
      <c r="WYK286"/>
      <c r="WYL286"/>
      <c r="WYM286"/>
      <c r="WYN286"/>
      <c r="WYO286"/>
      <c r="WYP286"/>
      <c r="WYQ286"/>
      <c r="WYR286"/>
      <c r="WYS286"/>
      <c r="WYT286"/>
      <c r="WYU286"/>
      <c r="WYV286"/>
      <c r="WYW286"/>
      <c r="WYX286"/>
      <c r="WYY286"/>
      <c r="WYZ286"/>
      <c r="WZA286"/>
      <c r="WZB286"/>
      <c r="WZC286"/>
      <c r="WZD286"/>
      <c r="WZE286"/>
      <c r="WZF286"/>
      <c r="WZG286"/>
      <c r="WZH286"/>
      <c r="WZI286"/>
      <c r="WZJ286"/>
      <c r="WZK286"/>
      <c r="WZL286"/>
      <c r="WZM286"/>
      <c r="WZN286"/>
      <c r="WZO286"/>
      <c r="WZP286"/>
      <c r="WZQ286"/>
      <c r="WZR286"/>
      <c r="WZS286"/>
      <c r="WZT286"/>
      <c r="WZU286"/>
      <c r="WZV286"/>
      <c r="WZW286"/>
      <c r="WZX286"/>
      <c r="WZY286"/>
      <c r="WZZ286"/>
      <c r="XAA286"/>
      <c r="XAB286"/>
      <c r="XAC286"/>
      <c r="XAD286"/>
      <c r="XAE286"/>
      <c r="XAF286"/>
      <c r="XAG286"/>
      <c r="XAH286"/>
      <c r="XAI286"/>
      <c r="XAJ286"/>
      <c r="XAK286"/>
      <c r="XAL286"/>
      <c r="XAM286"/>
      <c r="XAN286"/>
      <c r="XAO286"/>
      <c r="XAP286"/>
      <c r="XAQ286"/>
      <c r="XAR286"/>
      <c r="XAS286"/>
      <c r="XAT286"/>
      <c r="XAU286"/>
      <c r="XAV286"/>
      <c r="XAW286"/>
      <c r="XAX286"/>
      <c r="XAY286"/>
      <c r="XAZ286"/>
      <c r="XBA286"/>
      <c r="XBB286"/>
      <c r="XBC286"/>
      <c r="XBD286"/>
      <c r="XBE286"/>
      <c r="XBF286"/>
      <c r="XBG286"/>
      <c r="XBH286"/>
      <c r="XBI286"/>
      <c r="XBJ286"/>
      <c r="XBK286"/>
      <c r="XBL286"/>
      <c r="XBM286"/>
      <c r="XBN286"/>
      <c r="XBO286"/>
      <c r="XBP286"/>
      <c r="XBQ286"/>
      <c r="XBR286"/>
      <c r="XBS286"/>
      <c r="XBT286"/>
      <c r="XBU286"/>
      <c r="XBV286"/>
      <c r="XBW286"/>
      <c r="XBX286"/>
      <c r="XBY286"/>
      <c r="XBZ286"/>
      <c r="XCA286"/>
      <c r="XCB286"/>
      <c r="XCC286"/>
      <c r="XCD286"/>
      <c r="XCE286"/>
      <c r="XCF286"/>
      <c r="XCG286"/>
      <c r="XCH286"/>
      <c r="XCI286"/>
      <c r="XCJ286"/>
      <c r="XCK286"/>
      <c r="XCL286"/>
      <c r="XCM286"/>
      <c r="XCN286"/>
      <c r="XCO286"/>
      <c r="XCP286"/>
      <c r="XCQ286"/>
      <c r="XCR286"/>
      <c r="XCS286"/>
      <c r="XCT286"/>
      <c r="XCU286"/>
      <c r="XCV286"/>
      <c r="XCW286"/>
      <c r="XCX286"/>
      <c r="XCY286"/>
      <c r="XCZ286"/>
      <c r="XDA286"/>
      <c r="XDB286"/>
      <c r="XDC286"/>
    </row>
    <row r="287" spans="1:33 16171:16331" ht="12.75" customHeight="1">
      <c r="A287">
        <v>249</v>
      </c>
      <c r="B287" s="6" t="s">
        <v>193</v>
      </c>
      <c r="C287" s="7" t="s">
        <v>590</v>
      </c>
      <c r="D287">
        <v>199</v>
      </c>
      <c r="E287" s="15" t="s">
        <v>822</v>
      </c>
      <c r="F287" s="7">
        <v>0</v>
      </c>
      <c r="G287" s="7">
        <v>0</v>
      </c>
      <c r="H287" s="7">
        <v>0</v>
      </c>
      <c r="I287" s="7">
        <v>0</v>
      </c>
      <c r="J287" t="s">
        <v>589</v>
      </c>
      <c r="K287" t="s">
        <v>584</v>
      </c>
      <c r="L287" t="s">
        <v>585</v>
      </c>
      <c r="M287" t="s">
        <v>585</v>
      </c>
      <c r="N287" s="8" t="s">
        <v>633</v>
      </c>
      <c r="P287" t="s">
        <v>586</v>
      </c>
      <c r="S287">
        <v>0</v>
      </c>
      <c r="T287" t="s">
        <v>587</v>
      </c>
      <c r="U287">
        <v>0</v>
      </c>
      <c r="V287">
        <v>0</v>
      </c>
      <c r="X287">
        <v>0</v>
      </c>
      <c r="Z287">
        <v>0</v>
      </c>
      <c r="AA287">
        <v>0</v>
      </c>
      <c r="AB287">
        <v>0</v>
      </c>
      <c r="AC287">
        <v>0</v>
      </c>
      <c r="AD287">
        <v>0</v>
      </c>
      <c r="AE287">
        <v>1</v>
      </c>
      <c r="AF287" t="s">
        <v>634</v>
      </c>
      <c r="AG287">
        <v>1</v>
      </c>
      <c r="WWY287"/>
      <c r="WWZ287"/>
      <c r="WXA287"/>
      <c r="WXB287"/>
      <c r="WXC287"/>
      <c r="WXD287"/>
      <c r="WXE287"/>
      <c r="WXF287"/>
      <c r="WXG287"/>
      <c r="WXH287"/>
      <c r="WXI287"/>
      <c r="WXJ287"/>
      <c r="WXK287"/>
      <c r="WXL287"/>
      <c r="WXM287"/>
      <c r="WXN287"/>
      <c r="WXO287"/>
      <c r="WXP287"/>
      <c r="WXQ287"/>
      <c r="WXR287"/>
      <c r="WXS287"/>
      <c r="WXT287"/>
      <c r="WXU287"/>
      <c r="WXV287"/>
      <c r="WXW287"/>
      <c r="WXX287"/>
      <c r="WXY287"/>
      <c r="WXZ287"/>
      <c r="WYA287"/>
      <c r="WYB287"/>
      <c r="WYC287"/>
      <c r="WYD287"/>
      <c r="WYE287"/>
      <c r="WYF287"/>
      <c r="WYG287"/>
      <c r="WYH287"/>
      <c r="WYI287"/>
      <c r="WYJ287"/>
      <c r="WYK287"/>
      <c r="WYL287"/>
      <c r="WYM287"/>
      <c r="WYN287"/>
      <c r="WYO287"/>
      <c r="WYP287"/>
      <c r="WYQ287"/>
      <c r="WYR287"/>
      <c r="WYS287"/>
      <c r="WYT287"/>
      <c r="WYU287"/>
      <c r="WYV287"/>
      <c r="WYW287"/>
      <c r="WYX287"/>
      <c r="WYY287"/>
      <c r="WYZ287"/>
      <c r="WZA287"/>
      <c r="WZB287"/>
      <c r="WZC287"/>
      <c r="WZD287"/>
      <c r="WZE287"/>
      <c r="WZF287"/>
      <c r="WZG287"/>
      <c r="WZH287"/>
      <c r="WZI287"/>
      <c r="WZJ287"/>
      <c r="WZK287"/>
      <c r="WZL287"/>
      <c r="WZM287"/>
      <c r="WZN287"/>
      <c r="WZO287"/>
      <c r="WZP287"/>
      <c r="WZQ287"/>
      <c r="WZR287"/>
      <c r="WZS287"/>
      <c r="WZT287"/>
      <c r="WZU287"/>
      <c r="WZV287"/>
      <c r="WZW287"/>
      <c r="WZX287"/>
      <c r="WZY287"/>
      <c r="WZZ287"/>
      <c r="XAA287"/>
      <c r="XAB287"/>
      <c r="XAC287"/>
      <c r="XAD287"/>
      <c r="XAE287"/>
      <c r="XAF287"/>
      <c r="XAG287"/>
      <c r="XAH287"/>
      <c r="XAI287"/>
      <c r="XAJ287"/>
      <c r="XAK287"/>
      <c r="XAL287"/>
      <c r="XAM287"/>
      <c r="XAN287"/>
      <c r="XAO287"/>
      <c r="XAP287"/>
      <c r="XAQ287"/>
      <c r="XAR287"/>
      <c r="XAS287"/>
      <c r="XAT287"/>
      <c r="XAU287"/>
      <c r="XAV287"/>
      <c r="XAW287"/>
      <c r="XAX287"/>
      <c r="XAY287"/>
      <c r="XAZ287"/>
      <c r="XBA287"/>
      <c r="XBB287"/>
      <c r="XBC287"/>
      <c r="XBD287"/>
      <c r="XBE287"/>
      <c r="XBF287"/>
      <c r="XBG287"/>
      <c r="XBH287"/>
      <c r="XBI287"/>
      <c r="XBJ287"/>
      <c r="XBK287"/>
      <c r="XBL287"/>
      <c r="XBM287"/>
      <c r="XBN287"/>
      <c r="XBO287"/>
      <c r="XBP287"/>
      <c r="XBQ287"/>
      <c r="XBR287"/>
      <c r="XBS287"/>
      <c r="XBT287"/>
      <c r="XBU287"/>
      <c r="XBV287"/>
      <c r="XBW287"/>
      <c r="XBX287"/>
      <c r="XBY287"/>
      <c r="XBZ287"/>
      <c r="XCA287"/>
      <c r="XCB287"/>
      <c r="XCC287"/>
      <c r="XCD287"/>
      <c r="XCE287"/>
      <c r="XCF287"/>
      <c r="XCG287"/>
      <c r="XCH287"/>
      <c r="XCI287"/>
      <c r="XCJ287"/>
      <c r="XCK287"/>
      <c r="XCL287"/>
      <c r="XCM287"/>
      <c r="XCN287"/>
      <c r="XCO287"/>
      <c r="XCP287"/>
      <c r="XCQ287"/>
      <c r="XCR287"/>
      <c r="XCS287"/>
      <c r="XCT287"/>
      <c r="XCU287"/>
      <c r="XCV287"/>
      <c r="XCW287"/>
      <c r="XCX287"/>
      <c r="XCY287"/>
      <c r="XCZ287"/>
      <c r="XDA287"/>
      <c r="XDB287"/>
      <c r="XDC287"/>
    </row>
    <row r="288" spans="1:33 16171:16331" ht="12.75" customHeight="1">
      <c r="A288">
        <v>249</v>
      </c>
      <c r="B288" s="6" t="s">
        <v>193</v>
      </c>
      <c r="C288" s="7" t="s">
        <v>590</v>
      </c>
      <c r="D288">
        <v>199</v>
      </c>
      <c r="E288" s="15" t="s">
        <v>822</v>
      </c>
      <c r="F288" s="7">
        <v>0</v>
      </c>
      <c r="G288" s="7">
        <v>0</v>
      </c>
      <c r="H288" s="7">
        <v>0</v>
      </c>
      <c r="I288" s="7">
        <v>0</v>
      </c>
      <c r="J288" t="s">
        <v>639</v>
      </c>
      <c r="K288" t="s">
        <v>584</v>
      </c>
      <c r="L288" t="s">
        <v>585</v>
      </c>
      <c r="M288" t="s">
        <v>585</v>
      </c>
      <c r="N288" s="8" t="s">
        <v>633</v>
      </c>
      <c r="P288" t="s">
        <v>586</v>
      </c>
      <c r="S288">
        <v>0</v>
      </c>
      <c r="T288" t="s">
        <v>587</v>
      </c>
      <c r="U288">
        <v>0</v>
      </c>
      <c r="V288">
        <v>0</v>
      </c>
      <c r="X288">
        <v>0</v>
      </c>
      <c r="Z288">
        <v>0</v>
      </c>
      <c r="AA288">
        <v>0</v>
      </c>
      <c r="AB288">
        <v>0</v>
      </c>
      <c r="AC288">
        <v>0</v>
      </c>
      <c r="AD288">
        <v>0</v>
      </c>
      <c r="AE288">
        <v>1</v>
      </c>
      <c r="AF288" t="s">
        <v>634</v>
      </c>
      <c r="AG288">
        <v>1</v>
      </c>
      <c r="WWY288"/>
      <c r="WWZ288"/>
      <c r="WXA288"/>
      <c r="WXB288"/>
      <c r="WXC288"/>
      <c r="WXD288"/>
      <c r="WXE288"/>
      <c r="WXF288"/>
      <c r="WXG288"/>
      <c r="WXH288"/>
      <c r="WXI288"/>
      <c r="WXJ288"/>
      <c r="WXK288"/>
      <c r="WXL288"/>
      <c r="WXM288"/>
      <c r="WXN288"/>
      <c r="WXO288"/>
      <c r="WXP288"/>
      <c r="WXQ288"/>
      <c r="WXR288"/>
      <c r="WXS288"/>
      <c r="WXT288"/>
      <c r="WXU288"/>
      <c r="WXV288"/>
      <c r="WXW288"/>
      <c r="WXX288"/>
      <c r="WXY288"/>
      <c r="WXZ288"/>
      <c r="WYA288"/>
      <c r="WYB288"/>
      <c r="WYC288"/>
      <c r="WYD288"/>
      <c r="WYE288"/>
      <c r="WYF288"/>
      <c r="WYG288"/>
      <c r="WYH288"/>
      <c r="WYI288"/>
      <c r="WYJ288"/>
      <c r="WYK288"/>
      <c r="WYL288"/>
      <c r="WYM288"/>
      <c r="WYN288"/>
      <c r="WYO288"/>
      <c r="WYP288"/>
      <c r="WYQ288"/>
      <c r="WYR288"/>
      <c r="WYS288"/>
      <c r="WYT288"/>
      <c r="WYU288"/>
      <c r="WYV288"/>
      <c r="WYW288"/>
      <c r="WYX288"/>
      <c r="WYY288"/>
      <c r="WYZ288"/>
      <c r="WZA288"/>
      <c r="WZB288"/>
      <c r="WZC288"/>
      <c r="WZD288"/>
      <c r="WZE288"/>
      <c r="WZF288"/>
      <c r="WZG288"/>
      <c r="WZH288"/>
      <c r="WZI288"/>
      <c r="WZJ288"/>
      <c r="WZK288"/>
      <c r="WZL288"/>
      <c r="WZM288"/>
      <c r="WZN288"/>
      <c r="WZO288"/>
      <c r="WZP288"/>
      <c r="WZQ288"/>
      <c r="WZR288"/>
      <c r="WZS288"/>
      <c r="WZT288"/>
      <c r="WZU288"/>
      <c r="WZV288"/>
      <c r="WZW288"/>
      <c r="WZX288"/>
      <c r="WZY288"/>
      <c r="WZZ288"/>
      <c r="XAA288"/>
      <c r="XAB288"/>
      <c r="XAC288"/>
      <c r="XAD288"/>
      <c r="XAE288"/>
      <c r="XAF288"/>
      <c r="XAG288"/>
      <c r="XAH288"/>
      <c r="XAI288"/>
      <c r="XAJ288"/>
      <c r="XAK288"/>
      <c r="XAL288"/>
      <c r="XAM288"/>
      <c r="XAN288"/>
      <c r="XAO288"/>
      <c r="XAP288"/>
      <c r="XAQ288"/>
      <c r="XAR288"/>
      <c r="XAS288"/>
      <c r="XAT288"/>
      <c r="XAU288"/>
      <c r="XAV288"/>
      <c r="XAW288"/>
      <c r="XAX288"/>
      <c r="XAY288"/>
      <c r="XAZ288"/>
      <c r="XBA288"/>
      <c r="XBB288"/>
      <c r="XBC288"/>
      <c r="XBD288"/>
      <c r="XBE288"/>
      <c r="XBF288"/>
      <c r="XBG288"/>
      <c r="XBH288"/>
      <c r="XBI288"/>
      <c r="XBJ288"/>
      <c r="XBK288"/>
      <c r="XBL288"/>
      <c r="XBM288"/>
      <c r="XBN288"/>
      <c r="XBO288"/>
      <c r="XBP288"/>
      <c r="XBQ288"/>
      <c r="XBR288"/>
      <c r="XBS288"/>
      <c r="XBT288"/>
      <c r="XBU288"/>
      <c r="XBV288"/>
      <c r="XBW288"/>
      <c r="XBX288"/>
      <c r="XBY288"/>
      <c r="XBZ288"/>
      <c r="XCA288"/>
      <c r="XCB288"/>
      <c r="XCC288"/>
      <c r="XCD288"/>
      <c r="XCE288"/>
      <c r="XCF288"/>
      <c r="XCG288"/>
      <c r="XCH288"/>
      <c r="XCI288"/>
      <c r="XCJ288"/>
      <c r="XCK288"/>
      <c r="XCL288"/>
      <c r="XCM288"/>
      <c r="XCN288"/>
      <c r="XCO288"/>
      <c r="XCP288"/>
      <c r="XCQ288"/>
      <c r="XCR288"/>
      <c r="XCS288"/>
      <c r="XCT288"/>
      <c r="XCU288"/>
      <c r="XCV288"/>
      <c r="XCW288"/>
      <c r="XCX288"/>
      <c r="XCY288"/>
      <c r="XCZ288"/>
      <c r="XDA288"/>
      <c r="XDB288"/>
      <c r="XDC288"/>
    </row>
    <row r="289" spans="1:33 16171:16331" ht="12.75" customHeight="1">
      <c r="A289">
        <v>903</v>
      </c>
      <c r="B289" s="6" t="s">
        <v>193</v>
      </c>
      <c r="C289" s="7" t="s">
        <v>590</v>
      </c>
      <c r="D289">
        <v>45</v>
      </c>
      <c r="E289" s="15" t="s">
        <v>823</v>
      </c>
      <c r="F289" s="7">
        <v>0</v>
      </c>
      <c r="G289" s="7">
        <v>0</v>
      </c>
      <c r="H289" s="7">
        <v>0</v>
      </c>
      <c r="I289" s="7">
        <v>0.53</v>
      </c>
      <c r="J289" t="s">
        <v>589</v>
      </c>
      <c r="K289" t="s">
        <v>584</v>
      </c>
      <c r="L289" t="s">
        <v>824</v>
      </c>
      <c r="M289" t="s">
        <v>585</v>
      </c>
      <c r="N289" s="8" t="s">
        <v>825</v>
      </c>
      <c r="S289">
        <v>0</v>
      </c>
      <c r="T289" t="s">
        <v>587</v>
      </c>
      <c r="U289">
        <v>0</v>
      </c>
      <c r="V289">
        <v>0</v>
      </c>
      <c r="X289">
        <v>0</v>
      </c>
      <c r="Z289">
        <v>0</v>
      </c>
      <c r="AA289">
        <v>0</v>
      </c>
      <c r="AB289">
        <v>0</v>
      </c>
      <c r="AC289">
        <v>0</v>
      </c>
      <c r="AD289">
        <v>0</v>
      </c>
      <c r="AE289">
        <v>1</v>
      </c>
      <c r="AG289">
        <v>1</v>
      </c>
      <c r="WWY289"/>
      <c r="WWZ289"/>
      <c r="WXA289"/>
      <c r="WXB289"/>
      <c r="WXC289"/>
      <c r="WXD289"/>
      <c r="WXE289"/>
      <c r="WXF289"/>
      <c r="WXG289"/>
      <c r="WXH289"/>
      <c r="WXI289"/>
      <c r="WXJ289"/>
      <c r="WXK289"/>
      <c r="WXL289"/>
      <c r="WXM289"/>
      <c r="WXN289"/>
      <c r="WXO289"/>
      <c r="WXP289"/>
      <c r="WXQ289"/>
      <c r="WXR289"/>
      <c r="WXS289"/>
      <c r="WXT289"/>
      <c r="WXU289"/>
      <c r="WXV289"/>
      <c r="WXW289"/>
      <c r="WXX289"/>
      <c r="WXY289"/>
      <c r="WXZ289"/>
      <c r="WYA289"/>
      <c r="WYB289"/>
      <c r="WYC289"/>
      <c r="WYD289"/>
      <c r="WYE289"/>
      <c r="WYF289"/>
      <c r="WYG289"/>
      <c r="WYH289"/>
      <c r="WYI289"/>
      <c r="WYJ289"/>
      <c r="WYK289"/>
      <c r="WYL289"/>
      <c r="WYM289"/>
      <c r="WYN289"/>
      <c r="WYO289"/>
      <c r="WYP289"/>
      <c r="WYQ289"/>
      <c r="WYR289"/>
      <c r="WYS289"/>
      <c r="WYT289"/>
      <c r="WYU289"/>
      <c r="WYV289"/>
      <c r="WYW289"/>
      <c r="WYX289"/>
      <c r="WYY289"/>
      <c r="WYZ289"/>
      <c r="WZA289"/>
      <c r="WZB289"/>
      <c r="WZC289"/>
      <c r="WZD289"/>
      <c r="WZE289"/>
      <c r="WZF289"/>
      <c r="WZG289"/>
      <c r="WZH289"/>
      <c r="WZI289"/>
      <c r="WZJ289"/>
      <c r="WZK289"/>
      <c r="WZL289"/>
      <c r="WZM289"/>
      <c r="WZN289"/>
      <c r="WZO289"/>
      <c r="WZP289"/>
      <c r="WZQ289"/>
      <c r="WZR289"/>
      <c r="WZS289"/>
      <c r="WZT289"/>
      <c r="WZU289"/>
      <c r="WZV289"/>
      <c r="WZW289"/>
      <c r="WZX289"/>
      <c r="WZY289"/>
      <c r="WZZ289"/>
      <c r="XAA289"/>
      <c r="XAB289"/>
      <c r="XAC289"/>
      <c r="XAD289"/>
      <c r="XAE289"/>
      <c r="XAF289"/>
      <c r="XAG289"/>
      <c r="XAH289"/>
      <c r="XAI289"/>
      <c r="XAJ289"/>
      <c r="XAK289"/>
      <c r="XAL289"/>
      <c r="XAM289"/>
      <c r="XAN289"/>
      <c r="XAO289"/>
      <c r="XAP289"/>
      <c r="XAQ289"/>
      <c r="XAR289"/>
      <c r="XAS289"/>
      <c r="XAT289"/>
      <c r="XAU289"/>
      <c r="XAV289"/>
      <c r="XAW289"/>
      <c r="XAX289"/>
      <c r="XAY289"/>
      <c r="XAZ289"/>
      <c r="XBA289"/>
      <c r="XBB289"/>
      <c r="XBC289"/>
      <c r="XBD289"/>
      <c r="XBE289"/>
      <c r="XBF289"/>
      <c r="XBG289"/>
      <c r="XBH289"/>
      <c r="XBI289"/>
      <c r="XBJ289"/>
      <c r="XBK289"/>
      <c r="XBL289"/>
      <c r="XBM289"/>
      <c r="XBN289"/>
      <c r="XBO289"/>
      <c r="XBP289"/>
      <c r="XBQ289"/>
      <c r="XBR289"/>
      <c r="XBS289"/>
      <c r="XBT289"/>
      <c r="XBU289"/>
      <c r="XBV289"/>
      <c r="XBW289"/>
      <c r="XBX289"/>
      <c r="XBY289"/>
      <c r="XBZ289"/>
      <c r="XCA289"/>
      <c r="XCB289"/>
      <c r="XCC289"/>
      <c r="XCD289"/>
      <c r="XCE289"/>
      <c r="XCF289"/>
      <c r="XCG289"/>
      <c r="XCH289"/>
      <c r="XCI289"/>
      <c r="XCJ289"/>
      <c r="XCK289"/>
      <c r="XCL289"/>
      <c r="XCM289"/>
      <c r="XCN289"/>
      <c r="XCO289"/>
      <c r="XCP289"/>
      <c r="XCQ289"/>
      <c r="XCR289"/>
      <c r="XCS289"/>
      <c r="XCT289"/>
      <c r="XCU289"/>
      <c r="XCV289"/>
      <c r="XCW289"/>
      <c r="XCX289"/>
      <c r="XCY289"/>
      <c r="XCZ289"/>
      <c r="XDA289"/>
      <c r="XDB289"/>
      <c r="XDC289"/>
    </row>
    <row r="290" spans="1:33 16171:16331" ht="12.75" customHeight="1">
      <c r="A290">
        <v>904</v>
      </c>
      <c r="B290" s="6" t="s">
        <v>193</v>
      </c>
      <c r="C290" s="7" t="s">
        <v>590</v>
      </c>
      <c r="D290">
        <v>45</v>
      </c>
      <c r="E290" s="15" t="s">
        <v>823</v>
      </c>
      <c r="F290" s="7">
        <v>0</v>
      </c>
      <c r="G290" s="7">
        <v>0</v>
      </c>
      <c r="H290" s="7">
        <v>0</v>
      </c>
      <c r="I290" s="7">
        <v>0.53</v>
      </c>
      <c r="J290" t="s">
        <v>589</v>
      </c>
      <c r="K290" t="s">
        <v>584</v>
      </c>
      <c r="L290" t="s">
        <v>824</v>
      </c>
      <c r="M290" t="s">
        <v>585</v>
      </c>
      <c r="N290" s="8" t="s">
        <v>825</v>
      </c>
      <c r="S290">
        <v>0</v>
      </c>
      <c r="T290" t="s">
        <v>587</v>
      </c>
      <c r="U290">
        <v>0</v>
      </c>
      <c r="V290">
        <v>0</v>
      </c>
      <c r="X290">
        <v>0</v>
      </c>
      <c r="Z290">
        <v>0</v>
      </c>
      <c r="AA290">
        <v>0</v>
      </c>
      <c r="AB290">
        <v>0</v>
      </c>
      <c r="AC290">
        <v>0</v>
      </c>
      <c r="AD290">
        <v>0</v>
      </c>
      <c r="AE290">
        <v>1</v>
      </c>
      <c r="AG290">
        <v>1</v>
      </c>
      <c r="WWY290"/>
      <c r="WWZ290"/>
      <c r="WXA290"/>
      <c r="WXB290"/>
      <c r="WXC290"/>
      <c r="WXD290"/>
      <c r="WXE290"/>
      <c r="WXF290"/>
      <c r="WXG290"/>
      <c r="WXH290"/>
      <c r="WXI290"/>
      <c r="WXJ290"/>
      <c r="WXK290"/>
      <c r="WXL290"/>
      <c r="WXM290"/>
      <c r="WXN290"/>
      <c r="WXO290"/>
      <c r="WXP290"/>
      <c r="WXQ290"/>
      <c r="WXR290"/>
      <c r="WXS290"/>
      <c r="WXT290"/>
      <c r="WXU290"/>
      <c r="WXV290"/>
      <c r="WXW290"/>
      <c r="WXX290"/>
      <c r="WXY290"/>
      <c r="WXZ290"/>
      <c r="WYA290"/>
      <c r="WYB290"/>
      <c r="WYC290"/>
      <c r="WYD290"/>
      <c r="WYE290"/>
      <c r="WYF290"/>
      <c r="WYG290"/>
      <c r="WYH290"/>
      <c r="WYI290"/>
      <c r="WYJ290"/>
      <c r="WYK290"/>
      <c r="WYL290"/>
      <c r="WYM290"/>
      <c r="WYN290"/>
      <c r="WYO290"/>
      <c r="WYP290"/>
      <c r="WYQ290"/>
      <c r="WYR290"/>
      <c r="WYS290"/>
      <c r="WYT290"/>
      <c r="WYU290"/>
      <c r="WYV290"/>
      <c r="WYW290"/>
      <c r="WYX290"/>
      <c r="WYY290"/>
      <c r="WYZ290"/>
      <c r="WZA290"/>
      <c r="WZB290"/>
      <c r="WZC290"/>
      <c r="WZD290"/>
      <c r="WZE290"/>
      <c r="WZF290"/>
      <c r="WZG290"/>
      <c r="WZH290"/>
      <c r="WZI290"/>
      <c r="WZJ290"/>
      <c r="WZK290"/>
      <c r="WZL290"/>
      <c r="WZM290"/>
      <c r="WZN290"/>
      <c r="WZO290"/>
      <c r="WZP290"/>
      <c r="WZQ290"/>
      <c r="WZR290"/>
      <c r="WZS290"/>
      <c r="WZT290"/>
      <c r="WZU290"/>
      <c r="WZV290"/>
      <c r="WZW290"/>
      <c r="WZX290"/>
      <c r="WZY290"/>
      <c r="WZZ290"/>
      <c r="XAA290"/>
      <c r="XAB290"/>
      <c r="XAC290"/>
      <c r="XAD290"/>
      <c r="XAE290"/>
      <c r="XAF290"/>
      <c r="XAG290"/>
      <c r="XAH290"/>
      <c r="XAI290"/>
      <c r="XAJ290"/>
      <c r="XAK290"/>
      <c r="XAL290"/>
      <c r="XAM290"/>
      <c r="XAN290"/>
      <c r="XAO290"/>
      <c r="XAP290"/>
      <c r="XAQ290"/>
      <c r="XAR290"/>
      <c r="XAS290"/>
      <c r="XAT290"/>
      <c r="XAU290"/>
      <c r="XAV290"/>
      <c r="XAW290"/>
      <c r="XAX290"/>
      <c r="XAY290"/>
      <c r="XAZ290"/>
      <c r="XBA290"/>
      <c r="XBB290"/>
      <c r="XBC290"/>
      <c r="XBD290"/>
      <c r="XBE290"/>
      <c r="XBF290"/>
      <c r="XBG290"/>
      <c r="XBH290"/>
      <c r="XBI290"/>
      <c r="XBJ290"/>
      <c r="XBK290"/>
      <c r="XBL290"/>
      <c r="XBM290"/>
      <c r="XBN290"/>
      <c r="XBO290"/>
      <c r="XBP290"/>
      <c r="XBQ290"/>
      <c r="XBR290"/>
      <c r="XBS290"/>
      <c r="XBT290"/>
      <c r="XBU290"/>
      <c r="XBV290"/>
      <c r="XBW290"/>
      <c r="XBX290"/>
      <c r="XBY290"/>
      <c r="XBZ290"/>
      <c r="XCA290"/>
      <c r="XCB290"/>
      <c r="XCC290"/>
      <c r="XCD290"/>
      <c r="XCE290"/>
      <c r="XCF290"/>
      <c r="XCG290"/>
      <c r="XCH290"/>
      <c r="XCI290"/>
      <c r="XCJ290"/>
      <c r="XCK290"/>
      <c r="XCL290"/>
      <c r="XCM290"/>
      <c r="XCN290"/>
      <c r="XCO290"/>
      <c r="XCP290"/>
      <c r="XCQ290"/>
      <c r="XCR290"/>
      <c r="XCS290"/>
      <c r="XCT290"/>
      <c r="XCU290"/>
      <c r="XCV290"/>
      <c r="XCW290"/>
      <c r="XCX290"/>
      <c r="XCY290"/>
      <c r="XCZ290"/>
      <c r="XDA290"/>
      <c r="XDB290"/>
      <c r="XDC290"/>
    </row>
    <row r="291" spans="1:33 16171:16331" ht="12.75" customHeight="1">
      <c r="A291">
        <v>991</v>
      </c>
      <c r="B291" s="6" t="s">
        <v>195</v>
      </c>
      <c r="C291" s="7" t="s">
        <v>590</v>
      </c>
      <c r="D291">
        <v>29</v>
      </c>
      <c r="E291" s="15" t="s">
        <v>772</v>
      </c>
      <c r="F291" s="7">
        <v>30</v>
      </c>
      <c r="G291" s="7">
        <v>22</v>
      </c>
      <c r="H291" s="7">
        <v>19</v>
      </c>
      <c r="I291" s="7">
        <v>0</v>
      </c>
      <c r="J291" t="s">
        <v>589</v>
      </c>
      <c r="K291" t="s">
        <v>614</v>
      </c>
      <c r="L291" t="s">
        <v>585</v>
      </c>
      <c r="M291" t="s">
        <v>585</v>
      </c>
      <c r="N291" s="8" t="s">
        <v>835</v>
      </c>
      <c r="P291" t="s">
        <v>586</v>
      </c>
      <c r="S291">
        <v>0</v>
      </c>
      <c r="T291" t="s">
        <v>587</v>
      </c>
      <c r="U291">
        <v>0</v>
      </c>
      <c r="V291">
        <v>0</v>
      </c>
      <c r="X291">
        <v>0</v>
      </c>
      <c r="Z291">
        <v>0</v>
      </c>
      <c r="AA291">
        <v>0</v>
      </c>
      <c r="AB291">
        <v>0</v>
      </c>
      <c r="AC291">
        <v>0</v>
      </c>
      <c r="AD291">
        <v>0</v>
      </c>
      <c r="AE291">
        <v>1</v>
      </c>
      <c r="AF291" t="s">
        <v>638</v>
      </c>
      <c r="AG291">
        <v>1</v>
      </c>
      <c r="WWY291"/>
      <c r="WWZ291"/>
      <c r="WXA291"/>
      <c r="WXB291"/>
      <c r="WXC291"/>
      <c r="WXD291"/>
      <c r="WXE291"/>
      <c r="WXF291"/>
      <c r="WXG291"/>
      <c r="WXH291"/>
      <c r="WXI291"/>
      <c r="WXJ291"/>
      <c r="WXK291"/>
      <c r="WXL291"/>
      <c r="WXM291"/>
      <c r="WXN291"/>
      <c r="WXO291"/>
      <c r="WXP291"/>
      <c r="WXQ291"/>
      <c r="WXR291"/>
      <c r="WXS291"/>
      <c r="WXT291"/>
      <c r="WXU291"/>
      <c r="WXV291"/>
      <c r="WXW291"/>
      <c r="WXX291"/>
      <c r="WXY291"/>
      <c r="WXZ291"/>
      <c r="WYA291"/>
      <c r="WYB291"/>
      <c r="WYC291"/>
      <c r="WYD291"/>
      <c r="WYE291"/>
      <c r="WYF291"/>
      <c r="WYG291"/>
      <c r="WYH291"/>
      <c r="WYI291"/>
      <c r="WYJ291"/>
      <c r="WYK291"/>
      <c r="WYL291"/>
      <c r="WYM291"/>
      <c r="WYN291"/>
      <c r="WYO291"/>
      <c r="WYP291"/>
      <c r="WYQ291"/>
      <c r="WYR291"/>
      <c r="WYS291"/>
      <c r="WYT291"/>
      <c r="WYU291"/>
      <c r="WYV291"/>
      <c r="WYW291"/>
      <c r="WYX291"/>
      <c r="WYY291"/>
      <c r="WYZ291"/>
      <c r="WZA291"/>
      <c r="WZB291"/>
      <c r="WZC291"/>
      <c r="WZD291"/>
      <c r="WZE291"/>
      <c r="WZF291"/>
      <c r="WZG291"/>
      <c r="WZH291"/>
      <c r="WZI291"/>
      <c r="WZJ291"/>
      <c r="WZK291"/>
      <c r="WZL291"/>
      <c r="WZM291"/>
      <c r="WZN291"/>
      <c r="WZO291"/>
      <c r="WZP291"/>
      <c r="WZQ291"/>
      <c r="WZR291"/>
      <c r="WZS291"/>
      <c r="WZT291"/>
      <c r="WZU291"/>
      <c r="WZV291"/>
      <c r="WZW291"/>
      <c r="WZX291"/>
      <c r="WZY291"/>
      <c r="WZZ291"/>
      <c r="XAA291"/>
      <c r="XAB291"/>
      <c r="XAC291"/>
      <c r="XAD291"/>
      <c r="XAE291"/>
      <c r="XAF291"/>
      <c r="XAG291"/>
      <c r="XAH291"/>
      <c r="XAI291"/>
      <c r="XAJ291"/>
      <c r="XAK291"/>
      <c r="XAL291"/>
      <c r="XAM291"/>
      <c r="XAN291"/>
      <c r="XAO291"/>
      <c r="XAP291"/>
      <c r="XAQ291"/>
      <c r="XAR291"/>
      <c r="XAS291"/>
      <c r="XAT291"/>
      <c r="XAU291"/>
      <c r="XAV291"/>
      <c r="XAW291"/>
      <c r="XAX291"/>
      <c r="XAY291"/>
      <c r="XAZ291"/>
      <c r="XBA291"/>
      <c r="XBB291"/>
      <c r="XBC291"/>
      <c r="XBD291"/>
      <c r="XBE291"/>
      <c r="XBF291"/>
      <c r="XBG291"/>
      <c r="XBH291"/>
      <c r="XBI291"/>
      <c r="XBJ291"/>
      <c r="XBK291"/>
      <c r="XBL291"/>
      <c r="XBM291"/>
      <c r="XBN291"/>
      <c r="XBO291"/>
      <c r="XBP291"/>
      <c r="XBQ291"/>
      <c r="XBR291"/>
      <c r="XBS291"/>
      <c r="XBT291"/>
      <c r="XBU291"/>
      <c r="XBV291"/>
      <c r="XBW291"/>
      <c r="XBX291"/>
      <c r="XBY291"/>
      <c r="XBZ291"/>
      <c r="XCA291"/>
      <c r="XCB291"/>
      <c r="XCC291"/>
      <c r="XCD291"/>
      <c r="XCE291"/>
      <c r="XCF291"/>
      <c r="XCG291"/>
      <c r="XCH291"/>
      <c r="XCI291"/>
      <c r="XCJ291"/>
      <c r="XCK291"/>
      <c r="XCL291"/>
      <c r="XCM291"/>
      <c r="XCN291"/>
      <c r="XCO291"/>
      <c r="XCP291"/>
      <c r="XCQ291"/>
      <c r="XCR291"/>
      <c r="XCS291"/>
      <c r="XCT291"/>
      <c r="XCU291"/>
      <c r="XCV291"/>
      <c r="XCW291"/>
      <c r="XCX291"/>
      <c r="XCY291"/>
      <c r="XCZ291"/>
      <c r="XDA291"/>
      <c r="XDB291"/>
      <c r="XDC291"/>
    </row>
    <row r="292" spans="1:33 16171:16331" ht="12.75" customHeight="1">
      <c r="A292">
        <v>991</v>
      </c>
      <c r="B292" s="6" t="s">
        <v>195</v>
      </c>
      <c r="C292" s="7" t="s">
        <v>590</v>
      </c>
      <c r="D292">
        <v>29</v>
      </c>
      <c r="E292" s="15" t="s">
        <v>772</v>
      </c>
      <c r="F292" s="7">
        <v>30</v>
      </c>
      <c r="G292" s="7">
        <v>22</v>
      </c>
      <c r="H292" s="7">
        <v>19</v>
      </c>
      <c r="I292" s="7">
        <v>0</v>
      </c>
      <c r="J292" t="s">
        <v>670</v>
      </c>
      <c r="K292" t="s">
        <v>614</v>
      </c>
      <c r="L292" t="s">
        <v>585</v>
      </c>
      <c r="M292" t="s">
        <v>585</v>
      </c>
      <c r="N292" s="8" t="s">
        <v>835</v>
      </c>
      <c r="P292" t="s">
        <v>586</v>
      </c>
      <c r="S292">
        <v>0</v>
      </c>
      <c r="T292" t="s">
        <v>587</v>
      </c>
      <c r="U292">
        <v>0</v>
      </c>
      <c r="V292">
        <v>0</v>
      </c>
      <c r="X292">
        <v>0</v>
      </c>
      <c r="Z292">
        <v>0</v>
      </c>
      <c r="AA292">
        <v>0</v>
      </c>
      <c r="AB292">
        <v>0</v>
      </c>
      <c r="AC292">
        <v>0</v>
      </c>
      <c r="AD292">
        <v>0</v>
      </c>
      <c r="AE292">
        <v>1</v>
      </c>
      <c r="AF292" t="s">
        <v>638</v>
      </c>
      <c r="AG292">
        <v>1</v>
      </c>
      <c r="WWY292"/>
      <c r="WWZ292"/>
      <c r="WXA292"/>
      <c r="WXB292"/>
      <c r="WXC292"/>
      <c r="WXD292"/>
      <c r="WXE292"/>
      <c r="WXF292"/>
      <c r="WXG292"/>
      <c r="WXH292"/>
      <c r="WXI292"/>
      <c r="WXJ292"/>
      <c r="WXK292"/>
      <c r="WXL292"/>
      <c r="WXM292"/>
      <c r="WXN292"/>
      <c r="WXO292"/>
      <c r="WXP292"/>
      <c r="WXQ292"/>
      <c r="WXR292"/>
      <c r="WXS292"/>
      <c r="WXT292"/>
      <c r="WXU292"/>
      <c r="WXV292"/>
      <c r="WXW292"/>
      <c r="WXX292"/>
      <c r="WXY292"/>
      <c r="WXZ292"/>
      <c r="WYA292"/>
      <c r="WYB292"/>
      <c r="WYC292"/>
      <c r="WYD292"/>
      <c r="WYE292"/>
      <c r="WYF292"/>
      <c r="WYG292"/>
      <c r="WYH292"/>
      <c r="WYI292"/>
      <c r="WYJ292"/>
      <c r="WYK292"/>
      <c r="WYL292"/>
      <c r="WYM292"/>
      <c r="WYN292"/>
      <c r="WYO292"/>
      <c r="WYP292"/>
      <c r="WYQ292"/>
      <c r="WYR292"/>
      <c r="WYS292"/>
      <c r="WYT292"/>
      <c r="WYU292"/>
      <c r="WYV292"/>
      <c r="WYW292"/>
      <c r="WYX292"/>
      <c r="WYY292"/>
      <c r="WYZ292"/>
      <c r="WZA292"/>
      <c r="WZB292"/>
      <c r="WZC292"/>
      <c r="WZD292"/>
      <c r="WZE292"/>
      <c r="WZF292"/>
      <c r="WZG292"/>
      <c r="WZH292"/>
      <c r="WZI292"/>
      <c r="WZJ292"/>
      <c r="WZK292"/>
      <c r="WZL292"/>
      <c r="WZM292"/>
      <c r="WZN292"/>
      <c r="WZO292"/>
      <c r="WZP292"/>
      <c r="WZQ292"/>
      <c r="WZR292"/>
      <c r="WZS292"/>
      <c r="WZT292"/>
      <c r="WZU292"/>
      <c r="WZV292"/>
      <c r="WZW292"/>
      <c r="WZX292"/>
      <c r="WZY292"/>
      <c r="WZZ292"/>
      <c r="XAA292"/>
      <c r="XAB292"/>
      <c r="XAC292"/>
      <c r="XAD292"/>
      <c r="XAE292"/>
      <c r="XAF292"/>
      <c r="XAG292"/>
      <c r="XAH292"/>
      <c r="XAI292"/>
      <c r="XAJ292"/>
      <c r="XAK292"/>
      <c r="XAL292"/>
      <c r="XAM292"/>
      <c r="XAN292"/>
      <c r="XAO292"/>
      <c r="XAP292"/>
      <c r="XAQ292"/>
      <c r="XAR292"/>
      <c r="XAS292"/>
      <c r="XAT292"/>
      <c r="XAU292"/>
      <c r="XAV292"/>
      <c r="XAW292"/>
      <c r="XAX292"/>
      <c r="XAY292"/>
      <c r="XAZ292"/>
      <c r="XBA292"/>
      <c r="XBB292"/>
      <c r="XBC292"/>
      <c r="XBD292"/>
      <c r="XBE292"/>
      <c r="XBF292"/>
      <c r="XBG292"/>
      <c r="XBH292"/>
      <c r="XBI292"/>
      <c r="XBJ292"/>
      <c r="XBK292"/>
      <c r="XBL292"/>
      <c r="XBM292"/>
      <c r="XBN292"/>
      <c r="XBO292"/>
      <c r="XBP292"/>
      <c r="XBQ292"/>
      <c r="XBR292"/>
      <c r="XBS292"/>
      <c r="XBT292"/>
      <c r="XBU292"/>
      <c r="XBV292"/>
      <c r="XBW292"/>
      <c r="XBX292"/>
      <c r="XBY292"/>
      <c r="XBZ292"/>
      <c r="XCA292"/>
      <c r="XCB292"/>
      <c r="XCC292"/>
      <c r="XCD292"/>
      <c r="XCE292"/>
      <c r="XCF292"/>
      <c r="XCG292"/>
      <c r="XCH292"/>
      <c r="XCI292"/>
      <c r="XCJ292"/>
      <c r="XCK292"/>
      <c r="XCL292"/>
      <c r="XCM292"/>
      <c r="XCN292"/>
      <c r="XCO292"/>
      <c r="XCP292"/>
      <c r="XCQ292"/>
      <c r="XCR292"/>
      <c r="XCS292"/>
      <c r="XCT292"/>
      <c r="XCU292"/>
      <c r="XCV292"/>
      <c r="XCW292"/>
      <c r="XCX292"/>
      <c r="XCY292"/>
      <c r="XCZ292"/>
      <c r="XDA292"/>
      <c r="XDB292"/>
      <c r="XDC292"/>
    </row>
    <row r="293" spans="1:33 16171:16331" ht="12.75" customHeight="1">
      <c r="A293">
        <v>991</v>
      </c>
      <c r="B293" s="6" t="s">
        <v>195</v>
      </c>
      <c r="C293" s="7" t="s">
        <v>590</v>
      </c>
      <c r="D293">
        <v>29</v>
      </c>
      <c r="E293" s="15" t="s">
        <v>772</v>
      </c>
      <c r="F293" s="7">
        <v>30</v>
      </c>
      <c r="G293" s="7">
        <v>22</v>
      </c>
      <c r="H293" s="7">
        <v>19</v>
      </c>
      <c r="I293" s="7">
        <v>0</v>
      </c>
      <c r="J293" t="s">
        <v>609</v>
      </c>
      <c r="K293" t="s">
        <v>614</v>
      </c>
      <c r="L293" t="s">
        <v>585</v>
      </c>
      <c r="M293" t="s">
        <v>585</v>
      </c>
      <c r="N293" s="8" t="s">
        <v>835</v>
      </c>
      <c r="P293" t="s">
        <v>586</v>
      </c>
      <c r="S293">
        <v>0</v>
      </c>
      <c r="T293" t="s">
        <v>587</v>
      </c>
      <c r="U293">
        <v>0</v>
      </c>
      <c r="V293">
        <v>0</v>
      </c>
      <c r="X293">
        <v>0</v>
      </c>
      <c r="Z293">
        <v>0</v>
      </c>
      <c r="AA293">
        <v>0</v>
      </c>
      <c r="AB293">
        <v>0</v>
      </c>
      <c r="AC293">
        <v>0</v>
      </c>
      <c r="AD293">
        <v>0</v>
      </c>
      <c r="AE293">
        <v>1</v>
      </c>
      <c r="AF293" t="s">
        <v>638</v>
      </c>
      <c r="AG293">
        <v>1</v>
      </c>
      <c r="WWY293"/>
      <c r="WWZ293"/>
      <c r="WXA293"/>
      <c r="WXB293"/>
      <c r="WXC293"/>
      <c r="WXD293"/>
      <c r="WXE293"/>
      <c r="WXF293"/>
      <c r="WXG293"/>
      <c r="WXH293"/>
      <c r="WXI293"/>
      <c r="WXJ293"/>
      <c r="WXK293"/>
      <c r="WXL293"/>
      <c r="WXM293"/>
      <c r="WXN293"/>
      <c r="WXO293"/>
      <c r="WXP293"/>
      <c r="WXQ293"/>
      <c r="WXR293"/>
      <c r="WXS293"/>
      <c r="WXT293"/>
      <c r="WXU293"/>
      <c r="WXV293"/>
      <c r="WXW293"/>
      <c r="WXX293"/>
      <c r="WXY293"/>
      <c r="WXZ293"/>
      <c r="WYA293"/>
      <c r="WYB293"/>
      <c r="WYC293"/>
      <c r="WYD293"/>
      <c r="WYE293"/>
      <c r="WYF293"/>
      <c r="WYG293"/>
      <c r="WYH293"/>
      <c r="WYI293"/>
      <c r="WYJ293"/>
      <c r="WYK293"/>
      <c r="WYL293"/>
      <c r="WYM293"/>
      <c r="WYN293"/>
      <c r="WYO293"/>
      <c r="WYP293"/>
      <c r="WYQ293"/>
      <c r="WYR293"/>
      <c r="WYS293"/>
      <c r="WYT293"/>
      <c r="WYU293"/>
      <c r="WYV293"/>
      <c r="WYW293"/>
      <c r="WYX293"/>
      <c r="WYY293"/>
      <c r="WYZ293"/>
      <c r="WZA293"/>
      <c r="WZB293"/>
      <c r="WZC293"/>
      <c r="WZD293"/>
      <c r="WZE293"/>
      <c r="WZF293"/>
      <c r="WZG293"/>
      <c r="WZH293"/>
      <c r="WZI293"/>
      <c r="WZJ293"/>
      <c r="WZK293"/>
      <c r="WZL293"/>
      <c r="WZM293"/>
      <c r="WZN293"/>
      <c r="WZO293"/>
      <c r="WZP293"/>
      <c r="WZQ293"/>
      <c r="WZR293"/>
      <c r="WZS293"/>
      <c r="WZT293"/>
      <c r="WZU293"/>
      <c r="WZV293"/>
      <c r="WZW293"/>
      <c r="WZX293"/>
      <c r="WZY293"/>
      <c r="WZZ293"/>
      <c r="XAA293"/>
      <c r="XAB293"/>
      <c r="XAC293"/>
      <c r="XAD293"/>
      <c r="XAE293"/>
      <c r="XAF293"/>
      <c r="XAG293"/>
      <c r="XAH293"/>
      <c r="XAI293"/>
      <c r="XAJ293"/>
      <c r="XAK293"/>
      <c r="XAL293"/>
      <c r="XAM293"/>
      <c r="XAN293"/>
      <c r="XAO293"/>
      <c r="XAP293"/>
      <c r="XAQ293"/>
      <c r="XAR293"/>
      <c r="XAS293"/>
      <c r="XAT293"/>
      <c r="XAU293"/>
      <c r="XAV293"/>
      <c r="XAW293"/>
      <c r="XAX293"/>
      <c r="XAY293"/>
      <c r="XAZ293"/>
      <c r="XBA293"/>
      <c r="XBB293"/>
      <c r="XBC293"/>
      <c r="XBD293"/>
      <c r="XBE293"/>
      <c r="XBF293"/>
      <c r="XBG293"/>
      <c r="XBH293"/>
      <c r="XBI293"/>
      <c r="XBJ293"/>
      <c r="XBK293"/>
      <c r="XBL293"/>
      <c r="XBM293"/>
      <c r="XBN293"/>
      <c r="XBO293"/>
      <c r="XBP293"/>
      <c r="XBQ293"/>
      <c r="XBR293"/>
      <c r="XBS293"/>
      <c r="XBT293"/>
      <c r="XBU293"/>
      <c r="XBV293"/>
      <c r="XBW293"/>
      <c r="XBX293"/>
      <c r="XBY293"/>
      <c r="XBZ293"/>
      <c r="XCA293"/>
      <c r="XCB293"/>
      <c r="XCC293"/>
      <c r="XCD293"/>
      <c r="XCE293"/>
      <c r="XCF293"/>
      <c r="XCG293"/>
      <c r="XCH293"/>
      <c r="XCI293"/>
      <c r="XCJ293"/>
      <c r="XCK293"/>
      <c r="XCL293"/>
      <c r="XCM293"/>
      <c r="XCN293"/>
      <c r="XCO293"/>
      <c r="XCP293"/>
      <c r="XCQ293"/>
      <c r="XCR293"/>
      <c r="XCS293"/>
      <c r="XCT293"/>
      <c r="XCU293"/>
      <c r="XCV293"/>
      <c r="XCW293"/>
      <c r="XCX293"/>
      <c r="XCY293"/>
      <c r="XCZ293"/>
      <c r="XDA293"/>
      <c r="XDB293"/>
      <c r="XDC293"/>
    </row>
    <row r="294" spans="1:33 16171:16331" ht="12.75" customHeight="1">
      <c r="A294">
        <v>991</v>
      </c>
      <c r="B294" s="6" t="s">
        <v>195</v>
      </c>
      <c r="C294" s="7" t="s">
        <v>590</v>
      </c>
      <c r="D294">
        <v>29</v>
      </c>
      <c r="E294" s="15" t="s">
        <v>772</v>
      </c>
      <c r="F294" s="7">
        <v>30</v>
      </c>
      <c r="G294" s="7">
        <v>22</v>
      </c>
      <c r="H294" s="7">
        <v>19</v>
      </c>
      <c r="I294" s="7">
        <v>0</v>
      </c>
      <c r="J294" t="s">
        <v>639</v>
      </c>
      <c r="K294" t="s">
        <v>614</v>
      </c>
      <c r="L294" t="s">
        <v>585</v>
      </c>
      <c r="M294" t="s">
        <v>585</v>
      </c>
      <c r="N294" s="8" t="s">
        <v>835</v>
      </c>
      <c r="P294" t="s">
        <v>586</v>
      </c>
      <c r="S294">
        <v>0</v>
      </c>
      <c r="T294" t="s">
        <v>587</v>
      </c>
      <c r="U294">
        <v>0</v>
      </c>
      <c r="V294">
        <v>0</v>
      </c>
      <c r="X294">
        <v>0</v>
      </c>
      <c r="Z294">
        <v>0</v>
      </c>
      <c r="AA294">
        <v>0</v>
      </c>
      <c r="AB294">
        <v>0</v>
      </c>
      <c r="AC294">
        <v>0</v>
      </c>
      <c r="AD294">
        <v>0</v>
      </c>
      <c r="AE294">
        <v>1</v>
      </c>
      <c r="AF294" t="s">
        <v>638</v>
      </c>
      <c r="AG294">
        <v>1</v>
      </c>
      <c r="WWY294"/>
      <c r="WWZ294"/>
      <c r="WXA294"/>
      <c r="WXB294"/>
      <c r="WXC294"/>
      <c r="WXD294"/>
      <c r="WXE294"/>
      <c r="WXF294"/>
      <c r="WXG294"/>
      <c r="WXH294"/>
      <c r="WXI294"/>
      <c r="WXJ294"/>
      <c r="WXK294"/>
      <c r="WXL294"/>
      <c r="WXM294"/>
      <c r="WXN294"/>
      <c r="WXO294"/>
      <c r="WXP294"/>
      <c r="WXQ294"/>
      <c r="WXR294"/>
      <c r="WXS294"/>
      <c r="WXT294"/>
      <c r="WXU294"/>
      <c r="WXV294"/>
      <c r="WXW294"/>
      <c r="WXX294"/>
      <c r="WXY294"/>
      <c r="WXZ294"/>
      <c r="WYA294"/>
      <c r="WYB294"/>
      <c r="WYC294"/>
      <c r="WYD294"/>
      <c r="WYE294"/>
      <c r="WYF294"/>
      <c r="WYG294"/>
      <c r="WYH294"/>
      <c r="WYI294"/>
      <c r="WYJ294"/>
      <c r="WYK294"/>
      <c r="WYL294"/>
      <c r="WYM294"/>
      <c r="WYN294"/>
      <c r="WYO294"/>
      <c r="WYP294"/>
      <c r="WYQ294"/>
      <c r="WYR294"/>
      <c r="WYS294"/>
      <c r="WYT294"/>
      <c r="WYU294"/>
      <c r="WYV294"/>
      <c r="WYW294"/>
      <c r="WYX294"/>
      <c r="WYY294"/>
      <c r="WYZ294"/>
      <c r="WZA294"/>
      <c r="WZB294"/>
      <c r="WZC294"/>
      <c r="WZD294"/>
      <c r="WZE294"/>
      <c r="WZF294"/>
      <c r="WZG294"/>
      <c r="WZH294"/>
      <c r="WZI294"/>
      <c r="WZJ294"/>
      <c r="WZK294"/>
      <c r="WZL294"/>
      <c r="WZM294"/>
      <c r="WZN294"/>
      <c r="WZO294"/>
      <c r="WZP294"/>
      <c r="WZQ294"/>
      <c r="WZR294"/>
      <c r="WZS294"/>
      <c r="WZT294"/>
      <c r="WZU294"/>
      <c r="WZV294"/>
      <c r="WZW294"/>
      <c r="WZX294"/>
      <c r="WZY294"/>
      <c r="WZZ294"/>
      <c r="XAA294"/>
      <c r="XAB294"/>
      <c r="XAC294"/>
      <c r="XAD294"/>
      <c r="XAE294"/>
      <c r="XAF294"/>
      <c r="XAG294"/>
      <c r="XAH294"/>
      <c r="XAI294"/>
      <c r="XAJ294"/>
      <c r="XAK294"/>
      <c r="XAL294"/>
      <c r="XAM294"/>
      <c r="XAN294"/>
      <c r="XAO294"/>
      <c r="XAP294"/>
      <c r="XAQ294"/>
      <c r="XAR294"/>
      <c r="XAS294"/>
      <c r="XAT294"/>
      <c r="XAU294"/>
      <c r="XAV294"/>
      <c r="XAW294"/>
      <c r="XAX294"/>
      <c r="XAY294"/>
      <c r="XAZ294"/>
      <c r="XBA294"/>
      <c r="XBB294"/>
      <c r="XBC294"/>
      <c r="XBD294"/>
      <c r="XBE294"/>
      <c r="XBF294"/>
      <c r="XBG294"/>
      <c r="XBH294"/>
      <c r="XBI294"/>
      <c r="XBJ294"/>
      <c r="XBK294"/>
      <c r="XBL294"/>
      <c r="XBM294"/>
      <c r="XBN294"/>
      <c r="XBO294"/>
      <c r="XBP294"/>
      <c r="XBQ294"/>
      <c r="XBR294"/>
      <c r="XBS294"/>
      <c r="XBT294"/>
      <c r="XBU294"/>
      <c r="XBV294"/>
      <c r="XBW294"/>
      <c r="XBX294"/>
      <c r="XBY294"/>
      <c r="XBZ294"/>
      <c r="XCA294"/>
      <c r="XCB294"/>
      <c r="XCC294"/>
      <c r="XCD294"/>
      <c r="XCE294"/>
      <c r="XCF294"/>
      <c r="XCG294"/>
      <c r="XCH294"/>
      <c r="XCI294"/>
      <c r="XCJ294"/>
      <c r="XCK294"/>
      <c r="XCL294"/>
      <c r="XCM294"/>
      <c r="XCN294"/>
      <c r="XCO294"/>
      <c r="XCP294"/>
      <c r="XCQ294"/>
      <c r="XCR294"/>
      <c r="XCS294"/>
      <c r="XCT294"/>
      <c r="XCU294"/>
      <c r="XCV294"/>
      <c r="XCW294"/>
      <c r="XCX294"/>
      <c r="XCY294"/>
      <c r="XCZ294"/>
      <c r="XDA294"/>
      <c r="XDB294"/>
      <c r="XDC294"/>
    </row>
    <row r="295" spans="1:33 16171:16331" ht="12.75" customHeight="1">
      <c r="A295">
        <v>44</v>
      </c>
      <c r="B295" s="6" t="s">
        <v>197</v>
      </c>
      <c r="C295" s="7" t="s">
        <v>590</v>
      </c>
      <c r="D295">
        <v>199</v>
      </c>
      <c r="E295" s="15" t="s">
        <v>826</v>
      </c>
      <c r="F295" s="7">
        <v>0</v>
      </c>
      <c r="G295" s="7">
        <v>0</v>
      </c>
      <c r="H295" s="7">
        <v>0</v>
      </c>
      <c r="I295" s="7">
        <v>1.6</v>
      </c>
      <c r="J295" t="s">
        <v>827</v>
      </c>
      <c r="K295" t="s">
        <v>584</v>
      </c>
      <c r="L295" t="s">
        <v>585</v>
      </c>
      <c r="M295" t="s">
        <v>585</v>
      </c>
      <c r="N295" s="8" t="s">
        <v>631</v>
      </c>
      <c r="S295">
        <v>0</v>
      </c>
      <c r="T295" t="s">
        <v>587</v>
      </c>
      <c r="U295">
        <v>0</v>
      </c>
      <c r="V295">
        <v>0</v>
      </c>
      <c r="X295">
        <v>0</v>
      </c>
      <c r="Z295">
        <v>0</v>
      </c>
      <c r="AA295">
        <v>0</v>
      </c>
      <c r="AB295">
        <v>0</v>
      </c>
      <c r="AC295">
        <v>0</v>
      </c>
      <c r="AD295">
        <v>0</v>
      </c>
      <c r="AE295">
        <v>1</v>
      </c>
      <c r="AF295" t="s">
        <v>588</v>
      </c>
      <c r="AG295">
        <v>1</v>
      </c>
      <c r="WWY295"/>
      <c r="WWZ295"/>
      <c r="WXA295"/>
      <c r="WXB295"/>
      <c r="WXC295"/>
      <c r="WXD295"/>
      <c r="WXE295"/>
      <c r="WXF295"/>
      <c r="WXG295"/>
      <c r="WXH295"/>
      <c r="WXI295"/>
      <c r="WXJ295"/>
      <c r="WXK295"/>
      <c r="WXL295"/>
      <c r="WXM295"/>
      <c r="WXN295"/>
      <c r="WXO295"/>
      <c r="WXP295"/>
      <c r="WXQ295"/>
      <c r="WXR295"/>
      <c r="WXS295"/>
      <c r="WXT295"/>
      <c r="WXU295"/>
      <c r="WXV295"/>
      <c r="WXW295"/>
      <c r="WXX295"/>
      <c r="WXY295"/>
      <c r="WXZ295"/>
      <c r="WYA295"/>
      <c r="WYB295"/>
      <c r="WYC295"/>
      <c r="WYD295"/>
      <c r="WYE295"/>
      <c r="WYF295"/>
      <c r="WYG295"/>
      <c r="WYH295"/>
      <c r="WYI295"/>
      <c r="WYJ295"/>
      <c r="WYK295"/>
      <c r="WYL295"/>
      <c r="WYM295"/>
      <c r="WYN295"/>
      <c r="WYO295"/>
      <c r="WYP295"/>
      <c r="WYQ295"/>
      <c r="WYR295"/>
      <c r="WYS295"/>
      <c r="WYT295"/>
      <c r="WYU295"/>
      <c r="WYV295"/>
      <c r="WYW295"/>
      <c r="WYX295"/>
      <c r="WYY295"/>
      <c r="WYZ295"/>
      <c r="WZA295"/>
      <c r="WZB295"/>
      <c r="WZC295"/>
      <c r="WZD295"/>
      <c r="WZE295"/>
      <c r="WZF295"/>
      <c r="WZG295"/>
      <c r="WZH295"/>
      <c r="WZI295"/>
      <c r="WZJ295"/>
      <c r="WZK295"/>
      <c r="WZL295"/>
      <c r="WZM295"/>
      <c r="WZN295"/>
      <c r="WZO295"/>
      <c r="WZP295"/>
      <c r="WZQ295"/>
      <c r="WZR295"/>
      <c r="WZS295"/>
      <c r="WZT295"/>
      <c r="WZU295"/>
      <c r="WZV295"/>
      <c r="WZW295"/>
      <c r="WZX295"/>
      <c r="WZY295"/>
      <c r="WZZ295"/>
      <c r="XAA295"/>
      <c r="XAB295"/>
      <c r="XAC295"/>
      <c r="XAD295"/>
      <c r="XAE295"/>
      <c r="XAF295"/>
      <c r="XAG295"/>
      <c r="XAH295"/>
      <c r="XAI295"/>
      <c r="XAJ295"/>
      <c r="XAK295"/>
      <c r="XAL295"/>
      <c r="XAM295"/>
      <c r="XAN295"/>
      <c r="XAO295"/>
      <c r="XAP295"/>
      <c r="XAQ295"/>
      <c r="XAR295"/>
      <c r="XAS295"/>
      <c r="XAT295"/>
      <c r="XAU295"/>
      <c r="XAV295"/>
      <c r="XAW295"/>
      <c r="XAX295"/>
      <c r="XAY295"/>
      <c r="XAZ295"/>
      <c r="XBA295"/>
      <c r="XBB295"/>
      <c r="XBC295"/>
      <c r="XBD295"/>
      <c r="XBE295"/>
      <c r="XBF295"/>
      <c r="XBG295"/>
      <c r="XBH295"/>
      <c r="XBI295"/>
      <c r="XBJ295"/>
      <c r="XBK295"/>
      <c r="XBL295"/>
      <c r="XBM295"/>
      <c r="XBN295"/>
      <c r="XBO295"/>
      <c r="XBP295"/>
      <c r="XBQ295"/>
      <c r="XBR295"/>
      <c r="XBS295"/>
      <c r="XBT295"/>
      <c r="XBU295"/>
      <c r="XBV295"/>
      <c r="XBW295"/>
      <c r="XBX295"/>
      <c r="XBY295"/>
      <c r="XBZ295"/>
      <c r="XCA295"/>
      <c r="XCB295"/>
      <c r="XCC295"/>
      <c r="XCD295"/>
      <c r="XCE295"/>
      <c r="XCF295"/>
      <c r="XCG295"/>
      <c r="XCH295"/>
      <c r="XCI295"/>
      <c r="XCJ295"/>
      <c r="XCK295"/>
      <c r="XCL295"/>
      <c r="XCM295"/>
      <c r="XCN295"/>
      <c r="XCO295"/>
      <c r="XCP295"/>
      <c r="XCQ295"/>
      <c r="XCR295"/>
      <c r="XCS295"/>
      <c r="XCT295"/>
      <c r="XCU295"/>
      <c r="XCV295"/>
      <c r="XCW295"/>
      <c r="XCX295"/>
      <c r="XCY295"/>
      <c r="XCZ295"/>
      <c r="XDA295"/>
      <c r="XDB295"/>
      <c r="XDC295"/>
    </row>
    <row r="296" spans="1:33 16171:16331" ht="12.75" customHeight="1">
      <c r="A296">
        <v>56</v>
      </c>
      <c r="B296" s="6" t="s">
        <v>197</v>
      </c>
      <c r="C296" s="7" t="s">
        <v>590</v>
      </c>
      <c r="D296">
        <v>199</v>
      </c>
      <c r="E296" s="15" t="s">
        <v>779</v>
      </c>
      <c r="F296" s="7">
        <v>0</v>
      </c>
      <c r="G296" s="7">
        <v>0</v>
      </c>
      <c r="H296" s="7">
        <v>0</v>
      </c>
      <c r="I296" s="7">
        <v>0.26</v>
      </c>
      <c r="J296" t="s">
        <v>827</v>
      </c>
      <c r="K296" t="s">
        <v>584</v>
      </c>
      <c r="L296" t="s">
        <v>585</v>
      </c>
      <c r="M296" t="s">
        <v>585</v>
      </c>
      <c r="N296" s="8" t="s">
        <v>777</v>
      </c>
      <c r="S296">
        <v>0</v>
      </c>
      <c r="T296" t="s">
        <v>587</v>
      </c>
      <c r="U296">
        <v>0</v>
      </c>
      <c r="V296">
        <v>0</v>
      </c>
      <c r="X296">
        <v>0</v>
      </c>
      <c r="Z296">
        <v>0</v>
      </c>
      <c r="AA296">
        <v>0</v>
      </c>
      <c r="AB296">
        <v>0</v>
      </c>
      <c r="AC296">
        <v>0</v>
      </c>
      <c r="AD296">
        <v>0</v>
      </c>
      <c r="AE296">
        <v>1</v>
      </c>
      <c r="AF296" t="s">
        <v>778</v>
      </c>
      <c r="AG296">
        <v>1</v>
      </c>
      <c r="WWY296"/>
      <c r="WWZ296"/>
      <c r="WXA296"/>
      <c r="WXB296"/>
      <c r="WXC296"/>
      <c r="WXD296"/>
      <c r="WXE296"/>
      <c r="WXF296"/>
      <c r="WXG296"/>
      <c r="WXH296"/>
      <c r="WXI296"/>
      <c r="WXJ296"/>
      <c r="WXK296"/>
      <c r="WXL296"/>
      <c r="WXM296"/>
      <c r="WXN296"/>
      <c r="WXO296"/>
      <c r="WXP296"/>
      <c r="WXQ296"/>
      <c r="WXR296"/>
      <c r="WXS296"/>
      <c r="WXT296"/>
      <c r="WXU296"/>
      <c r="WXV296"/>
      <c r="WXW296"/>
      <c r="WXX296"/>
      <c r="WXY296"/>
      <c r="WXZ296"/>
      <c r="WYA296"/>
      <c r="WYB296"/>
      <c r="WYC296"/>
      <c r="WYD296"/>
      <c r="WYE296"/>
      <c r="WYF296"/>
      <c r="WYG296"/>
      <c r="WYH296"/>
      <c r="WYI296"/>
      <c r="WYJ296"/>
      <c r="WYK296"/>
      <c r="WYL296"/>
      <c r="WYM296"/>
      <c r="WYN296"/>
      <c r="WYO296"/>
      <c r="WYP296"/>
      <c r="WYQ296"/>
      <c r="WYR296"/>
      <c r="WYS296"/>
      <c r="WYT296"/>
      <c r="WYU296"/>
      <c r="WYV296"/>
      <c r="WYW296"/>
      <c r="WYX296"/>
      <c r="WYY296"/>
      <c r="WYZ296"/>
      <c r="WZA296"/>
      <c r="WZB296"/>
      <c r="WZC296"/>
      <c r="WZD296"/>
      <c r="WZE296"/>
      <c r="WZF296"/>
      <c r="WZG296"/>
      <c r="WZH296"/>
      <c r="WZI296"/>
      <c r="WZJ296"/>
      <c r="WZK296"/>
      <c r="WZL296"/>
      <c r="WZM296"/>
      <c r="WZN296"/>
      <c r="WZO296"/>
      <c r="WZP296"/>
      <c r="WZQ296"/>
      <c r="WZR296"/>
      <c r="WZS296"/>
      <c r="WZT296"/>
      <c r="WZU296"/>
      <c r="WZV296"/>
      <c r="WZW296"/>
      <c r="WZX296"/>
      <c r="WZY296"/>
      <c r="WZZ296"/>
      <c r="XAA296"/>
      <c r="XAB296"/>
      <c r="XAC296"/>
      <c r="XAD296"/>
      <c r="XAE296"/>
      <c r="XAF296"/>
      <c r="XAG296"/>
      <c r="XAH296"/>
      <c r="XAI296"/>
      <c r="XAJ296"/>
      <c r="XAK296"/>
      <c r="XAL296"/>
      <c r="XAM296"/>
      <c r="XAN296"/>
      <c r="XAO296"/>
      <c r="XAP296"/>
      <c r="XAQ296"/>
      <c r="XAR296"/>
      <c r="XAS296"/>
      <c r="XAT296"/>
      <c r="XAU296"/>
      <c r="XAV296"/>
      <c r="XAW296"/>
      <c r="XAX296"/>
      <c r="XAY296"/>
      <c r="XAZ296"/>
      <c r="XBA296"/>
      <c r="XBB296"/>
      <c r="XBC296"/>
      <c r="XBD296"/>
      <c r="XBE296"/>
      <c r="XBF296"/>
      <c r="XBG296"/>
      <c r="XBH296"/>
      <c r="XBI296"/>
      <c r="XBJ296"/>
      <c r="XBK296"/>
      <c r="XBL296"/>
      <c r="XBM296"/>
      <c r="XBN296"/>
      <c r="XBO296"/>
      <c r="XBP296"/>
      <c r="XBQ296"/>
      <c r="XBR296"/>
      <c r="XBS296"/>
      <c r="XBT296"/>
      <c r="XBU296"/>
      <c r="XBV296"/>
      <c r="XBW296"/>
      <c r="XBX296"/>
      <c r="XBY296"/>
      <c r="XBZ296"/>
      <c r="XCA296"/>
      <c r="XCB296"/>
      <c r="XCC296"/>
      <c r="XCD296"/>
      <c r="XCE296"/>
      <c r="XCF296"/>
      <c r="XCG296"/>
      <c r="XCH296"/>
      <c r="XCI296"/>
      <c r="XCJ296"/>
      <c r="XCK296"/>
      <c r="XCL296"/>
      <c r="XCM296"/>
      <c r="XCN296"/>
      <c r="XCO296"/>
      <c r="XCP296"/>
      <c r="XCQ296"/>
      <c r="XCR296"/>
      <c r="XCS296"/>
      <c r="XCT296"/>
      <c r="XCU296"/>
      <c r="XCV296"/>
      <c r="XCW296"/>
      <c r="XCX296"/>
      <c r="XCY296"/>
      <c r="XCZ296"/>
      <c r="XDA296"/>
      <c r="XDB296"/>
      <c r="XDC296"/>
    </row>
    <row r="297" spans="1:33 16171:16331" ht="12.75" customHeight="1">
      <c r="A297">
        <v>1984</v>
      </c>
      <c r="B297" s="6" t="s">
        <v>198</v>
      </c>
      <c r="C297" s="7" t="s">
        <v>590</v>
      </c>
      <c r="D297">
        <v>99</v>
      </c>
      <c r="E297" s="15" t="s">
        <v>828</v>
      </c>
      <c r="F297" s="7">
        <v>0</v>
      </c>
      <c r="G297" s="7">
        <v>0</v>
      </c>
      <c r="H297" s="7">
        <v>0</v>
      </c>
      <c r="I297" s="7">
        <v>0</v>
      </c>
      <c r="J297" t="s">
        <v>589</v>
      </c>
      <c r="K297" t="s">
        <v>584</v>
      </c>
      <c r="L297" t="s">
        <v>585</v>
      </c>
      <c r="M297" t="s">
        <v>585</v>
      </c>
      <c r="N297" s="8" t="s">
        <v>777</v>
      </c>
      <c r="S297">
        <v>0</v>
      </c>
      <c r="T297" t="s">
        <v>587</v>
      </c>
      <c r="U297">
        <v>0</v>
      </c>
      <c r="V297">
        <v>0</v>
      </c>
      <c r="X297">
        <v>0</v>
      </c>
      <c r="Z297">
        <v>0</v>
      </c>
      <c r="AA297">
        <v>0</v>
      </c>
      <c r="AB297">
        <v>0</v>
      </c>
      <c r="AC297">
        <v>0</v>
      </c>
      <c r="AD297">
        <v>0</v>
      </c>
      <c r="AE297">
        <v>1</v>
      </c>
      <c r="AF297" t="s">
        <v>829</v>
      </c>
      <c r="AG297">
        <v>1</v>
      </c>
      <c r="WWY297"/>
      <c r="WWZ297"/>
      <c r="WXA297"/>
      <c r="WXB297"/>
      <c r="WXC297"/>
      <c r="WXD297"/>
      <c r="WXE297"/>
      <c r="WXF297"/>
      <c r="WXG297"/>
      <c r="WXH297"/>
      <c r="WXI297"/>
      <c r="WXJ297"/>
      <c r="WXK297"/>
      <c r="WXL297"/>
      <c r="WXM297"/>
      <c r="WXN297"/>
      <c r="WXO297"/>
      <c r="WXP297"/>
      <c r="WXQ297"/>
      <c r="WXR297"/>
      <c r="WXS297"/>
      <c r="WXT297"/>
      <c r="WXU297"/>
      <c r="WXV297"/>
      <c r="WXW297"/>
      <c r="WXX297"/>
      <c r="WXY297"/>
      <c r="WXZ297"/>
      <c r="WYA297"/>
      <c r="WYB297"/>
      <c r="WYC297"/>
      <c r="WYD297"/>
      <c r="WYE297"/>
      <c r="WYF297"/>
      <c r="WYG297"/>
      <c r="WYH297"/>
      <c r="WYI297"/>
      <c r="WYJ297"/>
      <c r="WYK297"/>
      <c r="WYL297"/>
      <c r="WYM297"/>
      <c r="WYN297"/>
      <c r="WYO297"/>
      <c r="WYP297"/>
      <c r="WYQ297"/>
      <c r="WYR297"/>
      <c r="WYS297"/>
      <c r="WYT297"/>
      <c r="WYU297"/>
      <c r="WYV297"/>
      <c r="WYW297"/>
      <c r="WYX297"/>
      <c r="WYY297"/>
      <c r="WYZ297"/>
      <c r="WZA297"/>
      <c r="WZB297"/>
      <c r="WZC297"/>
      <c r="WZD297"/>
      <c r="WZE297"/>
      <c r="WZF297"/>
      <c r="WZG297"/>
      <c r="WZH297"/>
      <c r="WZI297"/>
      <c r="WZJ297"/>
      <c r="WZK297"/>
      <c r="WZL297"/>
      <c r="WZM297"/>
      <c r="WZN297"/>
      <c r="WZO297"/>
      <c r="WZP297"/>
      <c r="WZQ297"/>
      <c r="WZR297"/>
      <c r="WZS297"/>
      <c r="WZT297"/>
      <c r="WZU297"/>
      <c r="WZV297"/>
      <c r="WZW297"/>
      <c r="WZX297"/>
      <c r="WZY297"/>
      <c r="WZZ297"/>
      <c r="XAA297"/>
      <c r="XAB297"/>
      <c r="XAC297"/>
      <c r="XAD297"/>
      <c r="XAE297"/>
      <c r="XAF297"/>
      <c r="XAG297"/>
      <c r="XAH297"/>
      <c r="XAI297"/>
      <c r="XAJ297"/>
      <c r="XAK297"/>
      <c r="XAL297"/>
      <c r="XAM297"/>
      <c r="XAN297"/>
      <c r="XAO297"/>
      <c r="XAP297"/>
      <c r="XAQ297"/>
      <c r="XAR297"/>
      <c r="XAS297"/>
      <c r="XAT297"/>
      <c r="XAU297"/>
      <c r="XAV297"/>
      <c r="XAW297"/>
      <c r="XAX297"/>
      <c r="XAY297"/>
      <c r="XAZ297"/>
      <c r="XBA297"/>
      <c r="XBB297"/>
      <c r="XBC297"/>
      <c r="XBD297"/>
      <c r="XBE297"/>
      <c r="XBF297"/>
      <c r="XBG297"/>
      <c r="XBH297"/>
      <c r="XBI297"/>
      <c r="XBJ297"/>
      <c r="XBK297"/>
      <c r="XBL297"/>
      <c r="XBM297"/>
      <c r="XBN297"/>
      <c r="XBO297"/>
      <c r="XBP297"/>
      <c r="XBQ297"/>
      <c r="XBR297"/>
      <c r="XBS297"/>
      <c r="XBT297"/>
      <c r="XBU297"/>
      <c r="XBV297"/>
      <c r="XBW297"/>
      <c r="XBX297"/>
      <c r="XBY297"/>
      <c r="XBZ297"/>
      <c r="XCA297"/>
      <c r="XCB297"/>
      <c r="XCC297"/>
      <c r="XCD297"/>
      <c r="XCE297"/>
      <c r="XCF297"/>
      <c r="XCG297"/>
      <c r="XCH297"/>
      <c r="XCI297"/>
      <c r="XCJ297"/>
      <c r="XCK297"/>
      <c r="XCL297"/>
      <c r="XCM297"/>
      <c r="XCN297"/>
      <c r="XCO297"/>
      <c r="XCP297"/>
      <c r="XCQ297"/>
      <c r="XCR297"/>
      <c r="XCS297"/>
      <c r="XCT297"/>
      <c r="XCU297"/>
      <c r="XCV297"/>
      <c r="XCW297"/>
      <c r="XCX297"/>
      <c r="XCY297"/>
      <c r="XCZ297"/>
      <c r="XDA297"/>
      <c r="XDB297"/>
      <c r="XDC297"/>
    </row>
    <row r="298" spans="1:33 16171:16331" ht="12.75" customHeight="1">
      <c r="A298">
        <v>243</v>
      </c>
      <c r="B298" s="6" t="s">
        <v>200</v>
      </c>
      <c r="C298" s="7" t="s">
        <v>590</v>
      </c>
      <c r="D298">
        <v>199</v>
      </c>
      <c r="E298" s="15" t="s">
        <v>830</v>
      </c>
      <c r="F298" s="7">
        <v>0</v>
      </c>
      <c r="G298" s="7">
        <v>0</v>
      </c>
      <c r="H298" s="7">
        <v>0</v>
      </c>
      <c r="I298" s="7">
        <v>0</v>
      </c>
      <c r="J298" t="s">
        <v>831</v>
      </c>
      <c r="K298" t="s">
        <v>584</v>
      </c>
      <c r="L298" t="s">
        <v>585</v>
      </c>
      <c r="M298" t="s">
        <v>585</v>
      </c>
      <c r="N298" s="8" t="s">
        <v>703</v>
      </c>
      <c r="O298" t="s">
        <v>832</v>
      </c>
      <c r="P298" t="s">
        <v>685</v>
      </c>
      <c r="S298">
        <v>0</v>
      </c>
      <c r="T298" t="s">
        <v>587</v>
      </c>
      <c r="U298">
        <v>0</v>
      </c>
      <c r="V298">
        <v>0</v>
      </c>
      <c r="X298">
        <v>0</v>
      </c>
      <c r="Z298">
        <v>0</v>
      </c>
      <c r="AA298">
        <v>0</v>
      </c>
      <c r="AB298">
        <v>0</v>
      </c>
      <c r="AC298">
        <v>0</v>
      </c>
      <c r="AD298">
        <v>0</v>
      </c>
      <c r="AE298">
        <v>1</v>
      </c>
      <c r="AF298" t="s">
        <v>634</v>
      </c>
      <c r="AG298">
        <v>1</v>
      </c>
      <c r="WWY298"/>
      <c r="WWZ298"/>
      <c r="WXA298"/>
      <c r="WXB298"/>
      <c r="WXC298"/>
      <c r="WXD298"/>
      <c r="WXE298"/>
      <c r="WXF298"/>
      <c r="WXG298"/>
      <c r="WXH298"/>
      <c r="WXI298"/>
      <c r="WXJ298"/>
      <c r="WXK298"/>
      <c r="WXL298"/>
      <c r="WXM298"/>
      <c r="WXN298"/>
      <c r="WXO298"/>
      <c r="WXP298"/>
      <c r="WXQ298"/>
      <c r="WXR298"/>
      <c r="WXS298"/>
      <c r="WXT298"/>
      <c r="WXU298"/>
      <c r="WXV298"/>
      <c r="WXW298"/>
      <c r="WXX298"/>
      <c r="WXY298"/>
      <c r="WXZ298"/>
      <c r="WYA298"/>
      <c r="WYB298"/>
      <c r="WYC298"/>
      <c r="WYD298"/>
      <c r="WYE298"/>
      <c r="WYF298"/>
      <c r="WYG298"/>
      <c r="WYH298"/>
      <c r="WYI298"/>
      <c r="WYJ298"/>
      <c r="WYK298"/>
      <c r="WYL298"/>
      <c r="WYM298"/>
      <c r="WYN298"/>
      <c r="WYO298"/>
      <c r="WYP298"/>
      <c r="WYQ298"/>
      <c r="WYR298"/>
      <c r="WYS298"/>
      <c r="WYT298"/>
      <c r="WYU298"/>
      <c r="WYV298"/>
      <c r="WYW298"/>
      <c r="WYX298"/>
      <c r="WYY298"/>
      <c r="WYZ298"/>
      <c r="WZA298"/>
      <c r="WZB298"/>
      <c r="WZC298"/>
      <c r="WZD298"/>
      <c r="WZE298"/>
      <c r="WZF298"/>
      <c r="WZG298"/>
      <c r="WZH298"/>
      <c r="WZI298"/>
      <c r="WZJ298"/>
      <c r="WZK298"/>
      <c r="WZL298"/>
      <c r="WZM298"/>
      <c r="WZN298"/>
      <c r="WZO298"/>
      <c r="WZP298"/>
      <c r="WZQ298"/>
      <c r="WZR298"/>
      <c r="WZS298"/>
      <c r="WZT298"/>
      <c r="WZU298"/>
      <c r="WZV298"/>
      <c r="WZW298"/>
      <c r="WZX298"/>
      <c r="WZY298"/>
      <c r="WZZ298"/>
      <c r="XAA298"/>
      <c r="XAB298"/>
      <c r="XAC298"/>
      <c r="XAD298"/>
      <c r="XAE298"/>
      <c r="XAF298"/>
      <c r="XAG298"/>
      <c r="XAH298"/>
      <c r="XAI298"/>
      <c r="XAJ298"/>
      <c r="XAK298"/>
      <c r="XAL298"/>
      <c r="XAM298"/>
      <c r="XAN298"/>
      <c r="XAO298"/>
      <c r="XAP298"/>
      <c r="XAQ298"/>
      <c r="XAR298"/>
      <c r="XAS298"/>
      <c r="XAT298"/>
      <c r="XAU298"/>
      <c r="XAV298"/>
      <c r="XAW298"/>
      <c r="XAX298"/>
      <c r="XAY298"/>
      <c r="XAZ298"/>
      <c r="XBA298"/>
      <c r="XBB298"/>
      <c r="XBC298"/>
      <c r="XBD298"/>
      <c r="XBE298"/>
      <c r="XBF298"/>
      <c r="XBG298"/>
      <c r="XBH298"/>
      <c r="XBI298"/>
      <c r="XBJ298"/>
      <c r="XBK298"/>
      <c r="XBL298"/>
      <c r="XBM298"/>
      <c r="XBN298"/>
      <c r="XBO298"/>
      <c r="XBP298"/>
      <c r="XBQ298"/>
      <c r="XBR298"/>
      <c r="XBS298"/>
      <c r="XBT298"/>
      <c r="XBU298"/>
      <c r="XBV298"/>
      <c r="XBW298"/>
      <c r="XBX298"/>
      <c r="XBY298"/>
      <c r="XBZ298"/>
      <c r="XCA298"/>
      <c r="XCB298"/>
      <c r="XCC298"/>
      <c r="XCD298"/>
      <c r="XCE298"/>
      <c r="XCF298"/>
      <c r="XCG298"/>
      <c r="XCH298"/>
      <c r="XCI298"/>
      <c r="XCJ298"/>
      <c r="XCK298"/>
      <c r="XCL298"/>
      <c r="XCM298"/>
      <c r="XCN298"/>
      <c r="XCO298"/>
      <c r="XCP298"/>
      <c r="XCQ298"/>
      <c r="XCR298"/>
      <c r="XCS298"/>
      <c r="XCT298"/>
      <c r="XCU298"/>
      <c r="XCV298"/>
      <c r="XCW298"/>
      <c r="XCX298"/>
      <c r="XCY298"/>
      <c r="XCZ298"/>
      <c r="XDA298"/>
      <c r="XDB298"/>
      <c r="XDC298"/>
    </row>
    <row r="299" spans="1:33 16171:16331" ht="12.75" customHeight="1">
      <c r="A299">
        <v>243</v>
      </c>
      <c r="B299" s="6" t="s">
        <v>200</v>
      </c>
      <c r="C299" s="7" t="s">
        <v>590</v>
      </c>
      <c r="D299">
        <v>199</v>
      </c>
      <c r="E299" s="15" t="s">
        <v>830</v>
      </c>
      <c r="F299" s="7">
        <v>0</v>
      </c>
      <c r="G299" s="7">
        <v>0</v>
      </c>
      <c r="H299" s="7">
        <v>0</v>
      </c>
      <c r="I299" s="7">
        <v>0</v>
      </c>
      <c r="J299" t="s">
        <v>831</v>
      </c>
      <c r="K299" t="s">
        <v>584</v>
      </c>
      <c r="L299" t="s">
        <v>585</v>
      </c>
      <c r="M299" t="s">
        <v>585</v>
      </c>
      <c r="N299" s="8" t="s">
        <v>703</v>
      </c>
      <c r="O299" t="s">
        <v>769</v>
      </c>
      <c r="P299" t="s">
        <v>685</v>
      </c>
      <c r="S299">
        <v>0</v>
      </c>
      <c r="T299" t="s">
        <v>587</v>
      </c>
      <c r="U299">
        <v>0</v>
      </c>
      <c r="V299">
        <v>0</v>
      </c>
      <c r="X299">
        <v>0</v>
      </c>
      <c r="Z299">
        <v>0</v>
      </c>
      <c r="AA299">
        <v>0</v>
      </c>
      <c r="AB299">
        <v>0</v>
      </c>
      <c r="AC299">
        <v>0</v>
      </c>
      <c r="AD299">
        <v>0</v>
      </c>
      <c r="AE299">
        <v>1</v>
      </c>
      <c r="AF299" t="s">
        <v>634</v>
      </c>
      <c r="AG299">
        <v>1</v>
      </c>
      <c r="WWY299"/>
      <c r="WWZ299"/>
      <c r="WXA299"/>
      <c r="WXB299"/>
      <c r="WXC299"/>
      <c r="WXD299"/>
      <c r="WXE299"/>
      <c r="WXF299"/>
      <c r="WXG299"/>
      <c r="WXH299"/>
      <c r="WXI299"/>
      <c r="WXJ299"/>
      <c r="WXK299"/>
      <c r="WXL299"/>
      <c r="WXM299"/>
      <c r="WXN299"/>
      <c r="WXO299"/>
      <c r="WXP299"/>
      <c r="WXQ299"/>
      <c r="WXR299"/>
      <c r="WXS299"/>
      <c r="WXT299"/>
      <c r="WXU299"/>
      <c r="WXV299"/>
      <c r="WXW299"/>
      <c r="WXX299"/>
      <c r="WXY299"/>
      <c r="WXZ299"/>
      <c r="WYA299"/>
      <c r="WYB299"/>
      <c r="WYC299"/>
      <c r="WYD299"/>
      <c r="WYE299"/>
      <c r="WYF299"/>
      <c r="WYG299"/>
      <c r="WYH299"/>
      <c r="WYI299"/>
      <c r="WYJ299"/>
      <c r="WYK299"/>
      <c r="WYL299"/>
      <c r="WYM299"/>
      <c r="WYN299"/>
      <c r="WYO299"/>
      <c r="WYP299"/>
      <c r="WYQ299"/>
      <c r="WYR299"/>
      <c r="WYS299"/>
      <c r="WYT299"/>
      <c r="WYU299"/>
      <c r="WYV299"/>
      <c r="WYW299"/>
      <c r="WYX299"/>
      <c r="WYY299"/>
      <c r="WYZ299"/>
      <c r="WZA299"/>
      <c r="WZB299"/>
      <c r="WZC299"/>
      <c r="WZD299"/>
      <c r="WZE299"/>
      <c r="WZF299"/>
      <c r="WZG299"/>
      <c r="WZH299"/>
      <c r="WZI299"/>
      <c r="WZJ299"/>
      <c r="WZK299"/>
      <c r="WZL299"/>
      <c r="WZM299"/>
      <c r="WZN299"/>
      <c r="WZO299"/>
      <c r="WZP299"/>
      <c r="WZQ299"/>
      <c r="WZR299"/>
      <c r="WZS299"/>
      <c r="WZT299"/>
      <c r="WZU299"/>
      <c r="WZV299"/>
      <c r="WZW299"/>
      <c r="WZX299"/>
      <c r="WZY299"/>
      <c r="WZZ299"/>
      <c r="XAA299"/>
      <c r="XAB299"/>
      <c r="XAC299"/>
      <c r="XAD299"/>
      <c r="XAE299"/>
      <c r="XAF299"/>
      <c r="XAG299"/>
      <c r="XAH299"/>
      <c r="XAI299"/>
      <c r="XAJ299"/>
      <c r="XAK299"/>
      <c r="XAL299"/>
      <c r="XAM299"/>
      <c r="XAN299"/>
      <c r="XAO299"/>
      <c r="XAP299"/>
      <c r="XAQ299"/>
      <c r="XAR299"/>
      <c r="XAS299"/>
      <c r="XAT299"/>
      <c r="XAU299"/>
      <c r="XAV299"/>
      <c r="XAW299"/>
      <c r="XAX299"/>
      <c r="XAY299"/>
      <c r="XAZ299"/>
      <c r="XBA299"/>
      <c r="XBB299"/>
      <c r="XBC299"/>
      <c r="XBD299"/>
      <c r="XBE299"/>
      <c r="XBF299"/>
      <c r="XBG299"/>
      <c r="XBH299"/>
      <c r="XBI299"/>
      <c r="XBJ299"/>
      <c r="XBK299"/>
      <c r="XBL299"/>
      <c r="XBM299"/>
      <c r="XBN299"/>
      <c r="XBO299"/>
      <c r="XBP299"/>
      <c r="XBQ299"/>
      <c r="XBR299"/>
      <c r="XBS299"/>
      <c r="XBT299"/>
      <c r="XBU299"/>
      <c r="XBV299"/>
      <c r="XBW299"/>
      <c r="XBX299"/>
      <c r="XBY299"/>
      <c r="XBZ299"/>
      <c r="XCA299"/>
      <c r="XCB299"/>
      <c r="XCC299"/>
      <c r="XCD299"/>
      <c r="XCE299"/>
      <c r="XCF299"/>
      <c r="XCG299"/>
      <c r="XCH299"/>
      <c r="XCI299"/>
      <c r="XCJ299"/>
      <c r="XCK299"/>
      <c r="XCL299"/>
      <c r="XCM299"/>
      <c r="XCN299"/>
      <c r="XCO299"/>
      <c r="XCP299"/>
      <c r="XCQ299"/>
      <c r="XCR299"/>
      <c r="XCS299"/>
      <c r="XCT299"/>
      <c r="XCU299"/>
      <c r="XCV299"/>
      <c r="XCW299"/>
      <c r="XCX299"/>
      <c r="XCY299"/>
      <c r="XCZ299"/>
      <c r="XDA299"/>
      <c r="XDB299"/>
      <c r="XDC299"/>
    </row>
    <row r="300" spans="1:33 16171:16331" ht="12.75" customHeight="1">
      <c r="A300">
        <v>1337</v>
      </c>
      <c r="B300" s="6" t="s">
        <v>203</v>
      </c>
      <c r="C300" s="7" t="s">
        <v>581</v>
      </c>
      <c r="D300">
        <v>1.99</v>
      </c>
      <c r="E300" s="15" t="s">
        <v>648</v>
      </c>
      <c r="F300" s="7">
        <v>0</v>
      </c>
      <c r="G300" s="7">
        <v>0</v>
      </c>
      <c r="H300" s="7">
        <v>0</v>
      </c>
      <c r="I300" s="7">
        <v>0</v>
      </c>
      <c r="N300" s="8" t="s">
        <v>649</v>
      </c>
      <c r="S300">
        <v>2</v>
      </c>
      <c r="U300">
        <v>0</v>
      </c>
      <c r="V300">
        <v>0</v>
      </c>
      <c r="X300">
        <v>0</v>
      </c>
      <c r="Z300">
        <v>0</v>
      </c>
      <c r="AA300">
        <v>0</v>
      </c>
      <c r="AB300">
        <v>0</v>
      </c>
      <c r="AC300">
        <v>0</v>
      </c>
      <c r="AD300">
        <v>0</v>
      </c>
      <c r="AE300">
        <v>1</v>
      </c>
      <c r="AG300">
        <v>4</v>
      </c>
      <c r="WWY300"/>
      <c r="WWZ300"/>
      <c r="WXA300"/>
      <c r="WXB300"/>
      <c r="WXC300"/>
      <c r="WXD300"/>
      <c r="WXE300"/>
      <c r="WXF300"/>
      <c r="WXG300"/>
      <c r="WXH300"/>
      <c r="WXI300"/>
      <c r="WXJ300"/>
      <c r="WXK300"/>
      <c r="WXL300"/>
      <c r="WXM300"/>
      <c r="WXN300"/>
      <c r="WXO300"/>
      <c r="WXP300"/>
      <c r="WXQ300"/>
      <c r="WXR300"/>
      <c r="WXS300"/>
      <c r="WXT300"/>
      <c r="WXU300"/>
      <c r="WXV300"/>
      <c r="WXW300"/>
      <c r="WXX300"/>
      <c r="WXY300"/>
      <c r="WXZ300"/>
      <c r="WYA300"/>
      <c r="WYB300"/>
      <c r="WYC300"/>
      <c r="WYD300"/>
      <c r="WYE300"/>
      <c r="WYF300"/>
      <c r="WYG300"/>
      <c r="WYH300"/>
      <c r="WYI300"/>
      <c r="WYJ300"/>
      <c r="WYK300"/>
      <c r="WYL300"/>
      <c r="WYM300"/>
      <c r="WYN300"/>
      <c r="WYO300"/>
      <c r="WYP300"/>
      <c r="WYQ300"/>
      <c r="WYR300"/>
      <c r="WYS300"/>
      <c r="WYT300"/>
      <c r="WYU300"/>
      <c r="WYV300"/>
      <c r="WYW300"/>
      <c r="WYX300"/>
      <c r="WYY300"/>
      <c r="WYZ300"/>
      <c r="WZA300"/>
      <c r="WZB300"/>
      <c r="WZC300"/>
      <c r="WZD300"/>
      <c r="WZE300"/>
      <c r="WZF300"/>
      <c r="WZG300"/>
      <c r="WZH300"/>
      <c r="WZI300"/>
      <c r="WZJ300"/>
      <c r="WZK300"/>
      <c r="WZL300"/>
      <c r="WZM300"/>
      <c r="WZN300"/>
      <c r="WZO300"/>
      <c r="WZP300"/>
      <c r="WZQ300"/>
      <c r="WZR300"/>
      <c r="WZS300"/>
      <c r="WZT300"/>
      <c r="WZU300"/>
      <c r="WZV300"/>
      <c r="WZW300"/>
      <c r="WZX300"/>
      <c r="WZY300"/>
      <c r="WZZ300"/>
      <c r="XAA300"/>
      <c r="XAB300"/>
      <c r="XAC300"/>
      <c r="XAD300"/>
      <c r="XAE300"/>
      <c r="XAF300"/>
      <c r="XAG300"/>
      <c r="XAH300"/>
      <c r="XAI300"/>
      <c r="XAJ300"/>
      <c r="XAK300"/>
      <c r="XAL300"/>
      <c r="XAM300"/>
      <c r="XAN300"/>
      <c r="XAO300"/>
      <c r="XAP300"/>
      <c r="XAQ300"/>
      <c r="XAR300"/>
      <c r="XAS300"/>
      <c r="XAT300"/>
      <c r="XAU300"/>
      <c r="XAV300"/>
      <c r="XAW300"/>
      <c r="XAX300"/>
      <c r="XAY300"/>
      <c r="XAZ300"/>
      <c r="XBA300"/>
      <c r="XBB300"/>
      <c r="XBC300"/>
      <c r="XBD300"/>
      <c r="XBE300"/>
      <c r="XBF300"/>
      <c r="XBG300"/>
      <c r="XBH300"/>
      <c r="XBI300"/>
      <c r="XBJ300"/>
      <c r="XBK300"/>
      <c r="XBL300"/>
      <c r="XBM300"/>
      <c r="XBN300"/>
      <c r="XBO300"/>
      <c r="XBP300"/>
      <c r="XBQ300"/>
      <c r="XBR300"/>
      <c r="XBS300"/>
      <c r="XBT300"/>
      <c r="XBU300"/>
      <c r="XBV300"/>
      <c r="XBW300"/>
      <c r="XBX300"/>
      <c r="XBY300"/>
      <c r="XBZ300"/>
      <c r="XCA300"/>
      <c r="XCB300"/>
      <c r="XCC300"/>
      <c r="XCD300"/>
      <c r="XCE300"/>
      <c r="XCF300"/>
      <c r="XCG300"/>
      <c r="XCH300"/>
      <c r="XCI300"/>
      <c r="XCJ300"/>
      <c r="XCK300"/>
      <c r="XCL300"/>
      <c r="XCM300"/>
      <c r="XCN300"/>
      <c r="XCO300"/>
      <c r="XCP300"/>
      <c r="XCQ300"/>
      <c r="XCR300"/>
      <c r="XCS300"/>
      <c r="XCT300"/>
      <c r="XCU300"/>
      <c r="XCV300"/>
      <c r="XCW300"/>
      <c r="XCX300"/>
      <c r="XCY300"/>
      <c r="XCZ300"/>
      <c r="XDA300"/>
      <c r="XDB300"/>
      <c r="XDC300"/>
    </row>
    <row r="301" spans="1:33 16171:16331" ht="12.75" customHeight="1">
      <c r="A301">
        <v>2055</v>
      </c>
      <c r="B301" s="6" t="s">
        <v>202</v>
      </c>
      <c r="C301" s="7" t="s">
        <v>581</v>
      </c>
      <c r="D301">
        <v>1.99</v>
      </c>
      <c r="E301" s="15" t="s">
        <v>648</v>
      </c>
      <c r="F301" s="7">
        <v>0</v>
      </c>
      <c r="G301" s="7">
        <v>0</v>
      </c>
      <c r="H301" s="7">
        <v>0</v>
      </c>
      <c r="I301" s="7">
        <v>0</v>
      </c>
      <c r="N301" s="8" t="s">
        <v>649</v>
      </c>
      <c r="S301">
        <v>2</v>
      </c>
      <c r="U301">
        <v>0</v>
      </c>
      <c r="V301">
        <v>0</v>
      </c>
      <c r="X301">
        <v>0</v>
      </c>
      <c r="Z301">
        <v>0</v>
      </c>
      <c r="AA301">
        <v>0</v>
      </c>
      <c r="AB301">
        <v>0</v>
      </c>
      <c r="AC301">
        <v>0</v>
      </c>
      <c r="AD301">
        <v>0</v>
      </c>
      <c r="AE301">
        <v>1</v>
      </c>
      <c r="AG301">
        <v>4</v>
      </c>
      <c r="WWY301"/>
      <c r="WWZ301"/>
      <c r="WXA301"/>
      <c r="WXB301"/>
      <c r="WXC301"/>
      <c r="WXD301"/>
      <c r="WXE301"/>
      <c r="WXF301"/>
      <c r="WXG301"/>
      <c r="WXH301"/>
      <c r="WXI301"/>
      <c r="WXJ301"/>
      <c r="WXK301"/>
      <c r="WXL301"/>
      <c r="WXM301"/>
      <c r="WXN301"/>
      <c r="WXO301"/>
      <c r="WXP301"/>
      <c r="WXQ301"/>
      <c r="WXR301"/>
      <c r="WXS301"/>
      <c r="WXT301"/>
      <c r="WXU301"/>
      <c r="WXV301"/>
      <c r="WXW301"/>
      <c r="WXX301"/>
      <c r="WXY301"/>
      <c r="WXZ301"/>
      <c r="WYA301"/>
      <c r="WYB301"/>
      <c r="WYC301"/>
      <c r="WYD301"/>
      <c r="WYE301"/>
      <c r="WYF301"/>
      <c r="WYG301"/>
      <c r="WYH301"/>
      <c r="WYI301"/>
      <c r="WYJ301"/>
      <c r="WYK301"/>
      <c r="WYL301"/>
      <c r="WYM301"/>
      <c r="WYN301"/>
      <c r="WYO301"/>
      <c r="WYP301"/>
      <c r="WYQ301"/>
      <c r="WYR301"/>
      <c r="WYS301"/>
      <c r="WYT301"/>
      <c r="WYU301"/>
      <c r="WYV301"/>
      <c r="WYW301"/>
      <c r="WYX301"/>
      <c r="WYY301"/>
      <c r="WYZ301"/>
      <c r="WZA301"/>
      <c r="WZB301"/>
      <c r="WZC301"/>
      <c r="WZD301"/>
      <c r="WZE301"/>
      <c r="WZF301"/>
      <c r="WZG301"/>
      <c r="WZH301"/>
      <c r="WZI301"/>
      <c r="WZJ301"/>
      <c r="WZK301"/>
      <c r="WZL301"/>
      <c r="WZM301"/>
      <c r="WZN301"/>
      <c r="WZO301"/>
      <c r="WZP301"/>
      <c r="WZQ301"/>
      <c r="WZR301"/>
      <c r="WZS301"/>
      <c r="WZT301"/>
      <c r="WZU301"/>
      <c r="WZV301"/>
      <c r="WZW301"/>
      <c r="WZX301"/>
      <c r="WZY301"/>
      <c r="WZZ301"/>
      <c r="XAA301"/>
      <c r="XAB301"/>
      <c r="XAC301"/>
      <c r="XAD301"/>
      <c r="XAE301"/>
      <c r="XAF301"/>
      <c r="XAG301"/>
      <c r="XAH301"/>
      <c r="XAI301"/>
      <c r="XAJ301"/>
      <c r="XAK301"/>
      <c r="XAL301"/>
      <c r="XAM301"/>
      <c r="XAN301"/>
      <c r="XAO301"/>
      <c r="XAP301"/>
      <c r="XAQ301"/>
      <c r="XAR301"/>
      <c r="XAS301"/>
      <c r="XAT301"/>
      <c r="XAU301"/>
      <c r="XAV301"/>
      <c r="XAW301"/>
      <c r="XAX301"/>
      <c r="XAY301"/>
      <c r="XAZ301"/>
      <c r="XBA301"/>
      <c r="XBB301"/>
      <c r="XBC301"/>
      <c r="XBD301"/>
      <c r="XBE301"/>
      <c r="XBF301"/>
      <c r="XBG301"/>
      <c r="XBH301"/>
      <c r="XBI301"/>
      <c r="XBJ301"/>
      <c r="XBK301"/>
      <c r="XBL301"/>
      <c r="XBM301"/>
      <c r="XBN301"/>
      <c r="XBO301"/>
      <c r="XBP301"/>
      <c r="XBQ301"/>
      <c r="XBR301"/>
      <c r="XBS301"/>
      <c r="XBT301"/>
      <c r="XBU301"/>
      <c r="XBV301"/>
      <c r="XBW301"/>
      <c r="XBX301"/>
      <c r="XBY301"/>
      <c r="XBZ301"/>
      <c r="XCA301"/>
      <c r="XCB301"/>
      <c r="XCC301"/>
      <c r="XCD301"/>
      <c r="XCE301"/>
      <c r="XCF301"/>
      <c r="XCG301"/>
      <c r="XCH301"/>
      <c r="XCI301"/>
      <c r="XCJ301"/>
      <c r="XCK301"/>
      <c r="XCL301"/>
      <c r="XCM301"/>
      <c r="XCN301"/>
      <c r="XCO301"/>
      <c r="XCP301"/>
      <c r="XCQ301"/>
      <c r="XCR301"/>
      <c r="XCS301"/>
      <c r="XCT301"/>
      <c r="XCU301"/>
      <c r="XCV301"/>
      <c r="XCW301"/>
      <c r="XCX301"/>
      <c r="XCY301"/>
      <c r="XCZ301"/>
      <c r="XDA301"/>
      <c r="XDB301"/>
      <c r="XDC301"/>
    </row>
    <row r="302" spans="1:33 16171:16331" ht="12.75" customHeight="1">
      <c r="A302">
        <v>2374</v>
      </c>
      <c r="B302" s="6" t="s">
        <v>204</v>
      </c>
      <c r="C302" s="7" t="s">
        <v>590</v>
      </c>
      <c r="D302">
        <v>49</v>
      </c>
      <c r="E302" s="15" t="s">
        <v>601</v>
      </c>
      <c r="F302" s="7">
        <v>30</v>
      </c>
      <c r="G302" s="7">
        <v>14</v>
      </c>
      <c r="H302" s="7">
        <v>38</v>
      </c>
      <c r="I302" s="7">
        <v>0.249</v>
      </c>
      <c r="J302" t="s">
        <v>583</v>
      </c>
      <c r="K302" t="s">
        <v>584</v>
      </c>
      <c r="L302" t="s">
        <v>585</v>
      </c>
      <c r="M302" t="s">
        <v>585</v>
      </c>
      <c r="N302" s="8" t="s">
        <v>603</v>
      </c>
      <c r="S302">
        <v>1</v>
      </c>
      <c r="T302" t="s">
        <v>587</v>
      </c>
      <c r="U302">
        <v>0</v>
      </c>
      <c r="V302">
        <v>0</v>
      </c>
      <c r="X302">
        <v>0</v>
      </c>
      <c r="Z302">
        <v>0</v>
      </c>
      <c r="AA302">
        <v>0</v>
      </c>
      <c r="AB302">
        <v>0</v>
      </c>
      <c r="AC302">
        <v>0</v>
      </c>
      <c r="AD302">
        <v>0</v>
      </c>
      <c r="AE302">
        <v>1</v>
      </c>
      <c r="AF302" t="s">
        <v>604</v>
      </c>
      <c r="AG302">
        <v>1</v>
      </c>
      <c r="WWY302"/>
      <c r="WWZ302"/>
      <c r="WXA302"/>
      <c r="WXB302"/>
      <c r="WXC302"/>
      <c r="WXD302"/>
      <c r="WXE302"/>
      <c r="WXF302"/>
      <c r="WXG302"/>
      <c r="WXH302"/>
      <c r="WXI302"/>
      <c r="WXJ302"/>
      <c r="WXK302"/>
      <c r="WXL302"/>
      <c r="WXM302"/>
      <c r="WXN302"/>
      <c r="WXO302"/>
      <c r="WXP302"/>
      <c r="WXQ302"/>
      <c r="WXR302"/>
      <c r="WXS302"/>
      <c r="WXT302"/>
      <c r="WXU302"/>
      <c r="WXV302"/>
      <c r="WXW302"/>
      <c r="WXX302"/>
      <c r="WXY302"/>
      <c r="WXZ302"/>
      <c r="WYA302"/>
      <c r="WYB302"/>
      <c r="WYC302"/>
      <c r="WYD302"/>
      <c r="WYE302"/>
      <c r="WYF302"/>
      <c r="WYG302"/>
      <c r="WYH302"/>
      <c r="WYI302"/>
      <c r="WYJ302"/>
      <c r="WYK302"/>
      <c r="WYL302"/>
      <c r="WYM302"/>
      <c r="WYN302"/>
      <c r="WYO302"/>
      <c r="WYP302"/>
      <c r="WYQ302"/>
      <c r="WYR302"/>
      <c r="WYS302"/>
      <c r="WYT302"/>
      <c r="WYU302"/>
      <c r="WYV302"/>
      <c r="WYW302"/>
      <c r="WYX302"/>
      <c r="WYY302"/>
      <c r="WYZ302"/>
      <c r="WZA302"/>
      <c r="WZB302"/>
      <c r="WZC302"/>
      <c r="WZD302"/>
      <c r="WZE302"/>
      <c r="WZF302"/>
      <c r="WZG302"/>
      <c r="WZH302"/>
      <c r="WZI302"/>
      <c r="WZJ302"/>
      <c r="WZK302"/>
      <c r="WZL302"/>
      <c r="WZM302"/>
      <c r="WZN302"/>
      <c r="WZO302"/>
      <c r="WZP302"/>
      <c r="WZQ302"/>
      <c r="WZR302"/>
      <c r="WZS302"/>
      <c r="WZT302"/>
      <c r="WZU302"/>
      <c r="WZV302"/>
      <c r="WZW302"/>
      <c r="WZX302"/>
      <c r="WZY302"/>
      <c r="WZZ302"/>
      <c r="XAA302"/>
      <c r="XAB302"/>
      <c r="XAC302"/>
      <c r="XAD302"/>
      <c r="XAE302"/>
      <c r="XAF302"/>
      <c r="XAG302"/>
      <c r="XAH302"/>
      <c r="XAI302"/>
      <c r="XAJ302"/>
      <c r="XAK302"/>
      <c r="XAL302"/>
      <c r="XAM302"/>
      <c r="XAN302"/>
      <c r="XAO302"/>
      <c r="XAP302"/>
      <c r="XAQ302"/>
      <c r="XAR302"/>
      <c r="XAS302"/>
      <c r="XAT302"/>
      <c r="XAU302"/>
      <c r="XAV302"/>
      <c r="XAW302"/>
      <c r="XAX302"/>
      <c r="XAY302"/>
      <c r="XAZ302"/>
      <c r="XBA302"/>
      <c r="XBB302"/>
      <c r="XBC302"/>
      <c r="XBD302"/>
      <c r="XBE302"/>
      <c r="XBF302"/>
      <c r="XBG302"/>
      <c r="XBH302"/>
      <c r="XBI302"/>
      <c r="XBJ302"/>
      <c r="XBK302"/>
      <c r="XBL302"/>
      <c r="XBM302"/>
      <c r="XBN302"/>
      <c r="XBO302"/>
      <c r="XBP302"/>
      <c r="XBQ302"/>
      <c r="XBR302"/>
      <c r="XBS302"/>
      <c r="XBT302"/>
      <c r="XBU302"/>
      <c r="XBV302"/>
      <c r="XBW302"/>
      <c r="XBX302"/>
      <c r="XBY302"/>
      <c r="XBZ302"/>
      <c r="XCA302"/>
      <c r="XCB302"/>
      <c r="XCC302"/>
      <c r="XCD302"/>
      <c r="XCE302"/>
      <c r="XCF302"/>
      <c r="XCG302"/>
      <c r="XCH302"/>
      <c r="XCI302"/>
      <c r="XCJ302"/>
      <c r="XCK302"/>
      <c r="XCL302"/>
      <c r="XCM302"/>
      <c r="XCN302"/>
      <c r="XCO302"/>
      <c r="XCP302"/>
      <c r="XCQ302"/>
      <c r="XCR302"/>
      <c r="XCS302"/>
      <c r="XCT302"/>
      <c r="XCU302"/>
      <c r="XCV302"/>
      <c r="XCW302"/>
      <c r="XCX302"/>
      <c r="XCY302"/>
      <c r="XCZ302"/>
      <c r="XDA302"/>
      <c r="XDB302"/>
      <c r="XDC302"/>
    </row>
    <row r="303" spans="1:33 16171:16331" ht="12.75" customHeight="1">
      <c r="A303">
        <v>62</v>
      </c>
      <c r="B303" s="6" t="s">
        <v>205</v>
      </c>
      <c r="C303" s="7" t="s">
        <v>590</v>
      </c>
      <c r="D303">
        <v>99</v>
      </c>
      <c r="E303" s="15" t="s">
        <v>776</v>
      </c>
      <c r="F303" s="7">
        <v>0</v>
      </c>
      <c r="G303" s="7">
        <v>0</v>
      </c>
      <c r="H303" s="7">
        <v>0</v>
      </c>
      <c r="I303" s="7">
        <v>0.39</v>
      </c>
      <c r="J303" t="s">
        <v>639</v>
      </c>
      <c r="K303" t="s">
        <v>584</v>
      </c>
      <c r="L303" t="s">
        <v>585</v>
      </c>
      <c r="M303" t="s">
        <v>585</v>
      </c>
      <c r="N303" s="8" t="s">
        <v>777</v>
      </c>
      <c r="S303">
        <v>0</v>
      </c>
      <c r="T303" t="s">
        <v>587</v>
      </c>
      <c r="U303">
        <v>0</v>
      </c>
      <c r="V303">
        <v>0</v>
      </c>
      <c r="X303">
        <v>0</v>
      </c>
      <c r="Z303">
        <v>0</v>
      </c>
      <c r="AA303">
        <v>0</v>
      </c>
      <c r="AB303">
        <v>0</v>
      </c>
      <c r="AC303">
        <v>0</v>
      </c>
      <c r="AD303">
        <v>0</v>
      </c>
      <c r="AE303">
        <v>1</v>
      </c>
      <c r="AF303" t="s">
        <v>778</v>
      </c>
      <c r="AG303">
        <v>1</v>
      </c>
      <c r="WWY303"/>
      <c r="WWZ303"/>
      <c r="WXA303"/>
      <c r="WXB303"/>
      <c r="WXC303"/>
      <c r="WXD303"/>
      <c r="WXE303"/>
      <c r="WXF303"/>
      <c r="WXG303"/>
      <c r="WXH303"/>
      <c r="WXI303"/>
      <c r="WXJ303"/>
      <c r="WXK303"/>
      <c r="WXL303"/>
      <c r="WXM303"/>
      <c r="WXN303"/>
      <c r="WXO303"/>
      <c r="WXP303"/>
      <c r="WXQ303"/>
      <c r="WXR303"/>
      <c r="WXS303"/>
      <c r="WXT303"/>
      <c r="WXU303"/>
      <c r="WXV303"/>
      <c r="WXW303"/>
      <c r="WXX303"/>
      <c r="WXY303"/>
      <c r="WXZ303"/>
      <c r="WYA303"/>
      <c r="WYB303"/>
      <c r="WYC303"/>
      <c r="WYD303"/>
      <c r="WYE303"/>
      <c r="WYF303"/>
      <c r="WYG303"/>
      <c r="WYH303"/>
      <c r="WYI303"/>
      <c r="WYJ303"/>
      <c r="WYK303"/>
      <c r="WYL303"/>
      <c r="WYM303"/>
      <c r="WYN303"/>
      <c r="WYO303"/>
      <c r="WYP303"/>
      <c r="WYQ303"/>
      <c r="WYR303"/>
      <c r="WYS303"/>
      <c r="WYT303"/>
      <c r="WYU303"/>
      <c r="WYV303"/>
      <c r="WYW303"/>
      <c r="WYX303"/>
      <c r="WYY303"/>
      <c r="WYZ303"/>
      <c r="WZA303"/>
      <c r="WZB303"/>
      <c r="WZC303"/>
      <c r="WZD303"/>
      <c r="WZE303"/>
      <c r="WZF303"/>
      <c r="WZG303"/>
      <c r="WZH303"/>
      <c r="WZI303"/>
      <c r="WZJ303"/>
      <c r="WZK303"/>
      <c r="WZL303"/>
      <c r="WZM303"/>
      <c r="WZN303"/>
      <c r="WZO303"/>
      <c r="WZP303"/>
      <c r="WZQ303"/>
      <c r="WZR303"/>
      <c r="WZS303"/>
      <c r="WZT303"/>
      <c r="WZU303"/>
      <c r="WZV303"/>
      <c r="WZW303"/>
      <c r="WZX303"/>
      <c r="WZY303"/>
      <c r="WZZ303"/>
      <c r="XAA303"/>
      <c r="XAB303"/>
      <c r="XAC303"/>
      <c r="XAD303"/>
      <c r="XAE303"/>
      <c r="XAF303"/>
      <c r="XAG303"/>
      <c r="XAH303"/>
      <c r="XAI303"/>
      <c r="XAJ303"/>
      <c r="XAK303"/>
      <c r="XAL303"/>
      <c r="XAM303"/>
      <c r="XAN303"/>
      <c r="XAO303"/>
      <c r="XAP303"/>
      <c r="XAQ303"/>
      <c r="XAR303"/>
      <c r="XAS303"/>
      <c r="XAT303"/>
      <c r="XAU303"/>
      <c r="XAV303"/>
      <c r="XAW303"/>
      <c r="XAX303"/>
      <c r="XAY303"/>
      <c r="XAZ303"/>
      <c r="XBA303"/>
      <c r="XBB303"/>
      <c r="XBC303"/>
      <c r="XBD303"/>
      <c r="XBE303"/>
      <c r="XBF303"/>
      <c r="XBG303"/>
      <c r="XBH303"/>
      <c r="XBI303"/>
      <c r="XBJ303"/>
      <c r="XBK303"/>
      <c r="XBL303"/>
      <c r="XBM303"/>
      <c r="XBN303"/>
      <c r="XBO303"/>
      <c r="XBP303"/>
      <c r="XBQ303"/>
      <c r="XBR303"/>
      <c r="XBS303"/>
      <c r="XBT303"/>
      <c r="XBU303"/>
      <c r="XBV303"/>
      <c r="XBW303"/>
      <c r="XBX303"/>
      <c r="XBY303"/>
      <c r="XBZ303"/>
      <c r="XCA303"/>
      <c r="XCB303"/>
      <c r="XCC303"/>
      <c r="XCD303"/>
      <c r="XCE303"/>
      <c r="XCF303"/>
      <c r="XCG303"/>
      <c r="XCH303"/>
      <c r="XCI303"/>
      <c r="XCJ303"/>
      <c r="XCK303"/>
      <c r="XCL303"/>
      <c r="XCM303"/>
      <c r="XCN303"/>
      <c r="XCO303"/>
      <c r="XCP303"/>
      <c r="XCQ303"/>
      <c r="XCR303"/>
      <c r="XCS303"/>
      <c r="XCT303"/>
      <c r="XCU303"/>
      <c r="XCV303"/>
      <c r="XCW303"/>
      <c r="XCX303"/>
      <c r="XCY303"/>
      <c r="XCZ303"/>
      <c r="XDA303"/>
      <c r="XDB303"/>
      <c r="XDC303"/>
    </row>
    <row r="304" spans="1:33 16171:16331" ht="12.75" customHeight="1">
      <c r="A304">
        <v>1445</v>
      </c>
      <c r="B304" s="6" t="s">
        <v>206</v>
      </c>
      <c r="C304" s="7" t="s">
        <v>581</v>
      </c>
      <c r="D304">
        <v>1.99</v>
      </c>
      <c r="E304" s="15" t="s">
        <v>833</v>
      </c>
      <c r="F304" s="7">
        <v>0</v>
      </c>
      <c r="G304" s="7">
        <v>0</v>
      </c>
      <c r="H304" s="7">
        <v>0</v>
      </c>
      <c r="I304" s="7">
        <v>0</v>
      </c>
      <c r="N304" s="8" t="s">
        <v>730</v>
      </c>
      <c r="S304">
        <v>2</v>
      </c>
      <c r="U304">
        <v>0</v>
      </c>
      <c r="V304">
        <v>0</v>
      </c>
      <c r="X304">
        <v>0</v>
      </c>
      <c r="Z304">
        <v>0</v>
      </c>
      <c r="AA304">
        <v>0</v>
      </c>
      <c r="AB304">
        <v>0</v>
      </c>
      <c r="AC304">
        <v>0</v>
      </c>
      <c r="AD304">
        <v>0</v>
      </c>
      <c r="AE304">
        <v>1</v>
      </c>
      <c r="AG304">
        <v>4</v>
      </c>
      <c r="WWY304"/>
      <c r="WWZ304"/>
      <c r="WXA304"/>
      <c r="WXB304"/>
      <c r="WXC304"/>
      <c r="WXD304"/>
      <c r="WXE304"/>
      <c r="WXF304"/>
      <c r="WXG304"/>
      <c r="WXH304"/>
      <c r="WXI304"/>
      <c r="WXJ304"/>
      <c r="WXK304"/>
      <c r="WXL304"/>
      <c r="WXM304"/>
      <c r="WXN304"/>
      <c r="WXO304"/>
      <c r="WXP304"/>
      <c r="WXQ304"/>
      <c r="WXR304"/>
      <c r="WXS304"/>
      <c r="WXT304"/>
      <c r="WXU304"/>
      <c r="WXV304"/>
      <c r="WXW304"/>
      <c r="WXX304"/>
      <c r="WXY304"/>
      <c r="WXZ304"/>
      <c r="WYA304"/>
      <c r="WYB304"/>
      <c r="WYC304"/>
      <c r="WYD304"/>
      <c r="WYE304"/>
      <c r="WYF304"/>
      <c r="WYG304"/>
      <c r="WYH304"/>
      <c r="WYI304"/>
      <c r="WYJ304"/>
      <c r="WYK304"/>
      <c r="WYL304"/>
      <c r="WYM304"/>
      <c r="WYN304"/>
      <c r="WYO304"/>
      <c r="WYP304"/>
      <c r="WYQ304"/>
      <c r="WYR304"/>
      <c r="WYS304"/>
      <c r="WYT304"/>
      <c r="WYU304"/>
      <c r="WYV304"/>
      <c r="WYW304"/>
      <c r="WYX304"/>
      <c r="WYY304"/>
      <c r="WYZ304"/>
      <c r="WZA304"/>
      <c r="WZB304"/>
      <c r="WZC304"/>
      <c r="WZD304"/>
      <c r="WZE304"/>
      <c r="WZF304"/>
      <c r="WZG304"/>
      <c r="WZH304"/>
      <c r="WZI304"/>
      <c r="WZJ304"/>
      <c r="WZK304"/>
      <c r="WZL304"/>
      <c r="WZM304"/>
      <c r="WZN304"/>
      <c r="WZO304"/>
      <c r="WZP304"/>
      <c r="WZQ304"/>
      <c r="WZR304"/>
      <c r="WZS304"/>
      <c r="WZT304"/>
      <c r="WZU304"/>
      <c r="WZV304"/>
      <c r="WZW304"/>
      <c r="WZX304"/>
      <c r="WZY304"/>
      <c r="WZZ304"/>
      <c r="XAA304"/>
      <c r="XAB304"/>
      <c r="XAC304"/>
      <c r="XAD304"/>
      <c r="XAE304"/>
      <c r="XAF304"/>
      <c r="XAG304"/>
      <c r="XAH304"/>
      <c r="XAI304"/>
      <c r="XAJ304"/>
      <c r="XAK304"/>
      <c r="XAL304"/>
      <c r="XAM304"/>
      <c r="XAN304"/>
      <c r="XAO304"/>
      <c r="XAP304"/>
      <c r="XAQ304"/>
      <c r="XAR304"/>
      <c r="XAS304"/>
      <c r="XAT304"/>
      <c r="XAU304"/>
      <c r="XAV304"/>
      <c r="XAW304"/>
      <c r="XAX304"/>
      <c r="XAY304"/>
      <c r="XAZ304"/>
      <c r="XBA304"/>
      <c r="XBB304"/>
      <c r="XBC304"/>
      <c r="XBD304"/>
      <c r="XBE304"/>
      <c r="XBF304"/>
      <c r="XBG304"/>
      <c r="XBH304"/>
      <c r="XBI304"/>
      <c r="XBJ304"/>
      <c r="XBK304"/>
      <c r="XBL304"/>
      <c r="XBM304"/>
      <c r="XBN304"/>
      <c r="XBO304"/>
      <c r="XBP304"/>
      <c r="XBQ304"/>
      <c r="XBR304"/>
      <c r="XBS304"/>
      <c r="XBT304"/>
      <c r="XBU304"/>
      <c r="XBV304"/>
      <c r="XBW304"/>
      <c r="XBX304"/>
      <c r="XBY304"/>
      <c r="XBZ304"/>
      <c r="XCA304"/>
      <c r="XCB304"/>
      <c r="XCC304"/>
      <c r="XCD304"/>
      <c r="XCE304"/>
      <c r="XCF304"/>
      <c r="XCG304"/>
      <c r="XCH304"/>
      <c r="XCI304"/>
      <c r="XCJ304"/>
      <c r="XCK304"/>
      <c r="XCL304"/>
      <c r="XCM304"/>
      <c r="XCN304"/>
      <c r="XCO304"/>
      <c r="XCP304"/>
      <c r="XCQ304"/>
      <c r="XCR304"/>
      <c r="XCS304"/>
      <c r="XCT304"/>
      <c r="XCU304"/>
      <c r="XCV304"/>
      <c r="XCW304"/>
      <c r="XCX304"/>
      <c r="XCY304"/>
      <c r="XCZ304"/>
      <c r="XDA304"/>
      <c r="XDB304"/>
      <c r="XDC304"/>
    </row>
    <row r="305" spans="1:33 16171:16331" ht="12.75" customHeight="1">
      <c r="A305">
        <v>668</v>
      </c>
      <c r="B305" s="6" t="s">
        <v>207</v>
      </c>
      <c r="C305" s="7" t="s">
        <v>614</v>
      </c>
      <c r="D305">
        <v>8.5</v>
      </c>
      <c r="E305" s="15" t="s">
        <v>834</v>
      </c>
      <c r="F305" s="7">
        <v>23.75</v>
      </c>
      <c r="G305" s="7">
        <v>10</v>
      </c>
      <c r="H305" s="7">
        <v>17</v>
      </c>
      <c r="I305" s="7">
        <v>0</v>
      </c>
      <c r="K305" t="s">
        <v>584</v>
      </c>
      <c r="L305" t="s">
        <v>585</v>
      </c>
      <c r="M305" t="s">
        <v>585</v>
      </c>
      <c r="N305" s="8" t="s">
        <v>835</v>
      </c>
      <c r="S305">
        <v>2</v>
      </c>
      <c r="T305" t="s">
        <v>587</v>
      </c>
      <c r="U305">
        <v>0</v>
      </c>
      <c r="V305">
        <v>0</v>
      </c>
      <c r="X305">
        <v>0</v>
      </c>
      <c r="Z305">
        <v>0</v>
      </c>
      <c r="AA305">
        <v>0</v>
      </c>
      <c r="AB305">
        <v>0</v>
      </c>
      <c r="AC305">
        <v>0</v>
      </c>
      <c r="AD305">
        <v>0</v>
      </c>
      <c r="AE305">
        <v>1</v>
      </c>
      <c r="AG305">
        <v>4</v>
      </c>
      <c r="WWY305"/>
      <c r="WWZ305"/>
      <c r="WXA305"/>
      <c r="WXB305"/>
      <c r="WXC305"/>
      <c r="WXD305"/>
      <c r="WXE305"/>
      <c r="WXF305"/>
      <c r="WXG305"/>
      <c r="WXH305"/>
      <c r="WXI305"/>
      <c r="WXJ305"/>
      <c r="WXK305"/>
      <c r="WXL305"/>
      <c r="WXM305"/>
      <c r="WXN305"/>
      <c r="WXO305"/>
      <c r="WXP305"/>
      <c r="WXQ305"/>
      <c r="WXR305"/>
      <c r="WXS305"/>
      <c r="WXT305"/>
      <c r="WXU305"/>
      <c r="WXV305"/>
      <c r="WXW305"/>
      <c r="WXX305"/>
      <c r="WXY305"/>
      <c r="WXZ305"/>
      <c r="WYA305"/>
      <c r="WYB305"/>
      <c r="WYC305"/>
      <c r="WYD305"/>
      <c r="WYE305"/>
      <c r="WYF305"/>
      <c r="WYG305"/>
      <c r="WYH305"/>
      <c r="WYI305"/>
      <c r="WYJ305"/>
      <c r="WYK305"/>
      <c r="WYL305"/>
      <c r="WYM305"/>
      <c r="WYN305"/>
      <c r="WYO305"/>
      <c r="WYP305"/>
      <c r="WYQ305"/>
      <c r="WYR305"/>
      <c r="WYS305"/>
      <c r="WYT305"/>
      <c r="WYU305"/>
      <c r="WYV305"/>
      <c r="WYW305"/>
      <c r="WYX305"/>
      <c r="WYY305"/>
      <c r="WYZ305"/>
      <c r="WZA305"/>
      <c r="WZB305"/>
      <c r="WZC305"/>
      <c r="WZD305"/>
      <c r="WZE305"/>
      <c r="WZF305"/>
      <c r="WZG305"/>
      <c r="WZH305"/>
      <c r="WZI305"/>
      <c r="WZJ305"/>
      <c r="WZK305"/>
      <c r="WZL305"/>
      <c r="WZM305"/>
      <c r="WZN305"/>
      <c r="WZO305"/>
      <c r="WZP305"/>
      <c r="WZQ305"/>
      <c r="WZR305"/>
      <c r="WZS305"/>
      <c r="WZT305"/>
      <c r="WZU305"/>
      <c r="WZV305"/>
      <c r="WZW305"/>
      <c r="WZX305"/>
      <c r="WZY305"/>
      <c r="WZZ305"/>
      <c r="XAA305"/>
      <c r="XAB305"/>
      <c r="XAC305"/>
      <c r="XAD305"/>
      <c r="XAE305"/>
      <c r="XAF305"/>
      <c r="XAG305"/>
      <c r="XAH305"/>
      <c r="XAI305"/>
      <c r="XAJ305"/>
      <c r="XAK305"/>
      <c r="XAL305"/>
      <c r="XAM305"/>
      <c r="XAN305"/>
      <c r="XAO305"/>
      <c r="XAP305"/>
      <c r="XAQ305"/>
      <c r="XAR305"/>
      <c r="XAS305"/>
      <c r="XAT305"/>
      <c r="XAU305"/>
      <c r="XAV305"/>
      <c r="XAW305"/>
      <c r="XAX305"/>
      <c r="XAY305"/>
      <c r="XAZ305"/>
      <c r="XBA305"/>
      <c r="XBB305"/>
      <c r="XBC305"/>
      <c r="XBD305"/>
      <c r="XBE305"/>
      <c r="XBF305"/>
      <c r="XBG305"/>
      <c r="XBH305"/>
      <c r="XBI305"/>
      <c r="XBJ305"/>
      <c r="XBK305"/>
      <c r="XBL305"/>
      <c r="XBM305"/>
      <c r="XBN305"/>
      <c r="XBO305"/>
      <c r="XBP305"/>
      <c r="XBQ305"/>
      <c r="XBR305"/>
      <c r="XBS305"/>
      <c r="XBT305"/>
      <c r="XBU305"/>
      <c r="XBV305"/>
      <c r="XBW305"/>
      <c r="XBX305"/>
      <c r="XBY305"/>
      <c r="XBZ305"/>
      <c r="XCA305"/>
      <c r="XCB305"/>
      <c r="XCC305"/>
      <c r="XCD305"/>
      <c r="XCE305"/>
      <c r="XCF305"/>
      <c r="XCG305"/>
      <c r="XCH305"/>
      <c r="XCI305"/>
      <c r="XCJ305"/>
      <c r="XCK305"/>
      <c r="XCL305"/>
      <c r="XCM305"/>
      <c r="XCN305"/>
      <c r="XCO305"/>
      <c r="XCP305"/>
      <c r="XCQ305"/>
      <c r="XCR305"/>
      <c r="XCS305"/>
      <c r="XCT305"/>
      <c r="XCU305"/>
      <c r="XCV305"/>
      <c r="XCW305"/>
      <c r="XCX305"/>
      <c r="XCY305"/>
      <c r="XCZ305"/>
      <c r="XDA305"/>
      <c r="XDB305"/>
      <c r="XDC305"/>
    </row>
    <row r="306" spans="1:33 16171:16331" ht="12.75" customHeight="1">
      <c r="A306">
        <v>1007</v>
      </c>
      <c r="B306" s="6" t="s">
        <v>208</v>
      </c>
      <c r="C306" s="7" t="s">
        <v>590</v>
      </c>
      <c r="D306">
        <v>199</v>
      </c>
      <c r="E306" s="15" t="s">
        <v>836</v>
      </c>
      <c r="F306" s="7">
        <v>0</v>
      </c>
      <c r="G306" s="7">
        <v>0</v>
      </c>
      <c r="H306" s="7">
        <v>0</v>
      </c>
      <c r="I306" s="7">
        <v>0.26</v>
      </c>
      <c r="J306" t="s">
        <v>639</v>
      </c>
      <c r="K306" t="s">
        <v>584</v>
      </c>
      <c r="L306" t="s">
        <v>585</v>
      </c>
      <c r="M306" t="s">
        <v>585</v>
      </c>
      <c r="N306" s="8" t="s">
        <v>777</v>
      </c>
      <c r="S306">
        <v>0</v>
      </c>
      <c r="T306" t="s">
        <v>587</v>
      </c>
      <c r="U306">
        <v>0</v>
      </c>
      <c r="V306">
        <v>0</v>
      </c>
      <c r="X306">
        <v>0</v>
      </c>
      <c r="Z306">
        <v>0</v>
      </c>
      <c r="AA306">
        <v>0</v>
      </c>
      <c r="AB306">
        <v>0</v>
      </c>
      <c r="AC306">
        <v>0</v>
      </c>
      <c r="AD306">
        <v>0</v>
      </c>
      <c r="AE306">
        <v>1</v>
      </c>
      <c r="AF306" t="s">
        <v>778</v>
      </c>
      <c r="AG306">
        <v>1</v>
      </c>
      <c r="WWY306"/>
      <c r="WWZ306"/>
      <c r="WXA306"/>
      <c r="WXB306"/>
      <c r="WXC306"/>
      <c r="WXD306"/>
      <c r="WXE306"/>
      <c r="WXF306"/>
      <c r="WXG306"/>
      <c r="WXH306"/>
      <c r="WXI306"/>
      <c r="WXJ306"/>
      <c r="WXK306"/>
      <c r="WXL306"/>
      <c r="WXM306"/>
      <c r="WXN306"/>
      <c r="WXO306"/>
      <c r="WXP306"/>
      <c r="WXQ306"/>
      <c r="WXR306"/>
      <c r="WXS306"/>
      <c r="WXT306"/>
      <c r="WXU306"/>
      <c r="WXV306"/>
      <c r="WXW306"/>
      <c r="WXX306"/>
      <c r="WXY306"/>
      <c r="WXZ306"/>
      <c r="WYA306"/>
      <c r="WYB306"/>
      <c r="WYC306"/>
      <c r="WYD306"/>
      <c r="WYE306"/>
      <c r="WYF306"/>
      <c r="WYG306"/>
      <c r="WYH306"/>
      <c r="WYI306"/>
      <c r="WYJ306"/>
      <c r="WYK306"/>
      <c r="WYL306"/>
      <c r="WYM306"/>
      <c r="WYN306"/>
      <c r="WYO306"/>
      <c r="WYP306"/>
      <c r="WYQ306"/>
      <c r="WYR306"/>
      <c r="WYS306"/>
      <c r="WYT306"/>
      <c r="WYU306"/>
      <c r="WYV306"/>
      <c r="WYW306"/>
      <c r="WYX306"/>
      <c r="WYY306"/>
      <c r="WYZ306"/>
      <c r="WZA306"/>
      <c r="WZB306"/>
      <c r="WZC306"/>
      <c r="WZD306"/>
      <c r="WZE306"/>
      <c r="WZF306"/>
      <c r="WZG306"/>
      <c r="WZH306"/>
      <c r="WZI306"/>
      <c r="WZJ306"/>
      <c r="WZK306"/>
      <c r="WZL306"/>
      <c r="WZM306"/>
      <c r="WZN306"/>
      <c r="WZO306"/>
      <c r="WZP306"/>
      <c r="WZQ306"/>
      <c r="WZR306"/>
      <c r="WZS306"/>
      <c r="WZT306"/>
      <c r="WZU306"/>
      <c r="WZV306"/>
      <c r="WZW306"/>
      <c r="WZX306"/>
      <c r="WZY306"/>
      <c r="WZZ306"/>
      <c r="XAA306"/>
      <c r="XAB306"/>
      <c r="XAC306"/>
      <c r="XAD306"/>
      <c r="XAE306"/>
      <c r="XAF306"/>
      <c r="XAG306"/>
      <c r="XAH306"/>
      <c r="XAI306"/>
      <c r="XAJ306"/>
      <c r="XAK306"/>
      <c r="XAL306"/>
      <c r="XAM306"/>
      <c r="XAN306"/>
      <c r="XAO306"/>
      <c r="XAP306"/>
      <c r="XAQ306"/>
      <c r="XAR306"/>
      <c r="XAS306"/>
      <c r="XAT306"/>
      <c r="XAU306"/>
      <c r="XAV306"/>
      <c r="XAW306"/>
      <c r="XAX306"/>
      <c r="XAY306"/>
      <c r="XAZ306"/>
      <c r="XBA306"/>
      <c r="XBB306"/>
      <c r="XBC306"/>
      <c r="XBD306"/>
      <c r="XBE306"/>
      <c r="XBF306"/>
      <c r="XBG306"/>
      <c r="XBH306"/>
      <c r="XBI306"/>
      <c r="XBJ306"/>
      <c r="XBK306"/>
      <c r="XBL306"/>
      <c r="XBM306"/>
      <c r="XBN306"/>
      <c r="XBO306"/>
      <c r="XBP306"/>
      <c r="XBQ306"/>
      <c r="XBR306"/>
      <c r="XBS306"/>
      <c r="XBT306"/>
      <c r="XBU306"/>
      <c r="XBV306"/>
      <c r="XBW306"/>
      <c r="XBX306"/>
      <c r="XBY306"/>
      <c r="XBZ306"/>
      <c r="XCA306"/>
      <c r="XCB306"/>
      <c r="XCC306"/>
      <c r="XCD306"/>
      <c r="XCE306"/>
      <c r="XCF306"/>
      <c r="XCG306"/>
      <c r="XCH306"/>
      <c r="XCI306"/>
      <c r="XCJ306"/>
      <c r="XCK306"/>
      <c r="XCL306"/>
      <c r="XCM306"/>
      <c r="XCN306"/>
      <c r="XCO306"/>
      <c r="XCP306"/>
      <c r="XCQ306"/>
      <c r="XCR306"/>
      <c r="XCS306"/>
      <c r="XCT306"/>
      <c r="XCU306"/>
      <c r="XCV306"/>
      <c r="XCW306"/>
      <c r="XCX306"/>
      <c r="XCY306"/>
      <c r="XCZ306"/>
      <c r="XDA306"/>
      <c r="XDB306"/>
      <c r="XDC306"/>
    </row>
    <row r="307" spans="1:33 16171:16331" ht="12.75" customHeight="1">
      <c r="A307">
        <v>885</v>
      </c>
      <c r="B307" s="6" t="s">
        <v>209</v>
      </c>
      <c r="C307" s="7" t="s">
        <v>590</v>
      </c>
      <c r="D307">
        <v>199</v>
      </c>
      <c r="E307" s="15" t="s">
        <v>837</v>
      </c>
      <c r="F307" s="7">
        <v>0</v>
      </c>
      <c r="G307" s="7">
        <v>0</v>
      </c>
      <c r="H307" s="7">
        <v>0</v>
      </c>
      <c r="I307" s="7">
        <v>3.58</v>
      </c>
      <c r="J307" t="s">
        <v>609</v>
      </c>
      <c r="K307" t="s">
        <v>584</v>
      </c>
      <c r="L307" t="s">
        <v>585</v>
      </c>
      <c r="M307" t="s">
        <v>585</v>
      </c>
      <c r="N307" s="8" t="s">
        <v>703</v>
      </c>
      <c r="O307" t="s">
        <v>768</v>
      </c>
      <c r="P307" t="s">
        <v>685</v>
      </c>
      <c r="S307">
        <v>0</v>
      </c>
      <c r="T307" t="s">
        <v>587</v>
      </c>
      <c r="U307">
        <v>0</v>
      </c>
      <c r="V307">
        <v>0</v>
      </c>
      <c r="X307">
        <v>0</v>
      </c>
      <c r="Z307">
        <v>0</v>
      </c>
      <c r="AA307">
        <v>0</v>
      </c>
      <c r="AB307">
        <v>0</v>
      </c>
      <c r="AC307">
        <v>0</v>
      </c>
      <c r="AD307">
        <v>0</v>
      </c>
      <c r="AE307">
        <v>1</v>
      </c>
      <c r="AF307" t="s">
        <v>634</v>
      </c>
      <c r="AG307">
        <v>1</v>
      </c>
      <c r="WWY307"/>
      <c r="WWZ307"/>
      <c r="WXA307"/>
      <c r="WXB307"/>
      <c r="WXC307"/>
      <c r="WXD307"/>
      <c r="WXE307"/>
      <c r="WXF307"/>
      <c r="WXG307"/>
      <c r="WXH307"/>
      <c r="WXI307"/>
      <c r="WXJ307"/>
      <c r="WXK307"/>
      <c r="WXL307"/>
      <c r="WXM307"/>
      <c r="WXN307"/>
      <c r="WXO307"/>
      <c r="WXP307"/>
      <c r="WXQ307"/>
      <c r="WXR307"/>
      <c r="WXS307"/>
      <c r="WXT307"/>
      <c r="WXU307"/>
      <c r="WXV307"/>
      <c r="WXW307"/>
      <c r="WXX307"/>
      <c r="WXY307"/>
      <c r="WXZ307"/>
      <c r="WYA307"/>
      <c r="WYB307"/>
      <c r="WYC307"/>
      <c r="WYD307"/>
      <c r="WYE307"/>
      <c r="WYF307"/>
      <c r="WYG307"/>
      <c r="WYH307"/>
      <c r="WYI307"/>
      <c r="WYJ307"/>
      <c r="WYK307"/>
      <c r="WYL307"/>
      <c r="WYM307"/>
      <c r="WYN307"/>
      <c r="WYO307"/>
      <c r="WYP307"/>
      <c r="WYQ307"/>
      <c r="WYR307"/>
      <c r="WYS307"/>
      <c r="WYT307"/>
      <c r="WYU307"/>
      <c r="WYV307"/>
      <c r="WYW307"/>
      <c r="WYX307"/>
      <c r="WYY307"/>
      <c r="WYZ307"/>
      <c r="WZA307"/>
      <c r="WZB307"/>
      <c r="WZC307"/>
      <c r="WZD307"/>
      <c r="WZE307"/>
      <c r="WZF307"/>
      <c r="WZG307"/>
      <c r="WZH307"/>
      <c r="WZI307"/>
      <c r="WZJ307"/>
      <c r="WZK307"/>
      <c r="WZL307"/>
      <c r="WZM307"/>
      <c r="WZN307"/>
      <c r="WZO307"/>
      <c r="WZP307"/>
      <c r="WZQ307"/>
      <c r="WZR307"/>
      <c r="WZS307"/>
      <c r="WZT307"/>
      <c r="WZU307"/>
      <c r="WZV307"/>
      <c r="WZW307"/>
      <c r="WZX307"/>
      <c r="WZY307"/>
      <c r="WZZ307"/>
      <c r="XAA307"/>
      <c r="XAB307"/>
      <c r="XAC307"/>
      <c r="XAD307"/>
      <c r="XAE307"/>
      <c r="XAF307"/>
      <c r="XAG307"/>
      <c r="XAH307"/>
      <c r="XAI307"/>
      <c r="XAJ307"/>
      <c r="XAK307"/>
      <c r="XAL307"/>
      <c r="XAM307"/>
      <c r="XAN307"/>
      <c r="XAO307"/>
      <c r="XAP307"/>
      <c r="XAQ307"/>
      <c r="XAR307"/>
      <c r="XAS307"/>
      <c r="XAT307"/>
      <c r="XAU307"/>
      <c r="XAV307"/>
      <c r="XAW307"/>
      <c r="XAX307"/>
      <c r="XAY307"/>
      <c r="XAZ307"/>
      <c r="XBA307"/>
      <c r="XBB307"/>
      <c r="XBC307"/>
      <c r="XBD307"/>
      <c r="XBE307"/>
      <c r="XBF307"/>
      <c r="XBG307"/>
      <c r="XBH307"/>
      <c r="XBI307"/>
      <c r="XBJ307"/>
      <c r="XBK307"/>
      <c r="XBL307"/>
      <c r="XBM307"/>
      <c r="XBN307"/>
      <c r="XBO307"/>
      <c r="XBP307"/>
      <c r="XBQ307"/>
      <c r="XBR307"/>
      <c r="XBS307"/>
      <c r="XBT307"/>
      <c r="XBU307"/>
      <c r="XBV307"/>
      <c r="XBW307"/>
      <c r="XBX307"/>
      <c r="XBY307"/>
      <c r="XBZ307"/>
      <c r="XCA307"/>
      <c r="XCB307"/>
      <c r="XCC307"/>
      <c r="XCD307"/>
      <c r="XCE307"/>
      <c r="XCF307"/>
      <c r="XCG307"/>
      <c r="XCH307"/>
      <c r="XCI307"/>
      <c r="XCJ307"/>
      <c r="XCK307"/>
      <c r="XCL307"/>
      <c r="XCM307"/>
      <c r="XCN307"/>
      <c r="XCO307"/>
      <c r="XCP307"/>
      <c r="XCQ307"/>
      <c r="XCR307"/>
      <c r="XCS307"/>
      <c r="XCT307"/>
      <c r="XCU307"/>
      <c r="XCV307"/>
      <c r="XCW307"/>
      <c r="XCX307"/>
      <c r="XCY307"/>
      <c r="XCZ307"/>
      <c r="XDA307"/>
      <c r="XDB307"/>
      <c r="XDC307"/>
    </row>
    <row r="308" spans="1:33 16171:16331" ht="12.75" customHeight="1">
      <c r="A308">
        <v>885</v>
      </c>
      <c r="B308" s="6" t="s">
        <v>209</v>
      </c>
      <c r="C308" s="7" t="s">
        <v>590</v>
      </c>
      <c r="D308">
        <v>199</v>
      </c>
      <c r="E308" s="15" t="s">
        <v>837</v>
      </c>
      <c r="F308" s="7">
        <v>0</v>
      </c>
      <c r="G308" s="7">
        <v>0</v>
      </c>
      <c r="H308" s="7">
        <v>0</v>
      </c>
      <c r="I308" s="7">
        <v>3.58</v>
      </c>
      <c r="J308" t="s">
        <v>610</v>
      </c>
      <c r="K308" t="s">
        <v>584</v>
      </c>
      <c r="L308" t="s">
        <v>585</v>
      </c>
      <c r="M308" t="s">
        <v>585</v>
      </c>
      <c r="N308" s="8" t="s">
        <v>703</v>
      </c>
      <c r="O308" t="s">
        <v>769</v>
      </c>
      <c r="P308" t="s">
        <v>685</v>
      </c>
      <c r="S308">
        <v>0</v>
      </c>
      <c r="T308" t="s">
        <v>587</v>
      </c>
      <c r="U308">
        <v>0</v>
      </c>
      <c r="V308">
        <v>0</v>
      </c>
      <c r="X308">
        <v>0</v>
      </c>
      <c r="Z308">
        <v>0</v>
      </c>
      <c r="AA308">
        <v>0</v>
      </c>
      <c r="AB308">
        <v>0</v>
      </c>
      <c r="AC308">
        <v>0</v>
      </c>
      <c r="AD308">
        <v>0</v>
      </c>
      <c r="AE308">
        <v>1</v>
      </c>
      <c r="AF308" t="s">
        <v>634</v>
      </c>
      <c r="AG308">
        <v>1</v>
      </c>
      <c r="WWY308"/>
      <c r="WWZ308"/>
      <c r="WXA308"/>
      <c r="WXB308"/>
      <c r="WXC308"/>
      <c r="WXD308"/>
      <c r="WXE308"/>
      <c r="WXF308"/>
      <c r="WXG308"/>
      <c r="WXH308"/>
      <c r="WXI308"/>
      <c r="WXJ308"/>
      <c r="WXK308"/>
      <c r="WXL308"/>
      <c r="WXM308"/>
      <c r="WXN308"/>
      <c r="WXO308"/>
      <c r="WXP308"/>
      <c r="WXQ308"/>
      <c r="WXR308"/>
      <c r="WXS308"/>
      <c r="WXT308"/>
      <c r="WXU308"/>
      <c r="WXV308"/>
      <c r="WXW308"/>
      <c r="WXX308"/>
      <c r="WXY308"/>
      <c r="WXZ308"/>
      <c r="WYA308"/>
      <c r="WYB308"/>
      <c r="WYC308"/>
      <c r="WYD308"/>
      <c r="WYE308"/>
      <c r="WYF308"/>
      <c r="WYG308"/>
      <c r="WYH308"/>
      <c r="WYI308"/>
      <c r="WYJ308"/>
      <c r="WYK308"/>
      <c r="WYL308"/>
      <c r="WYM308"/>
      <c r="WYN308"/>
      <c r="WYO308"/>
      <c r="WYP308"/>
      <c r="WYQ308"/>
      <c r="WYR308"/>
      <c r="WYS308"/>
      <c r="WYT308"/>
      <c r="WYU308"/>
      <c r="WYV308"/>
      <c r="WYW308"/>
      <c r="WYX308"/>
      <c r="WYY308"/>
      <c r="WYZ308"/>
      <c r="WZA308"/>
      <c r="WZB308"/>
      <c r="WZC308"/>
      <c r="WZD308"/>
      <c r="WZE308"/>
      <c r="WZF308"/>
      <c r="WZG308"/>
      <c r="WZH308"/>
      <c r="WZI308"/>
      <c r="WZJ308"/>
      <c r="WZK308"/>
      <c r="WZL308"/>
      <c r="WZM308"/>
      <c r="WZN308"/>
      <c r="WZO308"/>
      <c r="WZP308"/>
      <c r="WZQ308"/>
      <c r="WZR308"/>
      <c r="WZS308"/>
      <c r="WZT308"/>
      <c r="WZU308"/>
      <c r="WZV308"/>
      <c r="WZW308"/>
      <c r="WZX308"/>
      <c r="WZY308"/>
      <c r="WZZ308"/>
      <c r="XAA308"/>
      <c r="XAB308"/>
      <c r="XAC308"/>
      <c r="XAD308"/>
      <c r="XAE308"/>
      <c r="XAF308"/>
      <c r="XAG308"/>
      <c r="XAH308"/>
      <c r="XAI308"/>
      <c r="XAJ308"/>
      <c r="XAK308"/>
      <c r="XAL308"/>
      <c r="XAM308"/>
      <c r="XAN308"/>
      <c r="XAO308"/>
      <c r="XAP308"/>
      <c r="XAQ308"/>
      <c r="XAR308"/>
      <c r="XAS308"/>
      <c r="XAT308"/>
      <c r="XAU308"/>
      <c r="XAV308"/>
      <c r="XAW308"/>
      <c r="XAX308"/>
      <c r="XAY308"/>
      <c r="XAZ308"/>
      <c r="XBA308"/>
      <c r="XBB308"/>
      <c r="XBC308"/>
      <c r="XBD308"/>
      <c r="XBE308"/>
      <c r="XBF308"/>
      <c r="XBG308"/>
      <c r="XBH308"/>
      <c r="XBI308"/>
      <c r="XBJ308"/>
      <c r="XBK308"/>
      <c r="XBL308"/>
      <c r="XBM308"/>
      <c r="XBN308"/>
      <c r="XBO308"/>
      <c r="XBP308"/>
      <c r="XBQ308"/>
      <c r="XBR308"/>
      <c r="XBS308"/>
      <c r="XBT308"/>
      <c r="XBU308"/>
      <c r="XBV308"/>
      <c r="XBW308"/>
      <c r="XBX308"/>
      <c r="XBY308"/>
      <c r="XBZ308"/>
      <c r="XCA308"/>
      <c r="XCB308"/>
      <c r="XCC308"/>
      <c r="XCD308"/>
      <c r="XCE308"/>
      <c r="XCF308"/>
      <c r="XCG308"/>
      <c r="XCH308"/>
      <c r="XCI308"/>
      <c r="XCJ308"/>
      <c r="XCK308"/>
      <c r="XCL308"/>
      <c r="XCM308"/>
      <c r="XCN308"/>
      <c r="XCO308"/>
      <c r="XCP308"/>
      <c r="XCQ308"/>
      <c r="XCR308"/>
      <c r="XCS308"/>
      <c r="XCT308"/>
      <c r="XCU308"/>
      <c r="XCV308"/>
      <c r="XCW308"/>
      <c r="XCX308"/>
      <c r="XCY308"/>
      <c r="XCZ308"/>
      <c r="XDA308"/>
      <c r="XDB308"/>
      <c r="XDC308"/>
    </row>
    <row r="309" spans="1:33 16171:16331" ht="12.75" customHeight="1">
      <c r="A309">
        <v>2307</v>
      </c>
      <c r="B309" s="6" t="s">
        <v>210</v>
      </c>
      <c r="C309" s="7" t="s">
        <v>590</v>
      </c>
      <c r="D309">
        <v>199</v>
      </c>
      <c r="E309" s="15" t="s">
        <v>838</v>
      </c>
      <c r="F309" s="7">
        <v>0</v>
      </c>
      <c r="G309" s="7">
        <v>0</v>
      </c>
      <c r="H309" s="7">
        <v>0</v>
      </c>
      <c r="I309" s="7">
        <v>0</v>
      </c>
      <c r="J309" t="s">
        <v>619</v>
      </c>
      <c r="K309" t="s">
        <v>584</v>
      </c>
      <c r="L309" t="s">
        <v>585</v>
      </c>
      <c r="M309" t="s">
        <v>585</v>
      </c>
      <c r="N309" s="8" t="s">
        <v>703</v>
      </c>
      <c r="O309" t="s">
        <v>713</v>
      </c>
      <c r="P309" t="s">
        <v>685</v>
      </c>
      <c r="S309">
        <v>0</v>
      </c>
      <c r="T309" t="s">
        <v>587</v>
      </c>
      <c r="U309">
        <v>0</v>
      </c>
      <c r="V309">
        <v>0</v>
      </c>
      <c r="X309">
        <v>0</v>
      </c>
      <c r="Z309">
        <v>0</v>
      </c>
      <c r="AA309">
        <v>0</v>
      </c>
      <c r="AB309">
        <v>0</v>
      </c>
      <c r="AC309">
        <v>0</v>
      </c>
      <c r="AD309">
        <v>0</v>
      </c>
      <c r="AE309">
        <v>1</v>
      </c>
      <c r="AF309" t="s">
        <v>634</v>
      </c>
      <c r="AG309">
        <v>1</v>
      </c>
      <c r="WWY309"/>
      <c r="WWZ309"/>
      <c r="WXA309"/>
      <c r="WXB309"/>
      <c r="WXC309"/>
      <c r="WXD309"/>
      <c r="WXE309"/>
      <c r="WXF309"/>
      <c r="WXG309"/>
      <c r="WXH309"/>
      <c r="WXI309"/>
      <c r="WXJ309"/>
      <c r="WXK309"/>
      <c r="WXL309"/>
      <c r="WXM309"/>
      <c r="WXN309"/>
      <c r="WXO309"/>
      <c r="WXP309"/>
      <c r="WXQ309"/>
      <c r="WXR309"/>
      <c r="WXS309"/>
      <c r="WXT309"/>
      <c r="WXU309"/>
      <c r="WXV309"/>
      <c r="WXW309"/>
      <c r="WXX309"/>
      <c r="WXY309"/>
      <c r="WXZ309"/>
      <c r="WYA309"/>
      <c r="WYB309"/>
      <c r="WYC309"/>
      <c r="WYD309"/>
      <c r="WYE309"/>
      <c r="WYF309"/>
      <c r="WYG309"/>
      <c r="WYH309"/>
      <c r="WYI309"/>
      <c r="WYJ309"/>
      <c r="WYK309"/>
      <c r="WYL309"/>
      <c r="WYM309"/>
      <c r="WYN309"/>
      <c r="WYO309"/>
      <c r="WYP309"/>
      <c r="WYQ309"/>
      <c r="WYR309"/>
      <c r="WYS309"/>
      <c r="WYT309"/>
      <c r="WYU309"/>
      <c r="WYV309"/>
      <c r="WYW309"/>
      <c r="WYX309"/>
      <c r="WYY309"/>
      <c r="WYZ309"/>
      <c r="WZA309"/>
      <c r="WZB309"/>
      <c r="WZC309"/>
      <c r="WZD309"/>
      <c r="WZE309"/>
      <c r="WZF309"/>
      <c r="WZG309"/>
      <c r="WZH309"/>
      <c r="WZI309"/>
      <c r="WZJ309"/>
      <c r="WZK309"/>
      <c r="WZL309"/>
      <c r="WZM309"/>
      <c r="WZN309"/>
      <c r="WZO309"/>
      <c r="WZP309"/>
      <c r="WZQ309"/>
      <c r="WZR309"/>
      <c r="WZS309"/>
      <c r="WZT309"/>
      <c r="WZU309"/>
      <c r="WZV309"/>
      <c r="WZW309"/>
      <c r="WZX309"/>
      <c r="WZY309"/>
      <c r="WZZ309"/>
      <c r="XAA309"/>
      <c r="XAB309"/>
      <c r="XAC309"/>
      <c r="XAD309"/>
      <c r="XAE309"/>
      <c r="XAF309"/>
      <c r="XAG309"/>
      <c r="XAH309"/>
      <c r="XAI309"/>
      <c r="XAJ309"/>
      <c r="XAK309"/>
      <c r="XAL309"/>
      <c r="XAM309"/>
      <c r="XAN309"/>
      <c r="XAO309"/>
      <c r="XAP309"/>
      <c r="XAQ309"/>
      <c r="XAR309"/>
      <c r="XAS309"/>
      <c r="XAT309"/>
      <c r="XAU309"/>
      <c r="XAV309"/>
      <c r="XAW309"/>
      <c r="XAX309"/>
      <c r="XAY309"/>
      <c r="XAZ309"/>
      <c r="XBA309"/>
      <c r="XBB309"/>
      <c r="XBC309"/>
      <c r="XBD309"/>
      <c r="XBE309"/>
      <c r="XBF309"/>
      <c r="XBG309"/>
      <c r="XBH309"/>
      <c r="XBI309"/>
      <c r="XBJ309"/>
      <c r="XBK309"/>
      <c r="XBL309"/>
      <c r="XBM309"/>
      <c r="XBN309"/>
      <c r="XBO309"/>
      <c r="XBP309"/>
      <c r="XBQ309"/>
      <c r="XBR309"/>
      <c r="XBS309"/>
      <c r="XBT309"/>
      <c r="XBU309"/>
      <c r="XBV309"/>
      <c r="XBW309"/>
      <c r="XBX309"/>
      <c r="XBY309"/>
      <c r="XBZ309"/>
      <c r="XCA309"/>
      <c r="XCB309"/>
      <c r="XCC309"/>
      <c r="XCD309"/>
      <c r="XCE309"/>
      <c r="XCF309"/>
      <c r="XCG309"/>
      <c r="XCH309"/>
      <c r="XCI309"/>
      <c r="XCJ309"/>
      <c r="XCK309"/>
      <c r="XCL309"/>
      <c r="XCM309"/>
      <c r="XCN309"/>
      <c r="XCO309"/>
      <c r="XCP309"/>
      <c r="XCQ309"/>
      <c r="XCR309"/>
      <c r="XCS309"/>
      <c r="XCT309"/>
      <c r="XCU309"/>
      <c r="XCV309"/>
      <c r="XCW309"/>
      <c r="XCX309"/>
      <c r="XCY309"/>
      <c r="XCZ309"/>
      <c r="XDA309"/>
      <c r="XDB309"/>
      <c r="XDC309"/>
    </row>
    <row r="310" spans="1:33 16171:16331" ht="12.75" customHeight="1">
      <c r="A310">
        <v>2307</v>
      </c>
      <c r="B310" s="6" t="s">
        <v>210</v>
      </c>
      <c r="C310" s="7" t="s">
        <v>590</v>
      </c>
      <c r="D310">
        <v>199</v>
      </c>
      <c r="E310" s="15" t="s">
        <v>838</v>
      </c>
      <c r="F310" s="7">
        <v>0</v>
      </c>
      <c r="G310" s="7">
        <v>0</v>
      </c>
      <c r="H310" s="7">
        <v>0</v>
      </c>
      <c r="I310" s="7">
        <v>0</v>
      </c>
      <c r="J310" t="s">
        <v>619</v>
      </c>
      <c r="K310" t="s">
        <v>584</v>
      </c>
      <c r="L310" t="s">
        <v>585</v>
      </c>
      <c r="M310" t="s">
        <v>585</v>
      </c>
      <c r="N310" s="8" t="s">
        <v>703</v>
      </c>
      <c r="O310" t="s">
        <v>714</v>
      </c>
      <c r="P310" t="s">
        <v>685</v>
      </c>
      <c r="S310">
        <v>0</v>
      </c>
      <c r="T310" t="s">
        <v>587</v>
      </c>
      <c r="U310">
        <v>0</v>
      </c>
      <c r="V310">
        <v>0</v>
      </c>
      <c r="X310">
        <v>0</v>
      </c>
      <c r="Z310">
        <v>0</v>
      </c>
      <c r="AA310">
        <v>0</v>
      </c>
      <c r="AB310">
        <v>0</v>
      </c>
      <c r="AC310">
        <v>0</v>
      </c>
      <c r="AD310">
        <v>0</v>
      </c>
      <c r="AE310">
        <v>1</v>
      </c>
      <c r="AF310" t="s">
        <v>634</v>
      </c>
      <c r="AG310">
        <v>1</v>
      </c>
      <c r="WWY310"/>
      <c r="WWZ310"/>
      <c r="WXA310"/>
      <c r="WXB310"/>
      <c r="WXC310"/>
      <c r="WXD310"/>
      <c r="WXE310"/>
      <c r="WXF310"/>
      <c r="WXG310"/>
      <c r="WXH310"/>
      <c r="WXI310"/>
      <c r="WXJ310"/>
      <c r="WXK310"/>
      <c r="WXL310"/>
      <c r="WXM310"/>
      <c r="WXN310"/>
      <c r="WXO310"/>
      <c r="WXP310"/>
      <c r="WXQ310"/>
      <c r="WXR310"/>
      <c r="WXS310"/>
      <c r="WXT310"/>
      <c r="WXU310"/>
      <c r="WXV310"/>
      <c r="WXW310"/>
      <c r="WXX310"/>
      <c r="WXY310"/>
      <c r="WXZ310"/>
      <c r="WYA310"/>
      <c r="WYB310"/>
      <c r="WYC310"/>
      <c r="WYD310"/>
      <c r="WYE310"/>
      <c r="WYF310"/>
      <c r="WYG310"/>
      <c r="WYH310"/>
      <c r="WYI310"/>
      <c r="WYJ310"/>
      <c r="WYK310"/>
      <c r="WYL310"/>
      <c r="WYM310"/>
      <c r="WYN310"/>
      <c r="WYO310"/>
      <c r="WYP310"/>
      <c r="WYQ310"/>
      <c r="WYR310"/>
      <c r="WYS310"/>
      <c r="WYT310"/>
      <c r="WYU310"/>
      <c r="WYV310"/>
      <c r="WYW310"/>
      <c r="WYX310"/>
      <c r="WYY310"/>
      <c r="WYZ310"/>
      <c r="WZA310"/>
      <c r="WZB310"/>
      <c r="WZC310"/>
      <c r="WZD310"/>
      <c r="WZE310"/>
      <c r="WZF310"/>
      <c r="WZG310"/>
      <c r="WZH310"/>
      <c r="WZI310"/>
      <c r="WZJ310"/>
      <c r="WZK310"/>
      <c r="WZL310"/>
      <c r="WZM310"/>
      <c r="WZN310"/>
      <c r="WZO310"/>
      <c r="WZP310"/>
      <c r="WZQ310"/>
      <c r="WZR310"/>
      <c r="WZS310"/>
      <c r="WZT310"/>
      <c r="WZU310"/>
      <c r="WZV310"/>
      <c r="WZW310"/>
      <c r="WZX310"/>
      <c r="WZY310"/>
      <c r="WZZ310"/>
      <c r="XAA310"/>
      <c r="XAB310"/>
      <c r="XAC310"/>
      <c r="XAD310"/>
      <c r="XAE310"/>
      <c r="XAF310"/>
      <c r="XAG310"/>
      <c r="XAH310"/>
      <c r="XAI310"/>
      <c r="XAJ310"/>
      <c r="XAK310"/>
      <c r="XAL310"/>
      <c r="XAM310"/>
      <c r="XAN310"/>
      <c r="XAO310"/>
      <c r="XAP310"/>
      <c r="XAQ310"/>
      <c r="XAR310"/>
      <c r="XAS310"/>
      <c r="XAT310"/>
      <c r="XAU310"/>
      <c r="XAV310"/>
      <c r="XAW310"/>
      <c r="XAX310"/>
      <c r="XAY310"/>
      <c r="XAZ310"/>
      <c r="XBA310"/>
      <c r="XBB310"/>
      <c r="XBC310"/>
      <c r="XBD310"/>
      <c r="XBE310"/>
      <c r="XBF310"/>
      <c r="XBG310"/>
      <c r="XBH310"/>
      <c r="XBI310"/>
      <c r="XBJ310"/>
      <c r="XBK310"/>
      <c r="XBL310"/>
      <c r="XBM310"/>
      <c r="XBN310"/>
      <c r="XBO310"/>
      <c r="XBP310"/>
      <c r="XBQ310"/>
      <c r="XBR310"/>
      <c r="XBS310"/>
      <c r="XBT310"/>
      <c r="XBU310"/>
      <c r="XBV310"/>
      <c r="XBW310"/>
      <c r="XBX310"/>
      <c r="XBY310"/>
      <c r="XBZ310"/>
      <c r="XCA310"/>
      <c r="XCB310"/>
      <c r="XCC310"/>
      <c r="XCD310"/>
      <c r="XCE310"/>
      <c r="XCF310"/>
      <c r="XCG310"/>
      <c r="XCH310"/>
      <c r="XCI310"/>
      <c r="XCJ310"/>
      <c r="XCK310"/>
      <c r="XCL310"/>
      <c r="XCM310"/>
      <c r="XCN310"/>
      <c r="XCO310"/>
      <c r="XCP310"/>
      <c r="XCQ310"/>
      <c r="XCR310"/>
      <c r="XCS310"/>
      <c r="XCT310"/>
      <c r="XCU310"/>
      <c r="XCV310"/>
      <c r="XCW310"/>
      <c r="XCX310"/>
      <c r="XCY310"/>
      <c r="XCZ310"/>
      <c r="XDA310"/>
      <c r="XDB310"/>
      <c r="XDC310"/>
    </row>
    <row r="311" spans="1:33 16171:16331" ht="12.75" customHeight="1">
      <c r="A311">
        <v>1001</v>
      </c>
      <c r="B311" s="6" t="s">
        <v>211</v>
      </c>
      <c r="C311" s="7" t="s">
        <v>590</v>
      </c>
      <c r="D311">
        <v>19.989999999999998</v>
      </c>
      <c r="E311" s="15" t="s">
        <v>839</v>
      </c>
      <c r="F311" s="7">
        <v>0</v>
      </c>
      <c r="G311" s="7">
        <v>0</v>
      </c>
      <c r="H311" s="7">
        <v>0</v>
      </c>
      <c r="I311" s="7">
        <v>0</v>
      </c>
      <c r="K311" t="s">
        <v>584</v>
      </c>
      <c r="L311" t="s">
        <v>585</v>
      </c>
      <c r="M311" t="s">
        <v>585</v>
      </c>
      <c r="N311" s="8" t="s">
        <v>637</v>
      </c>
      <c r="S311">
        <v>0</v>
      </c>
      <c r="T311" t="s">
        <v>587</v>
      </c>
      <c r="U311">
        <v>0</v>
      </c>
      <c r="V311">
        <v>0</v>
      </c>
      <c r="X311">
        <v>0</v>
      </c>
      <c r="Z311">
        <v>0</v>
      </c>
      <c r="AA311">
        <v>0</v>
      </c>
      <c r="AB311">
        <v>0</v>
      </c>
      <c r="AC311">
        <v>0</v>
      </c>
      <c r="AD311">
        <v>0</v>
      </c>
      <c r="AE311">
        <v>1</v>
      </c>
      <c r="AG311">
        <v>3</v>
      </c>
      <c r="WWY311"/>
      <c r="WWZ311"/>
      <c r="WXA311"/>
      <c r="WXB311"/>
      <c r="WXC311"/>
      <c r="WXD311"/>
      <c r="WXE311"/>
      <c r="WXF311"/>
      <c r="WXG311"/>
      <c r="WXH311"/>
      <c r="WXI311"/>
      <c r="WXJ311"/>
      <c r="WXK311"/>
      <c r="WXL311"/>
      <c r="WXM311"/>
      <c r="WXN311"/>
      <c r="WXO311"/>
      <c r="WXP311"/>
      <c r="WXQ311"/>
      <c r="WXR311"/>
      <c r="WXS311"/>
      <c r="WXT311"/>
      <c r="WXU311"/>
      <c r="WXV311"/>
      <c r="WXW311"/>
      <c r="WXX311"/>
      <c r="WXY311"/>
      <c r="WXZ311"/>
      <c r="WYA311"/>
      <c r="WYB311"/>
      <c r="WYC311"/>
      <c r="WYD311"/>
      <c r="WYE311"/>
      <c r="WYF311"/>
      <c r="WYG311"/>
      <c r="WYH311"/>
      <c r="WYI311"/>
      <c r="WYJ311"/>
      <c r="WYK311"/>
      <c r="WYL311"/>
      <c r="WYM311"/>
      <c r="WYN311"/>
      <c r="WYO311"/>
      <c r="WYP311"/>
      <c r="WYQ311"/>
      <c r="WYR311"/>
      <c r="WYS311"/>
      <c r="WYT311"/>
      <c r="WYU311"/>
      <c r="WYV311"/>
      <c r="WYW311"/>
      <c r="WYX311"/>
      <c r="WYY311"/>
      <c r="WYZ311"/>
      <c r="WZA311"/>
      <c r="WZB311"/>
      <c r="WZC311"/>
      <c r="WZD311"/>
      <c r="WZE311"/>
      <c r="WZF311"/>
      <c r="WZG311"/>
      <c r="WZH311"/>
      <c r="WZI311"/>
      <c r="WZJ311"/>
      <c r="WZK311"/>
      <c r="WZL311"/>
      <c r="WZM311"/>
      <c r="WZN311"/>
      <c r="WZO311"/>
      <c r="WZP311"/>
      <c r="WZQ311"/>
      <c r="WZR311"/>
      <c r="WZS311"/>
      <c r="WZT311"/>
      <c r="WZU311"/>
      <c r="WZV311"/>
      <c r="WZW311"/>
      <c r="WZX311"/>
      <c r="WZY311"/>
      <c r="WZZ311"/>
      <c r="XAA311"/>
      <c r="XAB311"/>
      <c r="XAC311"/>
      <c r="XAD311"/>
      <c r="XAE311"/>
      <c r="XAF311"/>
      <c r="XAG311"/>
      <c r="XAH311"/>
      <c r="XAI311"/>
      <c r="XAJ311"/>
      <c r="XAK311"/>
      <c r="XAL311"/>
      <c r="XAM311"/>
      <c r="XAN311"/>
      <c r="XAO311"/>
      <c r="XAP311"/>
      <c r="XAQ311"/>
      <c r="XAR311"/>
      <c r="XAS311"/>
      <c r="XAT311"/>
      <c r="XAU311"/>
      <c r="XAV311"/>
      <c r="XAW311"/>
      <c r="XAX311"/>
      <c r="XAY311"/>
      <c r="XAZ311"/>
      <c r="XBA311"/>
      <c r="XBB311"/>
      <c r="XBC311"/>
      <c r="XBD311"/>
      <c r="XBE311"/>
      <c r="XBF311"/>
      <c r="XBG311"/>
      <c r="XBH311"/>
      <c r="XBI311"/>
      <c r="XBJ311"/>
      <c r="XBK311"/>
      <c r="XBL311"/>
      <c r="XBM311"/>
      <c r="XBN311"/>
      <c r="XBO311"/>
      <c r="XBP311"/>
      <c r="XBQ311"/>
      <c r="XBR311"/>
      <c r="XBS311"/>
      <c r="XBT311"/>
      <c r="XBU311"/>
      <c r="XBV311"/>
      <c r="XBW311"/>
      <c r="XBX311"/>
      <c r="XBY311"/>
      <c r="XBZ311"/>
      <c r="XCA311"/>
      <c r="XCB311"/>
      <c r="XCC311"/>
      <c r="XCD311"/>
      <c r="XCE311"/>
      <c r="XCF311"/>
      <c r="XCG311"/>
      <c r="XCH311"/>
      <c r="XCI311"/>
      <c r="XCJ311"/>
      <c r="XCK311"/>
      <c r="XCL311"/>
      <c r="XCM311"/>
      <c r="XCN311"/>
      <c r="XCO311"/>
      <c r="XCP311"/>
      <c r="XCQ311"/>
      <c r="XCR311"/>
      <c r="XCS311"/>
      <c r="XCT311"/>
      <c r="XCU311"/>
      <c r="XCV311"/>
      <c r="XCW311"/>
      <c r="XCX311"/>
      <c r="XCY311"/>
      <c r="XCZ311"/>
      <c r="XDA311"/>
      <c r="XDB311"/>
      <c r="XDC311"/>
    </row>
    <row r="312" spans="1:33 16171:16331" ht="12.75" customHeight="1">
      <c r="A312">
        <v>2409</v>
      </c>
      <c r="B312" s="6" t="s">
        <v>212</v>
      </c>
      <c r="C312" s="7" t="s">
        <v>581</v>
      </c>
      <c r="D312">
        <v>0</v>
      </c>
      <c r="E312" s="15" t="s">
        <v>840</v>
      </c>
      <c r="F312" s="7">
        <v>0</v>
      </c>
      <c r="G312" s="7">
        <v>0</v>
      </c>
      <c r="H312" s="7">
        <v>0</v>
      </c>
      <c r="I312" s="7">
        <v>0</v>
      </c>
      <c r="N312" s="8" t="s">
        <v>621</v>
      </c>
      <c r="S312">
        <v>1</v>
      </c>
      <c r="U312">
        <v>0</v>
      </c>
      <c r="V312">
        <v>0</v>
      </c>
      <c r="X312">
        <v>0</v>
      </c>
      <c r="Z312">
        <v>0</v>
      </c>
      <c r="AA312">
        <v>0</v>
      </c>
      <c r="AB312">
        <v>0</v>
      </c>
      <c r="AC312">
        <v>0</v>
      </c>
      <c r="AD312">
        <v>0</v>
      </c>
      <c r="AE312">
        <v>1</v>
      </c>
      <c r="AG312">
        <v>3</v>
      </c>
      <c r="WWY312"/>
      <c r="WWZ312"/>
      <c r="WXA312"/>
      <c r="WXB312"/>
      <c r="WXC312"/>
      <c r="WXD312"/>
      <c r="WXE312"/>
      <c r="WXF312"/>
      <c r="WXG312"/>
      <c r="WXH312"/>
      <c r="WXI312"/>
      <c r="WXJ312"/>
      <c r="WXK312"/>
      <c r="WXL312"/>
      <c r="WXM312"/>
      <c r="WXN312"/>
      <c r="WXO312"/>
      <c r="WXP312"/>
      <c r="WXQ312"/>
      <c r="WXR312"/>
      <c r="WXS312"/>
      <c r="WXT312"/>
      <c r="WXU312"/>
      <c r="WXV312"/>
      <c r="WXW312"/>
      <c r="WXX312"/>
      <c r="WXY312"/>
      <c r="WXZ312"/>
      <c r="WYA312"/>
      <c r="WYB312"/>
      <c r="WYC312"/>
      <c r="WYD312"/>
      <c r="WYE312"/>
      <c r="WYF312"/>
      <c r="WYG312"/>
      <c r="WYH312"/>
      <c r="WYI312"/>
      <c r="WYJ312"/>
      <c r="WYK312"/>
      <c r="WYL312"/>
      <c r="WYM312"/>
      <c r="WYN312"/>
      <c r="WYO312"/>
      <c r="WYP312"/>
      <c r="WYQ312"/>
      <c r="WYR312"/>
      <c r="WYS312"/>
      <c r="WYT312"/>
      <c r="WYU312"/>
      <c r="WYV312"/>
      <c r="WYW312"/>
      <c r="WYX312"/>
      <c r="WYY312"/>
      <c r="WYZ312"/>
      <c r="WZA312"/>
      <c r="WZB312"/>
      <c r="WZC312"/>
      <c r="WZD312"/>
      <c r="WZE312"/>
      <c r="WZF312"/>
      <c r="WZG312"/>
      <c r="WZH312"/>
      <c r="WZI312"/>
      <c r="WZJ312"/>
      <c r="WZK312"/>
      <c r="WZL312"/>
      <c r="WZM312"/>
      <c r="WZN312"/>
      <c r="WZO312"/>
      <c r="WZP312"/>
      <c r="WZQ312"/>
      <c r="WZR312"/>
      <c r="WZS312"/>
      <c r="WZT312"/>
      <c r="WZU312"/>
      <c r="WZV312"/>
      <c r="WZW312"/>
      <c r="WZX312"/>
      <c r="WZY312"/>
      <c r="WZZ312"/>
      <c r="XAA312"/>
      <c r="XAB312"/>
      <c r="XAC312"/>
      <c r="XAD312"/>
      <c r="XAE312"/>
      <c r="XAF312"/>
      <c r="XAG312"/>
      <c r="XAH312"/>
      <c r="XAI312"/>
      <c r="XAJ312"/>
      <c r="XAK312"/>
      <c r="XAL312"/>
      <c r="XAM312"/>
      <c r="XAN312"/>
      <c r="XAO312"/>
      <c r="XAP312"/>
      <c r="XAQ312"/>
      <c r="XAR312"/>
      <c r="XAS312"/>
      <c r="XAT312"/>
      <c r="XAU312"/>
      <c r="XAV312"/>
      <c r="XAW312"/>
      <c r="XAX312"/>
      <c r="XAY312"/>
      <c r="XAZ312"/>
      <c r="XBA312"/>
      <c r="XBB312"/>
      <c r="XBC312"/>
      <c r="XBD312"/>
      <c r="XBE312"/>
      <c r="XBF312"/>
      <c r="XBG312"/>
      <c r="XBH312"/>
      <c r="XBI312"/>
      <c r="XBJ312"/>
      <c r="XBK312"/>
      <c r="XBL312"/>
      <c r="XBM312"/>
      <c r="XBN312"/>
      <c r="XBO312"/>
      <c r="XBP312"/>
      <c r="XBQ312"/>
      <c r="XBR312"/>
      <c r="XBS312"/>
      <c r="XBT312"/>
      <c r="XBU312"/>
      <c r="XBV312"/>
      <c r="XBW312"/>
      <c r="XBX312"/>
      <c r="XBY312"/>
      <c r="XBZ312"/>
      <c r="XCA312"/>
      <c r="XCB312"/>
      <c r="XCC312"/>
      <c r="XCD312"/>
      <c r="XCE312"/>
      <c r="XCF312"/>
      <c r="XCG312"/>
      <c r="XCH312"/>
      <c r="XCI312"/>
      <c r="XCJ312"/>
      <c r="XCK312"/>
      <c r="XCL312"/>
      <c r="XCM312"/>
      <c r="XCN312"/>
      <c r="XCO312"/>
      <c r="XCP312"/>
      <c r="XCQ312"/>
      <c r="XCR312"/>
      <c r="XCS312"/>
      <c r="XCT312"/>
      <c r="XCU312"/>
      <c r="XCV312"/>
      <c r="XCW312"/>
      <c r="XCX312"/>
      <c r="XCY312"/>
      <c r="XCZ312"/>
      <c r="XDA312"/>
      <c r="XDB312"/>
      <c r="XDC312"/>
    </row>
    <row r="313" spans="1:33 16171:16331" ht="12.75" customHeight="1">
      <c r="A313">
        <v>1357</v>
      </c>
      <c r="B313" s="6" t="s">
        <v>213</v>
      </c>
      <c r="C313" s="7" t="s">
        <v>581</v>
      </c>
      <c r="D313">
        <v>1.99</v>
      </c>
      <c r="E313" s="15" t="s">
        <v>841</v>
      </c>
      <c r="F313" s="7">
        <v>0</v>
      </c>
      <c r="G313" s="7">
        <v>0</v>
      </c>
      <c r="H313" s="7">
        <v>0</v>
      </c>
      <c r="I313" s="7">
        <v>0</v>
      </c>
      <c r="N313" s="8" t="s">
        <v>649</v>
      </c>
      <c r="S313">
        <v>2</v>
      </c>
      <c r="U313">
        <v>0</v>
      </c>
      <c r="V313">
        <v>0</v>
      </c>
      <c r="X313">
        <v>0</v>
      </c>
      <c r="Z313">
        <v>0</v>
      </c>
      <c r="AA313">
        <v>0</v>
      </c>
      <c r="AB313">
        <v>0</v>
      </c>
      <c r="AC313">
        <v>0</v>
      </c>
      <c r="AD313">
        <v>0</v>
      </c>
      <c r="AE313">
        <v>1</v>
      </c>
      <c r="AG313">
        <v>4</v>
      </c>
      <c r="WWY313"/>
      <c r="WWZ313"/>
      <c r="WXA313"/>
      <c r="WXB313"/>
      <c r="WXC313"/>
      <c r="WXD313"/>
      <c r="WXE313"/>
      <c r="WXF313"/>
      <c r="WXG313"/>
      <c r="WXH313"/>
      <c r="WXI313"/>
      <c r="WXJ313"/>
      <c r="WXK313"/>
      <c r="WXL313"/>
      <c r="WXM313"/>
      <c r="WXN313"/>
      <c r="WXO313"/>
      <c r="WXP313"/>
      <c r="WXQ313"/>
      <c r="WXR313"/>
      <c r="WXS313"/>
      <c r="WXT313"/>
      <c r="WXU313"/>
      <c r="WXV313"/>
      <c r="WXW313"/>
      <c r="WXX313"/>
      <c r="WXY313"/>
      <c r="WXZ313"/>
      <c r="WYA313"/>
      <c r="WYB313"/>
      <c r="WYC313"/>
      <c r="WYD313"/>
      <c r="WYE313"/>
      <c r="WYF313"/>
      <c r="WYG313"/>
      <c r="WYH313"/>
      <c r="WYI313"/>
      <c r="WYJ313"/>
      <c r="WYK313"/>
      <c r="WYL313"/>
      <c r="WYM313"/>
      <c r="WYN313"/>
      <c r="WYO313"/>
      <c r="WYP313"/>
      <c r="WYQ313"/>
      <c r="WYR313"/>
      <c r="WYS313"/>
      <c r="WYT313"/>
      <c r="WYU313"/>
      <c r="WYV313"/>
      <c r="WYW313"/>
      <c r="WYX313"/>
      <c r="WYY313"/>
      <c r="WYZ313"/>
      <c r="WZA313"/>
      <c r="WZB313"/>
      <c r="WZC313"/>
      <c r="WZD313"/>
      <c r="WZE313"/>
      <c r="WZF313"/>
      <c r="WZG313"/>
      <c r="WZH313"/>
      <c r="WZI313"/>
      <c r="WZJ313"/>
      <c r="WZK313"/>
      <c r="WZL313"/>
      <c r="WZM313"/>
      <c r="WZN313"/>
      <c r="WZO313"/>
      <c r="WZP313"/>
      <c r="WZQ313"/>
      <c r="WZR313"/>
      <c r="WZS313"/>
      <c r="WZT313"/>
      <c r="WZU313"/>
      <c r="WZV313"/>
      <c r="WZW313"/>
      <c r="WZX313"/>
      <c r="WZY313"/>
      <c r="WZZ313"/>
      <c r="XAA313"/>
      <c r="XAB313"/>
      <c r="XAC313"/>
      <c r="XAD313"/>
      <c r="XAE313"/>
      <c r="XAF313"/>
      <c r="XAG313"/>
      <c r="XAH313"/>
      <c r="XAI313"/>
      <c r="XAJ313"/>
      <c r="XAK313"/>
      <c r="XAL313"/>
      <c r="XAM313"/>
      <c r="XAN313"/>
      <c r="XAO313"/>
      <c r="XAP313"/>
      <c r="XAQ313"/>
      <c r="XAR313"/>
      <c r="XAS313"/>
      <c r="XAT313"/>
      <c r="XAU313"/>
      <c r="XAV313"/>
      <c r="XAW313"/>
      <c r="XAX313"/>
      <c r="XAY313"/>
      <c r="XAZ313"/>
      <c r="XBA313"/>
      <c r="XBB313"/>
      <c r="XBC313"/>
      <c r="XBD313"/>
      <c r="XBE313"/>
      <c r="XBF313"/>
      <c r="XBG313"/>
      <c r="XBH313"/>
      <c r="XBI313"/>
      <c r="XBJ313"/>
      <c r="XBK313"/>
      <c r="XBL313"/>
      <c r="XBM313"/>
      <c r="XBN313"/>
      <c r="XBO313"/>
      <c r="XBP313"/>
      <c r="XBQ313"/>
      <c r="XBR313"/>
      <c r="XBS313"/>
      <c r="XBT313"/>
      <c r="XBU313"/>
      <c r="XBV313"/>
      <c r="XBW313"/>
      <c r="XBX313"/>
      <c r="XBY313"/>
      <c r="XBZ313"/>
      <c r="XCA313"/>
      <c r="XCB313"/>
      <c r="XCC313"/>
      <c r="XCD313"/>
      <c r="XCE313"/>
      <c r="XCF313"/>
      <c r="XCG313"/>
      <c r="XCH313"/>
      <c r="XCI313"/>
      <c r="XCJ313"/>
      <c r="XCK313"/>
      <c r="XCL313"/>
      <c r="XCM313"/>
      <c r="XCN313"/>
      <c r="XCO313"/>
      <c r="XCP313"/>
      <c r="XCQ313"/>
      <c r="XCR313"/>
      <c r="XCS313"/>
      <c r="XCT313"/>
      <c r="XCU313"/>
      <c r="XCV313"/>
      <c r="XCW313"/>
      <c r="XCX313"/>
      <c r="XCY313"/>
      <c r="XCZ313"/>
      <c r="XDA313"/>
      <c r="XDB313"/>
      <c r="XDC313"/>
    </row>
    <row r="314" spans="1:33 16171:16331" ht="12.75" customHeight="1">
      <c r="A314">
        <v>246</v>
      </c>
      <c r="B314" s="6" t="s">
        <v>214</v>
      </c>
      <c r="C314" s="7" t="s">
        <v>590</v>
      </c>
      <c r="D314">
        <v>199</v>
      </c>
      <c r="E314" s="15" t="s">
        <v>842</v>
      </c>
      <c r="F314" s="7">
        <v>0</v>
      </c>
      <c r="G314" s="7">
        <v>0</v>
      </c>
      <c r="H314" s="7">
        <v>0</v>
      </c>
      <c r="I314" s="7">
        <v>0</v>
      </c>
      <c r="J314" t="s">
        <v>583</v>
      </c>
      <c r="K314" t="s">
        <v>584</v>
      </c>
      <c r="L314" t="s">
        <v>585</v>
      </c>
      <c r="M314" t="s">
        <v>585</v>
      </c>
      <c r="N314" s="8" t="s">
        <v>633</v>
      </c>
      <c r="P314" t="s">
        <v>586</v>
      </c>
      <c r="S314">
        <v>0</v>
      </c>
      <c r="T314" t="s">
        <v>587</v>
      </c>
      <c r="U314">
        <v>0</v>
      </c>
      <c r="V314">
        <v>0</v>
      </c>
      <c r="X314">
        <v>0</v>
      </c>
      <c r="Z314">
        <v>0</v>
      </c>
      <c r="AA314">
        <v>0</v>
      </c>
      <c r="AB314">
        <v>0</v>
      </c>
      <c r="AC314">
        <v>0</v>
      </c>
      <c r="AD314">
        <v>0</v>
      </c>
      <c r="AE314">
        <v>1</v>
      </c>
      <c r="AF314" t="s">
        <v>634</v>
      </c>
      <c r="AG314">
        <v>1</v>
      </c>
      <c r="WWY314"/>
      <c r="WWZ314"/>
      <c r="WXA314"/>
      <c r="WXB314"/>
      <c r="WXC314"/>
      <c r="WXD314"/>
      <c r="WXE314"/>
      <c r="WXF314"/>
      <c r="WXG314"/>
      <c r="WXH314"/>
      <c r="WXI314"/>
      <c r="WXJ314"/>
      <c r="WXK314"/>
      <c r="WXL314"/>
      <c r="WXM314"/>
      <c r="WXN314"/>
      <c r="WXO314"/>
      <c r="WXP314"/>
      <c r="WXQ314"/>
      <c r="WXR314"/>
      <c r="WXS314"/>
      <c r="WXT314"/>
      <c r="WXU314"/>
      <c r="WXV314"/>
      <c r="WXW314"/>
      <c r="WXX314"/>
      <c r="WXY314"/>
      <c r="WXZ314"/>
      <c r="WYA314"/>
      <c r="WYB314"/>
      <c r="WYC314"/>
      <c r="WYD314"/>
      <c r="WYE314"/>
      <c r="WYF314"/>
      <c r="WYG314"/>
      <c r="WYH314"/>
      <c r="WYI314"/>
      <c r="WYJ314"/>
      <c r="WYK314"/>
      <c r="WYL314"/>
      <c r="WYM314"/>
      <c r="WYN314"/>
      <c r="WYO314"/>
      <c r="WYP314"/>
      <c r="WYQ314"/>
      <c r="WYR314"/>
      <c r="WYS314"/>
      <c r="WYT314"/>
      <c r="WYU314"/>
      <c r="WYV314"/>
      <c r="WYW314"/>
      <c r="WYX314"/>
      <c r="WYY314"/>
      <c r="WYZ314"/>
      <c r="WZA314"/>
      <c r="WZB314"/>
      <c r="WZC314"/>
      <c r="WZD314"/>
      <c r="WZE314"/>
      <c r="WZF314"/>
      <c r="WZG314"/>
      <c r="WZH314"/>
      <c r="WZI314"/>
      <c r="WZJ314"/>
      <c r="WZK314"/>
      <c r="WZL314"/>
      <c r="WZM314"/>
      <c r="WZN314"/>
      <c r="WZO314"/>
      <c r="WZP314"/>
      <c r="WZQ314"/>
      <c r="WZR314"/>
      <c r="WZS314"/>
      <c r="WZT314"/>
      <c r="WZU314"/>
      <c r="WZV314"/>
      <c r="WZW314"/>
      <c r="WZX314"/>
      <c r="WZY314"/>
      <c r="WZZ314"/>
      <c r="XAA314"/>
      <c r="XAB314"/>
      <c r="XAC314"/>
      <c r="XAD314"/>
      <c r="XAE314"/>
      <c r="XAF314"/>
      <c r="XAG314"/>
      <c r="XAH314"/>
      <c r="XAI314"/>
      <c r="XAJ314"/>
      <c r="XAK314"/>
      <c r="XAL314"/>
      <c r="XAM314"/>
      <c r="XAN314"/>
      <c r="XAO314"/>
      <c r="XAP314"/>
      <c r="XAQ314"/>
      <c r="XAR314"/>
      <c r="XAS314"/>
      <c r="XAT314"/>
      <c r="XAU314"/>
      <c r="XAV314"/>
      <c r="XAW314"/>
      <c r="XAX314"/>
      <c r="XAY314"/>
      <c r="XAZ314"/>
      <c r="XBA314"/>
      <c r="XBB314"/>
      <c r="XBC314"/>
      <c r="XBD314"/>
      <c r="XBE314"/>
      <c r="XBF314"/>
      <c r="XBG314"/>
      <c r="XBH314"/>
      <c r="XBI314"/>
      <c r="XBJ314"/>
      <c r="XBK314"/>
      <c r="XBL314"/>
      <c r="XBM314"/>
      <c r="XBN314"/>
      <c r="XBO314"/>
      <c r="XBP314"/>
      <c r="XBQ314"/>
      <c r="XBR314"/>
      <c r="XBS314"/>
      <c r="XBT314"/>
      <c r="XBU314"/>
      <c r="XBV314"/>
      <c r="XBW314"/>
      <c r="XBX314"/>
      <c r="XBY314"/>
      <c r="XBZ314"/>
      <c r="XCA314"/>
      <c r="XCB314"/>
      <c r="XCC314"/>
      <c r="XCD314"/>
      <c r="XCE314"/>
      <c r="XCF314"/>
      <c r="XCG314"/>
      <c r="XCH314"/>
      <c r="XCI314"/>
      <c r="XCJ314"/>
      <c r="XCK314"/>
      <c r="XCL314"/>
      <c r="XCM314"/>
      <c r="XCN314"/>
      <c r="XCO314"/>
      <c r="XCP314"/>
      <c r="XCQ314"/>
      <c r="XCR314"/>
      <c r="XCS314"/>
      <c r="XCT314"/>
      <c r="XCU314"/>
      <c r="XCV314"/>
      <c r="XCW314"/>
      <c r="XCX314"/>
      <c r="XCY314"/>
      <c r="XCZ314"/>
      <c r="XDA314"/>
      <c r="XDB314"/>
      <c r="XDC314"/>
    </row>
    <row r="315" spans="1:33 16171:16331" ht="12.75" customHeight="1">
      <c r="A315">
        <v>246</v>
      </c>
      <c r="B315" s="6" t="s">
        <v>214</v>
      </c>
      <c r="C315" s="7" t="s">
        <v>590</v>
      </c>
      <c r="D315">
        <v>199</v>
      </c>
      <c r="E315" s="15" t="s">
        <v>842</v>
      </c>
      <c r="F315" s="7">
        <v>0</v>
      </c>
      <c r="G315" s="7">
        <v>0</v>
      </c>
      <c r="H315" s="7">
        <v>0</v>
      </c>
      <c r="I315" s="7">
        <v>0</v>
      </c>
      <c r="J315" t="s">
        <v>589</v>
      </c>
      <c r="K315" t="s">
        <v>584</v>
      </c>
      <c r="L315" t="s">
        <v>585</v>
      </c>
      <c r="M315" t="s">
        <v>585</v>
      </c>
      <c r="N315" s="8" t="s">
        <v>633</v>
      </c>
      <c r="P315" t="s">
        <v>586</v>
      </c>
      <c r="S315">
        <v>0</v>
      </c>
      <c r="T315" t="s">
        <v>587</v>
      </c>
      <c r="U315">
        <v>0</v>
      </c>
      <c r="V315">
        <v>0</v>
      </c>
      <c r="X315">
        <v>0</v>
      </c>
      <c r="Z315">
        <v>0</v>
      </c>
      <c r="AA315">
        <v>0</v>
      </c>
      <c r="AB315">
        <v>0</v>
      </c>
      <c r="AC315">
        <v>0</v>
      </c>
      <c r="AD315">
        <v>0</v>
      </c>
      <c r="AE315">
        <v>1</v>
      </c>
      <c r="AF315" t="s">
        <v>634</v>
      </c>
      <c r="AG315">
        <v>1</v>
      </c>
      <c r="WWY315"/>
      <c r="WWZ315"/>
      <c r="WXA315"/>
      <c r="WXB315"/>
      <c r="WXC315"/>
      <c r="WXD315"/>
      <c r="WXE315"/>
      <c r="WXF315"/>
      <c r="WXG315"/>
      <c r="WXH315"/>
      <c r="WXI315"/>
      <c r="WXJ315"/>
      <c r="WXK315"/>
      <c r="WXL315"/>
      <c r="WXM315"/>
      <c r="WXN315"/>
      <c r="WXO315"/>
      <c r="WXP315"/>
      <c r="WXQ315"/>
      <c r="WXR315"/>
      <c r="WXS315"/>
      <c r="WXT315"/>
      <c r="WXU315"/>
      <c r="WXV315"/>
      <c r="WXW315"/>
      <c r="WXX315"/>
      <c r="WXY315"/>
      <c r="WXZ315"/>
      <c r="WYA315"/>
      <c r="WYB315"/>
      <c r="WYC315"/>
      <c r="WYD315"/>
      <c r="WYE315"/>
      <c r="WYF315"/>
      <c r="WYG315"/>
      <c r="WYH315"/>
      <c r="WYI315"/>
      <c r="WYJ315"/>
      <c r="WYK315"/>
      <c r="WYL315"/>
      <c r="WYM315"/>
      <c r="WYN315"/>
      <c r="WYO315"/>
      <c r="WYP315"/>
      <c r="WYQ315"/>
      <c r="WYR315"/>
      <c r="WYS315"/>
      <c r="WYT315"/>
      <c r="WYU315"/>
      <c r="WYV315"/>
      <c r="WYW315"/>
      <c r="WYX315"/>
      <c r="WYY315"/>
      <c r="WYZ315"/>
      <c r="WZA315"/>
      <c r="WZB315"/>
      <c r="WZC315"/>
      <c r="WZD315"/>
      <c r="WZE315"/>
      <c r="WZF315"/>
      <c r="WZG315"/>
      <c r="WZH315"/>
      <c r="WZI315"/>
      <c r="WZJ315"/>
      <c r="WZK315"/>
      <c r="WZL315"/>
      <c r="WZM315"/>
      <c r="WZN315"/>
      <c r="WZO315"/>
      <c r="WZP315"/>
      <c r="WZQ315"/>
      <c r="WZR315"/>
      <c r="WZS315"/>
      <c r="WZT315"/>
      <c r="WZU315"/>
      <c r="WZV315"/>
      <c r="WZW315"/>
      <c r="WZX315"/>
      <c r="WZY315"/>
      <c r="WZZ315"/>
      <c r="XAA315"/>
      <c r="XAB315"/>
      <c r="XAC315"/>
      <c r="XAD315"/>
      <c r="XAE315"/>
      <c r="XAF315"/>
      <c r="XAG315"/>
      <c r="XAH315"/>
      <c r="XAI315"/>
      <c r="XAJ315"/>
      <c r="XAK315"/>
      <c r="XAL315"/>
      <c r="XAM315"/>
      <c r="XAN315"/>
      <c r="XAO315"/>
      <c r="XAP315"/>
      <c r="XAQ315"/>
      <c r="XAR315"/>
      <c r="XAS315"/>
      <c r="XAT315"/>
      <c r="XAU315"/>
      <c r="XAV315"/>
      <c r="XAW315"/>
      <c r="XAX315"/>
      <c r="XAY315"/>
      <c r="XAZ315"/>
      <c r="XBA315"/>
      <c r="XBB315"/>
      <c r="XBC315"/>
      <c r="XBD315"/>
      <c r="XBE315"/>
      <c r="XBF315"/>
      <c r="XBG315"/>
      <c r="XBH315"/>
      <c r="XBI315"/>
      <c r="XBJ315"/>
      <c r="XBK315"/>
      <c r="XBL315"/>
      <c r="XBM315"/>
      <c r="XBN315"/>
      <c r="XBO315"/>
      <c r="XBP315"/>
      <c r="XBQ315"/>
      <c r="XBR315"/>
      <c r="XBS315"/>
      <c r="XBT315"/>
      <c r="XBU315"/>
      <c r="XBV315"/>
      <c r="XBW315"/>
      <c r="XBX315"/>
      <c r="XBY315"/>
      <c r="XBZ315"/>
      <c r="XCA315"/>
      <c r="XCB315"/>
      <c r="XCC315"/>
      <c r="XCD315"/>
      <c r="XCE315"/>
      <c r="XCF315"/>
      <c r="XCG315"/>
      <c r="XCH315"/>
      <c r="XCI315"/>
      <c r="XCJ315"/>
      <c r="XCK315"/>
      <c r="XCL315"/>
      <c r="XCM315"/>
      <c r="XCN315"/>
      <c r="XCO315"/>
      <c r="XCP315"/>
      <c r="XCQ315"/>
      <c r="XCR315"/>
      <c r="XCS315"/>
      <c r="XCT315"/>
      <c r="XCU315"/>
      <c r="XCV315"/>
      <c r="XCW315"/>
      <c r="XCX315"/>
      <c r="XCY315"/>
      <c r="XCZ315"/>
      <c r="XDA315"/>
      <c r="XDB315"/>
      <c r="XDC315"/>
    </row>
    <row r="316" spans="1:33 16171:16331" ht="12.75" customHeight="1">
      <c r="A316">
        <v>246</v>
      </c>
      <c r="B316" s="6" t="s">
        <v>214</v>
      </c>
      <c r="C316" s="7" t="s">
        <v>590</v>
      </c>
      <c r="D316">
        <v>199</v>
      </c>
      <c r="E316" s="15" t="s">
        <v>842</v>
      </c>
      <c r="F316" s="7">
        <v>0</v>
      </c>
      <c r="G316" s="7">
        <v>0</v>
      </c>
      <c r="H316" s="7">
        <v>0</v>
      </c>
      <c r="I316" s="7">
        <v>0</v>
      </c>
      <c r="J316" t="s">
        <v>639</v>
      </c>
      <c r="K316" t="s">
        <v>584</v>
      </c>
      <c r="L316" t="s">
        <v>585</v>
      </c>
      <c r="M316" t="s">
        <v>585</v>
      </c>
      <c r="N316" s="8" t="s">
        <v>633</v>
      </c>
      <c r="P316" t="s">
        <v>586</v>
      </c>
      <c r="S316">
        <v>0</v>
      </c>
      <c r="T316" t="s">
        <v>587</v>
      </c>
      <c r="U316">
        <v>0</v>
      </c>
      <c r="V316">
        <v>0</v>
      </c>
      <c r="X316">
        <v>0</v>
      </c>
      <c r="Z316">
        <v>0</v>
      </c>
      <c r="AA316">
        <v>0</v>
      </c>
      <c r="AB316">
        <v>0</v>
      </c>
      <c r="AC316">
        <v>0</v>
      </c>
      <c r="AD316">
        <v>0</v>
      </c>
      <c r="AE316">
        <v>1</v>
      </c>
      <c r="AF316" t="s">
        <v>634</v>
      </c>
      <c r="AG316">
        <v>1</v>
      </c>
      <c r="WWY316"/>
      <c r="WWZ316"/>
      <c r="WXA316"/>
      <c r="WXB316"/>
      <c r="WXC316"/>
      <c r="WXD316"/>
      <c r="WXE316"/>
      <c r="WXF316"/>
      <c r="WXG316"/>
      <c r="WXH316"/>
      <c r="WXI316"/>
      <c r="WXJ316"/>
      <c r="WXK316"/>
      <c r="WXL316"/>
      <c r="WXM316"/>
      <c r="WXN316"/>
      <c r="WXO316"/>
      <c r="WXP316"/>
      <c r="WXQ316"/>
      <c r="WXR316"/>
      <c r="WXS316"/>
      <c r="WXT316"/>
      <c r="WXU316"/>
      <c r="WXV316"/>
      <c r="WXW316"/>
      <c r="WXX316"/>
      <c r="WXY316"/>
      <c r="WXZ316"/>
      <c r="WYA316"/>
      <c r="WYB316"/>
      <c r="WYC316"/>
      <c r="WYD316"/>
      <c r="WYE316"/>
      <c r="WYF316"/>
      <c r="WYG316"/>
      <c r="WYH316"/>
      <c r="WYI316"/>
      <c r="WYJ316"/>
      <c r="WYK316"/>
      <c r="WYL316"/>
      <c r="WYM316"/>
      <c r="WYN316"/>
      <c r="WYO316"/>
      <c r="WYP316"/>
      <c r="WYQ316"/>
      <c r="WYR316"/>
      <c r="WYS316"/>
      <c r="WYT316"/>
      <c r="WYU316"/>
      <c r="WYV316"/>
      <c r="WYW316"/>
      <c r="WYX316"/>
      <c r="WYY316"/>
      <c r="WYZ316"/>
      <c r="WZA316"/>
      <c r="WZB316"/>
      <c r="WZC316"/>
      <c r="WZD316"/>
      <c r="WZE316"/>
      <c r="WZF316"/>
      <c r="WZG316"/>
      <c r="WZH316"/>
      <c r="WZI316"/>
      <c r="WZJ316"/>
      <c r="WZK316"/>
      <c r="WZL316"/>
      <c r="WZM316"/>
      <c r="WZN316"/>
      <c r="WZO316"/>
      <c r="WZP316"/>
      <c r="WZQ316"/>
      <c r="WZR316"/>
      <c r="WZS316"/>
      <c r="WZT316"/>
      <c r="WZU316"/>
      <c r="WZV316"/>
      <c r="WZW316"/>
      <c r="WZX316"/>
      <c r="WZY316"/>
      <c r="WZZ316"/>
      <c r="XAA316"/>
      <c r="XAB316"/>
      <c r="XAC316"/>
      <c r="XAD316"/>
      <c r="XAE316"/>
      <c r="XAF316"/>
      <c r="XAG316"/>
      <c r="XAH316"/>
      <c r="XAI316"/>
      <c r="XAJ316"/>
      <c r="XAK316"/>
      <c r="XAL316"/>
      <c r="XAM316"/>
      <c r="XAN316"/>
      <c r="XAO316"/>
      <c r="XAP316"/>
      <c r="XAQ316"/>
      <c r="XAR316"/>
      <c r="XAS316"/>
      <c r="XAT316"/>
      <c r="XAU316"/>
      <c r="XAV316"/>
      <c r="XAW316"/>
      <c r="XAX316"/>
      <c r="XAY316"/>
      <c r="XAZ316"/>
      <c r="XBA316"/>
      <c r="XBB316"/>
      <c r="XBC316"/>
      <c r="XBD316"/>
      <c r="XBE316"/>
      <c r="XBF316"/>
      <c r="XBG316"/>
      <c r="XBH316"/>
      <c r="XBI316"/>
      <c r="XBJ316"/>
      <c r="XBK316"/>
      <c r="XBL316"/>
      <c r="XBM316"/>
      <c r="XBN316"/>
      <c r="XBO316"/>
      <c r="XBP316"/>
      <c r="XBQ316"/>
      <c r="XBR316"/>
      <c r="XBS316"/>
      <c r="XBT316"/>
      <c r="XBU316"/>
      <c r="XBV316"/>
      <c r="XBW316"/>
      <c r="XBX316"/>
      <c r="XBY316"/>
      <c r="XBZ316"/>
      <c r="XCA316"/>
      <c r="XCB316"/>
      <c r="XCC316"/>
      <c r="XCD316"/>
      <c r="XCE316"/>
      <c r="XCF316"/>
      <c r="XCG316"/>
      <c r="XCH316"/>
      <c r="XCI316"/>
      <c r="XCJ316"/>
      <c r="XCK316"/>
      <c r="XCL316"/>
      <c r="XCM316"/>
      <c r="XCN316"/>
      <c r="XCO316"/>
      <c r="XCP316"/>
      <c r="XCQ316"/>
      <c r="XCR316"/>
      <c r="XCS316"/>
      <c r="XCT316"/>
      <c r="XCU316"/>
      <c r="XCV316"/>
      <c r="XCW316"/>
      <c r="XCX316"/>
      <c r="XCY316"/>
      <c r="XCZ316"/>
      <c r="XDA316"/>
      <c r="XDB316"/>
      <c r="XDC316"/>
    </row>
    <row r="317" spans="1:33 16171:16331" ht="12.75" customHeight="1">
      <c r="A317">
        <v>302</v>
      </c>
      <c r="B317" s="6" t="s">
        <v>215</v>
      </c>
      <c r="C317" s="7" t="s">
        <v>590</v>
      </c>
      <c r="D317">
        <v>19.989999999999998</v>
      </c>
      <c r="E317" s="15" t="s">
        <v>843</v>
      </c>
      <c r="F317" s="7">
        <v>1</v>
      </c>
      <c r="G317" s="7">
        <v>1</v>
      </c>
      <c r="H317" s="7">
        <v>1</v>
      </c>
      <c r="I317" s="7">
        <v>0</v>
      </c>
      <c r="K317" t="s">
        <v>584</v>
      </c>
      <c r="L317" t="s">
        <v>585</v>
      </c>
      <c r="M317" t="s">
        <v>585</v>
      </c>
      <c r="N317" s="8" t="s">
        <v>593</v>
      </c>
      <c r="S317">
        <v>0</v>
      </c>
      <c r="T317" t="s">
        <v>587</v>
      </c>
      <c r="U317">
        <v>0</v>
      </c>
      <c r="V317">
        <v>0</v>
      </c>
      <c r="X317">
        <v>0</v>
      </c>
      <c r="Z317">
        <v>0</v>
      </c>
      <c r="AA317">
        <v>0</v>
      </c>
      <c r="AB317">
        <v>0</v>
      </c>
      <c r="AC317">
        <v>0</v>
      </c>
      <c r="AD317">
        <v>0</v>
      </c>
      <c r="AE317">
        <v>1</v>
      </c>
      <c r="AF317" t="s">
        <v>594</v>
      </c>
      <c r="AG317">
        <v>3</v>
      </c>
      <c r="WWY317"/>
      <c r="WWZ317"/>
      <c r="WXA317"/>
      <c r="WXB317"/>
      <c r="WXC317"/>
      <c r="WXD317"/>
      <c r="WXE317"/>
      <c r="WXF317"/>
      <c r="WXG317"/>
      <c r="WXH317"/>
      <c r="WXI317"/>
      <c r="WXJ317"/>
      <c r="WXK317"/>
      <c r="WXL317"/>
      <c r="WXM317"/>
      <c r="WXN317"/>
      <c r="WXO317"/>
      <c r="WXP317"/>
      <c r="WXQ317"/>
      <c r="WXR317"/>
      <c r="WXS317"/>
      <c r="WXT317"/>
      <c r="WXU317"/>
      <c r="WXV317"/>
      <c r="WXW317"/>
      <c r="WXX317"/>
      <c r="WXY317"/>
      <c r="WXZ317"/>
      <c r="WYA317"/>
      <c r="WYB317"/>
      <c r="WYC317"/>
      <c r="WYD317"/>
      <c r="WYE317"/>
      <c r="WYF317"/>
      <c r="WYG317"/>
      <c r="WYH317"/>
      <c r="WYI317"/>
      <c r="WYJ317"/>
      <c r="WYK317"/>
      <c r="WYL317"/>
      <c r="WYM317"/>
      <c r="WYN317"/>
      <c r="WYO317"/>
      <c r="WYP317"/>
      <c r="WYQ317"/>
      <c r="WYR317"/>
      <c r="WYS317"/>
      <c r="WYT317"/>
      <c r="WYU317"/>
      <c r="WYV317"/>
      <c r="WYW317"/>
      <c r="WYX317"/>
      <c r="WYY317"/>
      <c r="WYZ317"/>
      <c r="WZA317"/>
      <c r="WZB317"/>
      <c r="WZC317"/>
      <c r="WZD317"/>
      <c r="WZE317"/>
      <c r="WZF317"/>
      <c r="WZG317"/>
      <c r="WZH317"/>
      <c r="WZI317"/>
      <c r="WZJ317"/>
      <c r="WZK317"/>
      <c r="WZL317"/>
      <c r="WZM317"/>
      <c r="WZN317"/>
      <c r="WZO317"/>
      <c r="WZP317"/>
      <c r="WZQ317"/>
      <c r="WZR317"/>
      <c r="WZS317"/>
      <c r="WZT317"/>
      <c r="WZU317"/>
      <c r="WZV317"/>
      <c r="WZW317"/>
      <c r="WZX317"/>
      <c r="WZY317"/>
      <c r="WZZ317"/>
      <c r="XAA317"/>
      <c r="XAB317"/>
      <c r="XAC317"/>
      <c r="XAD317"/>
      <c r="XAE317"/>
      <c r="XAF317"/>
      <c r="XAG317"/>
      <c r="XAH317"/>
      <c r="XAI317"/>
      <c r="XAJ317"/>
      <c r="XAK317"/>
      <c r="XAL317"/>
      <c r="XAM317"/>
      <c r="XAN317"/>
      <c r="XAO317"/>
      <c r="XAP317"/>
      <c r="XAQ317"/>
      <c r="XAR317"/>
      <c r="XAS317"/>
      <c r="XAT317"/>
      <c r="XAU317"/>
      <c r="XAV317"/>
      <c r="XAW317"/>
      <c r="XAX317"/>
      <c r="XAY317"/>
      <c r="XAZ317"/>
      <c r="XBA317"/>
      <c r="XBB317"/>
      <c r="XBC317"/>
      <c r="XBD317"/>
      <c r="XBE317"/>
      <c r="XBF317"/>
      <c r="XBG317"/>
      <c r="XBH317"/>
      <c r="XBI317"/>
      <c r="XBJ317"/>
      <c r="XBK317"/>
      <c r="XBL317"/>
      <c r="XBM317"/>
      <c r="XBN317"/>
      <c r="XBO317"/>
      <c r="XBP317"/>
      <c r="XBQ317"/>
      <c r="XBR317"/>
      <c r="XBS317"/>
      <c r="XBT317"/>
      <c r="XBU317"/>
      <c r="XBV317"/>
      <c r="XBW317"/>
      <c r="XBX317"/>
      <c r="XBY317"/>
      <c r="XBZ317"/>
      <c r="XCA317"/>
      <c r="XCB317"/>
      <c r="XCC317"/>
      <c r="XCD317"/>
      <c r="XCE317"/>
      <c r="XCF317"/>
      <c r="XCG317"/>
      <c r="XCH317"/>
      <c r="XCI317"/>
      <c r="XCJ317"/>
      <c r="XCK317"/>
      <c r="XCL317"/>
      <c r="XCM317"/>
      <c r="XCN317"/>
      <c r="XCO317"/>
      <c r="XCP317"/>
      <c r="XCQ317"/>
      <c r="XCR317"/>
      <c r="XCS317"/>
      <c r="XCT317"/>
      <c r="XCU317"/>
      <c r="XCV317"/>
      <c r="XCW317"/>
      <c r="XCX317"/>
      <c r="XCY317"/>
      <c r="XCZ317"/>
      <c r="XDA317"/>
      <c r="XDB317"/>
      <c r="XDC317"/>
    </row>
    <row r="318" spans="1:33 16171:16331" ht="12.75" customHeight="1">
      <c r="A318">
        <v>2506</v>
      </c>
      <c r="B318" s="6" t="s">
        <v>216</v>
      </c>
      <c r="C318" s="7" t="s">
        <v>581</v>
      </c>
      <c r="D318">
        <v>0</v>
      </c>
      <c r="E318" s="15" t="s">
        <v>844</v>
      </c>
      <c r="F318" s="7">
        <v>0</v>
      </c>
      <c r="G318" s="7">
        <v>0</v>
      </c>
      <c r="H318" s="7">
        <v>0</v>
      </c>
      <c r="I318" s="7">
        <v>0</v>
      </c>
      <c r="M318" t="s">
        <v>585</v>
      </c>
      <c r="N318" s="8" t="s">
        <v>646</v>
      </c>
      <c r="S318">
        <v>3</v>
      </c>
      <c r="U318">
        <v>0</v>
      </c>
      <c r="V318">
        <v>0</v>
      </c>
      <c r="X318">
        <v>0</v>
      </c>
      <c r="Z318">
        <v>0</v>
      </c>
      <c r="AA318">
        <v>0</v>
      </c>
      <c r="AB318">
        <v>0</v>
      </c>
      <c r="AC318">
        <v>0</v>
      </c>
      <c r="AD318">
        <v>0</v>
      </c>
      <c r="AE318">
        <v>1</v>
      </c>
      <c r="AF318" t="s">
        <v>788</v>
      </c>
      <c r="AG318">
        <v>4</v>
      </c>
      <c r="WWY318"/>
      <c r="WWZ318"/>
      <c r="WXA318"/>
      <c r="WXB318"/>
      <c r="WXC318"/>
      <c r="WXD318"/>
      <c r="WXE318"/>
      <c r="WXF318"/>
      <c r="WXG318"/>
      <c r="WXH318"/>
      <c r="WXI318"/>
      <c r="WXJ318"/>
      <c r="WXK318"/>
      <c r="WXL318"/>
      <c r="WXM318"/>
      <c r="WXN318"/>
      <c r="WXO318"/>
      <c r="WXP318"/>
      <c r="WXQ318"/>
      <c r="WXR318"/>
      <c r="WXS318"/>
      <c r="WXT318"/>
      <c r="WXU318"/>
      <c r="WXV318"/>
      <c r="WXW318"/>
      <c r="WXX318"/>
      <c r="WXY318"/>
      <c r="WXZ318"/>
      <c r="WYA318"/>
      <c r="WYB318"/>
      <c r="WYC318"/>
      <c r="WYD318"/>
      <c r="WYE318"/>
      <c r="WYF318"/>
      <c r="WYG318"/>
      <c r="WYH318"/>
      <c r="WYI318"/>
      <c r="WYJ318"/>
      <c r="WYK318"/>
      <c r="WYL318"/>
      <c r="WYM318"/>
      <c r="WYN318"/>
      <c r="WYO318"/>
      <c r="WYP318"/>
      <c r="WYQ318"/>
      <c r="WYR318"/>
      <c r="WYS318"/>
      <c r="WYT318"/>
      <c r="WYU318"/>
      <c r="WYV318"/>
      <c r="WYW318"/>
      <c r="WYX318"/>
      <c r="WYY318"/>
      <c r="WYZ318"/>
      <c r="WZA318"/>
      <c r="WZB318"/>
      <c r="WZC318"/>
      <c r="WZD318"/>
      <c r="WZE318"/>
      <c r="WZF318"/>
      <c r="WZG318"/>
      <c r="WZH318"/>
      <c r="WZI318"/>
      <c r="WZJ318"/>
      <c r="WZK318"/>
      <c r="WZL318"/>
      <c r="WZM318"/>
      <c r="WZN318"/>
      <c r="WZO318"/>
      <c r="WZP318"/>
      <c r="WZQ318"/>
      <c r="WZR318"/>
      <c r="WZS318"/>
      <c r="WZT318"/>
      <c r="WZU318"/>
      <c r="WZV318"/>
      <c r="WZW318"/>
      <c r="WZX318"/>
      <c r="WZY318"/>
      <c r="WZZ318"/>
      <c r="XAA318"/>
      <c r="XAB318"/>
      <c r="XAC318"/>
      <c r="XAD318"/>
      <c r="XAE318"/>
      <c r="XAF318"/>
      <c r="XAG318"/>
      <c r="XAH318"/>
      <c r="XAI318"/>
      <c r="XAJ318"/>
      <c r="XAK318"/>
      <c r="XAL318"/>
      <c r="XAM318"/>
      <c r="XAN318"/>
      <c r="XAO318"/>
      <c r="XAP318"/>
      <c r="XAQ318"/>
      <c r="XAR318"/>
      <c r="XAS318"/>
      <c r="XAT318"/>
      <c r="XAU318"/>
      <c r="XAV318"/>
      <c r="XAW318"/>
      <c r="XAX318"/>
      <c r="XAY318"/>
      <c r="XAZ318"/>
      <c r="XBA318"/>
      <c r="XBB318"/>
      <c r="XBC318"/>
      <c r="XBD318"/>
      <c r="XBE318"/>
      <c r="XBF318"/>
      <c r="XBG318"/>
      <c r="XBH318"/>
      <c r="XBI318"/>
      <c r="XBJ318"/>
      <c r="XBK318"/>
      <c r="XBL318"/>
      <c r="XBM318"/>
      <c r="XBN318"/>
      <c r="XBO318"/>
      <c r="XBP318"/>
      <c r="XBQ318"/>
      <c r="XBR318"/>
      <c r="XBS318"/>
      <c r="XBT318"/>
      <c r="XBU318"/>
      <c r="XBV318"/>
      <c r="XBW318"/>
      <c r="XBX318"/>
      <c r="XBY318"/>
      <c r="XBZ318"/>
      <c r="XCA318"/>
      <c r="XCB318"/>
      <c r="XCC318"/>
      <c r="XCD318"/>
      <c r="XCE318"/>
      <c r="XCF318"/>
      <c r="XCG318"/>
      <c r="XCH318"/>
      <c r="XCI318"/>
      <c r="XCJ318"/>
      <c r="XCK318"/>
      <c r="XCL318"/>
      <c r="XCM318"/>
      <c r="XCN318"/>
      <c r="XCO318"/>
      <c r="XCP318"/>
      <c r="XCQ318"/>
      <c r="XCR318"/>
      <c r="XCS318"/>
      <c r="XCT318"/>
      <c r="XCU318"/>
      <c r="XCV318"/>
      <c r="XCW318"/>
      <c r="XCX318"/>
      <c r="XCY318"/>
      <c r="XCZ318"/>
      <c r="XDA318"/>
      <c r="XDB318"/>
      <c r="XDC318"/>
    </row>
    <row r="319" spans="1:33 16171:16331" ht="12.75" customHeight="1">
      <c r="A319">
        <v>2506</v>
      </c>
      <c r="B319" s="6" t="s">
        <v>216</v>
      </c>
      <c r="C319" s="7" t="s">
        <v>581</v>
      </c>
      <c r="D319">
        <v>48</v>
      </c>
      <c r="E319" s="15" t="s">
        <v>844</v>
      </c>
      <c r="F319" s="7">
        <v>0</v>
      </c>
      <c r="G319" s="7">
        <v>0</v>
      </c>
      <c r="H319" s="7">
        <v>0</v>
      </c>
      <c r="I319" s="7">
        <v>0.99</v>
      </c>
      <c r="J319" t="s">
        <v>787</v>
      </c>
      <c r="K319" t="s">
        <v>584</v>
      </c>
      <c r="L319" t="s">
        <v>585</v>
      </c>
      <c r="M319" t="s">
        <v>585</v>
      </c>
      <c r="N319" s="8" t="s">
        <v>646</v>
      </c>
      <c r="S319">
        <v>3</v>
      </c>
      <c r="U319">
        <v>0</v>
      </c>
      <c r="V319">
        <v>0</v>
      </c>
      <c r="X319">
        <v>0</v>
      </c>
      <c r="Z319">
        <v>0</v>
      </c>
      <c r="AA319">
        <v>0</v>
      </c>
      <c r="AB319">
        <v>0</v>
      </c>
      <c r="AC319">
        <v>0</v>
      </c>
      <c r="AD319">
        <v>0</v>
      </c>
      <c r="AE319">
        <v>1</v>
      </c>
      <c r="AF319" t="s">
        <v>788</v>
      </c>
      <c r="AG319">
        <v>4</v>
      </c>
      <c r="WWY319"/>
      <c r="WWZ319"/>
      <c r="WXA319"/>
      <c r="WXB319"/>
      <c r="WXC319"/>
      <c r="WXD319"/>
      <c r="WXE319"/>
      <c r="WXF319"/>
      <c r="WXG319"/>
      <c r="WXH319"/>
      <c r="WXI319"/>
      <c r="WXJ319"/>
      <c r="WXK319"/>
      <c r="WXL319"/>
      <c r="WXM319"/>
      <c r="WXN319"/>
      <c r="WXO319"/>
      <c r="WXP319"/>
      <c r="WXQ319"/>
      <c r="WXR319"/>
      <c r="WXS319"/>
      <c r="WXT319"/>
      <c r="WXU319"/>
      <c r="WXV319"/>
      <c r="WXW319"/>
      <c r="WXX319"/>
      <c r="WXY319"/>
      <c r="WXZ319"/>
      <c r="WYA319"/>
      <c r="WYB319"/>
      <c r="WYC319"/>
      <c r="WYD319"/>
      <c r="WYE319"/>
      <c r="WYF319"/>
      <c r="WYG319"/>
      <c r="WYH319"/>
      <c r="WYI319"/>
      <c r="WYJ319"/>
      <c r="WYK319"/>
      <c r="WYL319"/>
      <c r="WYM319"/>
      <c r="WYN319"/>
      <c r="WYO319"/>
      <c r="WYP319"/>
      <c r="WYQ319"/>
      <c r="WYR319"/>
      <c r="WYS319"/>
      <c r="WYT319"/>
      <c r="WYU319"/>
      <c r="WYV319"/>
      <c r="WYW319"/>
      <c r="WYX319"/>
      <c r="WYY319"/>
      <c r="WYZ319"/>
      <c r="WZA319"/>
      <c r="WZB319"/>
      <c r="WZC319"/>
      <c r="WZD319"/>
      <c r="WZE319"/>
      <c r="WZF319"/>
      <c r="WZG319"/>
      <c r="WZH319"/>
      <c r="WZI319"/>
      <c r="WZJ319"/>
      <c r="WZK319"/>
      <c r="WZL319"/>
      <c r="WZM319"/>
      <c r="WZN319"/>
      <c r="WZO319"/>
      <c r="WZP319"/>
      <c r="WZQ319"/>
      <c r="WZR319"/>
      <c r="WZS319"/>
      <c r="WZT319"/>
      <c r="WZU319"/>
      <c r="WZV319"/>
      <c r="WZW319"/>
      <c r="WZX319"/>
      <c r="WZY319"/>
      <c r="WZZ319"/>
      <c r="XAA319"/>
      <c r="XAB319"/>
      <c r="XAC319"/>
      <c r="XAD319"/>
      <c r="XAE319"/>
      <c r="XAF319"/>
      <c r="XAG319"/>
      <c r="XAH319"/>
      <c r="XAI319"/>
      <c r="XAJ319"/>
      <c r="XAK319"/>
      <c r="XAL319"/>
      <c r="XAM319"/>
      <c r="XAN319"/>
      <c r="XAO319"/>
      <c r="XAP319"/>
      <c r="XAQ319"/>
      <c r="XAR319"/>
      <c r="XAS319"/>
      <c r="XAT319"/>
      <c r="XAU319"/>
      <c r="XAV319"/>
      <c r="XAW319"/>
      <c r="XAX319"/>
      <c r="XAY319"/>
      <c r="XAZ319"/>
      <c r="XBA319"/>
      <c r="XBB319"/>
      <c r="XBC319"/>
      <c r="XBD319"/>
      <c r="XBE319"/>
      <c r="XBF319"/>
      <c r="XBG319"/>
      <c r="XBH319"/>
      <c r="XBI319"/>
      <c r="XBJ319"/>
      <c r="XBK319"/>
      <c r="XBL319"/>
      <c r="XBM319"/>
      <c r="XBN319"/>
      <c r="XBO319"/>
      <c r="XBP319"/>
      <c r="XBQ319"/>
      <c r="XBR319"/>
      <c r="XBS319"/>
      <c r="XBT319"/>
      <c r="XBU319"/>
      <c r="XBV319"/>
      <c r="XBW319"/>
      <c r="XBX319"/>
      <c r="XBY319"/>
      <c r="XBZ319"/>
      <c r="XCA319"/>
      <c r="XCB319"/>
      <c r="XCC319"/>
      <c r="XCD319"/>
      <c r="XCE319"/>
      <c r="XCF319"/>
      <c r="XCG319"/>
      <c r="XCH319"/>
      <c r="XCI319"/>
      <c r="XCJ319"/>
      <c r="XCK319"/>
      <c r="XCL319"/>
      <c r="XCM319"/>
      <c r="XCN319"/>
      <c r="XCO319"/>
      <c r="XCP319"/>
      <c r="XCQ319"/>
      <c r="XCR319"/>
      <c r="XCS319"/>
      <c r="XCT319"/>
      <c r="XCU319"/>
      <c r="XCV319"/>
      <c r="XCW319"/>
      <c r="XCX319"/>
      <c r="XCY319"/>
      <c r="XCZ319"/>
      <c r="XDA319"/>
      <c r="XDB319"/>
      <c r="XDC319"/>
    </row>
    <row r="320" spans="1:33 16171:16331" ht="12.75" customHeight="1">
      <c r="A320">
        <v>2506</v>
      </c>
      <c r="B320" s="6" t="s">
        <v>216</v>
      </c>
      <c r="C320" s="7" t="s">
        <v>581</v>
      </c>
      <c r="D320">
        <v>19.989999999999998</v>
      </c>
      <c r="E320" s="15" t="s">
        <v>844</v>
      </c>
      <c r="F320" s="7">
        <v>0</v>
      </c>
      <c r="G320" s="7">
        <v>0</v>
      </c>
      <c r="H320" s="7">
        <v>0</v>
      </c>
      <c r="I320" s="7">
        <v>0</v>
      </c>
      <c r="K320" t="s">
        <v>584</v>
      </c>
      <c r="L320" t="s">
        <v>585</v>
      </c>
      <c r="M320" t="s">
        <v>585</v>
      </c>
      <c r="N320" s="8" t="s">
        <v>646</v>
      </c>
      <c r="S320">
        <v>3</v>
      </c>
      <c r="U320">
        <v>0</v>
      </c>
      <c r="V320">
        <v>0</v>
      </c>
      <c r="X320">
        <v>0</v>
      </c>
      <c r="Z320">
        <v>0</v>
      </c>
      <c r="AA320">
        <v>0</v>
      </c>
      <c r="AB320">
        <v>0</v>
      </c>
      <c r="AC320">
        <v>0</v>
      </c>
      <c r="AD320">
        <v>0</v>
      </c>
      <c r="AE320">
        <v>1</v>
      </c>
      <c r="AF320" t="s">
        <v>788</v>
      </c>
      <c r="AG320">
        <v>4</v>
      </c>
      <c r="WWY320"/>
      <c r="WWZ320"/>
      <c r="WXA320"/>
      <c r="WXB320"/>
      <c r="WXC320"/>
      <c r="WXD320"/>
      <c r="WXE320"/>
      <c r="WXF320"/>
      <c r="WXG320"/>
      <c r="WXH320"/>
      <c r="WXI320"/>
      <c r="WXJ320"/>
      <c r="WXK320"/>
      <c r="WXL320"/>
      <c r="WXM320"/>
      <c r="WXN320"/>
      <c r="WXO320"/>
      <c r="WXP320"/>
      <c r="WXQ320"/>
      <c r="WXR320"/>
      <c r="WXS320"/>
      <c r="WXT320"/>
      <c r="WXU320"/>
      <c r="WXV320"/>
      <c r="WXW320"/>
      <c r="WXX320"/>
      <c r="WXY320"/>
      <c r="WXZ320"/>
      <c r="WYA320"/>
      <c r="WYB320"/>
      <c r="WYC320"/>
      <c r="WYD320"/>
      <c r="WYE320"/>
      <c r="WYF320"/>
      <c r="WYG320"/>
      <c r="WYH320"/>
      <c r="WYI320"/>
      <c r="WYJ320"/>
      <c r="WYK320"/>
      <c r="WYL320"/>
      <c r="WYM320"/>
      <c r="WYN320"/>
      <c r="WYO320"/>
      <c r="WYP320"/>
      <c r="WYQ320"/>
      <c r="WYR320"/>
      <c r="WYS320"/>
      <c r="WYT320"/>
      <c r="WYU320"/>
      <c r="WYV320"/>
      <c r="WYW320"/>
      <c r="WYX320"/>
      <c r="WYY320"/>
      <c r="WYZ320"/>
      <c r="WZA320"/>
      <c r="WZB320"/>
      <c r="WZC320"/>
      <c r="WZD320"/>
      <c r="WZE320"/>
      <c r="WZF320"/>
      <c r="WZG320"/>
      <c r="WZH320"/>
      <c r="WZI320"/>
      <c r="WZJ320"/>
      <c r="WZK320"/>
      <c r="WZL320"/>
      <c r="WZM320"/>
      <c r="WZN320"/>
      <c r="WZO320"/>
      <c r="WZP320"/>
      <c r="WZQ320"/>
      <c r="WZR320"/>
      <c r="WZS320"/>
      <c r="WZT320"/>
      <c r="WZU320"/>
      <c r="WZV320"/>
      <c r="WZW320"/>
      <c r="WZX320"/>
      <c r="WZY320"/>
      <c r="WZZ320"/>
      <c r="XAA320"/>
      <c r="XAB320"/>
      <c r="XAC320"/>
      <c r="XAD320"/>
      <c r="XAE320"/>
      <c r="XAF320"/>
      <c r="XAG320"/>
      <c r="XAH320"/>
      <c r="XAI320"/>
      <c r="XAJ320"/>
      <c r="XAK320"/>
      <c r="XAL320"/>
      <c r="XAM320"/>
      <c r="XAN320"/>
      <c r="XAO320"/>
      <c r="XAP320"/>
      <c r="XAQ320"/>
      <c r="XAR320"/>
      <c r="XAS320"/>
      <c r="XAT320"/>
      <c r="XAU320"/>
      <c r="XAV320"/>
      <c r="XAW320"/>
      <c r="XAX320"/>
      <c r="XAY320"/>
      <c r="XAZ320"/>
      <c r="XBA320"/>
      <c r="XBB320"/>
      <c r="XBC320"/>
      <c r="XBD320"/>
      <c r="XBE320"/>
      <c r="XBF320"/>
      <c r="XBG320"/>
      <c r="XBH320"/>
      <c r="XBI320"/>
      <c r="XBJ320"/>
      <c r="XBK320"/>
      <c r="XBL320"/>
      <c r="XBM320"/>
      <c r="XBN320"/>
      <c r="XBO320"/>
      <c r="XBP320"/>
      <c r="XBQ320"/>
      <c r="XBR320"/>
      <c r="XBS320"/>
      <c r="XBT320"/>
      <c r="XBU320"/>
      <c r="XBV320"/>
      <c r="XBW320"/>
      <c r="XBX320"/>
      <c r="XBY320"/>
      <c r="XBZ320"/>
      <c r="XCA320"/>
      <c r="XCB320"/>
      <c r="XCC320"/>
      <c r="XCD320"/>
      <c r="XCE320"/>
      <c r="XCF320"/>
      <c r="XCG320"/>
      <c r="XCH320"/>
      <c r="XCI320"/>
      <c r="XCJ320"/>
      <c r="XCK320"/>
      <c r="XCL320"/>
      <c r="XCM320"/>
      <c r="XCN320"/>
      <c r="XCO320"/>
      <c r="XCP320"/>
      <c r="XCQ320"/>
      <c r="XCR320"/>
      <c r="XCS320"/>
      <c r="XCT320"/>
      <c r="XCU320"/>
      <c r="XCV320"/>
      <c r="XCW320"/>
      <c r="XCX320"/>
      <c r="XCY320"/>
      <c r="XCZ320"/>
      <c r="XDA320"/>
      <c r="XDB320"/>
      <c r="XDC320"/>
    </row>
    <row r="321" spans="1:33 16171:16331" ht="12.75" customHeight="1">
      <c r="A321">
        <v>2508</v>
      </c>
      <c r="B321" s="6" t="s">
        <v>217</v>
      </c>
      <c r="C321" s="7" t="s">
        <v>581</v>
      </c>
      <c r="D321">
        <v>43</v>
      </c>
      <c r="E321" s="15" t="s">
        <v>802</v>
      </c>
      <c r="F321" s="7">
        <v>0</v>
      </c>
      <c r="G321" s="7">
        <v>0</v>
      </c>
      <c r="H321" s="7">
        <v>0</v>
      </c>
      <c r="I321" s="7">
        <v>0.19500000000000001</v>
      </c>
      <c r="J321" t="s">
        <v>589</v>
      </c>
      <c r="K321" t="s">
        <v>584</v>
      </c>
      <c r="L321" t="s">
        <v>585</v>
      </c>
      <c r="M321" t="s">
        <v>585</v>
      </c>
      <c r="N321" s="8" t="s">
        <v>593</v>
      </c>
      <c r="S321">
        <v>3</v>
      </c>
      <c r="U321">
        <v>0</v>
      </c>
      <c r="V321">
        <v>0</v>
      </c>
      <c r="X321">
        <v>0</v>
      </c>
      <c r="Z321">
        <v>0</v>
      </c>
      <c r="AA321">
        <v>0</v>
      </c>
      <c r="AB321">
        <v>0</v>
      </c>
      <c r="AC321">
        <v>0</v>
      </c>
      <c r="AD321">
        <v>0</v>
      </c>
      <c r="AE321">
        <v>1</v>
      </c>
      <c r="AF321" t="s">
        <v>594</v>
      </c>
      <c r="AG321">
        <v>4</v>
      </c>
      <c r="WWY321"/>
      <c r="WWZ321"/>
      <c r="WXA321"/>
      <c r="WXB321"/>
      <c r="WXC321"/>
      <c r="WXD321"/>
      <c r="WXE321"/>
      <c r="WXF321"/>
      <c r="WXG321"/>
      <c r="WXH321"/>
      <c r="WXI321"/>
      <c r="WXJ321"/>
      <c r="WXK321"/>
      <c r="WXL321"/>
      <c r="WXM321"/>
      <c r="WXN321"/>
      <c r="WXO321"/>
      <c r="WXP321"/>
      <c r="WXQ321"/>
      <c r="WXR321"/>
      <c r="WXS321"/>
      <c r="WXT321"/>
      <c r="WXU321"/>
      <c r="WXV321"/>
      <c r="WXW321"/>
      <c r="WXX321"/>
      <c r="WXY321"/>
      <c r="WXZ321"/>
      <c r="WYA321"/>
      <c r="WYB321"/>
      <c r="WYC321"/>
      <c r="WYD321"/>
      <c r="WYE321"/>
      <c r="WYF321"/>
      <c r="WYG321"/>
      <c r="WYH321"/>
      <c r="WYI321"/>
      <c r="WYJ321"/>
      <c r="WYK321"/>
      <c r="WYL321"/>
      <c r="WYM321"/>
      <c r="WYN321"/>
      <c r="WYO321"/>
      <c r="WYP321"/>
      <c r="WYQ321"/>
      <c r="WYR321"/>
      <c r="WYS321"/>
      <c r="WYT321"/>
      <c r="WYU321"/>
      <c r="WYV321"/>
      <c r="WYW321"/>
      <c r="WYX321"/>
      <c r="WYY321"/>
      <c r="WYZ321"/>
      <c r="WZA321"/>
      <c r="WZB321"/>
      <c r="WZC321"/>
      <c r="WZD321"/>
      <c r="WZE321"/>
      <c r="WZF321"/>
      <c r="WZG321"/>
      <c r="WZH321"/>
      <c r="WZI321"/>
      <c r="WZJ321"/>
      <c r="WZK321"/>
      <c r="WZL321"/>
      <c r="WZM321"/>
      <c r="WZN321"/>
      <c r="WZO321"/>
      <c r="WZP321"/>
      <c r="WZQ321"/>
      <c r="WZR321"/>
      <c r="WZS321"/>
      <c r="WZT321"/>
      <c r="WZU321"/>
      <c r="WZV321"/>
      <c r="WZW321"/>
      <c r="WZX321"/>
      <c r="WZY321"/>
      <c r="WZZ321"/>
      <c r="XAA321"/>
      <c r="XAB321"/>
      <c r="XAC321"/>
      <c r="XAD321"/>
      <c r="XAE321"/>
      <c r="XAF321"/>
      <c r="XAG321"/>
      <c r="XAH321"/>
      <c r="XAI321"/>
      <c r="XAJ321"/>
      <c r="XAK321"/>
      <c r="XAL321"/>
      <c r="XAM321"/>
      <c r="XAN321"/>
      <c r="XAO321"/>
      <c r="XAP321"/>
      <c r="XAQ321"/>
      <c r="XAR321"/>
      <c r="XAS321"/>
      <c r="XAT321"/>
      <c r="XAU321"/>
      <c r="XAV321"/>
      <c r="XAW321"/>
      <c r="XAX321"/>
      <c r="XAY321"/>
      <c r="XAZ321"/>
      <c r="XBA321"/>
      <c r="XBB321"/>
      <c r="XBC321"/>
      <c r="XBD321"/>
      <c r="XBE321"/>
      <c r="XBF321"/>
      <c r="XBG321"/>
      <c r="XBH321"/>
      <c r="XBI321"/>
      <c r="XBJ321"/>
      <c r="XBK321"/>
      <c r="XBL321"/>
      <c r="XBM321"/>
      <c r="XBN321"/>
      <c r="XBO321"/>
      <c r="XBP321"/>
      <c r="XBQ321"/>
      <c r="XBR321"/>
      <c r="XBS321"/>
      <c r="XBT321"/>
      <c r="XBU321"/>
      <c r="XBV321"/>
      <c r="XBW321"/>
      <c r="XBX321"/>
      <c r="XBY321"/>
      <c r="XBZ321"/>
      <c r="XCA321"/>
      <c r="XCB321"/>
      <c r="XCC321"/>
      <c r="XCD321"/>
      <c r="XCE321"/>
      <c r="XCF321"/>
      <c r="XCG321"/>
      <c r="XCH321"/>
      <c r="XCI321"/>
      <c r="XCJ321"/>
      <c r="XCK321"/>
      <c r="XCL321"/>
      <c r="XCM321"/>
      <c r="XCN321"/>
      <c r="XCO321"/>
      <c r="XCP321"/>
      <c r="XCQ321"/>
      <c r="XCR321"/>
      <c r="XCS321"/>
      <c r="XCT321"/>
      <c r="XCU321"/>
      <c r="XCV321"/>
      <c r="XCW321"/>
      <c r="XCX321"/>
      <c r="XCY321"/>
      <c r="XCZ321"/>
      <c r="XDA321"/>
      <c r="XDB321"/>
      <c r="XDC321"/>
    </row>
    <row r="322" spans="1:33 16171:16331" ht="12.75" customHeight="1">
      <c r="A322">
        <v>2509</v>
      </c>
      <c r="B322" s="6" t="s">
        <v>148</v>
      </c>
      <c r="C322" s="7" t="s">
        <v>581</v>
      </c>
      <c r="D322">
        <v>19</v>
      </c>
      <c r="E322" s="15" t="s">
        <v>845</v>
      </c>
      <c r="F322" s="7">
        <v>0</v>
      </c>
      <c r="G322" s="7">
        <v>0</v>
      </c>
      <c r="H322" s="7">
        <v>0</v>
      </c>
      <c r="I322" s="7">
        <v>0</v>
      </c>
      <c r="S322">
        <v>0</v>
      </c>
      <c r="U322">
        <v>0</v>
      </c>
      <c r="V322">
        <v>0</v>
      </c>
      <c r="X322">
        <v>0</v>
      </c>
      <c r="Z322">
        <v>0</v>
      </c>
      <c r="AA322">
        <v>0</v>
      </c>
      <c r="AB322">
        <v>0</v>
      </c>
      <c r="AC322">
        <v>0</v>
      </c>
      <c r="AD322">
        <v>0</v>
      </c>
      <c r="AE322">
        <v>1</v>
      </c>
      <c r="AG322">
        <v>0</v>
      </c>
      <c r="WWY322"/>
      <c r="WWZ322"/>
      <c r="WXA322"/>
      <c r="WXB322"/>
      <c r="WXC322"/>
      <c r="WXD322"/>
      <c r="WXE322"/>
      <c r="WXF322"/>
      <c r="WXG322"/>
      <c r="WXH322"/>
      <c r="WXI322"/>
      <c r="WXJ322"/>
      <c r="WXK322"/>
      <c r="WXL322"/>
      <c r="WXM322"/>
      <c r="WXN322"/>
      <c r="WXO322"/>
      <c r="WXP322"/>
      <c r="WXQ322"/>
      <c r="WXR322"/>
      <c r="WXS322"/>
      <c r="WXT322"/>
      <c r="WXU322"/>
      <c r="WXV322"/>
      <c r="WXW322"/>
      <c r="WXX322"/>
      <c r="WXY322"/>
      <c r="WXZ322"/>
      <c r="WYA322"/>
      <c r="WYB322"/>
      <c r="WYC322"/>
      <c r="WYD322"/>
      <c r="WYE322"/>
      <c r="WYF322"/>
      <c r="WYG322"/>
      <c r="WYH322"/>
      <c r="WYI322"/>
      <c r="WYJ322"/>
      <c r="WYK322"/>
      <c r="WYL322"/>
      <c r="WYM322"/>
      <c r="WYN322"/>
      <c r="WYO322"/>
      <c r="WYP322"/>
      <c r="WYQ322"/>
      <c r="WYR322"/>
      <c r="WYS322"/>
      <c r="WYT322"/>
      <c r="WYU322"/>
      <c r="WYV322"/>
      <c r="WYW322"/>
      <c r="WYX322"/>
      <c r="WYY322"/>
      <c r="WYZ322"/>
      <c r="WZA322"/>
      <c r="WZB322"/>
      <c r="WZC322"/>
      <c r="WZD322"/>
      <c r="WZE322"/>
      <c r="WZF322"/>
      <c r="WZG322"/>
      <c r="WZH322"/>
      <c r="WZI322"/>
      <c r="WZJ322"/>
      <c r="WZK322"/>
      <c r="WZL322"/>
      <c r="WZM322"/>
      <c r="WZN322"/>
      <c r="WZO322"/>
      <c r="WZP322"/>
      <c r="WZQ322"/>
      <c r="WZR322"/>
      <c r="WZS322"/>
      <c r="WZT322"/>
      <c r="WZU322"/>
      <c r="WZV322"/>
      <c r="WZW322"/>
      <c r="WZX322"/>
      <c r="WZY322"/>
      <c r="WZZ322"/>
      <c r="XAA322"/>
      <c r="XAB322"/>
      <c r="XAC322"/>
      <c r="XAD322"/>
      <c r="XAE322"/>
      <c r="XAF322"/>
      <c r="XAG322"/>
      <c r="XAH322"/>
      <c r="XAI322"/>
      <c r="XAJ322"/>
      <c r="XAK322"/>
      <c r="XAL322"/>
      <c r="XAM322"/>
      <c r="XAN322"/>
      <c r="XAO322"/>
      <c r="XAP322"/>
      <c r="XAQ322"/>
      <c r="XAR322"/>
      <c r="XAS322"/>
      <c r="XAT322"/>
      <c r="XAU322"/>
      <c r="XAV322"/>
      <c r="XAW322"/>
      <c r="XAX322"/>
      <c r="XAY322"/>
      <c r="XAZ322"/>
      <c r="XBA322"/>
      <c r="XBB322"/>
      <c r="XBC322"/>
      <c r="XBD322"/>
      <c r="XBE322"/>
      <c r="XBF322"/>
      <c r="XBG322"/>
      <c r="XBH322"/>
      <c r="XBI322"/>
      <c r="XBJ322"/>
      <c r="XBK322"/>
      <c r="XBL322"/>
      <c r="XBM322"/>
      <c r="XBN322"/>
      <c r="XBO322"/>
      <c r="XBP322"/>
      <c r="XBQ322"/>
      <c r="XBR322"/>
      <c r="XBS322"/>
      <c r="XBT322"/>
      <c r="XBU322"/>
      <c r="XBV322"/>
      <c r="XBW322"/>
      <c r="XBX322"/>
      <c r="XBY322"/>
      <c r="XBZ322"/>
      <c r="XCA322"/>
      <c r="XCB322"/>
      <c r="XCC322"/>
      <c r="XCD322"/>
      <c r="XCE322"/>
      <c r="XCF322"/>
      <c r="XCG322"/>
      <c r="XCH322"/>
      <c r="XCI322"/>
      <c r="XCJ322"/>
      <c r="XCK322"/>
      <c r="XCL322"/>
      <c r="XCM322"/>
      <c r="XCN322"/>
      <c r="XCO322"/>
      <c r="XCP322"/>
      <c r="XCQ322"/>
      <c r="XCR322"/>
      <c r="XCS322"/>
      <c r="XCT322"/>
      <c r="XCU322"/>
      <c r="XCV322"/>
      <c r="XCW322"/>
      <c r="XCX322"/>
      <c r="XCY322"/>
      <c r="XCZ322"/>
      <c r="XDA322"/>
      <c r="XDB322"/>
      <c r="XDC322"/>
    </row>
    <row r="323" spans="1:33 16171:16331" ht="12.75" customHeight="1">
      <c r="A323">
        <v>1744</v>
      </c>
      <c r="B323" s="6" t="s">
        <v>218</v>
      </c>
      <c r="C323" s="7" t="s">
        <v>581</v>
      </c>
      <c r="D323">
        <v>1.99</v>
      </c>
      <c r="E323" s="15" t="s">
        <v>846</v>
      </c>
      <c r="F323" s="7">
        <v>0</v>
      </c>
      <c r="G323" s="7">
        <v>0</v>
      </c>
      <c r="H323" s="7">
        <v>0</v>
      </c>
      <c r="I323" s="7">
        <v>0</v>
      </c>
      <c r="J323" t="s">
        <v>589</v>
      </c>
      <c r="L323" t="s">
        <v>585</v>
      </c>
      <c r="M323" t="s">
        <v>585</v>
      </c>
      <c r="N323" s="8" t="s">
        <v>705</v>
      </c>
      <c r="P323" t="s">
        <v>586</v>
      </c>
      <c r="S323">
        <v>2</v>
      </c>
      <c r="T323" t="s">
        <v>587</v>
      </c>
      <c r="U323">
        <v>0</v>
      </c>
      <c r="V323">
        <v>0</v>
      </c>
      <c r="X323">
        <v>0</v>
      </c>
      <c r="Z323">
        <v>0</v>
      </c>
      <c r="AA323">
        <v>0</v>
      </c>
      <c r="AB323">
        <v>0</v>
      </c>
      <c r="AC323">
        <v>0</v>
      </c>
      <c r="AD323">
        <v>0</v>
      </c>
      <c r="AE323">
        <v>1</v>
      </c>
      <c r="AG323">
        <v>4</v>
      </c>
      <c r="WWY323"/>
      <c r="WWZ323"/>
      <c r="WXA323"/>
      <c r="WXB323"/>
      <c r="WXC323"/>
      <c r="WXD323"/>
      <c r="WXE323"/>
      <c r="WXF323"/>
      <c r="WXG323"/>
      <c r="WXH323"/>
      <c r="WXI323"/>
      <c r="WXJ323"/>
      <c r="WXK323"/>
      <c r="WXL323"/>
      <c r="WXM323"/>
      <c r="WXN323"/>
      <c r="WXO323"/>
      <c r="WXP323"/>
      <c r="WXQ323"/>
      <c r="WXR323"/>
      <c r="WXS323"/>
      <c r="WXT323"/>
      <c r="WXU323"/>
      <c r="WXV323"/>
      <c r="WXW323"/>
      <c r="WXX323"/>
      <c r="WXY323"/>
      <c r="WXZ323"/>
      <c r="WYA323"/>
      <c r="WYB323"/>
      <c r="WYC323"/>
      <c r="WYD323"/>
      <c r="WYE323"/>
      <c r="WYF323"/>
      <c r="WYG323"/>
      <c r="WYH323"/>
      <c r="WYI323"/>
      <c r="WYJ323"/>
      <c r="WYK323"/>
      <c r="WYL323"/>
      <c r="WYM323"/>
      <c r="WYN323"/>
      <c r="WYO323"/>
      <c r="WYP323"/>
      <c r="WYQ323"/>
      <c r="WYR323"/>
      <c r="WYS323"/>
      <c r="WYT323"/>
      <c r="WYU323"/>
      <c r="WYV323"/>
      <c r="WYW323"/>
      <c r="WYX323"/>
      <c r="WYY323"/>
      <c r="WYZ323"/>
      <c r="WZA323"/>
      <c r="WZB323"/>
      <c r="WZC323"/>
      <c r="WZD323"/>
      <c r="WZE323"/>
      <c r="WZF323"/>
      <c r="WZG323"/>
      <c r="WZH323"/>
      <c r="WZI323"/>
      <c r="WZJ323"/>
      <c r="WZK323"/>
      <c r="WZL323"/>
      <c r="WZM323"/>
      <c r="WZN323"/>
      <c r="WZO323"/>
      <c r="WZP323"/>
      <c r="WZQ323"/>
      <c r="WZR323"/>
      <c r="WZS323"/>
      <c r="WZT323"/>
      <c r="WZU323"/>
      <c r="WZV323"/>
      <c r="WZW323"/>
      <c r="WZX323"/>
      <c r="WZY323"/>
      <c r="WZZ323"/>
      <c r="XAA323"/>
      <c r="XAB323"/>
      <c r="XAC323"/>
      <c r="XAD323"/>
      <c r="XAE323"/>
      <c r="XAF323"/>
      <c r="XAG323"/>
      <c r="XAH323"/>
      <c r="XAI323"/>
      <c r="XAJ323"/>
      <c r="XAK323"/>
      <c r="XAL323"/>
      <c r="XAM323"/>
      <c r="XAN323"/>
      <c r="XAO323"/>
      <c r="XAP323"/>
      <c r="XAQ323"/>
      <c r="XAR323"/>
      <c r="XAS323"/>
      <c r="XAT323"/>
      <c r="XAU323"/>
      <c r="XAV323"/>
      <c r="XAW323"/>
      <c r="XAX323"/>
      <c r="XAY323"/>
      <c r="XAZ323"/>
      <c r="XBA323"/>
      <c r="XBB323"/>
      <c r="XBC323"/>
      <c r="XBD323"/>
      <c r="XBE323"/>
      <c r="XBF323"/>
      <c r="XBG323"/>
      <c r="XBH323"/>
      <c r="XBI323"/>
      <c r="XBJ323"/>
      <c r="XBK323"/>
      <c r="XBL323"/>
      <c r="XBM323"/>
      <c r="XBN323"/>
      <c r="XBO323"/>
      <c r="XBP323"/>
      <c r="XBQ323"/>
      <c r="XBR323"/>
      <c r="XBS323"/>
      <c r="XBT323"/>
      <c r="XBU323"/>
      <c r="XBV323"/>
      <c r="XBW323"/>
      <c r="XBX323"/>
      <c r="XBY323"/>
      <c r="XBZ323"/>
      <c r="XCA323"/>
      <c r="XCB323"/>
      <c r="XCC323"/>
      <c r="XCD323"/>
      <c r="XCE323"/>
      <c r="XCF323"/>
      <c r="XCG323"/>
      <c r="XCH323"/>
      <c r="XCI323"/>
      <c r="XCJ323"/>
      <c r="XCK323"/>
      <c r="XCL323"/>
      <c r="XCM323"/>
      <c r="XCN323"/>
      <c r="XCO323"/>
      <c r="XCP323"/>
      <c r="XCQ323"/>
      <c r="XCR323"/>
      <c r="XCS323"/>
      <c r="XCT323"/>
      <c r="XCU323"/>
      <c r="XCV323"/>
      <c r="XCW323"/>
      <c r="XCX323"/>
      <c r="XCY323"/>
      <c r="XCZ323"/>
      <c r="XDA323"/>
      <c r="XDB323"/>
      <c r="XDC323"/>
    </row>
    <row r="324" spans="1:33 16171:16331" ht="12.75" customHeight="1">
      <c r="A324">
        <v>1744</v>
      </c>
      <c r="B324" s="6" t="s">
        <v>218</v>
      </c>
      <c r="C324" s="7" t="s">
        <v>581</v>
      </c>
      <c r="D324">
        <v>1.99</v>
      </c>
      <c r="E324" s="15" t="s">
        <v>846</v>
      </c>
      <c r="F324" s="7">
        <v>0</v>
      </c>
      <c r="G324" s="7">
        <v>0</v>
      </c>
      <c r="H324" s="7">
        <v>0</v>
      </c>
      <c r="I324" s="7">
        <v>0</v>
      </c>
      <c r="J324" t="s">
        <v>847</v>
      </c>
      <c r="L324" t="s">
        <v>585</v>
      </c>
      <c r="M324" t="s">
        <v>585</v>
      </c>
      <c r="N324" s="8" t="s">
        <v>705</v>
      </c>
      <c r="P324" t="s">
        <v>586</v>
      </c>
      <c r="S324">
        <v>2</v>
      </c>
      <c r="T324" t="s">
        <v>587</v>
      </c>
      <c r="U324">
        <v>0</v>
      </c>
      <c r="V324">
        <v>0</v>
      </c>
      <c r="X324">
        <v>0</v>
      </c>
      <c r="Z324">
        <v>0</v>
      </c>
      <c r="AA324">
        <v>0</v>
      </c>
      <c r="AB324">
        <v>0</v>
      </c>
      <c r="AC324">
        <v>0</v>
      </c>
      <c r="AD324">
        <v>0</v>
      </c>
      <c r="AE324">
        <v>1</v>
      </c>
      <c r="AG324">
        <v>4</v>
      </c>
      <c r="WWY324"/>
      <c r="WWZ324"/>
      <c r="WXA324"/>
      <c r="WXB324"/>
      <c r="WXC324"/>
      <c r="WXD324"/>
      <c r="WXE324"/>
      <c r="WXF324"/>
      <c r="WXG324"/>
      <c r="WXH324"/>
      <c r="WXI324"/>
      <c r="WXJ324"/>
      <c r="WXK324"/>
      <c r="WXL324"/>
      <c r="WXM324"/>
      <c r="WXN324"/>
      <c r="WXO324"/>
      <c r="WXP324"/>
      <c r="WXQ324"/>
      <c r="WXR324"/>
      <c r="WXS324"/>
      <c r="WXT324"/>
      <c r="WXU324"/>
      <c r="WXV324"/>
      <c r="WXW324"/>
      <c r="WXX324"/>
      <c r="WXY324"/>
      <c r="WXZ324"/>
      <c r="WYA324"/>
      <c r="WYB324"/>
      <c r="WYC324"/>
      <c r="WYD324"/>
      <c r="WYE324"/>
      <c r="WYF324"/>
      <c r="WYG324"/>
      <c r="WYH324"/>
      <c r="WYI324"/>
      <c r="WYJ324"/>
      <c r="WYK324"/>
      <c r="WYL324"/>
      <c r="WYM324"/>
      <c r="WYN324"/>
      <c r="WYO324"/>
      <c r="WYP324"/>
      <c r="WYQ324"/>
      <c r="WYR324"/>
      <c r="WYS324"/>
      <c r="WYT324"/>
      <c r="WYU324"/>
      <c r="WYV324"/>
      <c r="WYW324"/>
      <c r="WYX324"/>
      <c r="WYY324"/>
      <c r="WYZ324"/>
      <c r="WZA324"/>
      <c r="WZB324"/>
      <c r="WZC324"/>
      <c r="WZD324"/>
      <c r="WZE324"/>
      <c r="WZF324"/>
      <c r="WZG324"/>
      <c r="WZH324"/>
      <c r="WZI324"/>
      <c r="WZJ324"/>
      <c r="WZK324"/>
      <c r="WZL324"/>
      <c r="WZM324"/>
      <c r="WZN324"/>
      <c r="WZO324"/>
      <c r="WZP324"/>
      <c r="WZQ324"/>
      <c r="WZR324"/>
      <c r="WZS324"/>
      <c r="WZT324"/>
      <c r="WZU324"/>
      <c r="WZV324"/>
      <c r="WZW324"/>
      <c r="WZX324"/>
      <c r="WZY324"/>
      <c r="WZZ324"/>
      <c r="XAA324"/>
      <c r="XAB324"/>
      <c r="XAC324"/>
      <c r="XAD324"/>
      <c r="XAE324"/>
      <c r="XAF324"/>
      <c r="XAG324"/>
      <c r="XAH324"/>
      <c r="XAI324"/>
      <c r="XAJ324"/>
      <c r="XAK324"/>
      <c r="XAL324"/>
      <c r="XAM324"/>
      <c r="XAN324"/>
      <c r="XAO324"/>
      <c r="XAP324"/>
      <c r="XAQ324"/>
      <c r="XAR324"/>
      <c r="XAS324"/>
      <c r="XAT324"/>
      <c r="XAU324"/>
      <c r="XAV324"/>
      <c r="XAW324"/>
      <c r="XAX324"/>
      <c r="XAY324"/>
      <c r="XAZ324"/>
      <c r="XBA324"/>
      <c r="XBB324"/>
      <c r="XBC324"/>
      <c r="XBD324"/>
      <c r="XBE324"/>
      <c r="XBF324"/>
      <c r="XBG324"/>
      <c r="XBH324"/>
      <c r="XBI324"/>
      <c r="XBJ324"/>
      <c r="XBK324"/>
      <c r="XBL324"/>
      <c r="XBM324"/>
      <c r="XBN324"/>
      <c r="XBO324"/>
      <c r="XBP324"/>
      <c r="XBQ324"/>
      <c r="XBR324"/>
      <c r="XBS324"/>
      <c r="XBT324"/>
      <c r="XBU324"/>
      <c r="XBV324"/>
      <c r="XBW324"/>
      <c r="XBX324"/>
      <c r="XBY324"/>
      <c r="XBZ324"/>
      <c r="XCA324"/>
      <c r="XCB324"/>
      <c r="XCC324"/>
      <c r="XCD324"/>
      <c r="XCE324"/>
      <c r="XCF324"/>
      <c r="XCG324"/>
      <c r="XCH324"/>
      <c r="XCI324"/>
      <c r="XCJ324"/>
      <c r="XCK324"/>
      <c r="XCL324"/>
      <c r="XCM324"/>
      <c r="XCN324"/>
      <c r="XCO324"/>
      <c r="XCP324"/>
      <c r="XCQ324"/>
      <c r="XCR324"/>
      <c r="XCS324"/>
      <c r="XCT324"/>
      <c r="XCU324"/>
      <c r="XCV324"/>
      <c r="XCW324"/>
      <c r="XCX324"/>
      <c r="XCY324"/>
      <c r="XCZ324"/>
      <c r="XDA324"/>
      <c r="XDB324"/>
      <c r="XDC324"/>
    </row>
    <row r="325" spans="1:33 16171:16331" ht="12.75" customHeight="1">
      <c r="A325">
        <v>1744</v>
      </c>
      <c r="B325" s="6" t="s">
        <v>218</v>
      </c>
      <c r="C325" s="7" t="s">
        <v>581</v>
      </c>
      <c r="D325">
        <v>1.99</v>
      </c>
      <c r="E325" s="15" t="s">
        <v>846</v>
      </c>
      <c r="F325" s="7">
        <v>0</v>
      </c>
      <c r="G325" s="7">
        <v>0</v>
      </c>
      <c r="H325" s="7">
        <v>0</v>
      </c>
      <c r="I325" s="7">
        <v>0</v>
      </c>
      <c r="J325" t="s">
        <v>583</v>
      </c>
      <c r="L325" t="s">
        <v>585</v>
      </c>
      <c r="M325" t="s">
        <v>585</v>
      </c>
      <c r="N325" s="8" t="s">
        <v>705</v>
      </c>
      <c r="P325" t="s">
        <v>586</v>
      </c>
      <c r="S325">
        <v>2</v>
      </c>
      <c r="T325" t="s">
        <v>587</v>
      </c>
      <c r="U325">
        <v>0</v>
      </c>
      <c r="V325">
        <v>0</v>
      </c>
      <c r="X325">
        <v>0</v>
      </c>
      <c r="Z325">
        <v>0</v>
      </c>
      <c r="AA325">
        <v>0</v>
      </c>
      <c r="AB325">
        <v>0</v>
      </c>
      <c r="AC325">
        <v>0</v>
      </c>
      <c r="AD325">
        <v>0</v>
      </c>
      <c r="AE325">
        <v>1</v>
      </c>
      <c r="AG325">
        <v>4</v>
      </c>
      <c r="WWY325"/>
      <c r="WWZ325"/>
      <c r="WXA325"/>
      <c r="WXB325"/>
      <c r="WXC325"/>
      <c r="WXD325"/>
      <c r="WXE325"/>
      <c r="WXF325"/>
      <c r="WXG325"/>
      <c r="WXH325"/>
      <c r="WXI325"/>
      <c r="WXJ325"/>
      <c r="WXK325"/>
      <c r="WXL325"/>
      <c r="WXM325"/>
      <c r="WXN325"/>
      <c r="WXO325"/>
      <c r="WXP325"/>
      <c r="WXQ325"/>
      <c r="WXR325"/>
      <c r="WXS325"/>
      <c r="WXT325"/>
      <c r="WXU325"/>
      <c r="WXV325"/>
      <c r="WXW325"/>
      <c r="WXX325"/>
      <c r="WXY325"/>
      <c r="WXZ325"/>
      <c r="WYA325"/>
      <c r="WYB325"/>
      <c r="WYC325"/>
      <c r="WYD325"/>
      <c r="WYE325"/>
      <c r="WYF325"/>
      <c r="WYG325"/>
      <c r="WYH325"/>
      <c r="WYI325"/>
      <c r="WYJ325"/>
      <c r="WYK325"/>
      <c r="WYL325"/>
      <c r="WYM325"/>
      <c r="WYN325"/>
      <c r="WYO325"/>
      <c r="WYP325"/>
      <c r="WYQ325"/>
      <c r="WYR325"/>
      <c r="WYS325"/>
      <c r="WYT325"/>
      <c r="WYU325"/>
      <c r="WYV325"/>
      <c r="WYW325"/>
      <c r="WYX325"/>
      <c r="WYY325"/>
      <c r="WYZ325"/>
      <c r="WZA325"/>
      <c r="WZB325"/>
      <c r="WZC325"/>
      <c r="WZD325"/>
      <c r="WZE325"/>
      <c r="WZF325"/>
      <c r="WZG325"/>
      <c r="WZH325"/>
      <c r="WZI325"/>
      <c r="WZJ325"/>
      <c r="WZK325"/>
      <c r="WZL325"/>
      <c r="WZM325"/>
      <c r="WZN325"/>
      <c r="WZO325"/>
      <c r="WZP325"/>
      <c r="WZQ325"/>
      <c r="WZR325"/>
      <c r="WZS325"/>
      <c r="WZT325"/>
      <c r="WZU325"/>
      <c r="WZV325"/>
      <c r="WZW325"/>
      <c r="WZX325"/>
      <c r="WZY325"/>
      <c r="WZZ325"/>
      <c r="XAA325"/>
      <c r="XAB325"/>
      <c r="XAC325"/>
      <c r="XAD325"/>
      <c r="XAE325"/>
      <c r="XAF325"/>
      <c r="XAG325"/>
      <c r="XAH325"/>
      <c r="XAI325"/>
      <c r="XAJ325"/>
      <c r="XAK325"/>
      <c r="XAL325"/>
      <c r="XAM325"/>
      <c r="XAN325"/>
      <c r="XAO325"/>
      <c r="XAP325"/>
      <c r="XAQ325"/>
      <c r="XAR325"/>
      <c r="XAS325"/>
      <c r="XAT325"/>
      <c r="XAU325"/>
      <c r="XAV325"/>
      <c r="XAW325"/>
      <c r="XAX325"/>
      <c r="XAY325"/>
      <c r="XAZ325"/>
      <c r="XBA325"/>
      <c r="XBB325"/>
      <c r="XBC325"/>
      <c r="XBD325"/>
      <c r="XBE325"/>
      <c r="XBF325"/>
      <c r="XBG325"/>
      <c r="XBH325"/>
      <c r="XBI325"/>
      <c r="XBJ325"/>
      <c r="XBK325"/>
      <c r="XBL325"/>
      <c r="XBM325"/>
      <c r="XBN325"/>
      <c r="XBO325"/>
      <c r="XBP325"/>
      <c r="XBQ325"/>
      <c r="XBR325"/>
      <c r="XBS325"/>
      <c r="XBT325"/>
      <c r="XBU325"/>
      <c r="XBV325"/>
      <c r="XBW325"/>
      <c r="XBX325"/>
      <c r="XBY325"/>
      <c r="XBZ325"/>
      <c r="XCA325"/>
      <c r="XCB325"/>
      <c r="XCC325"/>
      <c r="XCD325"/>
      <c r="XCE325"/>
      <c r="XCF325"/>
      <c r="XCG325"/>
      <c r="XCH325"/>
      <c r="XCI325"/>
      <c r="XCJ325"/>
      <c r="XCK325"/>
      <c r="XCL325"/>
      <c r="XCM325"/>
      <c r="XCN325"/>
      <c r="XCO325"/>
      <c r="XCP325"/>
      <c r="XCQ325"/>
      <c r="XCR325"/>
      <c r="XCS325"/>
      <c r="XCT325"/>
      <c r="XCU325"/>
      <c r="XCV325"/>
      <c r="XCW325"/>
      <c r="XCX325"/>
      <c r="XCY325"/>
      <c r="XCZ325"/>
      <c r="XDA325"/>
      <c r="XDB325"/>
      <c r="XDC325"/>
    </row>
    <row r="326" spans="1:33 16171:16331" ht="12.75" customHeight="1">
      <c r="A326">
        <v>1135</v>
      </c>
      <c r="B326" s="6" t="s">
        <v>219</v>
      </c>
      <c r="C326" s="7" t="s">
        <v>581</v>
      </c>
      <c r="D326">
        <v>1.99</v>
      </c>
      <c r="E326" s="15" t="s">
        <v>794</v>
      </c>
      <c r="F326" s="7">
        <v>0</v>
      </c>
      <c r="G326" s="7">
        <v>0</v>
      </c>
      <c r="H326" s="7">
        <v>0</v>
      </c>
      <c r="I326" s="7">
        <v>0</v>
      </c>
      <c r="K326" t="s">
        <v>584</v>
      </c>
      <c r="L326" t="s">
        <v>585</v>
      </c>
      <c r="M326" t="s">
        <v>585</v>
      </c>
      <c r="N326" s="8" t="s">
        <v>848</v>
      </c>
      <c r="S326">
        <v>0</v>
      </c>
      <c r="U326">
        <v>0</v>
      </c>
      <c r="V326">
        <v>0</v>
      </c>
      <c r="X326">
        <v>0</v>
      </c>
      <c r="Z326">
        <v>0</v>
      </c>
      <c r="AA326">
        <v>0</v>
      </c>
      <c r="AB326">
        <v>0</v>
      </c>
      <c r="AC326">
        <v>0</v>
      </c>
      <c r="AD326">
        <v>0</v>
      </c>
      <c r="AE326">
        <v>1</v>
      </c>
      <c r="AG326">
        <v>1</v>
      </c>
      <c r="WWY326"/>
      <c r="WWZ326"/>
      <c r="WXA326"/>
      <c r="WXB326"/>
      <c r="WXC326"/>
      <c r="WXD326"/>
      <c r="WXE326"/>
      <c r="WXF326"/>
      <c r="WXG326"/>
      <c r="WXH326"/>
      <c r="WXI326"/>
      <c r="WXJ326"/>
      <c r="WXK326"/>
      <c r="WXL326"/>
      <c r="WXM326"/>
      <c r="WXN326"/>
      <c r="WXO326"/>
      <c r="WXP326"/>
      <c r="WXQ326"/>
      <c r="WXR326"/>
      <c r="WXS326"/>
      <c r="WXT326"/>
      <c r="WXU326"/>
      <c r="WXV326"/>
      <c r="WXW326"/>
      <c r="WXX326"/>
      <c r="WXY326"/>
      <c r="WXZ326"/>
      <c r="WYA326"/>
      <c r="WYB326"/>
      <c r="WYC326"/>
      <c r="WYD326"/>
      <c r="WYE326"/>
      <c r="WYF326"/>
      <c r="WYG326"/>
      <c r="WYH326"/>
      <c r="WYI326"/>
      <c r="WYJ326"/>
      <c r="WYK326"/>
      <c r="WYL326"/>
      <c r="WYM326"/>
      <c r="WYN326"/>
      <c r="WYO326"/>
      <c r="WYP326"/>
      <c r="WYQ326"/>
      <c r="WYR326"/>
      <c r="WYS326"/>
      <c r="WYT326"/>
      <c r="WYU326"/>
      <c r="WYV326"/>
      <c r="WYW326"/>
      <c r="WYX326"/>
      <c r="WYY326"/>
      <c r="WYZ326"/>
      <c r="WZA326"/>
      <c r="WZB326"/>
      <c r="WZC326"/>
      <c r="WZD326"/>
      <c r="WZE326"/>
      <c r="WZF326"/>
      <c r="WZG326"/>
      <c r="WZH326"/>
      <c r="WZI326"/>
      <c r="WZJ326"/>
      <c r="WZK326"/>
      <c r="WZL326"/>
      <c r="WZM326"/>
      <c r="WZN326"/>
      <c r="WZO326"/>
      <c r="WZP326"/>
      <c r="WZQ326"/>
      <c r="WZR326"/>
      <c r="WZS326"/>
      <c r="WZT326"/>
      <c r="WZU326"/>
      <c r="WZV326"/>
      <c r="WZW326"/>
      <c r="WZX326"/>
      <c r="WZY326"/>
      <c r="WZZ326"/>
      <c r="XAA326"/>
      <c r="XAB326"/>
      <c r="XAC326"/>
      <c r="XAD326"/>
      <c r="XAE326"/>
      <c r="XAF326"/>
      <c r="XAG326"/>
      <c r="XAH326"/>
      <c r="XAI326"/>
      <c r="XAJ326"/>
      <c r="XAK326"/>
      <c r="XAL326"/>
      <c r="XAM326"/>
      <c r="XAN326"/>
      <c r="XAO326"/>
      <c r="XAP326"/>
      <c r="XAQ326"/>
      <c r="XAR326"/>
      <c r="XAS326"/>
      <c r="XAT326"/>
      <c r="XAU326"/>
      <c r="XAV326"/>
      <c r="XAW326"/>
      <c r="XAX326"/>
      <c r="XAY326"/>
      <c r="XAZ326"/>
      <c r="XBA326"/>
      <c r="XBB326"/>
      <c r="XBC326"/>
      <c r="XBD326"/>
      <c r="XBE326"/>
      <c r="XBF326"/>
      <c r="XBG326"/>
      <c r="XBH326"/>
      <c r="XBI326"/>
      <c r="XBJ326"/>
      <c r="XBK326"/>
      <c r="XBL326"/>
      <c r="XBM326"/>
      <c r="XBN326"/>
      <c r="XBO326"/>
      <c r="XBP326"/>
      <c r="XBQ326"/>
      <c r="XBR326"/>
      <c r="XBS326"/>
      <c r="XBT326"/>
      <c r="XBU326"/>
      <c r="XBV326"/>
      <c r="XBW326"/>
      <c r="XBX326"/>
      <c r="XBY326"/>
      <c r="XBZ326"/>
      <c r="XCA326"/>
      <c r="XCB326"/>
      <c r="XCC326"/>
      <c r="XCD326"/>
      <c r="XCE326"/>
      <c r="XCF326"/>
      <c r="XCG326"/>
      <c r="XCH326"/>
      <c r="XCI326"/>
      <c r="XCJ326"/>
      <c r="XCK326"/>
      <c r="XCL326"/>
      <c r="XCM326"/>
      <c r="XCN326"/>
      <c r="XCO326"/>
      <c r="XCP326"/>
      <c r="XCQ326"/>
      <c r="XCR326"/>
      <c r="XCS326"/>
      <c r="XCT326"/>
      <c r="XCU326"/>
      <c r="XCV326"/>
      <c r="XCW326"/>
      <c r="XCX326"/>
      <c r="XCY326"/>
      <c r="XCZ326"/>
      <c r="XDA326"/>
      <c r="XDB326"/>
      <c r="XDC326"/>
    </row>
    <row r="327" spans="1:33 16171:16331" ht="12.75" customHeight="1">
      <c r="A327">
        <v>2034</v>
      </c>
      <c r="B327" s="6" t="s">
        <v>220</v>
      </c>
      <c r="C327" s="7" t="s">
        <v>590</v>
      </c>
      <c r="D327">
        <v>56</v>
      </c>
      <c r="E327" s="15" t="s">
        <v>849</v>
      </c>
      <c r="F327" s="7">
        <v>38</v>
      </c>
      <c r="G327" s="7">
        <v>15</v>
      </c>
      <c r="H327" s="7">
        <v>38</v>
      </c>
      <c r="I327" s="7">
        <v>0.32700000000000001</v>
      </c>
      <c r="J327" t="s">
        <v>609</v>
      </c>
      <c r="K327" t="s">
        <v>584</v>
      </c>
      <c r="L327" t="s">
        <v>585</v>
      </c>
      <c r="M327" t="s">
        <v>585</v>
      </c>
      <c r="N327" s="8" t="s">
        <v>603</v>
      </c>
      <c r="S327">
        <v>0</v>
      </c>
      <c r="T327" t="s">
        <v>587</v>
      </c>
      <c r="U327">
        <v>0</v>
      </c>
      <c r="V327">
        <v>0</v>
      </c>
      <c r="X327">
        <v>0</v>
      </c>
      <c r="Z327">
        <v>0</v>
      </c>
      <c r="AA327">
        <v>0</v>
      </c>
      <c r="AB327">
        <v>0</v>
      </c>
      <c r="AC327">
        <v>0</v>
      </c>
      <c r="AD327">
        <v>0</v>
      </c>
      <c r="AE327">
        <v>1</v>
      </c>
      <c r="AF327" t="s">
        <v>604</v>
      </c>
      <c r="AG327">
        <v>1</v>
      </c>
      <c r="WWY327"/>
      <c r="WWZ327"/>
      <c r="WXA327"/>
      <c r="WXB327"/>
      <c r="WXC327"/>
      <c r="WXD327"/>
      <c r="WXE327"/>
      <c r="WXF327"/>
      <c r="WXG327"/>
      <c r="WXH327"/>
      <c r="WXI327"/>
      <c r="WXJ327"/>
      <c r="WXK327"/>
      <c r="WXL327"/>
      <c r="WXM327"/>
      <c r="WXN327"/>
      <c r="WXO327"/>
      <c r="WXP327"/>
      <c r="WXQ327"/>
      <c r="WXR327"/>
      <c r="WXS327"/>
      <c r="WXT327"/>
      <c r="WXU327"/>
      <c r="WXV327"/>
      <c r="WXW327"/>
      <c r="WXX327"/>
      <c r="WXY327"/>
      <c r="WXZ327"/>
      <c r="WYA327"/>
      <c r="WYB327"/>
      <c r="WYC327"/>
      <c r="WYD327"/>
      <c r="WYE327"/>
      <c r="WYF327"/>
      <c r="WYG327"/>
      <c r="WYH327"/>
      <c r="WYI327"/>
      <c r="WYJ327"/>
      <c r="WYK327"/>
      <c r="WYL327"/>
      <c r="WYM327"/>
      <c r="WYN327"/>
      <c r="WYO327"/>
      <c r="WYP327"/>
      <c r="WYQ327"/>
      <c r="WYR327"/>
      <c r="WYS327"/>
      <c r="WYT327"/>
      <c r="WYU327"/>
      <c r="WYV327"/>
      <c r="WYW327"/>
      <c r="WYX327"/>
      <c r="WYY327"/>
      <c r="WYZ327"/>
      <c r="WZA327"/>
      <c r="WZB327"/>
      <c r="WZC327"/>
      <c r="WZD327"/>
      <c r="WZE327"/>
      <c r="WZF327"/>
      <c r="WZG327"/>
      <c r="WZH327"/>
      <c r="WZI327"/>
      <c r="WZJ327"/>
      <c r="WZK327"/>
      <c r="WZL327"/>
      <c r="WZM327"/>
      <c r="WZN327"/>
      <c r="WZO327"/>
      <c r="WZP327"/>
      <c r="WZQ327"/>
      <c r="WZR327"/>
      <c r="WZS327"/>
      <c r="WZT327"/>
      <c r="WZU327"/>
      <c r="WZV327"/>
      <c r="WZW327"/>
      <c r="WZX327"/>
      <c r="WZY327"/>
      <c r="WZZ327"/>
      <c r="XAA327"/>
      <c r="XAB327"/>
      <c r="XAC327"/>
      <c r="XAD327"/>
      <c r="XAE327"/>
      <c r="XAF327"/>
      <c r="XAG327"/>
      <c r="XAH327"/>
      <c r="XAI327"/>
      <c r="XAJ327"/>
      <c r="XAK327"/>
      <c r="XAL327"/>
      <c r="XAM327"/>
      <c r="XAN327"/>
      <c r="XAO327"/>
      <c r="XAP327"/>
      <c r="XAQ327"/>
      <c r="XAR327"/>
      <c r="XAS327"/>
      <c r="XAT327"/>
      <c r="XAU327"/>
      <c r="XAV327"/>
      <c r="XAW327"/>
      <c r="XAX327"/>
      <c r="XAY327"/>
      <c r="XAZ327"/>
      <c r="XBA327"/>
      <c r="XBB327"/>
      <c r="XBC327"/>
      <c r="XBD327"/>
      <c r="XBE327"/>
      <c r="XBF327"/>
      <c r="XBG327"/>
      <c r="XBH327"/>
      <c r="XBI327"/>
      <c r="XBJ327"/>
      <c r="XBK327"/>
      <c r="XBL327"/>
      <c r="XBM327"/>
      <c r="XBN327"/>
      <c r="XBO327"/>
      <c r="XBP327"/>
      <c r="XBQ327"/>
      <c r="XBR327"/>
      <c r="XBS327"/>
      <c r="XBT327"/>
      <c r="XBU327"/>
      <c r="XBV327"/>
      <c r="XBW327"/>
      <c r="XBX327"/>
      <c r="XBY327"/>
      <c r="XBZ327"/>
      <c r="XCA327"/>
      <c r="XCB327"/>
      <c r="XCC327"/>
      <c r="XCD327"/>
      <c r="XCE327"/>
      <c r="XCF327"/>
      <c r="XCG327"/>
      <c r="XCH327"/>
      <c r="XCI327"/>
      <c r="XCJ327"/>
      <c r="XCK327"/>
      <c r="XCL327"/>
      <c r="XCM327"/>
      <c r="XCN327"/>
      <c r="XCO327"/>
      <c r="XCP327"/>
      <c r="XCQ327"/>
      <c r="XCR327"/>
      <c r="XCS327"/>
      <c r="XCT327"/>
      <c r="XCU327"/>
      <c r="XCV327"/>
      <c r="XCW327"/>
      <c r="XCX327"/>
      <c r="XCY327"/>
      <c r="XCZ327"/>
      <c r="XDA327"/>
      <c r="XDB327"/>
      <c r="XDC327"/>
    </row>
    <row r="328" spans="1:33 16171:16331" ht="12.75" customHeight="1">
      <c r="A328">
        <v>873</v>
      </c>
      <c r="B328" s="6" t="s">
        <v>221</v>
      </c>
      <c r="C328" s="7" t="s">
        <v>590</v>
      </c>
      <c r="D328">
        <v>199</v>
      </c>
      <c r="E328" s="15" t="s">
        <v>850</v>
      </c>
      <c r="F328" s="7">
        <v>0</v>
      </c>
      <c r="G328" s="7">
        <v>0</v>
      </c>
      <c r="H328" s="7">
        <v>0</v>
      </c>
      <c r="I328" s="7">
        <v>0</v>
      </c>
      <c r="K328" t="s">
        <v>584</v>
      </c>
      <c r="L328" t="s">
        <v>585</v>
      </c>
      <c r="M328" t="s">
        <v>585</v>
      </c>
      <c r="N328" s="8" t="s">
        <v>623</v>
      </c>
      <c r="S328">
        <v>0</v>
      </c>
      <c r="T328" t="s">
        <v>587</v>
      </c>
      <c r="U328">
        <v>0</v>
      </c>
      <c r="V328">
        <v>0</v>
      </c>
      <c r="X328">
        <v>0</v>
      </c>
      <c r="Z328">
        <v>0</v>
      </c>
      <c r="AA328">
        <v>0</v>
      </c>
      <c r="AB328">
        <v>0</v>
      </c>
      <c r="AC328">
        <v>0</v>
      </c>
      <c r="AD328">
        <v>0</v>
      </c>
      <c r="AE328">
        <v>1</v>
      </c>
      <c r="AG328">
        <v>3</v>
      </c>
      <c r="WWY328"/>
      <c r="WWZ328"/>
      <c r="WXA328"/>
      <c r="WXB328"/>
      <c r="WXC328"/>
      <c r="WXD328"/>
      <c r="WXE328"/>
      <c r="WXF328"/>
      <c r="WXG328"/>
      <c r="WXH328"/>
      <c r="WXI328"/>
      <c r="WXJ328"/>
      <c r="WXK328"/>
      <c r="WXL328"/>
      <c r="WXM328"/>
      <c r="WXN328"/>
      <c r="WXO328"/>
      <c r="WXP328"/>
      <c r="WXQ328"/>
      <c r="WXR328"/>
      <c r="WXS328"/>
      <c r="WXT328"/>
      <c r="WXU328"/>
      <c r="WXV328"/>
      <c r="WXW328"/>
      <c r="WXX328"/>
      <c r="WXY328"/>
      <c r="WXZ328"/>
      <c r="WYA328"/>
      <c r="WYB328"/>
      <c r="WYC328"/>
      <c r="WYD328"/>
      <c r="WYE328"/>
      <c r="WYF328"/>
      <c r="WYG328"/>
      <c r="WYH328"/>
      <c r="WYI328"/>
      <c r="WYJ328"/>
      <c r="WYK328"/>
      <c r="WYL328"/>
      <c r="WYM328"/>
      <c r="WYN328"/>
      <c r="WYO328"/>
      <c r="WYP328"/>
      <c r="WYQ328"/>
      <c r="WYR328"/>
      <c r="WYS328"/>
      <c r="WYT328"/>
      <c r="WYU328"/>
      <c r="WYV328"/>
      <c r="WYW328"/>
      <c r="WYX328"/>
      <c r="WYY328"/>
      <c r="WYZ328"/>
      <c r="WZA328"/>
      <c r="WZB328"/>
      <c r="WZC328"/>
      <c r="WZD328"/>
      <c r="WZE328"/>
      <c r="WZF328"/>
      <c r="WZG328"/>
      <c r="WZH328"/>
      <c r="WZI328"/>
      <c r="WZJ328"/>
      <c r="WZK328"/>
      <c r="WZL328"/>
      <c r="WZM328"/>
      <c r="WZN328"/>
      <c r="WZO328"/>
      <c r="WZP328"/>
      <c r="WZQ328"/>
      <c r="WZR328"/>
      <c r="WZS328"/>
      <c r="WZT328"/>
      <c r="WZU328"/>
      <c r="WZV328"/>
      <c r="WZW328"/>
      <c r="WZX328"/>
      <c r="WZY328"/>
      <c r="WZZ328"/>
      <c r="XAA328"/>
      <c r="XAB328"/>
      <c r="XAC328"/>
      <c r="XAD328"/>
      <c r="XAE328"/>
      <c r="XAF328"/>
      <c r="XAG328"/>
      <c r="XAH328"/>
      <c r="XAI328"/>
      <c r="XAJ328"/>
      <c r="XAK328"/>
      <c r="XAL328"/>
      <c r="XAM328"/>
      <c r="XAN328"/>
      <c r="XAO328"/>
      <c r="XAP328"/>
      <c r="XAQ328"/>
      <c r="XAR328"/>
      <c r="XAS328"/>
      <c r="XAT328"/>
      <c r="XAU328"/>
      <c r="XAV328"/>
      <c r="XAW328"/>
      <c r="XAX328"/>
      <c r="XAY328"/>
      <c r="XAZ328"/>
      <c r="XBA328"/>
      <c r="XBB328"/>
      <c r="XBC328"/>
      <c r="XBD328"/>
      <c r="XBE328"/>
      <c r="XBF328"/>
      <c r="XBG328"/>
      <c r="XBH328"/>
      <c r="XBI328"/>
      <c r="XBJ328"/>
      <c r="XBK328"/>
      <c r="XBL328"/>
      <c r="XBM328"/>
      <c r="XBN328"/>
      <c r="XBO328"/>
      <c r="XBP328"/>
      <c r="XBQ328"/>
      <c r="XBR328"/>
      <c r="XBS328"/>
      <c r="XBT328"/>
      <c r="XBU328"/>
      <c r="XBV328"/>
      <c r="XBW328"/>
      <c r="XBX328"/>
      <c r="XBY328"/>
      <c r="XBZ328"/>
      <c r="XCA328"/>
      <c r="XCB328"/>
      <c r="XCC328"/>
      <c r="XCD328"/>
      <c r="XCE328"/>
      <c r="XCF328"/>
      <c r="XCG328"/>
      <c r="XCH328"/>
      <c r="XCI328"/>
      <c r="XCJ328"/>
      <c r="XCK328"/>
      <c r="XCL328"/>
      <c r="XCM328"/>
      <c r="XCN328"/>
      <c r="XCO328"/>
      <c r="XCP328"/>
      <c r="XCQ328"/>
      <c r="XCR328"/>
      <c r="XCS328"/>
      <c r="XCT328"/>
      <c r="XCU328"/>
      <c r="XCV328"/>
      <c r="XCW328"/>
      <c r="XCX328"/>
      <c r="XCY328"/>
      <c r="XCZ328"/>
      <c r="XDA328"/>
      <c r="XDB328"/>
      <c r="XDC328"/>
    </row>
    <row r="329" spans="1:33 16171:16331" ht="12.75" customHeight="1">
      <c r="A329">
        <v>2512</v>
      </c>
      <c r="B329" s="6" t="s">
        <v>222</v>
      </c>
      <c r="C329" s="7" t="s">
        <v>590</v>
      </c>
      <c r="D329">
        <v>19.989999999999998</v>
      </c>
      <c r="E329" s="15" t="s">
        <v>851</v>
      </c>
      <c r="F329" s="7">
        <v>21.9</v>
      </c>
      <c r="G329" s="7">
        <v>21.9</v>
      </c>
      <c r="H329" s="7">
        <v>21.9</v>
      </c>
      <c r="I329" s="7">
        <v>0.01</v>
      </c>
      <c r="J329" t="s">
        <v>592</v>
      </c>
      <c r="K329" t="s">
        <v>584</v>
      </c>
      <c r="L329" t="s">
        <v>585</v>
      </c>
      <c r="M329" t="s">
        <v>585</v>
      </c>
      <c r="N329" s="8" t="s">
        <v>593</v>
      </c>
      <c r="S329">
        <v>0</v>
      </c>
      <c r="T329" t="s">
        <v>587</v>
      </c>
      <c r="U329">
        <v>0</v>
      </c>
      <c r="V329">
        <v>0</v>
      </c>
      <c r="X329">
        <v>0</v>
      </c>
      <c r="Z329">
        <v>0</v>
      </c>
      <c r="AA329">
        <v>0</v>
      </c>
      <c r="AB329">
        <v>0</v>
      </c>
      <c r="AC329">
        <v>0</v>
      </c>
      <c r="AD329">
        <v>0</v>
      </c>
      <c r="AE329">
        <v>1</v>
      </c>
      <c r="AF329" t="s">
        <v>594</v>
      </c>
      <c r="AG329">
        <v>1</v>
      </c>
      <c r="WWY329"/>
      <c r="WWZ329"/>
      <c r="WXA329"/>
      <c r="WXB329"/>
      <c r="WXC329"/>
      <c r="WXD329"/>
      <c r="WXE329"/>
      <c r="WXF329"/>
      <c r="WXG329"/>
      <c r="WXH329"/>
      <c r="WXI329"/>
      <c r="WXJ329"/>
      <c r="WXK329"/>
      <c r="WXL329"/>
      <c r="WXM329"/>
      <c r="WXN329"/>
      <c r="WXO329"/>
      <c r="WXP329"/>
      <c r="WXQ329"/>
      <c r="WXR329"/>
      <c r="WXS329"/>
      <c r="WXT329"/>
      <c r="WXU329"/>
      <c r="WXV329"/>
      <c r="WXW329"/>
      <c r="WXX329"/>
      <c r="WXY329"/>
      <c r="WXZ329"/>
      <c r="WYA329"/>
      <c r="WYB329"/>
      <c r="WYC329"/>
      <c r="WYD329"/>
      <c r="WYE329"/>
      <c r="WYF329"/>
      <c r="WYG329"/>
      <c r="WYH329"/>
      <c r="WYI329"/>
      <c r="WYJ329"/>
      <c r="WYK329"/>
      <c r="WYL329"/>
      <c r="WYM329"/>
      <c r="WYN329"/>
      <c r="WYO329"/>
      <c r="WYP329"/>
      <c r="WYQ329"/>
      <c r="WYR329"/>
      <c r="WYS329"/>
      <c r="WYT329"/>
      <c r="WYU329"/>
      <c r="WYV329"/>
      <c r="WYW329"/>
      <c r="WYX329"/>
      <c r="WYY329"/>
      <c r="WYZ329"/>
      <c r="WZA329"/>
      <c r="WZB329"/>
      <c r="WZC329"/>
      <c r="WZD329"/>
      <c r="WZE329"/>
      <c r="WZF329"/>
      <c r="WZG329"/>
      <c r="WZH329"/>
      <c r="WZI329"/>
      <c r="WZJ329"/>
      <c r="WZK329"/>
      <c r="WZL329"/>
      <c r="WZM329"/>
      <c r="WZN329"/>
      <c r="WZO329"/>
      <c r="WZP329"/>
      <c r="WZQ329"/>
      <c r="WZR329"/>
      <c r="WZS329"/>
      <c r="WZT329"/>
      <c r="WZU329"/>
      <c r="WZV329"/>
      <c r="WZW329"/>
      <c r="WZX329"/>
      <c r="WZY329"/>
      <c r="WZZ329"/>
      <c r="XAA329"/>
      <c r="XAB329"/>
      <c r="XAC329"/>
      <c r="XAD329"/>
      <c r="XAE329"/>
      <c r="XAF329"/>
      <c r="XAG329"/>
      <c r="XAH329"/>
      <c r="XAI329"/>
      <c r="XAJ329"/>
      <c r="XAK329"/>
      <c r="XAL329"/>
      <c r="XAM329"/>
      <c r="XAN329"/>
      <c r="XAO329"/>
      <c r="XAP329"/>
      <c r="XAQ329"/>
      <c r="XAR329"/>
      <c r="XAS329"/>
      <c r="XAT329"/>
      <c r="XAU329"/>
      <c r="XAV329"/>
      <c r="XAW329"/>
      <c r="XAX329"/>
      <c r="XAY329"/>
      <c r="XAZ329"/>
      <c r="XBA329"/>
      <c r="XBB329"/>
      <c r="XBC329"/>
      <c r="XBD329"/>
      <c r="XBE329"/>
      <c r="XBF329"/>
      <c r="XBG329"/>
      <c r="XBH329"/>
      <c r="XBI329"/>
      <c r="XBJ329"/>
      <c r="XBK329"/>
      <c r="XBL329"/>
      <c r="XBM329"/>
      <c r="XBN329"/>
      <c r="XBO329"/>
      <c r="XBP329"/>
      <c r="XBQ329"/>
      <c r="XBR329"/>
      <c r="XBS329"/>
      <c r="XBT329"/>
      <c r="XBU329"/>
      <c r="XBV329"/>
      <c r="XBW329"/>
      <c r="XBX329"/>
      <c r="XBY329"/>
      <c r="XBZ329"/>
      <c r="XCA329"/>
      <c r="XCB329"/>
      <c r="XCC329"/>
      <c r="XCD329"/>
      <c r="XCE329"/>
      <c r="XCF329"/>
      <c r="XCG329"/>
      <c r="XCH329"/>
      <c r="XCI329"/>
      <c r="XCJ329"/>
      <c r="XCK329"/>
      <c r="XCL329"/>
      <c r="XCM329"/>
      <c r="XCN329"/>
      <c r="XCO329"/>
      <c r="XCP329"/>
      <c r="XCQ329"/>
      <c r="XCR329"/>
      <c r="XCS329"/>
      <c r="XCT329"/>
      <c r="XCU329"/>
      <c r="XCV329"/>
      <c r="XCW329"/>
      <c r="XCX329"/>
      <c r="XCY329"/>
      <c r="XCZ329"/>
      <c r="XDA329"/>
      <c r="XDB329"/>
      <c r="XDC329"/>
    </row>
    <row r="330" spans="1:33 16171:16331" ht="12.75" customHeight="1">
      <c r="A330">
        <v>247</v>
      </c>
      <c r="B330" s="6" t="s">
        <v>223</v>
      </c>
      <c r="C330" s="7" t="s">
        <v>590</v>
      </c>
      <c r="D330">
        <v>99</v>
      </c>
      <c r="E330" s="15" t="s">
        <v>852</v>
      </c>
      <c r="F330" s="7">
        <v>0</v>
      </c>
      <c r="G330" s="7">
        <v>0</v>
      </c>
      <c r="H330" s="7">
        <v>0</v>
      </c>
      <c r="I330" s="7">
        <v>0</v>
      </c>
      <c r="J330" t="s">
        <v>583</v>
      </c>
      <c r="K330" t="s">
        <v>584</v>
      </c>
      <c r="L330" t="s">
        <v>585</v>
      </c>
      <c r="M330" t="s">
        <v>585</v>
      </c>
      <c r="N330" s="8" t="s">
        <v>603</v>
      </c>
      <c r="P330" t="s">
        <v>586</v>
      </c>
      <c r="S330">
        <v>0</v>
      </c>
      <c r="T330" t="s">
        <v>587</v>
      </c>
      <c r="U330">
        <v>0</v>
      </c>
      <c r="V330">
        <v>0</v>
      </c>
      <c r="X330">
        <v>0</v>
      </c>
      <c r="Z330">
        <v>0</v>
      </c>
      <c r="AA330">
        <v>0</v>
      </c>
      <c r="AB330">
        <v>0</v>
      </c>
      <c r="AC330">
        <v>0</v>
      </c>
      <c r="AD330">
        <v>0</v>
      </c>
      <c r="AE330">
        <v>1</v>
      </c>
      <c r="AF330" t="s">
        <v>604</v>
      </c>
      <c r="AG330">
        <v>1</v>
      </c>
      <c r="WWY330"/>
      <c r="WWZ330"/>
      <c r="WXA330"/>
      <c r="WXB330"/>
      <c r="WXC330"/>
      <c r="WXD330"/>
      <c r="WXE330"/>
      <c r="WXF330"/>
      <c r="WXG330"/>
      <c r="WXH330"/>
      <c r="WXI330"/>
      <c r="WXJ330"/>
      <c r="WXK330"/>
      <c r="WXL330"/>
      <c r="WXM330"/>
      <c r="WXN330"/>
      <c r="WXO330"/>
      <c r="WXP330"/>
      <c r="WXQ330"/>
      <c r="WXR330"/>
      <c r="WXS330"/>
      <c r="WXT330"/>
      <c r="WXU330"/>
      <c r="WXV330"/>
      <c r="WXW330"/>
      <c r="WXX330"/>
      <c r="WXY330"/>
      <c r="WXZ330"/>
      <c r="WYA330"/>
      <c r="WYB330"/>
      <c r="WYC330"/>
      <c r="WYD330"/>
      <c r="WYE330"/>
      <c r="WYF330"/>
      <c r="WYG330"/>
      <c r="WYH330"/>
      <c r="WYI330"/>
      <c r="WYJ330"/>
      <c r="WYK330"/>
      <c r="WYL330"/>
      <c r="WYM330"/>
      <c r="WYN330"/>
      <c r="WYO330"/>
      <c r="WYP330"/>
      <c r="WYQ330"/>
      <c r="WYR330"/>
      <c r="WYS330"/>
      <c r="WYT330"/>
      <c r="WYU330"/>
      <c r="WYV330"/>
      <c r="WYW330"/>
      <c r="WYX330"/>
      <c r="WYY330"/>
      <c r="WYZ330"/>
      <c r="WZA330"/>
      <c r="WZB330"/>
      <c r="WZC330"/>
      <c r="WZD330"/>
      <c r="WZE330"/>
      <c r="WZF330"/>
      <c r="WZG330"/>
      <c r="WZH330"/>
      <c r="WZI330"/>
      <c r="WZJ330"/>
      <c r="WZK330"/>
      <c r="WZL330"/>
      <c r="WZM330"/>
      <c r="WZN330"/>
      <c r="WZO330"/>
      <c r="WZP330"/>
      <c r="WZQ330"/>
      <c r="WZR330"/>
      <c r="WZS330"/>
      <c r="WZT330"/>
      <c r="WZU330"/>
      <c r="WZV330"/>
      <c r="WZW330"/>
      <c r="WZX330"/>
      <c r="WZY330"/>
      <c r="WZZ330"/>
      <c r="XAA330"/>
      <c r="XAB330"/>
      <c r="XAC330"/>
      <c r="XAD330"/>
      <c r="XAE330"/>
      <c r="XAF330"/>
      <c r="XAG330"/>
      <c r="XAH330"/>
      <c r="XAI330"/>
      <c r="XAJ330"/>
      <c r="XAK330"/>
      <c r="XAL330"/>
      <c r="XAM330"/>
      <c r="XAN330"/>
      <c r="XAO330"/>
      <c r="XAP330"/>
      <c r="XAQ330"/>
      <c r="XAR330"/>
      <c r="XAS330"/>
      <c r="XAT330"/>
      <c r="XAU330"/>
      <c r="XAV330"/>
      <c r="XAW330"/>
      <c r="XAX330"/>
      <c r="XAY330"/>
      <c r="XAZ330"/>
      <c r="XBA330"/>
      <c r="XBB330"/>
      <c r="XBC330"/>
      <c r="XBD330"/>
      <c r="XBE330"/>
      <c r="XBF330"/>
      <c r="XBG330"/>
      <c r="XBH330"/>
      <c r="XBI330"/>
      <c r="XBJ330"/>
      <c r="XBK330"/>
      <c r="XBL330"/>
      <c r="XBM330"/>
      <c r="XBN330"/>
      <c r="XBO330"/>
      <c r="XBP330"/>
      <c r="XBQ330"/>
      <c r="XBR330"/>
      <c r="XBS330"/>
      <c r="XBT330"/>
      <c r="XBU330"/>
      <c r="XBV330"/>
      <c r="XBW330"/>
      <c r="XBX330"/>
      <c r="XBY330"/>
      <c r="XBZ330"/>
      <c r="XCA330"/>
      <c r="XCB330"/>
      <c r="XCC330"/>
      <c r="XCD330"/>
      <c r="XCE330"/>
      <c r="XCF330"/>
      <c r="XCG330"/>
      <c r="XCH330"/>
      <c r="XCI330"/>
      <c r="XCJ330"/>
      <c r="XCK330"/>
      <c r="XCL330"/>
      <c r="XCM330"/>
      <c r="XCN330"/>
      <c r="XCO330"/>
      <c r="XCP330"/>
      <c r="XCQ330"/>
      <c r="XCR330"/>
      <c r="XCS330"/>
      <c r="XCT330"/>
      <c r="XCU330"/>
      <c r="XCV330"/>
      <c r="XCW330"/>
      <c r="XCX330"/>
      <c r="XCY330"/>
      <c r="XCZ330"/>
      <c r="XDA330"/>
      <c r="XDB330"/>
      <c r="XDC330"/>
    </row>
    <row r="331" spans="1:33 16171:16331" ht="12.75" customHeight="1">
      <c r="A331">
        <v>247</v>
      </c>
      <c r="B331" s="6" t="s">
        <v>223</v>
      </c>
      <c r="C331" s="7" t="s">
        <v>590</v>
      </c>
      <c r="D331">
        <v>99</v>
      </c>
      <c r="E331" s="15" t="s">
        <v>852</v>
      </c>
      <c r="F331" s="7">
        <v>0</v>
      </c>
      <c r="G331" s="7">
        <v>0</v>
      </c>
      <c r="H331" s="7">
        <v>0</v>
      </c>
      <c r="I331" s="7">
        <v>0</v>
      </c>
      <c r="J331" t="s">
        <v>589</v>
      </c>
      <c r="K331" t="s">
        <v>584</v>
      </c>
      <c r="L331" t="s">
        <v>585</v>
      </c>
      <c r="M331" t="s">
        <v>585</v>
      </c>
      <c r="N331" s="8" t="s">
        <v>603</v>
      </c>
      <c r="P331" t="s">
        <v>586</v>
      </c>
      <c r="S331">
        <v>0</v>
      </c>
      <c r="T331" t="s">
        <v>587</v>
      </c>
      <c r="U331">
        <v>0</v>
      </c>
      <c r="V331">
        <v>0</v>
      </c>
      <c r="X331">
        <v>0</v>
      </c>
      <c r="Z331">
        <v>0</v>
      </c>
      <c r="AA331">
        <v>0</v>
      </c>
      <c r="AB331">
        <v>0</v>
      </c>
      <c r="AC331">
        <v>0</v>
      </c>
      <c r="AD331">
        <v>0</v>
      </c>
      <c r="AE331">
        <v>1</v>
      </c>
      <c r="AF331" t="s">
        <v>604</v>
      </c>
      <c r="AG331">
        <v>1</v>
      </c>
      <c r="WWY331"/>
      <c r="WWZ331"/>
      <c r="WXA331"/>
      <c r="WXB331"/>
      <c r="WXC331"/>
      <c r="WXD331"/>
      <c r="WXE331"/>
      <c r="WXF331"/>
      <c r="WXG331"/>
      <c r="WXH331"/>
      <c r="WXI331"/>
      <c r="WXJ331"/>
      <c r="WXK331"/>
      <c r="WXL331"/>
      <c r="WXM331"/>
      <c r="WXN331"/>
      <c r="WXO331"/>
      <c r="WXP331"/>
      <c r="WXQ331"/>
      <c r="WXR331"/>
      <c r="WXS331"/>
      <c r="WXT331"/>
      <c r="WXU331"/>
      <c r="WXV331"/>
      <c r="WXW331"/>
      <c r="WXX331"/>
      <c r="WXY331"/>
      <c r="WXZ331"/>
      <c r="WYA331"/>
      <c r="WYB331"/>
      <c r="WYC331"/>
      <c r="WYD331"/>
      <c r="WYE331"/>
      <c r="WYF331"/>
      <c r="WYG331"/>
      <c r="WYH331"/>
      <c r="WYI331"/>
      <c r="WYJ331"/>
      <c r="WYK331"/>
      <c r="WYL331"/>
      <c r="WYM331"/>
      <c r="WYN331"/>
      <c r="WYO331"/>
      <c r="WYP331"/>
      <c r="WYQ331"/>
      <c r="WYR331"/>
      <c r="WYS331"/>
      <c r="WYT331"/>
      <c r="WYU331"/>
      <c r="WYV331"/>
      <c r="WYW331"/>
      <c r="WYX331"/>
      <c r="WYY331"/>
      <c r="WYZ331"/>
      <c r="WZA331"/>
      <c r="WZB331"/>
      <c r="WZC331"/>
      <c r="WZD331"/>
      <c r="WZE331"/>
      <c r="WZF331"/>
      <c r="WZG331"/>
      <c r="WZH331"/>
      <c r="WZI331"/>
      <c r="WZJ331"/>
      <c r="WZK331"/>
      <c r="WZL331"/>
      <c r="WZM331"/>
      <c r="WZN331"/>
      <c r="WZO331"/>
      <c r="WZP331"/>
      <c r="WZQ331"/>
      <c r="WZR331"/>
      <c r="WZS331"/>
      <c r="WZT331"/>
      <c r="WZU331"/>
      <c r="WZV331"/>
      <c r="WZW331"/>
      <c r="WZX331"/>
      <c r="WZY331"/>
      <c r="WZZ331"/>
      <c r="XAA331"/>
      <c r="XAB331"/>
      <c r="XAC331"/>
      <c r="XAD331"/>
      <c r="XAE331"/>
      <c r="XAF331"/>
      <c r="XAG331"/>
      <c r="XAH331"/>
      <c r="XAI331"/>
      <c r="XAJ331"/>
      <c r="XAK331"/>
      <c r="XAL331"/>
      <c r="XAM331"/>
      <c r="XAN331"/>
      <c r="XAO331"/>
      <c r="XAP331"/>
      <c r="XAQ331"/>
      <c r="XAR331"/>
      <c r="XAS331"/>
      <c r="XAT331"/>
      <c r="XAU331"/>
      <c r="XAV331"/>
      <c r="XAW331"/>
      <c r="XAX331"/>
      <c r="XAY331"/>
      <c r="XAZ331"/>
      <c r="XBA331"/>
      <c r="XBB331"/>
      <c r="XBC331"/>
      <c r="XBD331"/>
      <c r="XBE331"/>
      <c r="XBF331"/>
      <c r="XBG331"/>
      <c r="XBH331"/>
      <c r="XBI331"/>
      <c r="XBJ331"/>
      <c r="XBK331"/>
      <c r="XBL331"/>
      <c r="XBM331"/>
      <c r="XBN331"/>
      <c r="XBO331"/>
      <c r="XBP331"/>
      <c r="XBQ331"/>
      <c r="XBR331"/>
      <c r="XBS331"/>
      <c r="XBT331"/>
      <c r="XBU331"/>
      <c r="XBV331"/>
      <c r="XBW331"/>
      <c r="XBX331"/>
      <c r="XBY331"/>
      <c r="XBZ331"/>
      <c r="XCA331"/>
      <c r="XCB331"/>
      <c r="XCC331"/>
      <c r="XCD331"/>
      <c r="XCE331"/>
      <c r="XCF331"/>
      <c r="XCG331"/>
      <c r="XCH331"/>
      <c r="XCI331"/>
      <c r="XCJ331"/>
      <c r="XCK331"/>
      <c r="XCL331"/>
      <c r="XCM331"/>
      <c r="XCN331"/>
      <c r="XCO331"/>
      <c r="XCP331"/>
      <c r="XCQ331"/>
      <c r="XCR331"/>
      <c r="XCS331"/>
      <c r="XCT331"/>
      <c r="XCU331"/>
      <c r="XCV331"/>
      <c r="XCW331"/>
      <c r="XCX331"/>
      <c r="XCY331"/>
      <c r="XCZ331"/>
      <c r="XDA331"/>
      <c r="XDB331"/>
      <c r="XDC331"/>
    </row>
    <row r="332" spans="1:33 16171:16331" ht="12.75" customHeight="1">
      <c r="A332">
        <v>247</v>
      </c>
      <c r="B332" s="6" t="s">
        <v>223</v>
      </c>
      <c r="C332" s="7" t="s">
        <v>590</v>
      </c>
      <c r="D332">
        <v>99</v>
      </c>
      <c r="E332" s="15" t="s">
        <v>852</v>
      </c>
      <c r="F332" s="7">
        <v>0</v>
      </c>
      <c r="G332" s="7">
        <v>0</v>
      </c>
      <c r="H332" s="7">
        <v>0</v>
      </c>
      <c r="I332" s="7">
        <v>0</v>
      </c>
      <c r="J332" t="s">
        <v>639</v>
      </c>
      <c r="K332" t="s">
        <v>584</v>
      </c>
      <c r="L332" t="s">
        <v>585</v>
      </c>
      <c r="M332" t="s">
        <v>585</v>
      </c>
      <c r="N332" s="8" t="s">
        <v>603</v>
      </c>
      <c r="P332" t="s">
        <v>586</v>
      </c>
      <c r="S332">
        <v>0</v>
      </c>
      <c r="T332" t="s">
        <v>587</v>
      </c>
      <c r="U332">
        <v>0</v>
      </c>
      <c r="V332">
        <v>0</v>
      </c>
      <c r="X332">
        <v>0</v>
      </c>
      <c r="Z332">
        <v>0</v>
      </c>
      <c r="AA332">
        <v>0</v>
      </c>
      <c r="AB332">
        <v>0</v>
      </c>
      <c r="AC332">
        <v>0</v>
      </c>
      <c r="AD332">
        <v>0</v>
      </c>
      <c r="AE332">
        <v>1</v>
      </c>
      <c r="AF332" t="s">
        <v>604</v>
      </c>
      <c r="AG332">
        <v>1</v>
      </c>
      <c r="WWY332"/>
      <c r="WWZ332"/>
      <c r="WXA332"/>
      <c r="WXB332"/>
      <c r="WXC332"/>
      <c r="WXD332"/>
      <c r="WXE332"/>
      <c r="WXF332"/>
      <c r="WXG332"/>
      <c r="WXH332"/>
      <c r="WXI332"/>
      <c r="WXJ332"/>
      <c r="WXK332"/>
      <c r="WXL332"/>
      <c r="WXM332"/>
      <c r="WXN332"/>
      <c r="WXO332"/>
      <c r="WXP332"/>
      <c r="WXQ332"/>
      <c r="WXR332"/>
      <c r="WXS332"/>
      <c r="WXT332"/>
      <c r="WXU332"/>
      <c r="WXV332"/>
      <c r="WXW332"/>
      <c r="WXX332"/>
      <c r="WXY332"/>
      <c r="WXZ332"/>
      <c r="WYA332"/>
      <c r="WYB332"/>
      <c r="WYC332"/>
      <c r="WYD332"/>
      <c r="WYE332"/>
      <c r="WYF332"/>
      <c r="WYG332"/>
      <c r="WYH332"/>
      <c r="WYI332"/>
      <c r="WYJ332"/>
      <c r="WYK332"/>
      <c r="WYL332"/>
      <c r="WYM332"/>
      <c r="WYN332"/>
      <c r="WYO332"/>
      <c r="WYP332"/>
      <c r="WYQ332"/>
      <c r="WYR332"/>
      <c r="WYS332"/>
      <c r="WYT332"/>
      <c r="WYU332"/>
      <c r="WYV332"/>
      <c r="WYW332"/>
      <c r="WYX332"/>
      <c r="WYY332"/>
      <c r="WYZ332"/>
      <c r="WZA332"/>
      <c r="WZB332"/>
      <c r="WZC332"/>
      <c r="WZD332"/>
      <c r="WZE332"/>
      <c r="WZF332"/>
      <c r="WZG332"/>
      <c r="WZH332"/>
      <c r="WZI332"/>
      <c r="WZJ332"/>
      <c r="WZK332"/>
      <c r="WZL332"/>
      <c r="WZM332"/>
      <c r="WZN332"/>
      <c r="WZO332"/>
      <c r="WZP332"/>
      <c r="WZQ332"/>
      <c r="WZR332"/>
      <c r="WZS332"/>
      <c r="WZT332"/>
      <c r="WZU332"/>
      <c r="WZV332"/>
      <c r="WZW332"/>
      <c r="WZX332"/>
      <c r="WZY332"/>
      <c r="WZZ332"/>
      <c r="XAA332"/>
      <c r="XAB332"/>
      <c r="XAC332"/>
      <c r="XAD332"/>
      <c r="XAE332"/>
      <c r="XAF332"/>
      <c r="XAG332"/>
      <c r="XAH332"/>
      <c r="XAI332"/>
      <c r="XAJ332"/>
      <c r="XAK332"/>
      <c r="XAL332"/>
      <c r="XAM332"/>
      <c r="XAN332"/>
      <c r="XAO332"/>
      <c r="XAP332"/>
      <c r="XAQ332"/>
      <c r="XAR332"/>
      <c r="XAS332"/>
      <c r="XAT332"/>
      <c r="XAU332"/>
      <c r="XAV332"/>
      <c r="XAW332"/>
      <c r="XAX332"/>
      <c r="XAY332"/>
      <c r="XAZ332"/>
      <c r="XBA332"/>
      <c r="XBB332"/>
      <c r="XBC332"/>
      <c r="XBD332"/>
      <c r="XBE332"/>
      <c r="XBF332"/>
      <c r="XBG332"/>
      <c r="XBH332"/>
      <c r="XBI332"/>
      <c r="XBJ332"/>
      <c r="XBK332"/>
      <c r="XBL332"/>
      <c r="XBM332"/>
      <c r="XBN332"/>
      <c r="XBO332"/>
      <c r="XBP332"/>
      <c r="XBQ332"/>
      <c r="XBR332"/>
      <c r="XBS332"/>
      <c r="XBT332"/>
      <c r="XBU332"/>
      <c r="XBV332"/>
      <c r="XBW332"/>
      <c r="XBX332"/>
      <c r="XBY332"/>
      <c r="XBZ332"/>
      <c r="XCA332"/>
      <c r="XCB332"/>
      <c r="XCC332"/>
      <c r="XCD332"/>
      <c r="XCE332"/>
      <c r="XCF332"/>
      <c r="XCG332"/>
      <c r="XCH332"/>
      <c r="XCI332"/>
      <c r="XCJ332"/>
      <c r="XCK332"/>
      <c r="XCL332"/>
      <c r="XCM332"/>
      <c r="XCN332"/>
      <c r="XCO332"/>
      <c r="XCP332"/>
      <c r="XCQ332"/>
      <c r="XCR332"/>
      <c r="XCS332"/>
      <c r="XCT332"/>
      <c r="XCU332"/>
      <c r="XCV332"/>
      <c r="XCW332"/>
      <c r="XCX332"/>
      <c r="XCY332"/>
      <c r="XCZ332"/>
      <c r="XDA332"/>
      <c r="XDB332"/>
      <c r="XDC332"/>
    </row>
    <row r="333" spans="1:33 16171:16331" ht="12.75" customHeight="1">
      <c r="A333">
        <v>849</v>
      </c>
      <c r="B333" s="6" t="s">
        <v>224</v>
      </c>
      <c r="C333" s="7" t="s">
        <v>590</v>
      </c>
      <c r="D333">
        <v>19.989999999999998</v>
      </c>
      <c r="E333" s="15" t="s">
        <v>853</v>
      </c>
      <c r="F333" s="7">
        <v>1</v>
      </c>
      <c r="G333" s="7">
        <v>1</v>
      </c>
      <c r="H333" s="7">
        <v>1</v>
      </c>
      <c r="I333" s="7">
        <v>0</v>
      </c>
      <c r="J333" t="s">
        <v>583</v>
      </c>
      <c r="K333" t="s">
        <v>584</v>
      </c>
      <c r="L333" t="s">
        <v>585</v>
      </c>
      <c r="M333" t="s">
        <v>585</v>
      </c>
      <c r="N333" s="8" t="s">
        <v>710</v>
      </c>
      <c r="S333">
        <v>0</v>
      </c>
      <c r="T333" t="s">
        <v>587</v>
      </c>
      <c r="U333">
        <v>0</v>
      </c>
      <c r="V333">
        <v>0</v>
      </c>
      <c r="X333">
        <v>0</v>
      </c>
      <c r="Z333">
        <v>0</v>
      </c>
      <c r="AA333">
        <v>0</v>
      </c>
      <c r="AB333">
        <v>0</v>
      </c>
      <c r="AC333">
        <v>0</v>
      </c>
      <c r="AD333">
        <v>0</v>
      </c>
      <c r="AE333">
        <v>1</v>
      </c>
      <c r="AF333" t="s">
        <v>594</v>
      </c>
      <c r="AG333">
        <v>1</v>
      </c>
      <c r="WWY333"/>
      <c r="WWZ333"/>
      <c r="WXA333"/>
      <c r="WXB333"/>
      <c r="WXC333"/>
      <c r="WXD333"/>
      <c r="WXE333"/>
      <c r="WXF333"/>
      <c r="WXG333"/>
      <c r="WXH333"/>
      <c r="WXI333"/>
      <c r="WXJ333"/>
      <c r="WXK333"/>
      <c r="WXL333"/>
      <c r="WXM333"/>
      <c r="WXN333"/>
      <c r="WXO333"/>
      <c r="WXP333"/>
      <c r="WXQ333"/>
      <c r="WXR333"/>
      <c r="WXS333"/>
      <c r="WXT333"/>
      <c r="WXU333"/>
      <c r="WXV333"/>
      <c r="WXW333"/>
      <c r="WXX333"/>
      <c r="WXY333"/>
      <c r="WXZ333"/>
      <c r="WYA333"/>
      <c r="WYB333"/>
      <c r="WYC333"/>
      <c r="WYD333"/>
      <c r="WYE333"/>
      <c r="WYF333"/>
      <c r="WYG333"/>
      <c r="WYH333"/>
      <c r="WYI333"/>
      <c r="WYJ333"/>
      <c r="WYK333"/>
      <c r="WYL333"/>
      <c r="WYM333"/>
      <c r="WYN333"/>
      <c r="WYO333"/>
      <c r="WYP333"/>
      <c r="WYQ333"/>
      <c r="WYR333"/>
      <c r="WYS333"/>
      <c r="WYT333"/>
      <c r="WYU333"/>
      <c r="WYV333"/>
      <c r="WYW333"/>
      <c r="WYX333"/>
      <c r="WYY333"/>
      <c r="WYZ333"/>
      <c r="WZA333"/>
      <c r="WZB333"/>
      <c r="WZC333"/>
      <c r="WZD333"/>
      <c r="WZE333"/>
      <c r="WZF333"/>
      <c r="WZG333"/>
      <c r="WZH333"/>
      <c r="WZI333"/>
      <c r="WZJ333"/>
      <c r="WZK333"/>
      <c r="WZL333"/>
      <c r="WZM333"/>
      <c r="WZN333"/>
      <c r="WZO333"/>
      <c r="WZP333"/>
      <c r="WZQ333"/>
      <c r="WZR333"/>
      <c r="WZS333"/>
      <c r="WZT333"/>
      <c r="WZU333"/>
      <c r="WZV333"/>
      <c r="WZW333"/>
      <c r="WZX333"/>
      <c r="WZY333"/>
      <c r="WZZ333"/>
      <c r="XAA333"/>
      <c r="XAB333"/>
      <c r="XAC333"/>
      <c r="XAD333"/>
      <c r="XAE333"/>
      <c r="XAF333"/>
      <c r="XAG333"/>
      <c r="XAH333"/>
      <c r="XAI333"/>
      <c r="XAJ333"/>
      <c r="XAK333"/>
      <c r="XAL333"/>
      <c r="XAM333"/>
      <c r="XAN333"/>
      <c r="XAO333"/>
      <c r="XAP333"/>
      <c r="XAQ333"/>
      <c r="XAR333"/>
      <c r="XAS333"/>
      <c r="XAT333"/>
      <c r="XAU333"/>
      <c r="XAV333"/>
      <c r="XAW333"/>
      <c r="XAX333"/>
      <c r="XAY333"/>
      <c r="XAZ333"/>
      <c r="XBA333"/>
      <c r="XBB333"/>
      <c r="XBC333"/>
      <c r="XBD333"/>
      <c r="XBE333"/>
      <c r="XBF333"/>
      <c r="XBG333"/>
      <c r="XBH333"/>
      <c r="XBI333"/>
      <c r="XBJ333"/>
      <c r="XBK333"/>
      <c r="XBL333"/>
      <c r="XBM333"/>
      <c r="XBN333"/>
      <c r="XBO333"/>
      <c r="XBP333"/>
      <c r="XBQ333"/>
      <c r="XBR333"/>
      <c r="XBS333"/>
      <c r="XBT333"/>
      <c r="XBU333"/>
      <c r="XBV333"/>
      <c r="XBW333"/>
      <c r="XBX333"/>
      <c r="XBY333"/>
      <c r="XBZ333"/>
      <c r="XCA333"/>
      <c r="XCB333"/>
      <c r="XCC333"/>
      <c r="XCD333"/>
      <c r="XCE333"/>
      <c r="XCF333"/>
      <c r="XCG333"/>
      <c r="XCH333"/>
      <c r="XCI333"/>
      <c r="XCJ333"/>
      <c r="XCK333"/>
      <c r="XCL333"/>
      <c r="XCM333"/>
      <c r="XCN333"/>
      <c r="XCO333"/>
      <c r="XCP333"/>
      <c r="XCQ333"/>
      <c r="XCR333"/>
      <c r="XCS333"/>
      <c r="XCT333"/>
      <c r="XCU333"/>
      <c r="XCV333"/>
      <c r="XCW333"/>
      <c r="XCX333"/>
      <c r="XCY333"/>
      <c r="XCZ333"/>
      <c r="XDA333"/>
      <c r="XDB333"/>
      <c r="XDC333"/>
    </row>
    <row r="334" spans="1:33 16171:16331" ht="12.75" customHeight="1">
      <c r="A334">
        <v>879</v>
      </c>
      <c r="B334" s="6" t="s">
        <v>225</v>
      </c>
      <c r="C334" s="7" t="s">
        <v>590</v>
      </c>
      <c r="D334">
        <v>19.989999999999998</v>
      </c>
      <c r="E334" s="15" t="s">
        <v>854</v>
      </c>
      <c r="F334" s="7">
        <v>0</v>
      </c>
      <c r="G334" s="7">
        <v>0</v>
      </c>
      <c r="H334" s="7">
        <v>0</v>
      </c>
      <c r="I334" s="7">
        <v>0</v>
      </c>
      <c r="J334" t="s">
        <v>592</v>
      </c>
      <c r="K334" t="s">
        <v>584</v>
      </c>
      <c r="L334" t="s">
        <v>585</v>
      </c>
      <c r="M334" t="s">
        <v>585</v>
      </c>
      <c r="N334" s="8" t="s">
        <v>623</v>
      </c>
      <c r="P334" t="s">
        <v>586</v>
      </c>
      <c r="S334">
        <v>0</v>
      </c>
      <c r="T334" t="s">
        <v>587</v>
      </c>
      <c r="U334">
        <v>0</v>
      </c>
      <c r="V334">
        <v>0</v>
      </c>
      <c r="X334">
        <v>0</v>
      </c>
      <c r="Z334">
        <v>0</v>
      </c>
      <c r="AA334">
        <v>0</v>
      </c>
      <c r="AB334">
        <v>0</v>
      </c>
      <c r="AC334">
        <v>0</v>
      </c>
      <c r="AD334">
        <v>0</v>
      </c>
      <c r="AE334">
        <v>1</v>
      </c>
      <c r="AG334">
        <v>3</v>
      </c>
      <c r="WWY334"/>
      <c r="WWZ334"/>
      <c r="WXA334"/>
      <c r="WXB334"/>
      <c r="WXC334"/>
      <c r="WXD334"/>
      <c r="WXE334"/>
      <c r="WXF334"/>
      <c r="WXG334"/>
      <c r="WXH334"/>
      <c r="WXI334"/>
      <c r="WXJ334"/>
      <c r="WXK334"/>
      <c r="WXL334"/>
      <c r="WXM334"/>
      <c r="WXN334"/>
      <c r="WXO334"/>
      <c r="WXP334"/>
      <c r="WXQ334"/>
      <c r="WXR334"/>
      <c r="WXS334"/>
      <c r="WXT334"/>
      <c r="WXU334"/>
      <c r="WXV334"/>
      <c r="WXW334"/>
      <c r="WXX334"/>
      <c r="WXY334"/>
      <c r="WXZ334"/>
      <c r="WYA334"/>
      <c r="WYB334"/>
      <c r="WYC334"/>
      <c r="WYD334"/>
      <c r="WYE334"/>
      <c r="WYF334"/>
      <c r="WYG334"/>
      <c r="WYH334"/>
      <c r="WYI334"/>
      <c r="WYJ334"/>
      <c r="WYK334"/>
      <c r="WYL334"/>
      <c r="WYM334"/>
      <c r="WYN334"/>
      <c r="WYO334"/>
      <c r="WYP334"/>
      <c r="WYQ334"/>
      <c r="WYR334"/>
      <c r="WYS334"/>
      <c r="WYT334"/>
      <c r="WYU334"/>
      <c r="WYV334"/>
      <c r="WYW334"/>
      <c r="WYX334"/>
      <c r="WYY334"/>
      <c r="WYZ334"/>
      <c r="WZA334"/>
      <c r="WZB334"/>
      <c r="WZC334"/>
      <c r="WZD334"/>
      <c r="WZE334"/>
      <c r="WZF334"/>
      <c r="WZG334"/>
      <c r="WZH334"/>
      <c r="WZI334"/>
      <c r="WZJ334"/>
      <c r="WZK334"/>
      <c r="WZL334"/>
      <c r="WZM334"/>
      <c r="WZN334"/>
      <c r="WZO334"/>
      <c r="WZP334"/>
      <c r="WZQ334"/>
      <c r="WZR334"/>
      <c r="WZS334"/>
      <c r="WZT334"/>
      <c r="WZU334"/>
      <c r="WZV334"/>
      <c r="WZW334"/>
      <c r="WZX334"/>
      <c r="WZY334"/>
      <c r="WZZ334"/>
      <c r="XAA334"/>
      <c r="XAB334"/>
      <c r="XAC334"/>
      <c r="XAD334"/>
      <c r="XAE334"/>
      <c r="XAF334"/>
      <c r="XAG334"/>
      <c r="XAH334"/>
      <c r="XAI334"/>
      <c r="XAJ334"/>
      <c r="XAK334"/>
      <c r="XAL334"/>
      <c r="XAM334"/>
      <c r="XAN334"/>
      <c r="XAO334"/>
      <c r="XAP334"/>
      <c r="XAQ334"/>
      <c r="XAR334"/>
      <c r="XAS334"/>
      <c r="XAT334"/>
      <c r="XAU334"/>
      <c r="XAV334"/>
      <c r="XAW334"/>
      <c r="XAX334"/>
      <c r="XAY334"/>
      <c r="XAZ334"/>
      <c r="XBA334"/>
      <c r="XBB334"/>
      <c r="XBC334"/>
      <c r="XBD334"/>
      <c r="XBE334"/>
      <c r="XBF334"/>
      <c r="XBG334"/>
      <c r="XBH334"/>
      <c r="XBI334"/>
      <c r="XBJ334"/>
      <c r="XBK334"/>
      <c r="XBL334"/>
      <c r="XBM334"/>
      <c r="XBN334"/>
      <c r="XBO334"/>
      <c r="XBP334"/>
      <c r="XBQ334"/>
      <c r="XBR334"/>
      <c r="XBS334"/>
      <c r="XBT334"/>
      <c r="XBU334"/>
      <c r="XBV334"/>
      <c r="XBW334"/>
      <c r="XBX334"/>
      <c r="XBY334"/>
      <c r="XBZ334"/>
      <c r="XCA334"/>
      <c r="XCB334"/>
      <c r="XCC334"/>
      <c r="XCD334"/>
      <c r="XCE334"/>
      <c r="XCF334"/>
      <c r="XCG334"/>
      <c r="XCH334"/>
      <c r="XCI334"/>
      <c r="XCJ334"/>
      <c r="XCK334"/>
      <c r="XCL334"/>
      <c r="XCM334"/>
      <c r="XCN334"/>
      <c r="XCO334"/>
      <c r="XCP334"/>
      <c r="XCQ334"/>
      <c r="XCR334"/>
      <c r="XCS334"/>
      <c r="XCT334"/>
      <c r="XCU334"/>
      <c r="XCV334"/>
      <c r="XCW334"/>
      <c r="XCX334"/>
      <c r="XCY334"/>
      <c r="XCZ334"/>
      <c r="XDA334"/>
      <c r="XDB334"/>
      <c r="XDC334"/>
    </row>
    <row r="335" spans="1:33 16171:16331" ht="12.75" customHeight="1">
      <c r="A335">
        <v>879</v>
      </c>
      <c r="B335" s="6" t="s">
        <v>225</v>
      </c>
      <c r="C335" s="7" t="s">
        <v>590</v>
      </c>
      <c r="D335">
        <v>19.989999999999998</v>
      </c>
      <c r="E335" s="15" t="s">
        <v>855</v>
      </c>
      <c r="F335" s="7">
        <v>0</v>
      </c>
      <c r="G335" s="7">
        <v>0</v>
      </c>
      <c r="H335" s="7">
        <v>0</v>
      </c>
      <c r="I335" s="7">
        <v>0</v>
      </c>
      <c r="J335" t="s">
        <v>668</v>
      </c>
      <c r="K335" t="s">
        <v>584</v>
      </c>
      <c r="L335" t="s">
        <v>585</v>
      </c>
      <c r="M335" t="s">
        <v>585</v>
      </c>
      <c r="N335" s="8" t="s">
        <v>623</v>
      </c>
      <c r="P335" t="s">
        <v>586</v>
      </c>
      <c r="S335">
        <v>0</v>
      </c>
      <c r="T335" t="s">
        <v>587</v>
      </c>
      <c r="U335">
        <v>0</v>
      </c>
      <c r="V335">
        <v>0</v>
      </c>
      <c r="X335">
        <v>0</v>
      </c>
      <c r="Z335">
        <v>0</v>
      </c>
      <c r="AA335">
        <v>0</v>
      </c>
      <c r="AB335">
        <v>0</v>
      </c>
      <c r="AC335">
        <v>0</v>
      </c>
      <c r="AD335">
        <v>0</v>
      </c>
      <c r="AE335">
        <v>1</v>
      </c>
      <c r="AG335">
        <v>3</v>
      </c>
      <c r="WWY335"/>
      <c r="WWZ335"/>
      <c r="WXA335"/>
      <c r="WXB335"/>
      <c r="WXC335"/>
      <c r="WXD335"/>
      <c r="WXE335"/>
      <c r="WXF335"/>
      <c r="WXG335"/>
      <c r="WXH335"/>
      <c r="WXI335"/>
      <c r="WXJ335"/>
      <c r="WXK335"/>
      <c r="WXL335"/>
      <c r="WXM335"/>
      <c r="WXN335"/>
      <c r="WXO335"/>
      <c r="WXP335"/>
      <c r="WXQ335"/>
      <c r="WXR335"/>
      <c r="WXS335"/>
      <c r="WXT335"/>
      <c r="WXU335"/>
      <c r="WXV335"/>
      <c r="WXW335"/>
      <c r="WXX335"/>
      <c r="WXY335"/>
      <c r="WXZ335"/>
      <c r="WYA335"/>
      <c r="WYB335"/>
      <c r="WYC335"/>
      <c r="WYD335"/>
      <c r="WYE335"/>
      <c r="WYF335"/>
      <c r="WYG335"/>
      <c r="WYH335"/>
      <c r="WYI335"/>
      <c r="WYJ335"/>
      <c r="WYK335"/>
      <c r="WYL335"/>
      <c r="WYM335"/>
      <c r="WYN335"/>
      <c r="WYO335"/>
      <c r="WYP335"/>
      <c r="WYQ335"/>
      <c r="WYR335"/>
      <c r="WYS335"/>
      <c r="WYT335"/>
      <c r="WYU335"/>
      <c r="WYV335"/>
      <c r="WYW335"/>
      <c r="WYX335"/>
      <c r="WYY335"/>
      <c r="WYZ335"/>
      <c r="WZA335"/>
      <c r="WZB335"/>
      <c r="WZC335"/>
      <c r="WZD335"/>
      <c r="WZE335"/>
      <c r="WZF335"/>
      <c r="WZG335"/>
      <c r="WZH335"/>
      <c r="WZI335"/>
      <c r="WZJ335"/>
      <c r="WZK335"/>
      <c r="WZL335"/>
      <c r="WZM335"/>
      <c r="WZN335"/>
      <c r="WZO335"/>
      <c r="WZP335"/>
      <c r="WZQ335"/>
      <c r="WZR335"/>
      <c r="WZS335"/>
      <c r="WZT335"/>
      <c r="WZU335"/>
      <c r="WZV335"/>
      <c r="WZW335"/>
      <c r="WZX335"/>
      <c r="WZY335"/>
      <c r="WZZ335"/>
      <c r="XAA335"/>
      <c r="XAB335"/>
      <c r="XAC335"/>
      <c r="XAD335"/>
      <c r="XAE335"/>
      <c r="XAF335"/>
      <c r="XAG335"/>
      <c r="XAH335"/>
      <c r="XAI335"/>
      <c r="XAJ335"/>
      <c r="XAK335"/>
      <c r="XAL335"/>
      <c r="XAM335"/>
      <c r="XAN335"/>
      <c r="XAO335"/>
      <c r="XAP335"/>
      <c r="XAQ335"/>
      <c r="XAR335"/>
      <c r="XAS335"/>
      <c r="XAT335"/>
      <c r="XAU335"/>
      <c r="XAV335"/>
      <c r="XAW335"/>
      <c r="XAX335"/>
      <c r="XAY335"/>
      <c r="XAZ335"/>
      <c r="XBA335"/>
      <c r="XBB335"/>
      <c r="XBC335"/>
      <c r="XBD335"/>
      <c r="XBE335"/>
      <c r="XBF335"/>
      <c r="XBG335"/>
      <c r="XBH335"/>
      <c r="XBI335"/>
      <c r="XBJ335"/>
      <c r="XBK335"/>
      <c r="XBL335"/>
      <c r="XBM335"/>
      <c r="XBN335"/>
      <c r="XBO335"/>
      <c r="XBP335"/>
      <c r="XBQ335"/>
      <c r="XBR335"/>
      <c r="XBS335"/>
      <c r="XBT335"/>
      <c r="XBU335"/>
      <c r="XBV335"/>
      <c r="XBW335"/>
      <c r="XBX335"/>
      <c r="XBY335"/>
      <c r="XBZ335"/>
      <c r="XCA335"/>
      <c r="XCB335"/>
      <c r="XCC335"/>
      <c r="XCD335"/>
      <c r="XCE335"/>
      <c r="XCF335"/>
      <c r="XCG335"/>
      <c r="XCH335"/>
      <c r="XCI335"/>
      <c r="XCJ335"/>
      <c r="XCK335"/>
      <c r="XCL335"/>
      <c r="XCM335"/>
      <c r="XCN335"/>
      <c r="XCO335"/>
      <c r="XCP335"/>
      <c r="XCQ335"/>
      <c r="XCR335"/>
      <c r="XCS335"/>
      <c r="XCT335"/>
      <c r="XCU335"/>
      <c r="XCV335"/>
      <c r="XCW335"/>
      <c r="XCX335"/>
      <c r="XCY335"/>
      <c r="XCZ335"/>
      <c r="XDA335"/>
      <c r="XDB335"/>
      <c r="XDC335"/>
    </row>
    <row r="336" spans="1:33 16171:16331" ht="12.75" customHeight="1">
      <c r="A336">
        <v>879</v>
      </c>
      <c r="B336" s="6" t="s">
        <v>225</v>
      </c>
      <c r="C336" s="7" t="s">
        <v>590</v>
      </c>
      <c r="D336">
        <v>19.989999999999998</v>
      </c>
      <c r="E336" s="15" t="s">
        <v>806</v>
      </c>
      <c r="F336" s="7">
        <v>0</v>
      </c>
      <c r="G336" s="7">
        <v>0</v>
      </c>
      <c r="H336" s="7">
        <v>0</v>
      </c>
      <c r="I336" s="7">
        <v>0</v>
      </c>
      <c r="J336" t="s">
        <v>639</v>
      </c>
      <c r="K336" t="s">
        <v>584</v>
      </c>
      <c r="L336" t="s">
        <v>585</v>
      </c>
      <c r="M336" t="s">
        <v>585</v>
      </c>
      <c r="N336" s="8" t="s">
        <v>623</v>
      </c>
      <c r="P336" t="s">
        <v>586</v>
      </c>
      <c r="S336">
        <v>0</v>
      </c>
      <c r="T336" t="s">
        <v>587</v>
      </c>
      <c r="U336">
        <v>0</v>
      </c>
      <c r="V336">
        <v>0</v>
      </c>
      <c r="X336">
        <v>0</v>
      </c>
      <c r="Z336">
        <v>0</v>
      </c>
      <c r="AA336">
        <v>0</v>
      </c>
      <c r="AB336">
        <v>0</v>
      </c>
      <c r="AC336">
        <v>0</v>
      </c>
      <c r="AD336">
        <v>0</v>
      </c>
      <c r="AE336">
        <v>1</v>
      </c>
      <c r="AG336">
        <v>3</v>
      </c>
      <c r="WWY336"/>
      <c r="WWZ336"/>
      <c r="WXA336"/>
      <c r="WXB336"/>
      <c r="WXC336"/>
      <c r="WXD336"/>
      <c r="WXE336"/>
      <c r="WXF336"/>
      <c r="WXG336"/>
      <c r="WXH336"/>
      <c r="WXI336"/>
      <c r="WXJ336"/>
      <c r="WXK336"/>
      <c r="WXL336"/>
      <c r="WXM336"/>
      <c r="WXN336"/>
      <c r="WXO336"/>
      <c r="WXP336"/>
      <c r="WXQ336"/>
      <c r="WXR336"/>
      <c r="WXS336"/>
      <c r="WXT336"/>
      <c r="WXU336"/>
      <c r="WXV336"/>
      <c r="WXW336"/>
      <c r="WXX336"/>
      <c r="WXY336"/>
      <c r="WXZ336"/>
      <c r="WYA336"/>
      <c r="WYB336"/>
      <c r="WYC336"/>
      <c r="WYD336"/>
      <c r="WYE336"/>
      <c r="WYF336"/>
      <c r="WYG336"/>
      <c r="WYH336"/>
      <c r="WYI336"/>
      <c r="WYJ336"/>
      <c r="WYK336"/>
      <c r="WYL336"/>
      <c r="WYM336"/>
      <c r="WYN336"/>
      <c r="WYO336"/>
      <c r="WYP336"/>
      <c r="WYQ336"/>
      <c r="WYR336"/>
      <c r="WYS336"/>
      <c r="WYT336"/>
      <c r="WYU336"/>
      <c r="WYV336"/>
      <c r="WYW336"/>
      <c r="WYX336"/>
      <c r="WYY336"/>
      <c r="WYZ336"/>
      <c r="WZA336"/>
      <c r="WZB336"/>
      <c r="WZC336"/>
      <c r="WZD336"/>
      <c r="WZE336"/>
      <c r="WZF336"/>
      <c r="WZG336"/>
      <c r="WZH336"/>
      <c r="WZI336"/>
      <c r="WZJ336"/>
      <c r="WZK336"/>
      <c r="WZL336"/>
      <c r="WZM336"/>
      <c r="WZN336"/>
      <c r="WZO336"/>
      <c r="WZP336"/>
      <c r="WZQ336"/>
      <c r="WZR336"/>
      <c r="WZS336"/>
      <c r="WZT336"/>
      <c r="WZU336"/>
      <c r="WZV336"/>
      <c r="WZW336"/>
      <c r="WZX336"/>
      <c r="WZY336"/>
      <c r="WZZ336"/>
      <c r="XAA336"/>
      <c r="XAB336"/>
      <c r="XAC336"/>
      <c r="XAD336"/>
      <c r="XAE336"/>
      <c r="XAF336"/>
      <c r="XAG336"/>
      <c r="XAH336"/>
      <c r="XAI336"/>
      <c r="XAJ336"/>
      <c r="XAK336"/>
      <c r="XAL336"/>
      <c r="XAM336"/>
      <c r="XAN336"/>
      <c r="XAO336"/>
      <c r="XAP336"/>
      <c r="XAQ336"/>
      <c r="XAR336"/>
      <c r="XAS336"/>
      <c r="XAT336"/>
      <c r="XAU336"/>
      <c r="XAV336"/>
      <c r="XAW336"/>
      <c r="XAX336"/>
      <c r="XAY336"/>
      <c r="XAZ336"/>
      <c r="XBA336"/>
      <c r="XBB336"/>
      <c r="XBC336"/>
      <c r="XBD336"/>
      <c r="XBE336"/>
      <c r="XBF336"/>
      <c r="XBG336"/>
      <c r="XBH336"/>
      <c r="XBI336"/>
      <c r="XBJ336"/>
      <c r="XBK336"/>
      <c r="XBL336"/>
      <c r="XBM336"/>
      <c r="XBN336"/>
      <c r="XBO336"/>
      <c r="XBP336"/>
      <c r="XBQ336"/>
      <c r="XBR336"/>
      <c r="XBS336"/>
      <c r="XBT336"/>
      <c r="XBU336"/>
      <c r="XBV336"/>
      <c r="XBW336"/>
      <c r="XBX336"/>
      <c r="XBY336"/>
      <c r="XBZ336"/>
      <c r="XCA336"/>
      <c r="XCB336"/>
      <c r="XCC336"/>
      <c r="XCD336"/>
      <c r="XCE336"/>
      <c r="XCF336"/>
      <c r="XCG336"/>
      <c r="XCH336"/>
      <c r="XCI336"/>
      <c r="XCJ336"/>
      <c r="XCK336"/>
      <c r="XCL336"/>
      <c r="XCM336"/>
      <c r="XCN336"/>
      <c r="XCO336"/>
      <c r="XCP336"/>
      <c r="XCQ336"/>
      <c r="XCR336"/>
      <c r="XCS336"/>
      <c r="XCT336"/>
      <c r="XCU336"/>
      <c r="XCV336"/>
      <c r="XCW336"/>
      <c r="XCX336"/>
      <c r="XCY336"/>
      <c r="XCZ336"/>
      <c r="XDA336"/>
      <c r="XDB336"/>
      <c r="XDC336"/>
    </row>
    <row r="337" spans="1:33 16171:16331" ht="12.75" customHeight="1">
      <c r="A337">
        <v>2516</v>
      </c>
      <c r="B337" s="6" t="s">
        <v>189</v>
      </c>
      <c r="C337" s="7" t="s">
        <v>614</v>
      </c>
      <c r="D337">
        <v>67.7</v>
      </c>
      <c r="E337" s="15" t="s">
        <v>856</v>
      </c>
      <c r="F337" s="7">
        <v>21</v>
      </c>
      <c r="G337" s="7">
        <v>21</v>
      </c>
      <c r="H337" s="7">
        <v>92</v>
      </c>
      <c r="I337" s="7">
        <v>0</v>
      </c>
      <c r="N337" s="8" t="s">
        <v>857</v>
      </c>
      <c r="S337">
        <v>2</v>
      </c>
      <c r="T337" t="s">
        <v>587</v>
      </c>
      <c r="U337">
        <v>0</v>
      </c>
      <c r="V337">
        <v>0</v>
      </c>
      <c r="X337">
        <v>0</v>
      </c>
      <c r="Z337">
        <v>0</v>
      </c>
      <c r="AA337">
        <v>0</v>
      </c>
      <c r="AB337">
        <v>0</v>
      </c>
      <c r="AC337">
        <v>0</v>
      </c>
      <c r="AD337">
        <v>0</v>
      </c>
      <c r="AE337">
        <v>1</v>
      </c>
      <c r="AG337">
        <v>4</v>
      </c>
      <c r="WWY337"/>
      <c r="WWZ337"/>
      <c r="WXA337"/>
      <c r="WXB337"/>
      <c r="WXC337"/>
      <c r="WXD337"/>
      <c r="WXE337"/>
      <c r="WXF337"/>
      <c r="WXG337"/>
      <c r="WXH337"/>
      <c r="WXI337"/>
      <c r="WXJ337"/>
      <c r="WXK337"/>
      <c r="WXL337"/>
      <c r="WXM337"/>
      <c r="WXN337"/>
      <c r="WXO337"/>
      <c r="WXP337"/>
      <c r="WXQ337"/>
      <c r="WXR337"/>
      <c r="WXS337"/>
      <c r="WXT337"/>
      <c r="WXU337"/>
      <c r="WXV337"/>
      <c r="WXW337"/>
      <c r="WXX337"/>
      <c r="WXY337"/>
      <c r="WXZ337"/>
      <c r="WYA337"/>
      <c r="WYB337"/>
      <c r="WYC337"/>
      <c r="WYD337"/>
      <c r="WYE337"/>
      <c r="WYF337"/>
      <c r="WYG337"/>
      <c r="WYH337"/>
      <c r="WYI337"/>
      <c r="WYJ337"/>
      <c r="WYK337"/>
      <c r="WYL337"/>
      <c r="WYM337"/>
      <c r="WYN337"/>
      <c r="WYO337"/>
      <c r="WYP337"/>
      <c r="WYQ337"/>
      <c r="WYR337"/>
      <c r="WYS337"/>
      <c r="WYT337"/>
      <c r="WYU337"/>
      <c r="WYV337"/>
      <c r="WYW337"/>
      <c r="WYX337"/>
      <c r="WYY337"/>
      <c r="WYZ337"/>
      <c r="WZA337"/>
      <c r="WZB337"/>
      <c r="WZC337"/>
      <c r="WZD337"/>
      <c r="WZE337"/>
      <c r="WZF337"/>
      <c r="WZG337"/>
      <c r="WZH337"/>
      <c r="WZI337"/>
      <c r="WZJ337"/>
      <c r="WZK337"/>
      <c r="WZL337"/>
      <c r="WZM337"/>
      <c r="WZN337"/>
      <c r="WZO337"/>
      <c r="WZP337"/>
      <c r="WZQ337"/>
      <c r="WZR337"/>
      <c r="WZS337"/>
      <c r="WZT337"/>
      <c r="WZU337"/>
      <c r="WZV337"/>
      <c r="WZW337"/>
      <c r="WZX337"/>
      <c r="WZY337"/>
      <c r="WZZ337"/>
      <c r="XAA337"/>
      <c r="XAB337"/>
      <c r="XAC337"/>
      <c r="XAD337"/>
      <c r="XAE337"/>
      <c r="XAF337"/>
      <c r="XAG337"/>
      <c r="XAH337"/>
      <c r="XAI337"/>
      <c r="XAJ337"/>
      <c r="XAK337"/>
      <c r="XAL337"/>
      <c r="XAM337"/>
      <c r="XAN337"/>
      <c r="XAO337"/>
      <c r="XAP337"/>
      <c r="XAQ337"/>
      <c r="XAR337"/>
      <c r="XAS337"/>
      <c r="XAT337"/>
      <c r="XAU337"/>
      <c r="XAV337"/>
      <c r="XAW337"/>
      <c r="XAX337"/>
      <c r="XAY337"/>
      <c r="XAZ337"/>
      <c r="XBA337"/>
      <c r="XBB337"/>
      <c r="XBC337"/>
      <c r="XBD337"/>
      <c r="XBE337"/>
      <c r="XBF337"/>
      <c r="XBG337"/>
      <c r="XBH337"/>
      <c r="XBI337"/>
      <c r="XBJ337"/>
      <c r="XBK337"/>
      <c r="XBL337"/>
      <c r="XBM337"/>
      <c r="XBN337"/>
      <c r="XBO337"/>
      <c r="XBP337"/>
      <c r="XBQ337"/>
      <c r="XBR337"/>
      <c r="XBS337"/>
      <c r="XBT337"/>
      <c r="XBU337"/>
      <c r="XBV337"/>
      <c r="XBW337"/>
      <c r="XBX337"/>
      <c r="XBY337"/>
      <c r="XBZ337"/>
      <c r="XCA337"/>
      <c r="XCB337"/>
      <c r="XCC337"/>
      <c r="XCD337"/>
      <c r="XCE337"/>
      <c r="XCF337"/>
      <c r="XCG337"/>
      <c r="XCH337"/>
      <c r="XCI337"/>
      <c r="XCJ337"/>
      <c r="XCK337"/>
      <c r="XCL337"/>
      <c r="XCM337"/>
      <c r="XCN337"/>
      <c r="XCO337"/>
      <c r="XCP337"/>
      <c r="XCQ337"/>
      <c r="XCR337"/>
      <c r="XCS337"/>
      <c r="XCT337"/>
      <c r="XCU337"/>
      <c r="XCV337"/>
      <c r="XCW337"/>
      <c r="XCX337"/>
      <c r="XCY337"/>
      <c r="XCZ337"/>
      <c r="XDA337"/>
      <c r="XDB337"/>
      <c r="XDC337"/>
    </row>
    <row r="338" spans="1:33 16171:16331" ht="12.75" customHeight="1">
      <c r="A338">
        <v>2515</v>
      </c>
      <c r="B338" s="6" t="s">
        <v>190</v>
      </c>
      <c r="C338" s="7" t="s">
        <v>614</v>
      </c>
      <c r="D338">
        <v>19.989999999999998</v>
      </c>
      <c r="E338" s="15" t="s">
        <v>858</v>
      </c>
      <c r="F338" s="7">
        <v>0</v>
      </c>
      <c r="G338" s="7">
        <v>0</v>
      </c>
      <c r="H338" s="7">
        <v>0</v>
      </c>
      <c r="I338" s="7">
        <v>0</v>
      </c>
      <c r="N338" s="8" t="s">
        <v>857</v>
      </c>
      <c r="S338">
        <v>2</v>
      </c>
      <c r="T338" t="s">
        <v>587</v>
      </c>
      <c r="U338">
        <v>0</v>
      </c>
      <c r="V338">
        <v>0</v>
      </c>
      <c r="X338">
        <v>0</v>
      </c>
      <c r="Z338">
        <v>0</v>
      </c>
      <c r="AA338">
        <v>0</v>
      </c>
      <c r="AB338">
        <v>0</v>
      </c>
      <c r="AC338">
        <v>0</v>
      </c>
      <c r="AD338">
        <v>0</v>
      </c>
      <c r="AE338">
        <v>1</v>
      </c>
      <c r="AG338">
        <v>4</v>
      </c>
      <c r="WWY338"/>
      <c r="WWZ338"/>
      <c r="WXA338"/>
      <c r="WXB338"/>
      <c r="WXC338"/>
      <c r="WXD338"/>
      <c r="WXE338"/>
      <c r="WXF338"/>
      <c r="WXG338"/>
      <c r="WXH338"/>
      <c r="WXI338"/>
      <c r="WXJ338"/>
      <c r="WXK338"/>
      <c r="WXL338"/>
      <c r="WXM338"/>
      <c r="WXN338"/>
      <c r="WXO338"/>
      <c r="WXP338"/>
      <c r="WXQ338"/>
      <c r="WXR338"/>
      <c r="WXS338"/>
      <c r="WXT338"/>
      <c r="WXU338"/>
      <c r="WXV338"/>
      <c r="WXW338"/>
      <c r="WXX338"/>
      <c r="WXY338"/>
      <c r="WXZ338"/>
      <c r="WYA338"/>
      <c r="WYB338"/>
      <c r="WYC338"/>
      <c r="WYD338"/>
      <c r="WYE338"/>
      <c r="WYF338"/>
      <c r="WYG338"/>
      <c r="WYH338"/>
      <c r="WYI338"/>
      <c r="WYJ338"/>
      <c r="WYK338"/>
      <c r="WYL338"/>
      <c r="WYM338"/>
      <c r="WYN338"/>
      <c r="WYO338"/>
      <c r="WYP338"/>
      <c r="WYQ338"/>
      <c r="WYR338"/>
      <c r="WYS338"/>
      <c r="WYT338"/>
      <c r="WYU338"/>
      <c r="WYV338"/>
      <c r="WYW338"/>
      <c r="WYX338"/>
      <c r="WYY338"/>
      <c r="WYZ338"/>
      <c r="WZA338"/>
      <c r="WZB338"/>
      <c r="WZC338"/>
      <c r="WZD338"/>
      <c r="WZE338"/>
      <c r="WZF338"/>
      <c r="WZG338"/>
      <c r="WZH338"/>
      <c r="WZI338"/>
      <c r="WZJ338"/>
      <c r="WZK338"/>
      <c r="WZL338"/>
      <c r="WZM338"/>
      <c r="WZN338"/>
      <c r="WZO338"/>
      <c r="WZP338"/>
      <c r="WZQ338"/>
      <c r="WZR338"/>
      <c r="WZS338"/>
      <c r="WZT338"/>
      <c r="WZU338"/>
      <c r="WZV338"/>
      <c r="WZW338"/>
      <c r="WZX338"/>
      <c r="WZY338"/>
      <c r="WZZ338"/>
      <c r="XAA338"/>
      <c r="XAB338"/>
      <c r="XAC338"/>
      <c r="XAD338"/>
      <c r="XAE338"/>
      <c r="XAF338"/>
      <c r="XAG338"/>
      <c r="XAH338"/>
      <c r="XAI338"/>
      <c r="XAJ338"/>
      <c r="XAK338"/>
      <c r="XAL338"/>
      <c r="XAM338"/>
      <c r="XAN338"/>
      <c r="XAO338"/>
      <c r="XAP338"/>
      <c r="XAQ338"/>
      <c r="XAR338"/>
      <c r="XAS338"/>
      <c r="XAT338"/>
      <c r="XAU338"/>
      <c r="XAV338"/>
      <c r="XAW338"/>
      <c r="XAX338"/>
      <c r="XAY338"/>
      <c r="XAZ338"/>
      <c r="XBA338"/>
      <c r="XBB338"/>
      <c r="XBC338"/>
      <c r="XBD338"/>
      <c r="XBE338"/>
      <c r="XBF338"/>
      <c r="XBG338"/>
      <c r="XBH338"/>
      <c r="XBI338"/>
      <c r="XBJ338"/>
      <c r="XBK338"/>
      <c r="XBL338"/>
      <c r="XBM338"/>
      <c r="XBN338"/>
      <c r="XBO338"/>
      <c r="XBP338"/>
      <c r="XBQ338"/>
      <c r="XBR338"/>
      <c r="XBS338"/>
      <c r="XBT338"/>
      <c r="XBU338"/>
      <c r="XBV338"/>
      <c r="XBW338"/>
      <c r="XBX338"/>
      <c r="XBY338"/>
      <c r="XBZ338"/>
      <c r="XCA338"/>
      <c r="XCB338"/>
      <c r="XCC338"/>
      <c r="XCD338"/>
      <c r="XCE338"/>
      <c r="XCF338"/>
      <c r="XCG338"/>
      <c r="XCH338"/>
      <c r="XCI338"/>
      <c r="XCJ338"/>
      <c r="XCK338"/>
      <c r="XCL338"/>
      <c r="XCM338"/>
      <c r="XCN338"/>
      <c r="XCO338"/>
      <c r="XCP338"/>
      <c r="XCQ338"/>
      <c r="XCR338"/>
      <c r="XCS338"/>
      <c r="XCT338"/>
      <c r="XCU338"/>
      <c r="XCV338"/>
      <c r="XCW338"/>
      <c r="XCX338"/>
      <c r="XCY338"/>
      <c r="XCZ338"/>
      <c r="XDA338"/>
      <c r="XDB338"/>
      <c r="XDC338"/>
    </row>
    <row r="339" spans="1:33 16171:16331" ht="12.75" customHeight="1">
      <c r="A339">
        <v>2517</v>
      </c>
      <c r="B339" s="6" t="s">
        <v>201</v>
      </c>
      <c r="C339" s="7" t="s">
        <v>614</v>
      </c>
      <c r="D339">
        <v>64.2</v>
      </c>
      <c r="E339" s="15" t="s">
        <v>859</v>
      </c>
      <c r="F339" s="7">
        <v>19</v>
      </c>
      <c r="G339" s="7">
        <v>19</v>
      </c>
      <c r="H339" s="7">
        <v>95</v>
      </c>
      <c r="I339" s="7">
        <v>0</v>
      </c>
      <c r="N339" s="8" t="s">
        <v>857</v>
      </c>
      <c r="S339">
        <v>2</v>
      </c>
      <c r="T339" t="s">
        <v>587</v>
      </c>
      <c r="U339">
        <v>0</v>
      </c>
      <c r="V339">
        <v>0</v>
      </c>
      <c r="X339">
        <v>0</v>
      </c>
      <c r="Z339">
        <v>0</v>
      </c>
      <c r="AA339">
        <v>0</v>
      </c>
      <c r="AB339">
        <v>0</v>
      </c>
      <c r="AC339">
        <v>0</v>
      </c>
      <c r="AD339">
        <v>0</v>
      </c>
      <c r="AE339">
        <v>1</v>
      </c>
      <c r="AG339">
        <v>4</v>
      </c>
      <c r="WWY339"/>
      <c r="WWZ339"/>
      <c r="WXA339"/>
      <c r="WXB339"/>
      <c r="WXC339"/>
      <c r="WXD339"/>
      <c r="WXE339"/>
      <c r="WXF339"/>
      <c r="WXG339"/>
      <c r="WXH339"/>
      <c r="WXI339"/>
      <c r="WXJ339"/>
      <c r="WXK339"/>
      <c r="WXL339"/>
      <c r="WXM339"/>
      <c r="WXN339"/>
      <c r="WXO339"/>
      <c r="WXP339"/>
      <c r="WXQ339"/>
      <c r="WXR339"/>
      <c r="WXS339"/>
      <c r="WXT339"/>
      <c r="WXU339"/>
      <c r="WXV339"/>
      <c r="WXW339"/>
      <c r="WXX339"/>
      <c r="WXY339"/>
      <c r="WXZ339"/>
      <c r="WYA339"/>
      <c r="WYB339"/>
      <c r="WYC339"/>
      <c r="WYD339"/>
      <c r="WYE339"/>
      <c r="WYF339"/>
      <c r="WYG339"/>
      <c r="WYH339"/>
      <c r="WYI339"/>
      <c r="WYJ339"/>
      <c r="WYK339"/>
      <c r="WYL339"/>
      <c r="WYM339"/>
      <c r="WYN339"/>
      <c r="WYO339"/>
      <c r="WYP339"/>
      <c r="WYQ339"/>
      <c r="WYR339"/>
      <c r="WYS339"/>
      <c r="WYT339"/>
      <c r="WYU339"/>
      <c r="WYV339"/>
      <c r="WYW339"/>
      <c r="WYX339"/>
      <c r="WYY339"/>
      <c r="WYZ339"/>
      <c r="WZA339"/>
      <c r="WZB339"/>
      <c r="WZC339"/>
      <c r="WZD339"/>
      <c r="WZE339"/>
      <c r="WZF339"/>
      <c r="WZG339"/>
      <c r="WZH339"/>
      <c r="WZI339"/>
      <c r="WZJ339"/>
      <c r="WZK339"/>
      <c r="WZL339"/>
      <c r="WZM339"/>
      <c r="WZN339"/>
      <c r="WZO339"/>
      <c r="WZP339"/>
      <c r="WZQ339"/>
      <c r="WZR339"/>
      <c r="WZS339"/>
      <c r="WZT339"/>
      <c r="WZU339"/>
      <c r="WZV339"/>
      <c r="WZW339"/>
      <c r="WZX339"/>
      <c r="WZY339"/>
      <c r="WZZ339"/>
      <c r="XAA339"/>
      <c r="XAB339"/>
      <c r="XAC339"/>
      <c r="XAD339"/>
      <c r="XAE339"/>
      <c r="XAF339"/>
      <c r="XAG339"/>
      <c r="XAH339"/>
      <c r="XAI339"/>
      <c r="XAJ339"/>
      <c r="XAK339"/>
      <c r="XAL339"/>
      <c r="XAM339"/>
      <c r="XAN339"/>
      <c r="XAO339"/>
      <c r="XAP339"/>
      <c r="XAQ339"/>
      <c r="XAR339"/>
      <c r="XAS339"/>
      <c r="XAT339"/>
      <c r="XAU339"/>
      <c r="XAV339"/>
      <c r="XAW339"/>
      <c r="XAX339"/>
      <c r="XAY339"/>
      <c r="XAZ339"/>
      <c r="XBA339"/>
      <c r="XBB339"/>
      <c r="XBC339"/>
      <c r="XBD339"/>
      <c r="XBE339"/>
      <c r="XBF339"/>
      <c r="XBG339"/>
      <c r="XBH339"/>
      <c r="XBI339"/>
      <c r="XBJ339"/>
      <c r="XBK339"/>
      <c r="XBL339"/>
      <c r="XBM339"/>
      <c r="XBN339"/>
      <c r="XBO339"/>
      <c r="XBP339"/>
      <c r="XBQ339"/>
      <c r="XBR339"/>
      <c r="XBS339"/>
      <c r="XBT339"/>
      <c r="XBU339"/>
      <c r="XBV339"/>
      <c r="XBW339"/>
      <c r="XBX339"/>
      <c r="XBY339"/>
      <c r="XBZ339"/>
      <c r="XCA339"/>
      <c r="XCB339"/>
      <c r="XCC339"/>
      <c r="XCD339"/>
      <c r="XCE339"/>
      <c r="XCF339"/>
      <c r="XCG339"/>
      <c r="XCH339"/>
      <c r="XCI339"/>
      <c r="XCJ339"/>
      <c r="XCK339"/>
      <c r="XCL339"/>
      <c r="XCM339"/>
      <c r="XCN339"/>
      <c r="XCO339"/>
      <c r="XCP339"/>
      <c r="XCQ339"/>
      <c r="XCR339"/>
      <c r="XCS339"/>
      <c r="XCT339"/>
      <c r="XCU339"/>
      <c r="XCV339"/>
      <c r="XCW339"/>
      <c r="XCX339"/>
      <c r="XCY339"/>
      <c r="XCZ339"/>
      <c r="XDA339"/>
      <c r="XDB339"/>
      <c r="XDC339"/>
    </row>
    <row r="340" spans="1:33 16171:16331" ht="12.75" customHeight="1">
      <c r="A340">
        <v>2510</v>
      </c>
      <c r="B340" s="6" t="s">
        <v>183</v>
      </c>
      <c r="C340" s="7" t="s">
        <v>614</v>
      </c>
      <c r="D340">
        <v>19</v>
      </c>
      <c r="E340" s="15" t="s">
        <v>838</v>
      </c>
      <c r="F340" s="7">
        <v>0</v>
      </c>
      <c r="G340" s="7">
        <v>0</v>
      </c>
      <c r="H340" s="7">
        <v>0</v>
      </c>
      <c r="I340" s="7">
        <v>0</v>
      </c>
      <c r="N340" s="8" t="s">
        <v>857</v>
      </c>
      <c r="S340">
        <v>2</v>
      </c>
      <c r="T340" t="s">
        <v>587</v>
      </c>
      <c r="U340">
        <v>0</v>
      </c>
      <c r="V340">
        <v>0</v>
      </c>
      <c r="X340">
        <v>0</v>
      </c>
      <c r="Z340">
        <v>0</v>
      </c>
      <c r="AA340">
        <v>0</v>
      </c>
      <c r="AB340">
        <v>0</v>
      </c>
      <c r="AC340">
        <v>0</v>
      </c>
      <c r="AD340">
        <v>0</v>
      </c>
      <c r="AE340">
        <v>1</v>
      </c>
      <c r="AG340">
        <v>4</v>
      </c>
      <c r="WWY340"/>
      <c r="WWZ340"/>
      <c r="WXA340"/>
      <c r="WXB340"/>
      <c r="WXC340"/>
      <c r="WXD340"/>
      <c r="WXE340"/>
      <c r="WXF340"/>
      <c r="WXG340"/>
      <c r="WXH340"/>
      <c r="WXI340"/>
      <c r="WXJ340"/>
      <c r="WXK340"/>
      <c r="WXL340"/>
      <c r="WXM340"/>
      <c r="WXN340"/>
      <c r="WXO340"/>
      <c r="WXP340"/>
      <c r="WXQ340"/>
      <c r="WXR340"/>
      <c r="WXS340"/>
      <c r="WXT340"/>
      <c r="WXU340"/>
      <c r="WXV340"/>
      <c r="WXW340"/>
      <c r="WXX340"/>
      <c r="WXY340"/>
      <c r="WXZ340"/>
      <c r="WYA340"/>
      <c r="WYB340"/>
      <c r="WYC340"/>
      <c r="WYD340"/>
      <c r="WYE340"/>
      <c r="WYF340"/>
      <c r="WYG340"/>
      <c r="WYH340"/>
      <c r="WYI340"/>
      <c r="WYJ340"/>
      <c r="WYK340"/>
      <c r="WYL340"/>
      <c r="WYM340"/>
      <c r="WYN340"/>
      <c r="WYO340"/>
      <c r="WYP340"/>
      <c r="WYQ340"/>
      <c r="WYR340"/>
      <c r="WYS340"/>
      <c r="WYT340"/>
      <c r="WYU340"/>
      <c r="WYV340"/>
      <c r="WYW340"/>
      <c r="WYX340"/>
      <c r="WYY340"/>
      <c r="WYZ340"/>
      <c r="WZA340"/>
      <c r="WZB340"/>
      <c r="WZC340"/>
      <c r="WZD340"/>
      <c r="WZE340"/>
      <c r="WZF340"/>
      <c r="WZG340"/>
      <c r="WZH340"/>
      <c r="WZI340"/>
      <c r="WZJ340"/>
      <c r="WZK340"/>
      <c r="WZL340"/>
      <c r="WZM340"/>
      <c r="WZN340"/>
      <c r="WZO340"/>
      <c r="WZP340"/>
      <c r="WZQ340"/>
      <c r="WZR340"/>
      <c r="WZS340"/>
      <c r="WZT340"/>
      <c r="WZU340"/>
      <c r="WZV340"/>
      <c r="WZW340"/>
      <c r="WZX340"/>
      <c r="WZY340"/>
      <c r="WZZ340"/>
      <c r="XAA340"/>
      <c r="XAB340"/>
      <c r="XAC340"/>
      <c r="XAD340"/>
      <c r="XAE340"/>
      <c r="XAF340"/>
      <c r="XAG340"/>
      <c r="XAH340"/>
      <c r="XAI340"/>
      <c r="XAJ340"/>
      <c r="XAK340"/>
      <c r="XAL340"/>
      <c r="XAM340"/>
      <c r="XAN340"/>
      <c r="XAO340"/>
      <c r="XAP340"/>
      <c r="XAQ340"/>
      <c r="XAR340"/>
      <c r="XAS340"/>
      <c r="XAT340"/>
      <c r="XAU340"/>
      <c r="XAV340"/>
      <c r="XAW340"/>
      <c r="XAX340"/>
      <c r="XAY340"/>
      <c r="XAZ340"/>
      <c r="XBA340"/>
      <c r="XBB340"/>
      <c r="XBC340"/>
      <c r="XBD340"/>
      <c r="XBE340"/>
      <c r="XBF340"/>
      <c r="XBG340"/>
      <c r="XBH340"/>
      <c r="XBI340"/>
      <c r="XBJ340"/>
      <c r="XBK340"/>
      <c r="XBL340"/>
      <c r="XBM340"/>
      <c r="XBN340"/>
      <c r="XBO340"/>
      <c r="XBP340"/>
      <c r="XBQ340"/>
      <c r="XBR340"/>
      <c r="XBS340"/>
      <c r="XBT340"/>
      <c r="XBU340"/>
      <c r="XBV340"/>
      <c r="XBW340"/>
      <c r="XBX340"/>
      <c r="XBY340"/>
      <c r="XBZ340"/>
      <c r="XCA340"/>
      <c r="XCB340"/>
      <c r="XCC340"/>
      <c r="XCD340"/>
      <c r="XCE340"/>
      <c r="XCF340"/>
      <c r="XCG340"/>
      <c r="XCH340"/>
      <c r="XCI340"/>
      <c r="XCJ340"/>
      <c r="XCK340"/>
      <c r="XCL340"/>
      <c r="XCM340"/>
      <c r="XCN340"/>
      <c r="XCO340"/>
      <c r="XCP340"/>
      <c r="XCQ340"/>
      <c r="XCR340"/>
      <c r="XCS340"/>
      <c r="XCT340"/>
      <c r="XCU340"/>
      <c r="XCV340"/>
      <c r="XCW340"/>
      <c r="XCX340"/>
      <c r="XCY340"/>
      <c r="XCZ340"/>
      <c r="XDA340"/>
      <c r="XDB340"/>
      <c r="XDC340"/>
    </row>
    <row r="341" spans="1:33 16171:16331" ht="12.75" customHeight="1">
      <c r="A341">
        <v>88</v>
      </c>
      <c r="B341" s="6" t="s">
        <v>226</v>
      </c>
      <c r="C341" s="7" t="s">
        <v>590</v>
      </c>
      <c r="D341">
        <v>99</v>
      </c>
      <c r="E341" s="15" t="s">
        <v>860</v>
      </c>
      <c r="F341" s="7">
        <v>0</v>
      </c>
      <c r="G341" s="7">
        <v>0</v>
      </c>
      <c r="H341" s="7">
        <v>0</v>
      </c>
      <c r="I341" s="7">
        <v>0.22</v>
      </c>
      <c r="K341" t="s">
        <v>584</v>
      </c>
      <c r="L341" t="s">
        <v>585</v>
      </c>
      <c r="M341" t="s">
        <v>585</v>
      </c>
      <c r="N341" s="8" t="s">
        <v>628</v>
      </c>
      <c r="S341">
        <v>0</v>
      </c>
      <c r="T341" t="s">
        <v>587</v>
      </c>
      <c r="U341">
        <v>0</v>
      </c>
      <c r="V341">
        <v>0</v>
      </c>
      <c r="X341">
        <v>0</v>
      </c>
      <c r="Z341">
        <v>0</v>
      </c>
      <c r="AA341">
        <v>0</v>
      </c>
      <c r="AB341">
        <v>0</v>
      </c>
      <c r="AC341">
        <v>0</v>
      </c>
      <c r="AD341">
        <v>0</v>
      </c>
      <c r="AE341">
        <v>1</v>
      </c>
      <c r="AF341" t="s">
        <v>629</v>
      </c>
      <c r="AG341">
        <v>3</v>
      </c>
      <c r="WWY341"/>
      <c r="WWZ341"/>
      <c r="WXA341"/>
      <c r="WXB341"/>
      <c r="WXC341"/>
      <c r="WXD341"/>
      <c r="WXE341"/>
      <c r="WXF341"/>
      <c r="WXG341"/>
      <c r="WXH341"/>
      <c r="WXI341"/>
      <c r="WXJ341"/>
      <c r="WXK341"/>
      <c r="WXL341"/>
      <c r="WXM341"/>
      <c r="WXN341"/>
      <c r="WXO341"/>
      <c r="WXP341"/>
      <c r="WXQ341"/>
      <c r="WXR341"/>
      <c r="WXS341"/>
      <c r="WXT341"/>
      <c r="WXU341"/>
      <c r="WXV341"/>
      <c r="WXW341"/>
      <c r="WXX341"/>
      <c r="WXY341"/>
      <c r="WXZ341"/>
      <c r="WYA341"/>
      <c r="WYB341"/>
      <c r="WYC341"/>
      <c r="WYD341"/>
      <c r="WYE341"/>
      <c r="WYF341"/>
      <c r="WYG341"/>
      <c r="WYH341"/>
      <c r="WYI341"/>
      <c r="WYJ341"/>
      <c r="WYK341"/>
      <c r="WYL341"/>
      <c r="WYM341"/>
      <c r="WYN341"/>
      <c r="WYO341"/>
      <c r="WYP341"/>
      <c r="WYQ341"/>
      <c r="WYR341"/>
      <c r="WYS341"/>
      <c r="WYT341"/>
      <c r="WYU341"/>
      <c r="WYV341"/>
      <c r="WYW341"/>
      <c r="WYX341"/>
      <c r="WYY341"/>
      <c r="WYZ341"/>
      <c r="WZA341"/>
      <c r="WZB341"/>
      <c r="WZC341"/>
      <c r="WZD341"/>
      <c r="WZE341"/>
      <c r="WZF341"/>
      <c r="WZG341"/>
      <c r="WZH341"/>
      <c r="WZI341"/>
      <c r="WZJ341"/>
      <c r="WZK341"/>
      <c r="WZL341"/>
      <c r="WZM341"/>
      <c r="WZN341"/>
      <c r="WZO341"/>
      <c r="WZP341"/>
      <c r="WZQ341"/>
      <c r="WZR341"/>
      <c r="WZS341"/>
      <c r="WZT341"/>
      <c r="WZU341"/>
      <c r="WZV341"/>
      <c r="WZW341"/>
      <c r="WZX341"/>
      <c r="WZY341"/>
      <c r="WZZ341"/>
      <c r="XAA341"/>
      <c r="XAB341"/>
      <c r="XAC341"/>
      <c r="XAD341"/>
      <c r="XAE341"/>
      <c r="XAF341"/>
      <c r="XAG341"/>
      <c r="XAH341"/>
      <c r="XAI341"/>
      <c r="XAJ341"/>
      <c r="XAK341"/>
      <c r="XAL341"/>
      <c r="XAM341"/>
      <c r="XAN341"/>
      <c r="XAO341"/>
      <c r="XAP341"/>
      <c r="XAQ341"/>
      <c r="XAR341"/>
      <c r="XAS341"/>
      <c r="XAT341"/>
      <c r="XAU341"/>
      <c r="XAV341"/>
      <c r="XAW341"/>
      <c r="XAX341"/>
      <c r="XAY341"/>
      <c r="XAZ341"/>
      <c r="XBA341"/>
      <c r="XBB341"/>
      <c r="XBC341"/>
      <c r="XBD341"/>
      <c r="XBE341"/>
      <c r="XBF341"/>
      <c r="XBG341"/>
      <c r="XBH341"/>
      <c r="XBI341"/>
      <c r="XBJ341"/>
      <c r="XBK341"/>
      <c r="XBL341"/>
      <c r="XBM341"/>
      <c r="XBN341"/>
      <c r="XBO341"/>
      <c r="XBP341"/>
      <c r="XBQ341"/>
      <c r="XBR341"/>
      <c r="XBS341"/>
      <c r="XBT341"/>
      <c r="XBU341"/>
      <c r="XBV341"/>
      <c r="XBW341"/>
      <c r="XBX341"/>
      <c r="XBY341"/>
      <c r="XBZ341"/>
      <c r="XCA341"/>
      <c r="XCB341"/>
      <c r="XCC341"/>
      <c r="XCD341"/>
      <c r="XCE341"/>
      <c r="XCF341"/>
      <c r="XCG341"/>
      <c r="XCH341"/>
      <c r="XCI341"/>
      <c r="XCJ341"/>
      <c r="XCK341"/>
      <c r="XCL341"/>
      <c r="XCM341"/>
      <c r="XCN341"/>
      <c r="XCO341"/>
      <c r="XCP341"/>
      <c r="XCQ341"/>
      <c r="XCR341"/>
      <c r="XCS341"/>
      <c r="XCT341"/>
      <c r="XCU341"/>
      <c r="XCV341"/>
      <c r="XCW341"/>
      <c r="XCX341"/>
      <c r="XCY341"/>
      <c r="XCZ341"/>
      <c r="XDA341"/>
      <c r="XDB341"/>
      <c r="XDC341"/>
    </row>
    <row r="342" spans="1:33 16171:16331" ht="12.75" customHeight="1">
      <c r="A342">
        <v>275</v>
      </c>
      <c r="B342" s="6" t="s">
        <v>227</v>
      </c>
      <c r="C342" s="7" t="s">
        <v>590</v>
      </c>
      <c r="D342">
        <v>92</v>
      </c>
      <c r="E342" s="15" t="s">
        <v>861</v>
      </c>
      <c r="F342" s="7">
        <v>24</v>
      </c>
      <c r="G342" s="7">
        <v>32</v>
      </c>
      <c r="H342" s="7">
        <v>24</v>
      </c>
      <c r="I342" s="7">
        <v>0</v>
      </c>
      <c r="J342" t="s">
        <v>639</v>
      </c>
      <c r="K342" t="s">
        <v>584</v>
      </c>
      <c r="L342" t="s">
        <v>585</v>
      </c>
      <c r="M342" t="s">
        <v>585</v>
      </c>
      <c r="N342" s="8" t="s">
        <v>593</v>
      </c>
      <c r="S342">
        <v>0</v>
      </c>
      <c r="T342" t="s">
        <v>587</v>
      </c>
      <c r="U342">
        <v>0</v>
      </c>
      <c r="V342">
        <v>0</v>
      </c>
      <c r="X342">
        <v>0</v>
      </c>
      <c r="Z342">
        <v>0</v>
      </c>
      <c r="AA342">
        <v>0</v>
      </c>
      <c r="AB342">
        <v>0</v>
      </c>
      <c r="AC342">
        <v>0</v>
      </c>
      <c r="AD342">
        <v>0</v>
      </c>
      <c r="AE342">
        <v>1</v>
      </c>
      <c r="AF342" t="s">
        <v>594</v>
      </c>
      <c r="AG342">
        <v>1</v>
      </c>
      <c r="WWY342"/>
      <c r="WWZ342"/>
      <c r="WXA342"/>
      <c r="WXB342"/>
      <c r="WXC342"/>
      <c r="WXD342"/>
      <c r="WXE342"/>
      <c r="WXF342"/>
      <c r="WXG342"/>
      <c r="WXH342"/>
      <c r="WXI342"/>
      <c r="WXJ342"/>
      <c r="WXK342"/>
      <c r="WXL342"/>
      <c r="WXM342"/>
      <c r="WXN342"/>
      <c r="WXO342"/>
      <c r="WXP342"/>
      <c r="WXQ342"/>
      <c r="WXR342"/>
      <c r="WXS342"/>
      <c r="WXT342"/>
      <c r="WXU342"/>
      <c r="WXV342"/>
      <c r="WXW342"/>
      <c r="WXX342"/>
      <c r="WXY342"/>
      <c r="WXZ342"/>
      <c r="WYA342"/>
      <c r="WYB342"/>
      <c r="WYC342"/>
      <c r="WYD342"/>
      <c r="WYE342"/>
      <c r="WYF342"/>
      <c r="WYG342"/>
      <c r="WYH342"/>
      <c r="WYI342"/>
      <c r="WYJ342"/>
      <c r="WYK342"/>
      <c r="WYL342"/>
      <c r="WYM342"/>
      <c r="WYN342"/>
      <c r="WYO342"/>
      <c r="WYP342"/>
      <c r="WYQ342"/>
      <c r="WYR342"/>
      <c r="WYS342"/>
      <c r="WYT342"/>
      <c r="WYU342"/>
      <c r="WYV342"/>
      <c r="WYW342"/>
      <c r="WYX342"/>
      <c r="WYY342"/>
      <c r="WYZ342"/>
      <c r="WZA342"/>
      <c r="WZB342"/>
      <c r="WZC342"/>
      <c r="WZD342"/>
      <c r="WZE342"/>
      <c r="WZF342"/>
      <c r="WZG342"/>
      <c r="WZH342"/>
      <c r="WZI342"/>
      <c r="WZJ342"/>
      <c r="WZK342"/>
      <c r="WZL342"/>
      <c r="WZM342"/>
      <c r="WZN342"/>
      <c r="WZO342"/>
      <c r="WZP342"/>
      <c r="WZQ342"/>
      <c r="WZR342"/>
      <c r="WZS342"/>
      <c r="WZT342"/>
      <c r="WZU342"/>
      <c r="WZV342"/>
      <c r="WZW342"/>
      <c r="WZX342"/>
      <c r="WZY342"/>
      <c r="WZZ342"/>
      <c r="XAA342"/>
      <c r="XAB342"/>
      <c r="XAC342"/>
      <c r="XAD342"/>
      <c r="XAE342"/>
      <c r="XAF342"/>
      <c r="XAG342"/>
      <c r="XAH342"/>
      <c r="XAI342"/>
      <c r="XAJ342"/>
      <c r="XAK342"/>
      <c r="XAL342"/>
      <c r="XAM342"/>
      <c r="XAN342"/>
      <c r="XAO342"/>
      <c r="XAP342"/>
      <c r="XAQ342"/>
      <c r="XAR342"/>
      <c r="XAS342"/>
      <c r="XAT342"/>
      <c r="XAU342"/>
      <c r="XAV342"/>
      <c r="XAW342"/>
      <c r="XAX342"/>
      <c r="XAY342"/>
      <c r="XAZ342"/>
      <c r="XBA342"/>
      <c r="XBB342"/>
      <c r="XBC342"/>
      <c r="XBD342"/>
      <c r="XBE342"/>
      <c r="XBF342"/>
      <c r="XBG342"/>
      <c r="XBH342"/>
      <c r="XBI342"/>
      <c r="XBJ342"/>
      <c r="XBK342"/>
      <c r="XBL342"/>
      <c r="XBM342"/>
      <c r="XBN342"/>
      <c r="XBO342"/>
      <c r="XBP342"/>
      <c r="XBQ342"/>
      <c r="XBR342"/>
      <c r="XBS342"/>
      <c r="XBT342"/>
      <c r="XBU342"/>
      <c r="XBV342"/>
      <c r="XBW342"/>
      <c r="XBX342"/>
      <c r="XBY342"/>
      <c r="XBZ342"/>
      <c r="XCA342"/>
      <c r="XCB342"/>
      <c r="XCC342"/>
      <c r="XCD342"/>
      <c r="XCE342"/>
      <c r="XCF342"/>
      <c r="XCG342"/>
      <c r="XCH342"/>
      <c r="XCI342"/>
      <c r="XCJ342"/>
      <c r="XCK342"/>
      <c r="XCL342"/>
      <c r="XCM342"/>
      <c r="XCN342"/>
      <c r="XCO342"/>
      <c r="XCP342"/>
      <c r="XCQ342"/>
      <c r="XCR342"/>
      <c r="XCS342"/>
      <c r="XCT342"/>
      <c r="XCU342"/>
      <c r="XCV342"/>
      <c r="XCW342"/>
      <c r="XCX342"/>
      <c r="XCY342"/>
      <c r="XCZ342"/>
      <c r="XDA342"/>
      <c r="XDB342"/>
      <c r="XDC342"/>
    </row>
    <row r="343" spans="1:33 16171:16331" ht="12.75" customHeight="1">
      <c r="A343">
        <v>1990</v>
      </c>
      <c r="B343" s="6" t="s">
        <v>228</v>
      </c>
      <c r="C343" s="7" t="s">
        <v>590</v>
      </c>
      <c r="D343">
        <v>19.989999999999998</v>
      </c>
      <c r="E343" s="15" t="s">
        <v>806</v>
      </c>
      <c r="F343" s="7">
        <v>0</v>
      </c>
      <c r="G343" s="7">
        <v>0</v>
      </c>
      <c r="H343" s="7">
        <v>0</v>
      </c>
      <c r="I343" s="7">
        <v>0</v>
      </c>
      <c r="J343" t="s">
        <v>589</v>
      </c>
      <c r="K343" t="s">
        <v>584</v>
      </c>
      <c r="L343" t="s">
        <v>585</v>
      </c>
      <c r="M343" t="s">
        <v>585</v>
      </c>
      <c r="N343" s="8" t="s">
        <v>597</v>
      </c>
      <c r="S343">
        <v>0</v>
      </c>
      <c r="T343" t="s">
        <v>587</v>
      </c>
      <c r="U343">
        <v>0</v>
      </c>
      <c r="V343">
        <v>0</v>
      </c>
      <c r="X343">
        <v>0</v>
      </c>
      <c r="Z343">
        <v>0</v>
      </c>
      <c r="AA343">
        <v>0</v>
      </c>
      <c r="AB343">
        <v>0</v>
      </c>
      <c r="AC343">
        <v>0</v>
      </c>
      <c r="AD343">
        <v>0</v>
      </c>
      <c r="AE343">
        <v>1</v>
      </c>
      <c r="AF343" t="s">
        <v>599</v>
      </c>
      <c r="AG343">
        <v>1</v>
      </c>
      <c r="WWY343"/>
      <c r="WWZ343"/>
      <c r="WXA343"/>
      <c r="WXB343"/>
      <c r="WXC343"/>
      <c r="WXD343"/>
      <c r="WXE343"/>
      <c r="WXF343"/>
      <c r="WXG343"/>
      <c r="WXH343"/>
      <c r="WXI343"/>
      <c r="WXJ343"/>
      <c r="WXK343"/>
      <c r="WXL343"/>
      <c r="WXM343"/>
      <c r="WXN343"/>
      <c r="WXO343"/>
      <c r="WXP343"/>
      <c r="WXQ343"/>
      <c r="WXR343"/>
      <c r="WXS343"/>
      <c r="WXT343"/>
      <c r="WXU343"/>
      <c r="WXV343"/>
      <c r="WXW343"/>
      <c r="WXX343"/>
      <c r="WXY343"/>
      <c r="WXZ343"/>
      <c r="WYA343"/>
      <c r="WYB343"/>
      <c r="WYC343"/>
      <c r="WYD343"/>
      <c r="WYE343"/>
      <c r="WYF343"/>
      <c r="WYG343"/>
      <c r="WYH343"/>
      <c r="WYI343"/>
      <c r="WYJ343"/>
      <c r="WYK343"/>
      <c r="WYL343"/>
      <c r="WYM343"/>
      <c r="WYN343"/>
      <c r="WYO343"/>
      <c r="WYP343"/>
      <c r="WYQ343"/>
      <c r="WYR343"/>
      <c r="WYS343"/>
      <c r="WYT343"/>
      <c r="WYU343"/>
      <c r="WYV343"/>
      <c r="WYW343"/>
      <c r="WYX343"/>
      <c r="WYY343"/>
      <c r="WYZ343"/>
      <c r="WZA343"/>
      <c r="WZB343"/>
      <c r="WZC343"/>
      <c r="WZD343"/>
      <c r="WZE343"/>
      <c r="WZF343"/>
      <c r="WZG343"/>
      <c r="WZH343"/>
      <c r="WZI343"/>
      <c r="WZJ343"/>
      <c r="WZK343"/>
      <c r="WZL343"/>
      <c r="WZM343"/>
      <c r="WZN343"/>
      <c r="WZO343"/>
      <c r="WZP343"/>
      <c r="WZQ343"/>
      <c r="WZR343"/>
      <c r="WZS343"/>
      <c r="WZT343"/>
      <c r="WZU343"/>
      <c r="WZV343"/>
      <c r="WZW343"/>
      <c r="WZX343"/>
      <c r="WZY343"/>
      <c r="WZZ343"/>
      <c r="XAA343"/>
      <c r="XAB343"/>
      <c r="XAC343"/>
      <c r="XAD343"/>
      <c r="XAE343"/>
      <c r="XAF343"/>
      <c r="XAG343"/>
      <c r="XAH343"/>
      <c r="XAI343"/>
      <c r="XAJ343"/>
      <c r="XAK343"/>
      <c r="XAL343"/>
      <c r="XAM343"/>
      <c r="XAN343"/>
      <c r="XAO343"/>
      <c r="XAP343"/>
      <c r="XAQ343"/>
      <c r="XAR343"/>
      <c r="XAS343"/>
      <c r="XAT343"/>
      <c r="XAU343"/>
      <c r="XAV343"/>
      <c r="XAW343"/>
      <c r="XAX343"/>
      <c r="XAY343"/>
      <c r="XAZ343"/>
      <c r="XBA343"/>
      <c r="XBB343"/>
      <c r="XBC343"/>
      <c r="XBD343"/>
      <c r="XBE343"/>
      <c r="XBF343"/>
      <c r="XBG343"/>
      <c r="XBH343"/>
      <c r="XBI343"/>
      <c r="XBJ343"/>
      <c r="XBK343"/>
      <c r="XBL343"/>
      <c r="XBM343"/>
      <c r="XBN343"/>
      <c r="XBO343"/>
      <c r="XBP343"/>
      <c r="XBQ343"/>
      <c r="XBR343"/>
      <c r="XBS343"/>
      <c r="XBT343"/>
      <c r="XBU343"/>
      <c r="XBV343"/>
      <c r="XBW343"/>
      <c r="XBX343"/>
      <c r="XBY343"/>
      <c r="XBZ343"/>
      <c r="XCA343"/>
      <c r="XCB343"/>
      <c r="XCC343"/>
      <c r="XCD343"/>
      <c r="XCE343"/>
      <c r="XCF343"/>
      <c r="XCG343"/>
      <c r="XCH343"/>
      <c r="XCI343"/>
      <c r="XCJ343"/>
      <c r="XCK343"/>
      <c r="XCL343"/>
      <c r="XCM343"/>
      <c r="XCN343"/>
      <c r="XCO343"/>
      <c r="XCP343"/>
      <c r="XCQ343"/>
      <c r="XCR343"/>
      <c r="XCS343"/>
      <c r="XCT343"/>
      <c r="XCU343"/>
      <c r="XCV343"/>
      <c r="XCW343"/>
      <c r="XCX343"/>
      <c r="XCY343"/>
      <c r="XCZ343"/>
      <c r="XDA343"/>
      <c r="XDB343"/>
      <c r="XDC343"/>
    </row>
    <row r="344" spans="1:33 16171:16331" ht="12.75" customHeight="1">
      <c r="A344">
        <v>213</v>
      </c>
      <c r="B344" s="6" t="s">
        <v>229</v>
      </c>
      <c r="C344" s="7" t="s">
        <v>590</v>
      </c>
      <c r="D344">
        <v>199</v>
      </c>
      <c r="E344" s="15" t="s">
        <v>862</v>
      </c>
      <c r="F344" s="7">
        <v>0</v>
      </c>
      <c r="G344" s="7">
        <v>0</v>
      </c>
      <c r="H344" s="7">
        <v>0</v>
      </c>
      <c r="I344" s="7">
        <v>0</v>
      </c>
      <c r="J344" t="s">
        <v>583</v>
      </c>
      <c r="K344" t="s">
        <v>584</v>
      </c>
      <c r="L344" t="s">
        <v>585</v>
      </c>
      <c r="M344" t="s">
        <v>585</v>
      </c>
      <c r="N344" s="8" t="s">
        <v>703</v>
      </c>
      <c r="O344" t="s">
        <v>768</v>
      </c>
      <c r="P344" t="s">
        <v>685</v>
      </c>
      <c r="S344">
        <v>0</v>
      </c>
      <c r="T344" t="s">
        <v>587</v>
      </c>
      <c r="U344">
        <v>0</v>
      </c>
      <c r="V344">
        <v>0</v>
      </c>
      <c r="X344">
        <v>0</v>
      </c>
      <c r="Z344">
        <v>0</v>
      </c>
      <c r="AA344">
        <v>0</v>
      </c>
      <c r="AB344">
        <v>0</v>
      </c>
      <c r="AC344">
        <v>0</v>
      </c>
      <c r="AD344">
        <v>0</v>
      </c>
      <c r="AE344">
        <v>1</v>
      </c>
      <c r="AF344" t="s">
        <v>634</v>
      </c>
      <c r="AG344">
        <v>1</v>
      </c>
      <c r="WWY344"/>
      <c r="WWZ344"/>
      <c r="WXA344"/>
      <c r="WXB344"/>
      <c r="WXC344"/>
      <c r="WXD344"/>
      <c r="WXE344"/>
      <c r="WXF344"/>
      <c r="WXG344"/>
      <c r="WXH344"/>
      <c r="WXI344"/>
      <c r="WXJ344"/>
      <c r="WXK344"/>
      <c r="WXL344"/>
      <c r="WXM344"/>
      <c r="WXN344"/>
      <c r="WXO344"/>
      <c r="WXP344"/>
      <c r="WXQ344"/>
      <c r="WXR344"/>
      <c r="WXS344"/>
      <c r="WXT344"/>
      <c r="WXU344"/>
      <c r="WXV344"/>
      <c r="WXW344"/>
      <c r="WXX344"/>
      <c r="WXY344"/>
      <c r="WXZ344"/>
      <c r="WYA344"/>
      <c r="WYB344"/>
      <c r="WYC344"/>
      <c r="WYD344"/>
      <c r="WYE344"/>
      <c r="WYF344"/>
      <c r="WYG344"/>
      <c r="WYH344"/>
      <c r="WYI344"/>
      <c r="WYJ344"/>
      <c r="WYK344"/>
      <c r="WYL344"/>
      <c r="WYM344"/>
      <c r="WYN344"/>
      <c r="WYO344"/>
      <c r="WYP344"/>
      <c r="WYQ344"/>
      <c r="WYR344"/>
      <c r="WYS344"/>
      <c r="WYT344"/>
      <c r="WYU344"/>
      <c r="WYV344"/>
      <c r="WYW344"/>
      <c r="WYX344"/>
      <c r="WYY344"/>
      <c r="WYZ344"/>
      <c r="WZA344"/>
      <c r="WZB344"/>
      <c r="WZC344"/>
      <c r="WZD344"/>
      <c r="WZE344"/>
      <c r="WZF344"/>
      <c r="WZG344"/>
      <c r="WZH344"/>
      <c r="WZI344"/>
      <c r="WZJ344"/>
      <c r="WZK344"/>
      <c r="WZL344"/>
      <c r="WZM344"/>
      <c r="WZN344"/>
      <c r="WZO344"/>
      <c r="WZP344"/>
      <c r="WZQ344"/>
      <c r="WZR344"/>
      <c r="WZS344"/>
      <c r="WZT344"/>
      <c r="WZU344"/>
      <c r="WZV344"/>
      <c r="WZW344"/>
      <c r="WZX344"/>
      <c r="WZY344"/>
      <c r="WZZ344"/>
      <c r="XAA344"/>
      <c r="XAB344"/>
      <c r="XAC344"/>
      <c r="XAD344"/>
      <c r="XAE344"/>
      <c r="XAF344"/>
      <c r="XAG344"/>
      <c r="XAH344"/>
      <c r="XAI344"/>
      <c r="XAJ344"/>
      <c r="XAK344"/>
      <c r="XAL344"/>
      <c r="XAM344"/>
      <c r="XAN344"/>
      <c r="XAO344"/>
      <c r="XAP344"/>
      <c r="XAQ344"/>
      <c r="XAR344"/>
      <c r="XAS344"/>
      <c r="XAT344"/>
      <c r="XAU344"/>
      <c r="XAV344"/>
      <c r="XAW344"/>
      <c r="XAX344"/>
      <c r="XAY344"/>
      <c r="XAZ344"/>
      <c r="XBA344"/>
      <c r="XBB344"/>
      <c r="XBC344"/>
      <c r="XBD344"/>
      <c r="XBE344"/>
      <c r="XBF344"/>
      <c r="XBG344"/>
      <c r="XBH344"/>
      <c r="XBI344"/>
      <c r="XBJ344"/>
      <c r="XBK344"/>
      <c r="XBL344"/>
      <c r="XBM344"/>
      <c r="XBN344"/>
      <c r="XBO344"/>
      <c r="XBP344"/>
      <c r="XBQ344"/>
      <c r="XBR344"/>
      <c r="XBS344"/>
      <c r="XBT344"/>
      <c r="XBU344"/>
      <c r="XBV344"/>
      <c r="XBW344"/>
      <c r="XBX344"/>
      <c r="XBY344"/>
      <c r="XBZ344"/>
      <c r="XCA344"/>
      <c r="XCB344"/>
      <c r="XCC344"/>
      <c r="XCD344"/>
      <c r="XCE344"/>
      <c r="XCF344"/>
      <c r="XCG344"/>
      <c r="XCH344"/>
      <c r="XCI344"/>
      <c r="XCJ344"/>
      <c r="XCK344"/>
      <c r="XCL344"/>
      <c r="XCM344"/>
      <c r="XCN344"/>
      <c r="XCO344"/>
      <c r="XCP344"/>
      <c r="XCQ344"/>
      <c r="XCR344"/>
      <c r="XCS344"/>
      <c r="XCT344"/>
      <c r="XCU344"/>
      <c r="XCV344"/>
      <c r="XCW344"/>
      <c r="XCX344"/>
      <c r="XCY344"/>
      <c r="XCZ344"/>
      <c r="XDA344"/>
      <c r="XDB344"/>
      <c r="XDC344"/>
    </row>
    <row r="345" spans="1:33 16171:16331" ht="12.75" customHeight="1">
      <c r="A345">
        <v>213</v>
      </c>
      <c r="B345" s="6" t="s">
        <v>229</v>
      </c>
      <c r="C345" s="7" t="s">
        <v>590</v>
      </c>
      <c r="D345">
        <v>199</v>
      </c>
      <c r="E345" s="15" t="s">
        <v>862</v>
      </c>
      <c r="F345" s="7">
        <v>0</v>
      </c>
      <c r="G345" s="7">
        <v>0</v>
      </c>
      <c r="H345" s="7">
        <v>0</v>
      </c>
      <c r="I345" s="7">
        <v>0</v>
      </c>
      <c r="J345" t="s">
        <v>583</v>
      </c>
      <c r="K345" t="s">
        <v>584</v>
      </c>
      <c r="L345" t="s">
        <v>585</v>
      </c>
      <c r="M345" t="s">
        <v>585</v>
      </c>
      <c r="N345" s="8" t="s">
        <v>703</v>
      </c>
      <c r="O345" t="s">
        <v>863</v>
      </c>
      <c r="P345" t="s">
        <v>685</v>
      </c>
      <c r="S345">
        <v>0</v>
      </c>
      <c r="T345" t="s">
        <v>587</v>
      </c>
      <c r="U345">
        <v>0</v>
      </c>
      <c r="V345">
        <v>0</v>
      </c>
      <c r="X345">
        <v>0</v>
      </c>
      <c r="Z345">
        <v>0</v>
      </c>
      <c r="AA345">
        <v>0</v>
      </c>
      <c r="AB345">
        <v>0</v>
      </c>
      <c r="AC345">
        <v>0</v>
      </c>
      <c r="AD345">
        <v>0</v>
      </c>
      <c r="AE345">
        <v>1</v>
      </c>
      <c r="AF345" t="s">
        <v>634</v>
      </c>
      <c r="AG345">
        <v>1</v>
      </c>
      <c r="WWY345"/>
      <c r="WWZ345"/>
      <c r="WXA345"/>
      <c r="WXB345"/>
      <c r="WXC345"/>
      <c r="WXD345"/>
      <c r="WXE345"/>
      <c r="WXF345"/>
      <c r="WXG345"/>
      <c r="WXH345"/>
      <c r="WXI345"/>
      <c r="WXJ345"/>
      <c r="WXK345"/>
      <c r="WXL345"/>
      <c r="WXM345"/>
      <c r="WXN345"/>
      <c r="WXO345"/>
      <c r="WXP345"/>
      <c r="WXQ345"/>
      <c r="WXR345"/>
      <c r="WXS345"/>
      <c r="WXT345"/>
      <c r="WXU345"/>
      <c r="WXV345"/>
      <c r="WXW345"/>
      <c r="WXX345"/>
      <c r="WXY345"/>
      <c r="WXZ345"/>
      <c r="WYA345"/>
      <c r="WYB345"/>
      <c r="WYC345"/>
      <c r="WYD345"/>
      <c r="WYE345"/>
      <c r="WYF345"/>
      <c r="WYG345"/>
      <c r="WYH345"/>
      <c r="WYI345"/>
      <c r="WYJ345"/>
      <c r="WYK345"/>
      <c r="WYL345"/>
      <c r="WYM345"/>
      <c r="WYN345"/>
      <c r="WYO345"/>
      <c r="WYP345"/>
      <c r="WYQ345"/>
      <c r="WYR345"/>
      <c r="WYS345"/>
      <c r="WYT345"/>
      <c r="WYU345"/>
      <c r="WYV345"/>
      <c r="WYW345"/>
      <c r="WYX345"/>
      <c r="WYY345"/>
      <c r="WYZ345"/>
      <c r="WZA345"/>
      <c r="WZB345"/>
      <c r="WZC345"/>
      <c r="WZD345"/>
      <c r="WZE345"/>
      <c r="WZF345"/>
      <c r="WZG345"/>
      <c r="WZH345"/>
      <c r="WZI345"/>
      <c r="WZJ345"/>
      <c r="WZK345"/>
      <c r="WZL345"/>
      <c r="WZM345"/>
      <c r="WZN345"/>
      <c r="WZO345"/>
      <c r="WZP345"/>
      <c r="WZQ345"/>
      <c r="WZR345"/>
      <c r="WZS345"/>
      <c r="WZT345"/>
      <c r="WZU345"/>
      <c r="WZV345"/>
      <c r="WZW345"/>
      <c r="WZX345"/>
      <c r="WZY345"/>
      <c r="WZZ345"/>
      <c r="XAA345"/>
      <c r="XAB345"/>
      <c r="XAC345"/>
      <c r="XAD345"/>
      <c r="XAE345"/>
      <c r="XAF345"/>
      <c r="XAG345"/>
      <c r="XAH345"/>
      <c r="XAI345"/>
      <c r="XAJ345"/>
      <c r="XAK345"/>
      <c r="XAL345"/>
      <c r="XAM345"/>
      <c r="XAN345"/>
      <c r="XAO345"/>
      <c r="XAP345"/>
      <c r="XAQ345"/>
      <c r="XAR345"/>
      <c r="XAS345"/>
      <c r="XAT345"/>
      <c r="XAU345"/>
      <c r="XAV345"/>
      <c r="XAW345"/>
      <c r="XAX345"/>
      <c r="XAY345"/>
      <c r="XAZ345"/>
      <c r="XBA345"/>
      <c r="XBB345"/>
      <c r="XBC345"/>
      <c r="XBD345"/>
      <c r="XBE345"/>
      <c r="XBF345"/>
      <c r="XBG345"/>
      <c r="XBH345"/>
      <c r="XBI345"/>
      <c r="XBJ345"/>
      <c r="XBK345"/>
      <c r="XBL345"/>
      <c r="XBM345"/>
      <c r="XBN345"/>
      <c r="XBO345"/>
      <c r="XBP345"/>
      <c r="XBQ345"/>
      <c r="XBR345"/>
      <c r="XBS345"/>
      <c r="XBT345"/>
      <c r="XBU345"/>
      <c r="XBV345"/>
      <c r="XBW345"/>
      <c r="XBX345"/>
      <c r="XBY345"/>
      <c r="XBZ345"/>
      <c r="XCA345"/>
      <c r="XCB345"/>
      <c r="XCC345"/>
      <c r="XCD345"/>
      <c r="XCE345"/>
      <c r="XCF345"/>
      <c r="XCG345"/>
      <c r="XCH345"/>
      <c r="XCI345"/>
      <c r="XCJ345"/>
      <c r="XCK345"/>
      <c r="XCL345"/>
      <c r="XCM345"/>
      <c r="XCN345"/>
      <c r="XCO345"/>
      <c r="XCP345"/>
      <c r="XCQ345"/>
      <c r="XCR345"/>
      <c r="XCS345"/>
      <c r="XCT345"/>
      <c r="XCU345"/>
      <c r="XCV345"/>
      <c r="XCW345"/>
      <c r="XCX345"/>
      <c r="XCY345"/>
      <c r="XCZ345"/>
      <c r="XDA345"/>
      <c r="XDB345"/>
      <c r="XDC345"/>
    </row>
    <row r="346" spans="1:33 16171:16331" ht="12.75" customHeight="1">
      <c r="A346">
        <v>855</v>
      </c>
      <c r="B346" s="6" t="s">
        <v>230</v>
      </c>
      <c r="C346" s="7" t="s">
        <v>590</v>
      </c>
      <c r="D346">
        <v>99</v>
      </c>
      <c r="E346" s="15" t="s">
        <v>864</v>
      </c>
      <c r="F346" s="7">
        <v>1</v>
      </c>
      <c r="G346" s="7">
        <v>1</v>
      </c>
      <c r="H346" s="7">
        <v>1</v>
      </c>
      <c r="I346" s="7">
        <v>0</v>
      </c>
      <c r="J346" t="s">
        <v>592</v>
      </c>
      <c r="K346" t="s">
        <v>584</v>
      </c>
      <c r="L346" t="s">
        <v>585</v>
      </c>
      <c r="M346" t="s">
        <v>585</v>
      </c>
      <c r="N346" s="8" t="s">
        <v>646</v>
      </c>
      <c r="S346">
        <v>0</v>
      </c>
      <c r="T346" t="s">
        <v>587</v>
      </c>
      <c r="U346">
        <v>0</v>
      </c>
      <c r="V346">
        <v>0</v>
      </c>
      <c r="X346">
        <v>0</v>
      </c>
      <c r="Z346">
        <v>0</v>
      </c>
      <c r="AA346">
        <v>0</v>
      </c>
      <c r="AB346">
        <v>0</v>
      </c>
      <c r="AC346">
        <v>0</v>
      </c>
      <c r="AD346">
        <v>0</v>
      </c>
      <c r="AE346">
        <v>1</v>
      </c>
      <c r="AF346" t="s">
        <v>647</v>
      </c>
      <c r="AG346">
        <v>1</v>
      </c>
      <c r="WWY346"/>
      <c r="WWZ346"/>
      <c r="WXA346"/>
      <c r="WXB346"/>
      <c r="WXC346"/>
      <c r="WXD346"/>
      <c r="WXE346"/>
      <c r="WXF346"/>
      <c r="WXG346"/>
      <c r="WXH346"/>
      <c r="WXI346"/>
      <c r="WXJ346"/>
      <c r="WXK346"/>
      <c r="WXL346"/>
      <c r="WXM346"/>
      <c r="WXN346"/>
      <c r="WXO346"/>
      <c r="WXP346"/>
      <c r="WXQ346"/>
      <c r="WXR346"/>
      <c r="WXS346"/>
      <c r="WXT346"/>
      <c r="WXU346"/>
      <c r="WXV346"/>
      <c r="WXW346"/>
      <c r="WXX346"/>
      <c r="WXY346"/>
      <c r="WXZ346"/>
      <c r="WYA346"/>
      <c r="WYB346"/>
      <c r="WYC346"/>
      <c r="WYD346"/>
      <c r="WYE346"/>
      <c r="WYF346"/>
      <c r="WYG346"/>
      <c r="WYH346"/>
      <c r="WYI346"/>
      <c r="WYJ346"/>
      <c r="WYK346"/>
      <c r="WYL346"/>
      <c r="WYM346"/>
      <c r="WYN346"/>
      <c r="WYO346"/>
      <c r="WYP346"/>
      <c r="WYQ346"/>
      <c r="WYR346"/>
      <c r="WYS346"/>
      <c r="WYT346"/>
      <c r="WYU346"/>
      <c r="WYV346"/>
      <c r="WYW346"/>
      <c r="WYX346"/>
      <c r="WYY346"/>
      <c r="WYZ346"/>
      <c r="WZA346"/>
      <c r="WZB346"/>
      <c r="WZC346"/>
      <c r="WZD346"/>
      <c r="WZE346"/>
      <c r="WZF346"/>
      <c r="WZG346"/>
      <c r="WZH346"/>
      <c r="WZI346"/>
      <c r="WZJ346"/>
      <c r="WZK346"/>
      <c r="WZL346"/>
      <c r="WZM346"/>
      <c r="WZN346"/>
      <c r="WZO346"/>
      <c r="WZP346"/>
      <c r="WZQ346"/>
      <c r="WZR346"/>
      <c r="WZS346"/>
      <c r="WZT346"/>
      <c r="WZU346"/>
      <c r="WZV346"/>
      <c r="WZW346"/>
      <c r="WZX346"/>
      <c r="WZY346"/>
      <c r="WZZ346"/>
      <c r="XAA346"/>
      <c r="XAB346"/>
      <c r="XAC346"/>
      <c r="XAD346"/>
      <c r="XAE346"/>
      <c r="XAF346"/>
      <c r="XAG346"/>
      <c r="XAH346"/>
      <c r="XAI346"/>
      <c r="XAJ346"/>
      <c r="XAK346"/>
      <c r="XAL346"/>
      <c r="XAM346"/>
      <c r="XAN346"/>
      <c r="XAO346"/>
      <c r="XAP346"/>
      <c r="XAQ346"/>
      <c r="XAR346"/>
      <c r="XAS346"/>
      <c r="XAT346"/>
      <c r="XAU346"/>
      <c r="XAV346"/>
      <c r="XAW346"/>
      <c r="XAX346"/>
      <c r="XAY346"/>
      <c r="XAZ346"/>
      <c r="XBA346"/>
      <c r="XBB346"/>
      <c r="XBC346"/>
      <c r="XBD346"/>
      <c r="XBE346"/>
      <c r="XBF346"/>
      <c r="XBG346"/>
      <c r="XBH346"/>
      <c r="XBI346"/>
      <c r="XBJ346"/>
      <c r="XBK346"/>
      <c r="XBL346"/>
      <c r="XBM346"/>
      <c r="XBN346"/>
      <c r="XBO346"/>
      <c r="XBP346"/>
      <c r="XBQ346"/>
      <c r="XBR346"/>
      <c r="XBS346"/>
      <c r="XBT346"/>
      <c r="XBU346"/>
      <c r="XBV346"/>
      <c r="XBW346"/>
      <c r="XBX346"/>
      <c r="XBY346"/>
      <c r="XBZ346"/>
      <c r="XCA346"/>
      <c r="XCB346"/>
      <c r="XCC346"/>
      <c r="XCD346"/>
      <c r="XCE346"/>
      <c r="XCF346"/>
      <c r="XCG346"/>
      <c r="XCH346"/>
      <c r="XCI346"/>
      <c r="XCJ346"/>
      <c r="XCK346"/>
      <c r="XCL346"/>
      <c r="XCM346"/>
      <c r="XCN346"/>
      <c r="XCO346"/>
      <c r="XCP346"/>
      <c r="XCQ346"/>
      <c r="XCR346"/>
      <c r="XCS346"/>
      <c r="XCT346"/>
      <c r="XCU346"/>
      <c r="XCV346"/>
      <c r="XCW346"/>
      <c r="XCX346"/>
      <c r="XCY346"/>
      <c r="XCZ346"/>
      <c r="XDA346"/>
      <c r="XDB346"/>
      <c r="XDC346"/>
    </row>
    <row r="347" spans="1:33 16171:16331" ht="12.75" customHeight="1">
      <c r="A347">
        <v>1241</v>
      </c>
      <c r="B347" s="6" t="s">
        <v>231</v>
      </c>
      <c r="C347" s="7" t="s">
        <v>581</v>
      </c>
      <c r="D347">
        <v>1.99</v>
      </c>
      <c r="E347" s="15" t="s">
        <v>865</v>
      </c>
      <c r="F347" s="7">
        <v>0</v>
      </c>
      <c r="G347" s="7">
        <v>0</v>
      </c>
      <c r="H347" s="7">
        <v>0</v>
      </c>
      <c r="I347" s="7">
        <v>0</v>
      </c>
      <c r="N347" s="8" t="s">
        <v>621</v>
      </c>
      <c r="S347">
        <v>2</v>
      </c>
      <c r="U347">
        <v>0</v>
      </c>
      <c r="V347">
        <v>0</v>
      </c>
      <c r="X347">
        <v>0</v>
      </c>
      <c r="Z347">
        <v>0</v>
      </c>
      <c r="AA347">
        <v>0</v>
      </c>
      <c r="AB347">
        <v>0</v>
      </c>
      <c r="AC347">
        <v>0</v>
      </c>
      <c r="AD347">
        <v>0</v>
      </c>
      <c r="AE347">
        <v>1</v>
      </c>
      <c r="AG347">
        <v>4</v>
      </c>
      <c r="WWY347"/>
      <c r="WWZ347"/>
      <c r="WXA347"/>
      <c r="WXB347"/>
      <c r="WXC347"/>
      <c r="WXD347"/>
      <c r="WXE347"/>
      <c r="WXF347"/>
      <c r="WXG347"/>
      <c r="WXH347"/>
      <c r="WXI347"/>
      <c r="WXJ347"/>
      <c r="WXK347"/>
      <c r="WXL347"/>
      <c r="WXM347"/>
      <c r="WXN347"/>
      <c r="WXO347"/>
      <c r="WXP347"/>
      <c r="WXQ347"/>
      <c r="WXR347"/>
      <c r="WXS347"/>
      <c r="WXT347"/>
      <c r="WXU347"/>
      <c r="WXV347"/>
      <c r="WXW347"/>
      <c r="WXX347"/>
      <c r="WXY347"/>
      <c r="WXZ347"/>
      <c r="WYA347"/>
      <c r="WYB347"/>
      <c r="WYC347"/>
      <c r="WYD347"/>
      <c r="WYE347"/>
      <c r="WYF347"/>
      <c r="WYG347"/>
      <c r="WYH347"/>
      <c r="WYI347"/>
      <c r="WYJ347"/>
      <c r="WYK347"/>
      <c r="WYL347"/>
      <c r="WYM347"/>
      <c r="WYN347"/>
      <c r="WYO347"/>
      <c r="WYP347"/>
      <c r="WYQ347"/>
      <c r="WYR347"/>
      <c r="WYS347"/>
      <c r="WYT347"/>
      <c r="WYU347"/>
      <c r="WYV347"/>
      <c r="WYW347"/>
      <c r="WYX347"/>
      <c r="WYY347"/>
      <c r="WYZ347"/>
      <c r="WZA347"/>
      <c r="WZB347"/>
      <c r="WZC347"/>
      <c r="WZD347"/>
      <c r="WZE347"/>
      <c r="WZF347"/>
      <c r="WZG347"/>
      <c r="WZH347"/>
      <c r="WZI347"/>
      <c r="WZJ347"/>
      <c r="WZK347"/>
      <c r="WZL347"/>
      <c r="WZM347"/>
      <c r="WZN347"/>
      <c r="WZO347"/>
      <c r="WZP347"/>
      <c r="WZQ347"/>
      <c r="WZR347"/>
      <c r="WZS347"/>
      <c r="WZT347"/>
      <c r="WZU347"/>
      <c r="WZV347"/>
      <c r="WZW347"/>
      <c r="WZX347"/>
      <c r="WZY347"/>
      <c r="WZZ347"/>
      <c r="XAA347"/>
      <c r="XAB347"/>
      <c r="XAC347"/>
      <c r="XAD347"/>
      <c r="XAE347"/>
      <c r="XAF347"/>
      <c r="XAG347"/>
      <c r="XAH347"/>
      <c r="XAI347"/>
      <c r="XAJ347"/>
      <c r="XAK347"/>
      <c r="XAL347"/>
      <c r="XAM347"/>
      <c r="XAN347"/>
      <c r="XAO347"/>
      <c r="XAP347"/>
      <c r="XAQ347"/>
      <c r="XAR347"/>
      <c r="XAS347"/>
      <c r="XAT347"/>
      <c r="XAU347"/>
      <c r="XAV347"/>
      <c r="XAW347"/>
      <c r="XAX347"/>
      <c r="XAY347"/>
      <c r="XAZ347"/>
      <c r="XBA347"/>
      <c r="XBB347"/>
      <c r="XBC347"/>
      <c r="XBD347"/>
      <c r="XBE347"/>
      <c r="XBF347"/>
      <c r="XBG347"/>
      <c r="XBH347"/>
      <c r="XBI347"/>
      <c r="XBJ347"/>
      <c r="XBK347"/>
      <c r="XBL347"/>
      <c r="XBM347"/>
      <c r="XBN347"/>
      <c r="XBO347"/>
      <c r="XBP347"/>
      <c r="XBQ347"/>
      <c r="XBR347"/>
      <c r="XBS347"/>
      <c r="XBT347"/>
      <c r="XBU347"/>
      <c r="XBV347"/>
      <c r="XBW347"/>
      <c r="XBX347"/>
      <c r="XBY347"/>
      <c r="XBZ347"/>
      <c r="XCA347"/>
      <c r="XCB347"/>
      <c r="XCC347"/>
      <c r="XCD347"/>
      <c r="XCE347"/>
      <c r="XCF347"/>
      <c r="XCG347"/>
      <c r="XCH347"/>
      <c r="XCI347"/>
      <c r="XCJ347"/>
      <c r="XCK347"/>
      <c r="XCL347"/>
      <c r="XCM347"/>
      <c r="XCN347"/>
      <c r="XCO347"/>
      <c r="XCP347"/>
      <c r="XCQ347"/>
      <c r="XCR347"/>
      <c r="XCS347"/>
      <c r="XCT347"/>
      <c r="XCU347"/>
      <c r="XCV347"/>
      <c r="XCW347"/>
      <c r="XCX347"/>
      <c r="XCY347"/>
      <c r="XCZ347"/>
      <c r="XDA347"/>
      <c r="XDB347"/>
      <c r="XDC347"/>
    </row>
    <row r="348" spans="1:33 16171:16331" ht="12.75" customHeight="1">
      <c r="A348">
        <v>2056</v>
      </c>
      <c r="B348" s="6" t="s">
        <v>232</v>
      </c>
      <c r="C348" s="7" t="s">
        <v>581</v>
      </c>
      <c r="D348">
        <v>1.99</v>
      </c>
      <c r="E348" s="15" t="s">
        <v>648</v>
      </c>
      <c r="F348" s="7">
        <v>0</v>
      </c>
      <c r="G348" s="7">
        <v>0</v>
      </c>
      <c r="H348" s="7">
        <v>0</v>
      </c>
      <c r="I348" s="7">
        <v>0</v>
      </c>
      <c r="N348" s="8" t="s">
        <v>649</v>
      </c>
      <c r="S348">
        <v>2</v>
      </c>
      <c r="U348">
        <v>0</v>
      </c>
      <c r="V348">
        <v>0</v>
      </c>
      <c r="X348">
        <v>0</v>
      </c>
      <c r="Z348">
        <v>0</v>
      </c>
      <c r="AA348">
        <v>0</v>
      </c>
      <c r="AB348">
        <v>0</v>
      </c>
      <c r="AC348">
        <v>0</v>
      </c>
      <c r="AD348">
        <v>0</v>
      </c>
      <c r="AE348">
        <v>1</v>
      </c>
      <c r="AG348">
        <v>4</v>
      </c>
      <c r="WWY348"/>
      <c r="WWZ348"/>
      <c r="WXA348"/>
      <c r="WXB348"/>
      <c r="WXC348"/>
      <c r="WXD348"/>
      <c r="WXE348"/>
      <c r="WXF348"/>
      <c r="WXG348"/>
      <c r="WXH348"/>
      <c r="WXI348"/>
      <c r="WXJ348"/>
      <c r="WXK348"/>
      <c r="WXL348"/>
      <c r="WXM348"/>
      <c r="WXN348"/>
      <c r="WXO348"/>
      <c r="WXP348"/>
      <c r="WXQ348"/>
      <c r="WXR348"/>
      <c r="WXS348"/>
      <c r="WXT348"/>
      <c r="WXU348"/>
      <c r="WXV348"/>
      <c r="WXW348"/>
      <c r="WXX348"/>
      <c r="WXY348"/>
      <c r="WXZ348"/>
      <c r="WYA348"/>
      <c r="WYB348"/>
      <c r="WYC348"/>
      <c r="WYD348"/>
      <c r="WYE348"/>
      <c r="WYF348"/>
      <c r="WYG348"/>
      <c r="WYH348"/>
      <c r="WYI348"/>
      <c r="WYJ348"/>
      <c r="WYK348"/>
      <c r="WYL348"/>
      <c r="WYM348"/>
      <c r="WYN348"/>
      <c r="WYO348"/>
      <c r="WYP348"/>
      <c r="WYQ348"/>
      <c r="WYR348"/>
      <c r="WYS348"/>
      <c r="WYT348"/>
      <c r="WYU348"/>
      <c r="WYV348"/>
      <c r="WYW348"/>
      <c r="WYX348"/>
      <c r="WYY348"/>
      <c r="WYZ348"/>
      <c r="WZA348"/>
      <c r="WZB348"/>
      <c r="WZC348"/>
      <c r="WZD348"/>
      <c r="WZE348"/>
      <c r="WZF348"/>
      <c r="WZG348"/>
      <c r="WZH348"/>
      <c r="WZI348"/>
      <c r="WZJ348"/>
      <c r="WZK348"/>
      <c r="WZL348"/>
      <c r="WZM348"/>
      <c r="WZN348"/>
      <c r="WZO348"/>
      <c r="WZP348"/>
      <c r="WZQ348"/>
      <c r="WZR348"/>
      <c r="WZS348"/>
      <c r="WZT348"/>
      <c r="WZU348"/>
      <c r="WZV348"/>
      <c r="WZW348"/>
      <c r="WZX348"/>
      <c r="WZY348"/>
      <c r="WZZ348"/>
      <c r="XAA348"/>
      <c r="XAB348"/>
      <c r="XAC348"/>
      <c r="XAD348"/>
      <c r="XAE348"/>
      <c r="XAF348"/>
      <c r="XAG348"/>
      <c r="XAH348"/>
      <c r="XAI348"/>
      <c r="XAJ348"/>
      <c r="XAK348"/>
      <c r="XAL348"/>
      <c r="XAM348"/>
      <c r="XAN348"/>
      <c r="XAO348"/>
      <c r="XAP348"/>
      <c r="XAQ348"/>
      <c r="XAR348"/>
      <c r="XAS348"/>
      <c r="XAT348"/>
      <c r="XAU348"/>
      <c r="XAV348"/>
      <c r="XAW348"/>
      <c r="XAX348"/>
      <c r="XAY348"/>
      <c r="XAZ348"/>
      <c r="XBA348"/>
      <c r="XBB348"/>
      <c r="XBC348"/>
      <c r="XBD348"/>
      <c r="XBE348"/>
      <c r="XBF348"/>
      <c r="XBG348"/>
      <c r="XBH348"/>
      <c r="XBI348"/>
      <c r="XBJ348"/>
      <c r="XBK348"/>
      <c r="XBL348"/>
      <c r="XBM348"/>
      <c r="XBN348"/>
      <c r="XBO348"/>
      <c r="XBP348"/>
      <c r="XBQ348"/>
      <c r="XBR348"/>
      <c r="XBS348"/>
      <c r="XBT348"/>
      <c r="XBU348"/>
      <c r="XBV348"/>
      <c r="XBW348"/>
      <c r="XBX348"/>
      <c r="XBY348"/>
      <c r="XBZ348"/>
      <c r="XCA348"/>
      <c r="XCB348"/>
      <c r="XCC348"/>
      <c r="XCD348"/>
      <c r="XCE348"/>
      <c r="XCF348"/>
      <c r="XCG348"/>
      <c r="XCH348"/>
      <c r="XCI348"/>
      <c r="XCJ348"/>
      <c r="XCK348"/>
      <c r="XCL348"/>
      <c r="XCM348"/>
      <c r="XCN348"/>
      <c r="XCO348"/>
      <c r="XCP348"/>
      <c r="XCQ348"/>
      <c r="XCR348"/>
      <c r="XCS348"/>
      <c r="XCT348"/>
      <c r="XCU348"/>
      <c r="XCV348"/>
      <c r="XCW348"/>
      <c r="XCX348"/>
      <c r="XCY348"/>
      <c r="XCZ348"/>
      <c r="XDA348"/>
      <c r="XDB348"/>
      <c r="XDC348"/>
    </row>
    <row r="349" spans="1:33 16171:16331" ht="12.75" customHeight="1">
      <c r="A349">
        <v>1566</v>
      </c>
      <c r="B349" s="6" t="s">
        <v>233</v>
      </c>
      <c r="C349" s="7" t="s">
        <v>581</v>
      </c>
      <c r="D349">
        <v>1.99</v>
      </c>
      <c r="E349" s="15" t="s">
        <v>866</v>
      </c>
      <c r="F349" s="7">
        <v>0</v>
      </c>
      <c r="G349" s="7">
        <v>0</v>
      </c>
      <c r="H349" s="7">
        <v>0</v>
      </c>
      <c r="I349" s="7">
        <v>0</v>
      </c>
      <c r="N349" s="8" t="s">
        <v>621</v>
      </c>
      <c r="S349">
        <v>3</v>
      </c>
      <c r="U349">
        <v>0</v>
      </c>
      <c r="V349">
        <v>0</v>
      </c>
      <c r="X349">
        <v>0</v>
      </c>
      <c r="Z349">
        <v>0</v>
      </c>
      <c r="AA349">
        <v>0</v>
      </c>
      <c r="AB349">
        <v>0</v>
      </c>
      <c r="AC349">
        <v>0</v>
      </c>
      <c r="AD349">
        <v>0</v>
      </c>
      <c r="AE349">
        <v>1</v>
      </c>
      <c r="AG349">
        <v>3</v>
      </c>
      <c r="WWY349"/>
      <c r="WWZ349"/>
      <c r="WXA349"/>
      <c r="WXB349"/>
      <c r="WXC349"/>
      <c r="WXD349"/>
      <c r="WXE349"/>
      <c r="WXF349"/>
      <c r="WXG349"/>
      <c r="WXH349"/>
      <c r="WXI349"/>
      <c r="WXJ349"/>
      <c r="WXK349"/>
      <c r="WXL349"/>
      <c r="WXM349"/>
      <c r="WXN349"/>
      <c r="WXO349"/>
      <c r="WXP349"/>
      <c r="WXQ349"/>
      <c r="WXR349"/>
      <c r="WXS349"/>
      <c r="WXT349"/>
      <c r="WXU349"/>
      <c r="WXV349"/>
      <c r="WXW349"/>
      <c r="WXX349"/>
      <c r="WXY349"/>
      <c r="WXZ349"/>
      <c r="WYA349"/>
      <c r="WYB349"/>
      <c r="WYC349"/>
      <c r="WYD349"/>
      <c r="WYE349"/>
      <c r="WYF349"/>
      <c r="WYG349"/>
      <c r="WYH349"/>
      <c r="WYI349"/>
      <c r="WYJ349"/>
      <c r="WYK349"/>
      <c r="WYL349"/>
      <c r="WYM349"/>
      <c r="WYN349"/>
      <c r="WYO349"/>
      <c r="WYP349"/>
      <c r="WYQ349"/>
      <c r="WYR349"/>
      <c r="WYS349"/>
      <c r="WYT349"/>
      <c r="WYU349"/>
      <c r="WYV349"/>
      <c r="WYW349"/>
      <c r="WYX349"/>
      <c r="WYY349"/>
      <c r="WYZ349"/>
      <c r="WZA349"/>
      <c r="WZB349"/>
      <c r="WZC349"/>
      <c r="WZD349"/>
      <c r="WZE349"/>
      <c r="WZF349"/>
      <c r="WZG349"/>
      <c r="WZH349"/>
      <c r="WZI349"/>
      <c r="WZJ349"/>
      <c r="WZK349"/>
      <c r="WZL349"/>
      <c r="WZM349"/>
      <c r="WZN349"/>
      <c r="WZO349"/>
      <c r="WZP349"/>
      <c r="WZQ349"/>
      <c r="WZR349"/>
      <c r="WZS349"/>
      <c r="WZT349"/>
      <c r="WZU349"/>
      <c r="WZV349"/>
      <c r="WZW349"/>
      <c r="WZX349"/>
      <c r="WZY349"/>
      <c r="WZZ349"/>
      <c r="XAA349"/>
      <c r="XAB349"/>
      <c r="XAC349"/>
      <c r="XAD349"/>
      <c r="XAE349"/>
      <c r="XAF349"/>
      <c r="XAG349"/>
      <c r="XAH349"/>
      <c r="XAI349"/>
      <c r="XAJ349"/>
      <c r="XAK349"/>
      <c r="XAL349"/>
      <c r="XAM349"/>
      <c r="XAN349"/>
      <c r="XAO349"/>
      <c r="XAP349"/>
      <c r="XAQ349"/>
      <c r="XAR349"/>
      <c r="XAS349"/>
      <c r="XAT349"/>
      <c r="XAU349"/>
      <c r="XAV349"/>
      <c r="XAW349"/>
      <c r="XAX349"/>
      <c r="XAY349"/>
      <c r="XAZ349"/>
      <c r="XBA349"/>
      <c r="XBB349"/>
      <c r="XBC349"/>
      <c r="XBD349"/>
      <c r="XBE349"/>
      <c r="XBF349"/>
      <c r="XBG349"/>
      <c r="XBH349"/>
      <c r="XBI349"/>
      <c r="XBJ349"/>
      <c r="XBK349"/>
      <c r="XBL349"/>
      <c r="XBM349"/>
      <c r="XBN349"/>
      <c r="XBO349"/>
      <c r="XBP349"/>
      <c r="XBQ349"/>
      <c r="XBR349"/>
      <c r="XBS349"/>
      <c r="XBT349"/>
      <c r="XBU349"/>
      <c r="XBV349"/>
      <c r="XBW349"/>
      <c r="XBX349"/>
      <c r="XBY349"/>
      <c r="XBZ349"/>
      <c r="XCA349"/>
      <c r="XCB349"/>
      <c r="XCC349"/>
      <c r="XCD349"/>
      <c r="XCE349"/>
      <c r="XCF349"/>
      <c r="XCG349"/>
      <c r="XCH349"/>
      <c r="XCI349"/>
      <c r="XCJ349"/>
      <c r="XCK349"/>
      <c r="XCL349"/>
      <c r="XCM349"/>
      <c r="XCN349"/>
      <c r="XCO349"/>
      <c r="XCP349"/>
      <c r="XCQ349"/>
      <c r="XCR349"/>
      <c r="XCS349"/>
      <c r="XCT349"/>
      <c r="XCU349"/>
      <c r="XCV349"/>
      <c r="XCW349"/>
      <c r="XCX349"/>
      <c r="XCY349"/>
      <c r="XCZ349"/>
      <c r="XDA349"/>
      <c r="XDB349"/>
      <c r="XDC349"/>
    </row>
    <row r="350" spans="1:33 16171:16331" ht="12.75" customHeight="1">
      <c r="A350">
        <v>815</v>
      </c>
      <c r="B350" s="6" t="s">
        <v>234</v>
      </c>
      <c r="C350" s="7" t="s">
        <v>590</v>
      </c>
      <c r="D350">
        <v>25</v>
      </c>
      <c r="E350" s="15" t="s">
        <v>867</v>
      </c>
      <c r="F350" s="7">
        <v>0</v>
      </c>
      <c r="G350" s="7">
        <v>0</v>
      </c>
      <c r="H350" s="7">
        <v>0</v>
      </c>
      <c r="I350" s="7">
        <v>0</v>
      </c>
      <c r="J350" t="s">
        <v>721</v>
      </c>
      <c r="K350" t="s">
        <v>614</v>
      </c>
      <c r="L350" t="s">
        <v>585</v>
      </c>
      <c r="M350" t="s">
        <v>585</v>
      </c>
      <c r="N350" s="8" t="s">
        <v>835</v>
      </c>
      <c r="S350">
        <v>0</v>
      </c>
      <c r="T350" t="s">
        <v>587</v>
      </c>
      <c r="U350">
        <v>0</v>
      </c>
      <c r="V350">
        <v>0</v>
      </c>
      <c r="X350">
        <v>0</v>
      </c>
      <c r="Z350">
        <v>0</v>
      </c>
      <c r="AA350">
        <v>0</v>
      </c>
      <c r="AB350">
        <v>0</v>
      </c>
      <c r="AC350">
        <v>0</v>
      </c>
      <c r="AD350">
        <v>0</v>
      </c>
      <c r="AE350">
        <v>1</v>
      </c>
      <c r="AF350" t="s">
        <v>638</v>
      </c>
      <c r="AG350">
        <v>2</v>
      </c>
      <c r="WWY350"/>
      <c r="WWZ350"/>
      <c r="WXA350"/>
      <c r="WXB350"/>
      <c r="WXC350"/>
      <c r="WXD350"/>
      <c r="WXE350"/>
      <c r="WXF350"/>
      <c r="WXG350"/>
      <c r="WXH350"/>
      <c r="WXI350"/>
      <c r="WXJ350"/>
      <c r="WXK350"/>
      <c r="WXL350"/>
      <c r="WXM350"/>
      <c r="WXN350"/>
      <c r="WXO350"/>
      <c r="WXP350"/>
      <c r="WXQ350"/>
      <c r="WXR350"/>
      <c r="WXS350"/>
      <c r="WXT350"/>
      <c r="WXU350"/>
      <c r="WXV350"/>
      <c r="WXW350"/>
      <c r="WXX350"/>
      <c r="WXY350"/>
      <c r="WXZ350"/>
      <c r="WYA350"/>
      <c r="WYB350"/>
      <c r="WYC350"/>
      <c r="WYD350"/>
      <c r="WYE350"/>
      <c r="WYF350"/>
      <c r="WYG350"/>
      <c r="WYH350"/>
      <c r="WYI350"/>
      <c r="WYJ350"/>
      <c r="WYK350"/>
      <c r="WYL350"/>
      <c r="WYM350"/>
      <c r="WYN350"/>
      <c r="WYO350"/>
      <c r="WYP350"/>
      <c r="WYQ350"/>
      <c r="WYR350"/>
      <c r="WYS350"/>
      <c r="WYT350"/>
      <c r="WYU350"/>
      <c r="WYV350"/>
      <c r="WYW350"/>
      <c r="WYX350"/>
      <c r="WYY350"/>
      <c r="WYZ350"/>
      <c r="WZA350"/>
      <c r="WZB350"/>
      <c r="WZC350"/>
      <c r="WZD350"/>
      <c r="WZE350"/>
      <c r="WZF350"/>
      <c r="WZG350"/>
      <c r="WZH350"/>
      <c r="WZI350"/>
      <c r="WZJ350"/>
      <c r="WZK350"/>
      <c r="WZL350"/>
      <c r="WZM350"/>
      <c r="WZN350"/>
      <c r="WZO350"/>
      <c r="WZP350"/>
      <c r="WZQ350"/>
      <c r="WZR350"/>
      <c r="WZS350"/>
      <c r="WZT350"/>
      <c r="WZU350"/>
      <c r="WZV350"/>
      <c r="WZW350"/>
      <c r="WZX350"/>
      <c r="WZY350"/>
      <c r="WZZ350"/>
      <c r="XAA350"/>
      <c r="XAB350"/>
      <c r="XAC350"/>
      <c r="XAD350"/>
      <c r="XAE350"/>
      <c r="XAF350"/>
      <c r="XAG350"/>
      <c r="XAH350"/>
      <c r="XAI350"/>
      <c r="XAJ350"/>
      <c r="XAK350"/>
      <c r="XAL350"/>
      <c r="XAM350"/>
      <c r="XAN350"/>
      <c r="XAO350"/>
      <c r="XAP350"/>
      <c r="XAQ350"/>
      <c r="XAR350"/>
      <c r="XAS350"/>
      <c r="XAT350"/>
      <c r="XAU350"/>
      <c r="XAV350"/>
      <c r="XAW350"/>
      <c r="XAX350"/>
      <c r="XAY350"/>
      <c r="XAZ350"/>
      <c r="XBA350"/>
      <c r="XBB350"/>
      <c r="XBC350"/>
      <c r="XBD350"/>
      <c r="XBE350"/>
      <c r="XBF350"/>
      <c r="XBG350"/>
      <c r="XBH350"/>
      <c r="XBI350"/>
      <c r="XBJ350"/>
      <c r="XBK350"/>
      <c r="XBL350"/>
      <c r="XBM350"/>
      <c r="XBN350"/>
      <c r="XBO350"/>
      <c r="XBP350"/>
      <c r="XBQ350"/>
      <c r="XBR350"/>
      <c r="XBS350"/>
      <c r="XBT350"/>
      <c r="XBU350"/>
      <c r="XBV350"/>
      <c r="XBW350"/>
      <c r="XBX350"/>
      <c r="XBY350"/>
      <c r="XBZ350"/>
      <c r="XCA350"/>
      <c r="XCB350"/>
      <c r="XCC350"/>
      <c r="XCD350"/>
      <c r="XCE350"/>
      <c r="XCF350"/>
      <c r="XCG350"/>
      <c r="XCH350"/>
      <c r="XCI350"/>
      <c r="XCJ350"/>
      <c r="XCK350"/>
      <c r="XCL350"/>
      <c r="XCM350"/>
      <c r="XCN350"/>
      <c r="XCO350"/>
      <c r="XCP350"/>
      <c r="XCQ350"/>
      <c r="XCR350"/>
      <c r="XCS350"/>
      <c r="XCT350"/>
      <c r="XCU350"/>
      <c r="XCV350"/>
      <c r="XCW350"/>
      <c r="XCX350"/>
      <c r="XCY350"/>
      <c r="XCZ350"/>
      <c r="XDA350"/>
      <c r="XDB350"/>
      <c r="XDC350"/>
    </row>
    <row r="351" spans="1:33 16171:16331" ht="12.75" customHeight="1">
      <c r="A351">
        <v>1052</v>
      </c>
      <c r="B351" s="6" t="s">
        <v>168</v>
      </c>
      <c r="C351" s="7" t="s">
        <v>581</v>
      </c>
      <c r="D351">
        <v>199</v>
      </c>
      <c r="E351" s="15" t="s">
        <v>868</v>
      </c>
      <c r="F351" s="7">
        <v>0</v>
      </c>
      <c r="G351" s="7">
        <v>0</v>
      </c>
      <c r="H351" s="7">
        <v>0</v>
      </c>
      <c r="I351" s="7">
        <v>0</v>
      </c>
      <c r="S351">
        <v>0</v>
      </c>
      <c r="U351">
        <v>0</v>
      </c>
      <c r="V351">
        <v>0</v>
      </c>
      <c r="X351">
        <v>0</v>
      </c>
      <c r="Z351">
        <v>0</v>
      </c>
      <c r="AA351">
        <v>0</v>
      </c>
      <c r="AB351">
        <v>0</v>
      </c>
      <c r="AC351">
        <v>0</v>
      </c>
      <c r="AD351">
        <v>0</v>
      </c>
      <c r="AE351">
        <v>1</v>
      </c>
      <c r="AG351">
        <v>2</v>
      </c>
      <c r="WWY351"/>
      <c r="WWZ351"/>
      <c r="WXA351"/>
      <c r="WXB351"/>
      <c r="WXC351"/>
      <c r="WXD351"/>
      <c r="WXE351"/>
      <c r="WXF351"/>
      <c r="WXG351"/>
      <c r="WXH351"/>
      <c r="WXI351"/>
      <c r="WXJ351"/>
      <c r="WXK351"/>
      <c r="WXL351"/>
      <c r="WXM351"/>
      <c r="WXN351"/>
      <c r="WXO351"/>
      <c r="WXP351"/>
      <c r="WXQ351"/>
      <c r="WXR351"/>
      <c r="WXS351"/>
      <c r="WXT351"/>
      <c r="WXU351"/>
      <c r="WXV351"/>
      <c r="WXW351"/>
      <c r="WXX351"/>
      <c r="WXY351"/>
      <c r="WXZ351"/>
      <c r="WYA351"/>
      <c r="WYB351"/>
      <c r="WYC351"/>
      <c r="WYD351"/>
      <c r="WYE351"/>
      <c r="WYF351"/>
      <c r="WYG351"/>
      <c r="WYH351"/>
      <c r="WYI351"/>
      <c r="WYJ351"/>
      <c r="WYK351"/>
      <c r="WYL351"/>
      <c r="WYM351"/>
      <c r="WYN351"/>
      <c r="WYO351"/>
      <c r="WYP351"/>
      <c r="WYQ351"/>
      <c r="WYR351"/>
      <c r="WYS351"/>
      <c r="WYT351"/>
      <c r="WYU351"/>
      <c r="WYV351"/>
      <c r="WYW351"/>
      <c r="WYX351"/>
      <c r="WYY351"/>
      <c r="WYZ351"/>
      <c r="WZA351"/>
      <c r="WZB351"/>
      <c r="WZC351"/>
      <c r="WZD351"/>
      <c r="WZE351"/>
      <c r="WZF351"/>
      <c r="WZG351"/>
      <c r="WZH351"/>
      <c r="WZI351"/>
      <c r="WZJ351"/>
      <c r="WZK351"/>
      <c r="WZL351"/>
      <c r="WZM351"/>
      <c r="WZN351"/>
      <c r="WZO351"/>
      <c r="WZP351"/>
      <c r="WZQ351"/>
      <c r="WZR351"/>
      <c r="WZS351"/>
      <c r="WZT351"/>
      <c r="WZU351"/>
      <c r="WZV351"/>
      <c r="WZW351"/>
      <c r="WZX351"/>
      <c r="WZY351"/>
      <c r="WZZ351"/>
      <c r="XAA351"/>
      <c r="XAB351"/>
      <c r="XAC351"/>
      <c r="XAD351"/>
      <c r="XAE351"/>
      <c r="XAF351"/>
      <c r="XAG351"/>
      <c r="XAH351"/>
      <c r="XAI351"/>
      <c r="XAJ351"/>
      <c r="XAK351"/>
      <c r="XAL351"/>
      <c r="XAM351"/>
      <c r="XAN351"/>
      <c r="XAO351"/>
      <c r="XAP351"/>
      <c r="XAQ351"/>
      <c r="XAR351"/>
      <c r="XAS351"/>
      <c r="XAT351"/>
      <c r="XAU351"/>
      <c r="XAV351"/>
      <c r="XAW351"/>
      <c r="XAX351"/>
      <c r="XAY351"/>
      <c r="XAZ351"/>
      <c r="XBA351"/>
      <c r="XBB351"/>
      <c r="XBC351"/>
      <c r="XBD351"/>
      <c r="XBE351"/>
      <c r="XBF351"/>
      <c r="XBG351"/>
      <c r="XBH351"/>
      <c r="XBI351"/>
      <c r="XBJ351"/>
      <c r="XBK351"/>
      <c r="XBL351"/>
      <c r="XBM351"/>
      <c r="XBN351"/>
      <c r="XBO351"/>
      <c r="XBP351"/>
      <c r="XBQ351"/>
      <c r="XBR351"/>
      <c r="XBS351"/>
      <c r="XBT351"/>
      <c r="XBU351"/>
      <c r="XBV351"/>
      <c r="XBW351"/>
      <c r="XBX351"/>
      <c r="XBY351"/>
      <c r="XBZ351"/>
      <c r="XCA351"/>
      <c r="XCB351"/>
      <c r="XCC351"/>
      <c r="XCD351"/>
      <c r="XCE351"/>
      <c r="XCF351"/>
      <c r="XCG351"/>
      <c r="XCH351"/>
      <c r="XCI351"/>
      <c r="XCJ351"/>
      <c r="XCK351"/>
      <c r="XCL351"/>
      <c r="XCM351"/>
      <c r="XCN351"/>
      <c r="XCO351"/>
      <c r="XCP351"/>
      <c r="XCQ351"/>
      <c r="XCR351"/>
      <c r="XCS351"/>
      <c r="XCT351"/>
      <c r="XCU351"/>
      <c r="XCV351"/>
      <c r="XCW351"/>
      <c r="XCX351"/>
      <c r="XCY351"/>
      <c r="XCZ351"/>
      <c r="XDA351"/>
      <c r="XDB351"/>
      <c r="XDC351"/>
    </row>
    <row r="352" spans="1:33 16171:16331" ht="12.75" customHeight="1">
      <c r="A352">
        <v>1051</v>
      </c>
      <c r="B352" s="6" t="s">
        <v>235</v>
      </c>
      <c r="C352" s="7" t="s">
        <v>581</v>
      </c>
      <c r="D352">
        <v>19.989999999999998</v>
      </c>
      <c r="E352" s="15" t="s">
        <v>869</v>
      </c>
      <c r="F352" s="7">
        <v>0</v>
      </c>
      <c r="G352" s="7">
        <v>0</v>
      </c>
      <c r="H352" s="7">
        <v>0</v>
      </c>
      <c r="I352" s="7">
        <v>0</v>
      </c>
      <c r="S352">
        <v>0</v>
      </c>
      <c r="U352">
        <v>0</v>
      </c>
      <c r="V352">
        <v>0</v>
      </c>
      <c r="X352">
        <v>0</v>
      </c>
      <c r="Z352">
        <v>0</v>
      </c>
      <c r="AA352">
        <v>0</v>
      </c>
      <c r="AB352">
        <v>0</v>
      </c>
      <c r="AC352">
        <v>0</v>
      </c>
      <c r="AD352">
        <v>0</v>
      </c>
      <c r="AE352">
        <v>1</v>
      </c>
      <c r="AG352">
        <v>2</v>
      </c>
      <c r="WWY352"/>
      <c r="WWZ352"/>
      <c r="WXA352"/>
      <c r="WXB352"/>
      <c r="WXC352"/>
      <c r="WXD352"/>
      <c r="WXE352"/>
      <c r="WXF352"/>
      <c r="WXG352"/>
      <c r="WXH352"/>
      <c r="WXI352"/>
      <c r="WXJ352"/>
      <c r="WXK352"/>
      <c r="WXL352"/>
      <c r="WXM352"/>
      <c r="WXN352"/>
      <c r="WXO352"/>
      <c r="WXP352"/>
      <c r="WXQ352"/>
      <c r="WXR352"/>
      <c r="WXS352"/>
      <c r="WXT352"/>
      <c r="WXU352"/>
      <c r="WXV352"/>
      <c r="WXW352"/>
      <c r="WXX352"/>
      <c r="WXY352"/>
      <c r="WXZ352"/>
      <c r="WYA352"/>
      <c r="WYB352"/>
      <c r="WYC352"/>
      <c r="WYD352"/>
      <c r="WYE352"/>
      <c r="WYF352"/>
      <c r="WYG352"/>
      <c r="WYH352"/>
      <c r="WYI352"/>
      <c r="WYJ352"/>
      <c r="WYK352"/>
      <c r="WYL352"/>
      <c r="WYM352"/>
      <c r="WYN352"/>
      <c r="WYO352"/>
      <c r="WYP352"/>
      <c r="WYQ352"/>
      <c r="WYR352"/>
      <c r="WYS352"/>
      <c r="WYT352"/>
      <c r="WYU352"/>
      <c r="WYV352"/>
      <c r="WYW352"/>
      <c r="WYX352"/>
      <c r="WYY352"/>
      <c r="WYZ352"/>
      <c r="WZA352"/>
      <c r="WZB352"/>
      <c r="WZC352"/>
      <c r="WZD352"/>
      <c r="WZE352"/>
      <c r="WZF352"/>
      <c r="WZG352"/>
      <c r="WZH352"/>
      <c r="WZI352"/>
      <c r="WZJ352"/>
      <c r="WZK352"/>
      <c r="WZL352"/>
      <c r="WZM352"/>
      <c r="WZN352"/>
      <c r="WZO352"/>
      <c r="WZP352"/>
      <c r="WZQ352"/>
      <c r="WZR352"/>
      <c r="WZS352"/>
      <c r="WZT352"/>
      <c r="WZU352"/>
      <c r="WZV352"/>
      <c r="WZW352"/>
      <c r="WZX352"/>
      <c r="WZY352"/>
      <c r="WZZ352"/>
      <c r="XAA352"/>
      <c r="XAB352"/>
      <c r="XAC352"/>
      <c r="XAD352"/>
      <c r="XAE352"/>
      <c r="XAF352"/>
      <c r="XAG352"/>
      <c r="XAH352"/>
      <c r="XAI352"/>
      <c r="XAJ352"/>
      <c r="XAK352"/>
      <c r="XAL352"/>
      <c r="XAM352"/>
      <c r="XAN352"/>
      <c r="XAO352"/>
      <c r="XAP352"/>
      <c r="XAQ352"/>
      <c r="XAR352"/>
      <c r="XAS352"/>
      <c r="XAT352"/>
      <c r="XAU352"/>
      <c r="XAV352"/>
      <c r="XAW352"/>
      <c r="XAX352"/>
      <c r="XAY352"/>
      <c r="XAZ352"/>
      <c r="XBA352"/>
      <c r="XBB352"/>
      <c r="XBC352"/>
      <c r="XBD352"/>
      <c r="XBE352"/>
      <c r="XBF352"/>
      <c r="XBG352"/>
      <c r="XBH352"/>
      <c r="XBI352"/>
      <c r="XBJ352"/>
      <c r="XBK352"/>
      <c r="XBL352"/>
      <c r="XBM352"/>
      <c r="XBN352"/>
      <c r="XBO352"/>
      <c r="XBP352"/>
      <c r="XBQ352"/>
      <c r="XBR352"/>
      <c r="XBS352"/>
      <c r="XBT352"/>
      <c r="XBU352"/>
      <c r="XBV352"/>
      <c r="XBW352"/>
      <c r="XBX352"/>
      <c r="XBY352"/>
      <c r="XBZ352"/>
      <c r="XCA352"/>
      <c r="XCB352"/>
      <c r="XCC352"/>
      <c r="XCD352"/>
      <c r="XCE352"/>
      <c r="XCF352"/>
      <c r="XCG352"/>
      <c r="XCH352"/>
      <c r="XCI352"/>
      <c r="XCJ352"/>
      <c r="XCK352"/>
      <c r="XCL352"/>
      <c r="XCM352"/>
      <c r="XCN352"/>
      <c r="XCO352"/>
      <c r="XCP352"/>
      <c r="XCQ352"/>
      <c r="XCR352"/>
      <c r="XCS352"/>
      <c r="XCT352"/>
      <c r="XCU352"/>
      <c r="XCV352"/>
      <c r="XCW352"/>
      <c r="XCX352"/>
      <c r="XCY352"/>
      <c r="XCZ352"/>
      <c r="XDA352"/>
      <c r="XDB352"/>
      <c r="XDC352"/>
    </row>
    <row r="353" spans="1:33 16171:16331" ht="12.75" customHeight="1">
      <c r="A353">
        <v>2408</v>
      </c>
      <c r="B353" s="6" t="s">
        <v>236</v>
      </c>
      <c r="C353" s="7" t="s">
        <v>581</v>
      </c>
      <c r="D353">
        <v>1.99</v>
      </c>
      <c r="E353" s="15" t="s">
        <v>671</v>
      </c>
      <c r="F353" s="7">
        <v>0</v>
      </c>
      <c r="G353" s="7">
        <v>0</v>
      </c>
      <c r="H353" s="7">
        <v>0</v>
      </c>
      <c r="I353" s="7">
        <v>0</v>
      </c>
      <c r="N353" s="8" t="s">
        <v>621</v>
      </c>
      <c r="S353">
        <v>3</v>
      </c>
      <c r="U353">
        <v>0</v>
      </c>
      <c r="V353">
        <v>0</v>
      </c>
      <c r="X353">
        <v>0</v>
      </c>
      <c r="Z353">
        <v>0</v>
      </c>
      <c r="AA353">
        <v>0</v>
      </c>
      <c r="AB353">
        <v>0</v>
      </c>
      <c r="AC353">
        <v>0</v>
      </c>
      <c r="AD353">
        <v>0</v>
      </c>
      <c r="AE353">
        <v>1</v>
      </c>
      <c r="AG353">
        <v>3</v>
      </c>
      <c r="WWY353"/>
      <c r="WWZ353"/>
      <c r="WXA353"/>
      <c r="WXB353"/>
      <c r="WXC353"/>
      <c r="WXD353"/>
      <c r="WXE353"/>
      <c r="WXF353"/>
      <c r="WXG353"/>
      <c r="WXH353"/>
      <c r="WXI353"/>
      <c r="WXJ353"/>
      <c r="WXK353"/>
      <c r="WXL353"/>
      <c r="WXM353"/>
      <c r="WXN353"/>
      <c r="WXO353"/>
      <c r="WXP353"/>
      <c r="WXQ353"/>
      <c r="WXR353"/>
      <c r="WXS353"/>
      <c r="WXT353"/>
      <c r="WXU353"/>
      <c r="WXV353"/>
      <c r="WXW353"/>
      <c r="WXX353"/>
      <c r="WXY353"/>
      <c r="WXZ353"/>
      <c r="WYA353"/>
      <c r="WYB353"/>
      <c r="WYC353"/>
      <c r="WYD353"/>
      <c r="WYE353"/>
      <c r="WYF353"/>
      <c r="WYG353"/>
      <c r="WYH353"/>
      <c r="WYI353"/>
      <c r="WYJ353"/>
      <c r="WYK353"/>
      <c r="WYL353"/>
      <c r="WYM353"/>
      <c r="WYN353"/>
      <c r="WYO353"/>
      <c r="WYP353"/>
      <c r="WYQ353"/>
      <c r="WYR353"/>
      <c r="WYS353"/>
      <c r="WYT353"/>
      <c r="WYU353"/>
      <c r="WYV353"/>
      <c r="WYW353"/>
      <c r="WYX353"/>
      <c r="WYY353"/>
      <c r="WYZ353"/>
      <c r="WZA353"/>
      <c r="WZB353"/>
      <c r="WZC353"/>
      <c r="WZD353"/>
      <c r="WZE353"/>
      <c r="WZF353"/>
      <c r="WZG353"/>
      <c r="WZH353"/>
      <c r="WZI353"/>
      <c r="WZJ353"/>
      <c r="WZK353"/>
      <c r="WZL353"/>
      <c r="WZM353"/>
      <c r="WZN353"/>
      <c r="WZO353"/>
      <c r="WZP353"/>
      <c r="WZQ353"/>
      <c r="WZR353"/>
      <c r="WZS353"/>
      <c r="WZT353"/>
      <c r="WZU353"/>
      <c r="WZV353"/>
      <c r="WZW353"/>
      <c r="WZX353"/>
      <c r="WZY353"/>
      <c r="WZZ353"/>
      <c r="XAA353"/>
      <c r="XAB353"/>
      <c r="XAC353"/>
      <c r="XAD353"/>
      <c r="XAE353"/>
      <c r="XAF353"/>
      <c r="XAG353"/>
      <c r="XAH353"/>
      <c r="XAI353"/>
      <c r="XAJ353"/>
      <c r="XAK353"/>
      <c r="XAL353"/>
      <c r="XAM353"/>
      <c r="XAN353"/>
      <c r="XAO353"/>
      <c r="XAP353"/>
      <c r="XAQ353"/>
      <c r="XAR353"/>
      <c r="XAS353"/>
      <c r="XAT353"/>
      <c r="XAU353"/>
      <c r="XAV353"/>
      <c r="XAW353"/>
      <c r="XAX353"/>
      <c r="XAY353"/>
      <c r="XAZ353"/>
      <c r="XBA353"/>
      <c r="XBB353"/>
      <c r="XBC353"/>
      <c r="XBD353"/>
      <c r="XBE353"/>
      <c r="XBF353"/>
      <c r="XBG353"/>
      <c r="XBH353"/>
      <c r="XBI353"/>
      <c r="XBJ353"/>
      <c r="XBK353"/>
      <c r="XBL353"/>
      <c r="XBM353"/>
      <c r="XBN353"/>
      <c r="XBO353"/>
      <c r="XBP353"/>
      <c r="XBQ353"/>
      <c r="XBR353"/>
      <c r="XBS353"/>
      <c r="XBT353"/>
      <c r="XBU353"/>
      <c r="XBV353"/>
      <c r="XBW353"/>
      <c r="XBX353"/>
      <c r="XBY353"/>
      <c r="XBZ353"/>
      <c r="XCA353"/>
      <c r="XCB353"/>
      <c r="XCC353"/>
      <c r="XCD353"/>
      <c r="XCE353"/>
      <c r="XCF353"/>
      <c r="XCG353"/>
      <c r="XCH353"/>
      <c r="XCI353"/>
      <c r="XCJ353"/>
      <c r="XCK353"/>
      <c r="XCL353"/>
      <c r="XCM353"/>
      <c r="XCN353"/>
      <c r="XCO353"/>
      <c r="XCP353"/>
      <c r="XCQ353"/>
      <c r="XCR353"/>
      <c r="XCS353"/>
      <c r="XCT353"/>
      <c r="XCU353"/>
      <c r="XCV353"/>
      <c r="XCW353"/>
      <c r="XCX353"/>
      <c r="XCY353"/>
      <c r="XCZ353"/>
      <c r="XDA353"/>
      <c r="XDB353"/>
      <c r="XDC353"/>
    </row>
    <row r="354" spans="1:33 16171:16331" ht="12.75" customHeight="1">
      <c r="A354">
        <v>2057</v>
      </c>
      <c r="B354" s="6" t="s">
        <v>237</v>
      </c>
      <c r="C354" s="7" t="s">
        <v>581</v>
      </c>
      <c r="D354">
        <v>1.99</v>
      </c>
      <c r="E354" s="15" t="s">
        <v>648</v>
      </c>
      <c r="F354" s="7">
        <v>0</v>
      </c>
      <c r="G354" s="7">
        <v>0</v>
      </c>
      <c r="H354" s="7">
        <v>0</v>
      </c>
      <c r="I354" s="7">
        <v>0</v>
      </c>
      <c r="N354" s="8" t="s">
        <v>649</v>
      </c>
      <c r="S354">
        <v>2</v>
      </c>
      <c r="U354">
        <v>0</v>
      </c>
      <c r="V354">
        <v>0</v>
      </c>
      <c r="X354">
        <v>0</v>
      </c>
      <c r="Z354">
        <v>0</v>
      </c>
      <c r="AA354">
        <v>0</v>
      </c>
      <c r="AB354">
        <v>0</v>
      </c>
      <c r="AC354">
        <v>0</v>
      </c>
      <c r="AD354">
        <v>0</v>
      </c>
      <c r="AE354">
        <v>1</v>
      </c>
      <c r="AG354">
        <v>4</v>
      </c>
      <c r="WWY354"/>
      <c r="WWZ354"/>
      <c r="WXA354"/>
      <c r="WXB354"/>
      <c r="WXC354"/>
      <c r="WXD354"/>
      <c r="WXE354"/>
      <c r="WXF354"/>
      <c r="WXG354"/>
      <c r="WXH354"/>
      <c r="WXI354"/>
      <c r="WXJ354"/>
      <c r="WXK354"/>
      <c r="WXL354"/>
      <c r="WXM354"/>
      <c r="WXN354"/>
      <c r="WXO354"/>
      <c r="WXP354"/>
      <c r="WXQ354"/>
      <c r="WXR354"/>
      <c r="WXS354"/>
      <c r="WXT354"/>
      <c r="WXU354"/>
      <c r="WXV354"/>
      <c r="WXW354"/>
      <c r="WXX354"/>
      <c r="WXY354"/>
      <c r="WXZ354"/>
      <c r="WYA354"/>
      <c r="WYB354"/>
      <c r="WYC354"/>
      <c r="WYD354"/>
      <c r="WYE354"/>
      <c r="WYF354"/>
      <c r="WYG354"/>
      <c r="WYH354"/>
      <c r="WYI354"/>
      <c r="WYJ354"/>
      <c r="WYK354"/>
      <c r="WYL354"/>
      <c r="WYM354"/>
      <c r="WYN354"/>
      <c r="WYO354"/>
      <c r="WYP354"/>
      <c r="WYQ354"/>
      <c r="WYR354"/>
      <c r="WYS354"/>
      <c r="WYT354"/>
      <c r="WYU354"/>
      <c r="WYV354"/>
      <c r="WYW354"/>
      <c r="WYX354"/>
      <c r="WYY354"/>
      <c r="WYZ354"/>
      <c r="WZA354"/>
      <c r="WZB354"/>
      <c r="WZC354"/>
      <c r="WZD354"/>
      <c r="WZE354"/>
      <c r="WZF354"/>
      <c r="WZG354"/>
      <c r="WZH354"/>
      <c r="WZI354"/>
      <c r="WZJ354"/>
      <c r="WZK354"/>
      <c r="WZL354"/>
      <c r="WZM354"/>
      <c r="WZN354"/>
      <c r="WZO354"/>
      <c r="WZP354"/>
      <c r="WZQ354"/>
      <c r="WZR354"/>
      <c r="WZS354"/>
      <c r="WZT354"/>
      <c r="WZU354"/>
      <c r="WZV354"/>
      <c r="WZW354"/>
      <c r="WZX354"/>
      <c r="WZY354"/>
      <c r="WZZ354"/>
      <c r="XAA354"/>
      <c r="XAB354"/>
      <c r="XAC354"/>
      <c r="XAD354"/>
      <c r="XAE354"/>
      <c r="XAF354"/>
      <c r="XAG354"/>
      <c r="XAH354"/>
      <c r="XAI354"/>
      <c r="XAJ354"/>
      <c r="XAK354"/>
      <c r="XAL354"/>
      <c r="XAM354"/>
      <c r="XAN354"/>
      <c r="XAO354"/>
      <c r="XAP354"/>
      <c r="XAQ354"/>
      <c r="XAR354"/>
      <c r="XAS354"/>
      <c r="XAT354"/>
      <c r="XAU354"/>
      <c r="XAV354"/>
      <c r="XAW354"/>
      <c r="XAX354"/>
      <c r="XAY354"/>
      <c r="XAZ354"/>
      <c r="XBA354"/>
      <c r="XBB354"/>
      <c r="XBC354"/>
      <c r="XBD354"/>
      <c r="XBE354"/>
      <c r="XBF354"/>
      <c r="XBG354"/>
      <c r="XBH354"/>
      <c r="XBI354"/>
      <c r="XBJ354"/>
      <c r="XBK354"/>
      <c r="XBL354"/>
      <c r="XBM354"/>
      <c r="XBN354"/>
      <c r="XBO354"/>
      <c r="XBP354"/>
      <c r="XBQ354"/>
      <c r="XBR354"/>
      <c r="XBS354"/>
      <c r="XBT354"/>
      <c r="XBU354"/>
      <c r="XBV354"/>
      <c r="XBW354"/>
      <c r="XBX354"/>
      <c r="XBY354"/>
      <c r="XBZ354"/>
      <c r="XCA354"/>
      <c r="XCB354"/>
      <c r="XCC354"/>
      <c r="XCD354"/>
      <c r="XCE354"/>
      <c r="XCF354"/>
      <c r="XCG354"/>
      <c r="XCH354"/>
      <c r="XCI354"/>
      <c r="XCJ354"/>
      <c r="XCK354"/>
      <c r="XCL354"/>
      <c r="XCM354"/>
      <c r="XCN354"/>
      <c r="XCO354"/>
      <c r="XCP354"/>
      <c r="XCQ354"/>
      <c r="XCR354"/>
      <c r="XCS354"/>
      <c r="XCT354"/>
      <c r="XCU354"/>
      <c r="XCV354"/>
      <c r="XCW354"/>
      <c r="XCX354"/>
      <c r="XCY354"/>
      <c r="XCZ354"/>
      <c r="XDA354"/>
      <c r="XDB354"/>
      <c r="XDC354"/>
    </row>
    <row r="355" spans="1:33 16171:16331" ht="12.75" customHeight="1">
      <c r="A355">
        <v>818</v>
      </c>
      <c r="B355" s="6" t="s">
        <v>239</v>
      </c>
      <c r="C355" s="7" t="s">
        <v>590</v>
      </c>
      <c r="D355">
        <v>25</v>
      </c>
      <c r="E355" s="15" t="s">
        <v>608</v>
      </c>
      <c r="F355" s="7">
        <v>0</v>
      </c>
      <c r="G355" s="7">
        <v>0</v>
      </c>
      <c r="H355" s="7">
        <v>0</v>
      </c>
      <c r="I355" s="7">
        <v>0</v>
      </c>
      <c r="J355" t="s">
        <v>589</v>
      </c>
      <c r="K355" t="s">
        <v>614</v>
      </c>
      <c r="L355" t="s">
        <v>585</v>
      </c>
      <c r="M355" t="s">
        <v>585</v>
      </c>
      <c r="N355" s="8" t="s">
        <v>835</v>
      </c>
      <c r="P355" t="s">
        <v>586</v>
      </c>
      <c r="S355">
        <v>0</v>
      </c>
      <c r="T355" t="s">
        <v>587</v>
      </c>
      <c r="U355">
        <v>0</v>
      </c>
      <c r="V355">
        <v>0</v>
      </c>
      <c r="X355">
        <v>0</v>
      </c>
      <c r="Z355">
        <v>0</v>
      </c>
      <c r="AA355">
        <v>0</v>
      </c>
      <c r="AB355">
        <v>0</v>
      </c>
      <c r="AC355">
        <v>0</v>
      </c>
      <c r="AD355">
        <v>0</v>
      </c>
      <c r="AE355">
        <v>1</v>
      </c>
      <c r="AF355" t="s">
        <v>638</v>
      </c>
      <c r="AG355">
        <v>1</v>
      </c>
      <c r="WWY355"/>
      <c r="WWZ355"/>
      <c r="WXA355"/>
      <c r="WXB355"/>
      <c r="WXC355"/>
      <c r="WXD355"/>
      <c r="WXE355"/>
      <c r="WXF355"/>
      <c r="WXG355"/>
      <c r="WXH355"/>
      <c r="WXI355"/>
      <c r="WXJ355"/>
      <c r="WXK355"/>
      <c r="WXL355"/>
      <c r="WXM355"/>
      <c r="WXN355"/>
      <c r="WXO355"/>
      <c r="WXP355"/>
      <c r="WXQ355"/>
      <c r="WXR355"/>
      <c r="WXS355"/>
      <c r="WXT355"/>
      <c r="WXU355"/>
      <c r="WXV355"/>
      <c r="WXW355"/>
      <c r="WXX355"/>
      <c r="WXY355"/>
      <c r="WXZ355"/>
      <c r="WYA355"/>
      <c r="WYB355"/>
      <c r="WYC355"/>
      <c r="WYD355"/>
      <c r="WYE355"/>
      <c r="WYF355"/>
      <c r="WYG355"/>
      <c r="WYH355"/>
      <c r="WYI355"/>
      <c r="WYJ355"/>
      <c r="WYK355"/>
      <c r="WYL355"/>
      <c r="WYM355"/>
      <c r="WYN355"/>
      <c r="WYO355"/>
      <c r="WYP355"/>
      <c r="WYQ355"/>
      <c r="WYR355"/>
      <c r="WYS355"/>
      <c r="WYT355"/>
      <c r="WYU355"/>
      <c r="WYV355"/>
      <c r="WYW355"/>
      <c r="WYX355"/>
      <c r="WYY355"/>
      <c r="WYZ355"/>
      <c r="WZA355"/>
      <c r="WZB355"/>
      <c r="WZC355"/>
      <c r="WZD355"/>
      <c r="WZE355"/>
      <c r="WZF355"/>
      <c r="WZG355"/>
      <c r="WZH355"/>
      <c r="WZI355"/>
      <c r="WZJ355"/>
      <c r="WZK355"/>
      <c r="WZL355"/>
      <c r="WZM355"/>
      <c r="WZN355"/>
      <c r="WZO355"/>
      <c r="WZP355"/>
      <c r="WZQ355"/>
      <c r="WZR355"/>
      <c r="WZS355"/>
      <c r="WZT355"/>
      <c r="WZU355"/>
      <c r="WZV355"/>
      <c r="WZW355"/>
      <c r="WZX355"/>
      <c r="WZY355"/>
      <c r="WZZ355"/>
      <c r="XAA355"/>
      <c r="XAB355"/>
      <c r="XAC355"/>
      <c r="XAD355"/>
      <c r="XAE355"/>
      <c r="XAF355"/>
      <c r="XAG355"/>
      <c r="XAH355"/>
      <c r="XAI355"/>
      <c r="XAJ355"/>
      <c r="XAK355"/>
      <c r="XAL355"/>
      <c r="XAM355"/>
      <c r="XAN355"/>
      <c r="XAO355"/>
      <c r="XAP355"/>
      <c r="XAQ355"/>
      <c r="XAR355"/>
      <c r="XAS355"/>
      <c r="XAT355"/>
      <c r="XAU355"/>
      <c r="XAV355"/>
      <c r="XAW355"/>
      <c r="XAX355"/>
      <c r="XAY355"/>
      <c r="XAZ355"/>
      <c r="XBA355"/>
      <c r="XBB355"/>
      <c r="XBC355"/>
      <c r="XBD355"/>
      <c r="XBE355"/>
      <c r="XBF355"/>
      <c r="XBG355"/>
      <c r="XBH355"/>
      <c r="XBI355"/>
      <c r="XBJ355"/>
      <c r="XBK355"/>
      <c r="XBL355"/>
      <c r="XBM355"/>
      <c r="XBN355"/>
      <c r="XBO355"/>
      <c r="XBP355"/>
      <c r="XBQ355"/>
      <c r="XBR355"/>
      <c r="XBS355"/>
      <c r="XBT355"/>
      <c r="XBU355"/>
      <c r="XBV355"/>
      <c r="XBW355"/>
      <c r="XBX355"/>
      <c r="XBY355"/>
      <c r="XBZ355"/>
      <c r="XCA355"/>
      <c r="XCB355"/>
      <c r="XCC355"/>
      <c r="XCD355"/>
      <c r="XCE355"/>
      <c r="XCF355"/>
      <c r="XCG355"/>
      <c r="XCH355"/>
      <c r="XCI355"/>
      <c r="XCJ355"/>
      <c r="XCK355"/>
      <c r="XCL355"/>
      <c r="XCM355"/>
      <c r="XCN355"/>
      <c r="XCO355"/>
      <c r="XCP355"/>
      <c r="XCQ355"/>
      <c r="XCR355"/>
      <c r="XCS355"/>
      <c r="XCT355"/>
      <c r="XCU355"/>
      <c r="XCV355"/>
      <c r="XCW355"/>
      <c r="XCX355"/>
      <c r="XCY355"/>
      <c r="XCZ355"/>
      <c r="XDA355"/>
      <c r="XDB355"/>
      <c r="XDC355"/>
    </row>
    <row r="356" spans="1:33 16171:16331" ht="12.75" customHeight="1">
      <c r="A356">
        <v>818</v>
      </c>
      <c r="B356" s="6" t="s">
        <v>239</v>
      </c>
      <c r="C356" s="7" t="s">
        <v>590</v>
      </c>
      <c r="D356">
        <v>25</v>
      </c>
      <c r="E356" s="15" t="s">
        <v>608</v>
      </c>
      <c r="F356" s="7">
        <v>0</v>
      </c>
      <c r="G356" s="7">
        <v>0</v>
      </c>
      <c r="H356" s="7">
        <v>0</v>
      </c>
      <c r="I356" s="7">
        <v>0</v>
      </c>
      <c r="J356" t="s">
        <v>583</v>
      </c>
      <c r="K356" t="s">
        <v>614</v>
      </c>
      <c r="L356" t="s">
        <v>585</v>
      </c>
      <c r="M356" t="s">
        <v>585</v>
      </c>
      <c r="N356" s="8" t="s">
        <v>835</v>
      </c>
      <c r="P356" t="s">
        <v>586</v>
      </c>
      <c r="S356">
        <v>0</v>
      </c>
      <c r="T356" t="s">
        <v>587</v>
      </c>
      <c r="U356">
        <v>0</v>
      </c>
      <c r="V356">
        <v>0</v>
      </c>
      <c r="X356">
        <v>0</v>
      </c>
      <c r="Z356">
        <v>0</v>
      </c>
      <c r="AA356">
        <v>0</v>
      </c>
      <c r="AB356">
        <v>0</v>
      </c>
      <c r="AC356">
        <v>0</v>
      </c>
      <c r="AD356">
        <v>0</v>
      </c>
      <c r="AE356">
        <v>1</v>
      </c>
      <c r="AF356" t="s">
        <v>638</v>
      </c>
      <c r="AG356">
        <v>1</v>
      </c>
      <c r="WWY356"/>
      <c r="WWZ356"/>
      <c r="WXA356"/>
      <c r="WXB356"/>
      <c r="WXC356"/>
      <c r="WXD356"/>
      <c r="WXE356"/>
      <c r="WXF356"/>
      <c r="WXG356"/>
      <c r="WXH356"/>
      <c r="WXI356"/>
      <c r="WXJ356"/>
      <c r="WXK356"/>
      <c r="WXL356"/>
      <c r="WXM356"/>
      <c r="WXN356"/>
      <c r="WXO356"/>
      <c r="WXP356"/>
      <c r="WXQ356"/>
      <c r="WXR356"/>
      <c r="WXS356"/>
      <c r="WXT356"/>
      <c r="WXU356"/>
      <c r="WXV356"/>
      <c r="WXW356"/>
      <c r="WXX356"/>
      <c r="WXY356"/>
      <c r="WXZ356"/>
      <c r="WYA356"/>
      <c r="WYB356"/>
      <c r="WYC356"/>
      <c r="WYD356"/>
      <c r="WYE356"/>
      <c r="WYF356"/>
      <c r="WYG356"/>
      <c r="WYH356"/>
      <c r="WYI356"/>
      <c r="WYJ356"/>
      <c r="WYK356"/>
      <c r="WYL356"/>
      <c r="WYM356"/>
      <c r="WYN356"/>
      <c r="WYO356"/>
      <c r="WYP356"/>
      <c r="WYQ356"/>
      <c r="WYR356"/>
      <c r="WYS356"/>
      <c r="WYT356"/>
      <c r="WYU356"/>
      <c r="WYV356"/>
      <c r="WYW356"/>
      <c r="WYX356"/>
      <c r="WYY356"/>
      <c r="WYZ356"/>
      <c r="WZA356"/>
      <c r="WZB356"/>
      <c r="WZC356"/>
      <c r="WZD356"/>
      <c r="WZE356"/>
      <c r="WZF356"/>
      <c r="WZG356"/>
      <c r="WZH356"/>
      <c r="WZI356"/>
      <c r="WZJ356"/>
      <c r="WZK356"/>
      <c r="WZL356"/>
      <c r="WZM356"/>
      <c r="WZN356"/>
      <c r="WZO356"/>
      <c r="WZP356"/>
      <c r="WZQ356"/>
      <c r="WZR356"/>
      <c r="WZS356"/>
      <c r="WZT356"/>
      <c r="WZU356"/>
      <c r="WZV356"/>
      <c r="WZW356"/>
      <c r="WZX356"/>
      <c r="WZY356"/>
      <c r="WZZ356"/>
      <c r="XAA356"/>
      <c r="XAB356"/>
      <c r="XAC356"/>
      <c r="XAD356"/>
      <c r="XAE356"/>
      <c r="XAF356"/>
      <c r="XAG356"/>
      <c r="XAH356"/>
      <c r="XAI356"/>
      <c r="XAJ356"/>
      <c r="XAK356"/>
      <c r="XAL356"/>
      <c r="XAM356"/>
      <c r="XAN356"/>
      <c r="XAO356"/>
      <c r="XAP356"/>
      <c r="XAQ356"/>
      <c r="XAR356"/>
      <c r="XAS356"/>
      <c r="XAT356"/>
      <c r="XAU356"/>
      <c r="XAV356"/>
      <c r="XAW356"/>
      <c r="XAX356"/>
      <c r="XAY356"/>
      <c r="XAZ356"/>
      <c r="XBA356"/>
      <c r="XBB356"/>
      <c r="XBC356"/>
      <c r="XBD356"/>
      <c r="XBE356"/>
      <c r="XBF356"/>
      <c r="XBG356"/>
      <c r="XBH356"/>
      <c r="XBI356"/>
      <c r="XBJ356"/>
      <c r="XBK356"/>
      <c r="XBL356"/>
      <c r="XBM356"/>
      <c r="XBN356"/>
      <c r="XBO356"/>
      <c r="XBP356"/>
      <c r="XBQ356"/>
      <c r="XBR356"/>
      <c r="XBS356"/>
      <c r="XBT356"/>
      <c r="XBU356"/>
      <c r="XBV356"/>
      <c r="XBW356"/>
      <c r="XBX356"/>
      <c r="XBY356"/>
      <c r="XBZ356"/>
      <c r="XCA356"/>
      <c r="XCB356"/>
      <c r="XCC356"/>
      <c r="XCD356"/>
      <c r="XCE356"/>
      <c r="XCF356"/>
      <c r="XCG356"/>
      <c r="XCH356"/>
      <c r="XCI356"/>
      <c r="XCJ356"/>
      <c r="XCK356"/>
      <c r="XCL356"/>
      <c r="XCM356"/>
      <c r="XCN356"/>
      <c r="XCO356"/>
      <c r="XCP356"/>
      <c r="XCQ356"/>
      <c r="XCR356"/>
      <c r="XCS356"/>
      <c r="XCT356"/>
      <c r="XCU356"/>
      <c r="XCV356"/>
      <c r="XCW356"/>
      <c r="XCX356"/>
      <c r="XCY356"/>
      <c r="XCZ356"/>
      <c r="XDA356"/>
      <c r="XDB356"/>
      <c r="XDC356"/>
    </row>
    <row r="357" spans="1:33 16171:16331" ht="12.75" customHeight="1">
      <c r="A357">
        <v>818</v>
      </c>
      <c r="B357" s="6" t="s">
        <v>239</v>
      </c>
      <c r="C357" s="7" t="s">
        <v>590</v>
      </c>
      <c r="D357">
        <v>25</v>
      </c>
      <c r="E357" s="15" t="s">
        <v>608</v>
      </c>
      <c r="F357" s="7">
        <v>0</v>
      </c>
      <c r="G357" s="7">
        <v>0</v>
      </c>
      <c r="H357" s="7">
        <v>0</v>
      </c>
      <c r="I357" s="7">
        <v>0</v>
      </c>
      <c r="J357" t="s">
        <v>639</v>
      </c>
      <c r="K357" t="s">
        <v>614</v>
      </c>
      <c r="L357" t="s">
        <v>585</v>
      </c>
      <c r="M357" t="s">
        <v>585</v>
      </c>
      <c r="N357" s="8" t="s">
        <v>835</v>
      </c>
      <c r="P357" t="s">
        <v>586</v>
      </c>
      <c r="S357">
        <v>0</v>
      </c>
      <c r="T357" t="s">
        <v>587</v>
      </c>
      <c r="U357">
        <v>0</v>
      </c>
      <c r="V357">
        <v>0</v>
      </c>
      <c r="X357">
        <v>0</v>
      </c>
      <c r="Z357">
        <v>0</v>
      </c>
      <c r="AA357">
        <v>0</v>
      </c>
      <c r="AB357">
        <v>0</v>
      </c>
      <c r="AC357">
        <v>0</v>
      </c>
      <c r="AD357">
        <v>0</v>
      </c>
      <c r="AE357">
        <v>1</v>
      </c>
      <c r="AF357" t="s">
        <v>638</v>
      </c>
      <c r="AG357">
        <v>1</v>
      </c>
      <c r="WWY357"/>
      <c r="WWZ357"/>
      <c r="WXA357"/>
      <c r="WXB357"/>
      <c r="WXC357"/>
      <c r="WXD357"/>
      <c r="WXE357"/>
      <c r="WXF357"/>
      <c r="WXG357"/>
      <c r="WXH357"/>
      <c r="WXI357"/>
      <c r="WXJ357"/>
      <c r="WXK357"/>
      <c r="WXL357"/>
      <c r="WXM357"/>
      <c r="WXN357"/>
      <c r="WXO357"/>
      <c r="WXP357"/>
      <c r="WXQ357"/>
      <c r="WXR357"/>
      <c r="WXS357"/>
      <c r="WXT357"/>
      <c r="WXU357"/>
      <c r="WXV357"/>
      <c r="WXW357"/>
      <c r="WXX357"/>
      <c r="WXY357"/>
      <c r="WXZ357"/>
      <c r="WYA357"/>
      <c r="WYB357"/>
      <c r="WYC357"/>
      <c r="WYD357"/>
      <c r="WYE357"/>
      <c r="WYF357"/>
      <c r="WYG357"/>
      <c r="WYH357"/>
      <c r="WYI357"/>
      <c r="WYJ357"/>
      <c r="WYK357"/>
      <c r="WYL357"/>
      <c r="WYM357"/>
      <c r="WYN357"/>
      <c r="WYO357"/>
      <c r="WYP357"/>
      <c r="WYQ357"/>
      <c r="WYR357"/>
      <c r="WYS357"/>
      <c r="WYT357"/>
      <c r="WYU357"/>
      <c r="WYV357"/>
      <c r="WYW357"/>
      <c r="WYX357"/>
      <c r="WYY357"/>
      <c r="WYZ357"/>
      <c r="WZA357"/>
      <c r="WZB357"/>
      <c r="WZC357"/>
      <c r="WZD357"/>
      <c r="WZE357"/>
      <c r="WZF357"/>
      <c r="WZG357"/>
      <c r="WZH357"/>
      <c r="WZI357"/>
      <c r="WZJ357"/>
      <c r="WZK357"/>
      <c r="WZL357"/>
      <c r="WZM357"/>
      <c r="WZN357"/>
      <c r="WZO357"/>
      <c r="WZP357"/>
      <c r="WZQ357"/>
      <c r="WZR357"/>
      <c r="WZS357"/>
      <c r="WZT357"/>
      <c r="WZU357"/>
      <c r="WZV357"/>
      <c r="WZW357"/>
      <c r="WZX357"/>
      <c r="WZY357"/>
      <c r="WZZ357"/>
      <c r="XAA357"/>
      <c r="XAB357"/>
      <c r="XAC357"/>
      <c r="XAD357"/>
      <c r="XAE357"/>
      <c r="XAF357"/>
      <c r="XAG357"/>
      <c r="XAH357"/>
      <c r="XAI357"/>
      <c r="XAJ357"/>
      <c r="XAK357"/>
      <c r="XAL357"/>
      <c r="XAM357"/>
      <c r="XAN357"/>
      <c r="XAO357"/>
      <c r="XAP357"/>
      <c r="XAQ357"/>
      <c r="XAR357"/>
      <c r="XAS357"/>
      <c r="XAT357"/>
      <c r="XAU357"/>
      <c r="XAV357"/>
      <c r="XAW357"/>
      <c r="XAX357"/>
      <c r="XAY357"/>
      <c r="XAZ357"/>
      <c r="XBA357"/>
      <c r="XBB357"/>
      <c r="XBC357"/>
      <c r="XBD357"/>
      <c r="XBE357"/>
      <c r="XBF357"/>
      <c r="XBG357"/>
      <c r="XBH357"/>
      <c r="XBI357"/>
      <c r="XBJ357"/>
      <c r="XBK357"/>
      <c r="XBL357"/>
      <c r="XBM357"/>
      <c r="XBN357"/>
      <c r="XBO357"/>
      <c r="XBP357"/>
      <c r="XBQ357"/>
      <c r="XBR357"/>
      <c r="XBS357"/>
      <c r="XBT357"/>
      <c r="XBU357"/>
      <c r="XBV357"/>
      <c r="XBW357"/>
      <c r="XBX357"/>
      <c r="XBY357"/>
      <c r="XBZ357"/>
      <c r="XCA357"/>
      <c r="XCB357"/>
      <c r="XCC357"/>
      <c r="XCD357"/>
      <c r="XCE357"/>
      <c r="XCF357"/>
      <c r="XCG357"/>
      <c r="XCH357"/>
      <c r="XCI357"/>
      <c r="XCJ357"/>
      <c r="XCK357"/>
      <c r="XCL357"/>
      <c r="XCM357"/>
      <c r="XCN357"/>
      <c r="XCO357"/>
      <c r="XCP357"/>
      <c r="XCQ357"/>
      <c r="XCR357"/>
      <c r="XCS357"/>
      <c r="XCT357"/>
      <c r="XCU357"/>
      <c r="XCV357"/>
      <c r="XCW357"/>
      <c r="XCX357"/>
      <c r="XCY357"/>
      <c r="XCZ357"/>
      <c r="XDA357"/>
      <c r="XDB357"/>
      <c r="XDC357"/>
    </row>
    <row r="358" spans="1:33 16171:16331" ht="12.75" customHeight="1">
      <c r="A358">
        <v>818</v>
      </c>
      <c r="B358" s="6" t="s">
        <v>239</v>
      </c>
      <c r="C358" s="7" t="s">
        <v>590</v>
      </c>
      <c r="D358">
        <v>25</v>
      </c>
      <c r="E358" s="15" t="s">
        <v>608</v>
      </c>
      <c r="F358" s="7">
        <v>0</v>
      </c>
      <c r="G358" s="7">
        <v>0</v>
      </c>
      <c r="H358" s="7">
        <v>0</v>
      </c>
      <c r="I358" s="7">
        <v>0</v>
      </c>
      <c r="J358" t="s">
        <v>870</v>
      </c>
      <c r="K358" t="s">
        <v>614</v>
      </c>
      <c r="L358" t="s">
        <v>585</v>
      </c>
      <c r="M358" t="s">
        <v>585</v>
      </c>
      <c r="N358" s="8" t="s">
        <v>835</v>
      </c>
      <c r="P358" t="s">
        <v>586</v>
      </c>
      <c r="S358">
        <v>0</v>
      </c>
      <c r="T358" t="s">
        <v>587</v>
      </c>
      <c r="U358">
        <v>0</v>
      </c>
      <c r="V358">
        <v>0</v>
      </c>
      <c r="X358">
        <v>0</v>
      </c>
      <c r="Z358">
        <v>0</v>
      </c>
      <c r="AA358">
        <v>0</v>
      </c>
      <c r="AB358">
        <v>0</v>
      </c>
      <c r="AC358">
        <v>0</v>
      </c>
      <c r="AD358">
        <v>0</v>
      </c>
      <c r="AE358">
        <v>1</v>
      </c>
      <c r="AF358" t="s">
        <v>638</v>
      </c>
      <c r="AG358">
        <v>1</v>
      </c>
      <c r="WWY358"/>
      <c r="WWZ358"/>
      <c r="WXA358"/>
      <c r="WXB358"/>
      <c r="WXC358"/>
      <c r="WXD358"/>
      <c r="WXE358"/>
      <c r="WXF358"/>
      <c r="WXG358"/>
      <c r="WXH358"/>
      <c r="WXI358"/>
      <c r="WXJ358"/>
      <c r="WXK358"/>
      <c r="WXL358"/>
      <c r="WXM358"/>
      <c r="WXN358"/>
      <c r="WXO358"/>
      <c r="WXP358"/>
      <c r="WXQ358"/>
      <c r="WXR358"/>
      <c r="WXS358"/>
      <c r="WXT358"/>
      <c r="WXU358"/>
      <c r="WXV358"/>
      <c r="WXW358"/>
      <c r="WXX358"/>
      <c r="WXY358"/>
      <c r="WXZ358"/>
      <c r="WYA358"/>
      <c r="WYB358"/>
      <c r="WYC358"/>
      <c r="WYD358"/>
      <c r="WYE358"/>
      <c r="WYF358"/>
      <c r="WYG358"/>
      <c r="WYH358"/>
      <c r="WYI358"/>
      <c r="WYJ358"/>
      <c r="WYK358"/>
      <c r="WYL358"/>
      <c r="WYM358"/>
      <c r="WYN358"/>
      <c r="WYO358"/>
      <c r="WYP358"/>
      <c r="WYQ358"/>
      <c r="WYR358"/>
      <c r="WYS358"/>
      <c r="WYT358"/>
      <c r="WYU358"/>
      <c r="WYV358"/>
      <c r="WYW358"/>
      <c r="WYX358"/>
      <c r="WYY358"/>
      <c r="WYZ358"/>
      <c r="WZA358"/>
      <c r="WZB358"/>
      <c r="WZC358"/>
      <c r="WZD358"/>
      <c r="WZE358"/>
      <c r="WZF358"/>
      <c r="WZG358"/>
      <c r="WZH358"/>
      <c r="WZI358"/>
      <c r="WZJ358"/>
      <c r="WZK358"/>
      <c r="WZL358"/>
      <c r="WZM358"/>
      <c r="WZN358"/>
      <c r="WZO358"/>
      <c r="WZP358"/>
      <c r="WZQ358"/>
      <c r="WZR358"/>
      <c r="WZS358"/>
      <c r="WZT358"/>
      <c r="WZU358"/>
      <c r="WZV358"/>
      <c r="WZW358"/>
      <c r="WZX358"/>
      <c r="WZY358"/>
      <c r="WZZ358"/>
      <c r="XAA358"/>
      <c r="XAB358"/>
      <c r="XAC358"/>
      <c r="XAD358"/>
      <c r="XAE358"/>
      <c r="XAF358"/>
      <c r="XAG358"/>
      <c r="XAH358"/>
      <c r="XAI358"/>
      <c r="XAJ358"/>
      <c r="XAK358"/>
      <c r="XAL358"/>
      <c r="XAM358"/>
      <c r="XAN358"/>
      <c r="XAO358"/>
      <c r="XAP358"/>
      <c r="XAQ358"/>
      <c r="XAR358"/>
      <c r="XAS358"/>
      <c r="XAT358"/>
      <c r="XAU358"/>
      <c r="XAV358"/>
      <c r="XAW358"/>
      <c r="XAX358"/>
      <c r="XAY358"/>
      <c r="XAZ358"/>
      <c r="XBA358"/>
      <c r="XBB358"/>
      <c r="XBC358"/>
      <c r="XBD358"/>
      <c r="XBE358"/>
      <c r="XBF358"/>
      <c r="XBG358"/>
      <c r="XBH358"/>
      <c r="XBI358"/>
      <c r="XBJ358"/>
      <c r="XBK358"/>
      <c r="XBL358"/>
      <c r="XBM358"/>
      <c r="XBN358"/>
      <c r="XBO358"/>
      <c r="XBP358"/>
      <c r="XBQ358"/>
      <c r="XBR358"/>
      <c r="XBS358"/>
      <c r="XBT358"/>
      <c r="XBU358"/>
      <c r="XBV358"/>
      <c r="XBW358"/>
      <c r="XBX358"/>
      <c r="XBY358"/>
      <c r="XBZ358"/>
      <c r="XCA358"/>
      <c r="XCB358"/>
      <c r="XCC358"/>
      <c r="XCD358"/>
      <c r="XCE358"/>
      <c r="XCF358"/>
      <c r="XCG358"/>
      <c r="XCH358"/>
      <c r="XCI358"/>
      <c r="XCJ358"/>
      <c r="XCK358"/>
      <c r="XCL358"/>
      <c r="XCM358"/>
      <c r="XCN358"/>
      <c r="XCO358"/>
      <c r="XCP358"/>
      <c r="XCQ358"/>
      <c r="XCR358"/>
      <c r="XCS358"/>
      <c r="XCT358"/>
      <c r="XCU358"/>
      <c r="XCV358"/>
      <c r="XCW358"/>
      <c r="XCX358"/>
      <c r="XCY358"/>
      <c r="XCZ358"/>
      <c r="XDA358"/>
      <c r="XDB358"/>
      <c r="XDC358"/>
    </row>
    <row r="359" spans="1:33 16171:16331" ht="12.75" customHeight="1">
      <c r="A359">
        <v>330</v>
      </c>
      <c r="B359" s="6" t="s">
        <v>241</v>
      </c>
      <c r="C359" s="7" t="s">
        <v>590</v>
      </c>
      <c r="D359">
        <v>99</v>
      </c>
      <c r="E359" s="15" t="s">
        <v>871</v>
      </c>
      <c r="F359" s="7">
        <v>1</v>
      </c>
      <c r="G359" s="7">
        <v>1</v>
      </c>
      <c r="H359" s="7">
        <v>1</v>
      </c>
      <c r="I359" s="7">
        <v>0</v>
      </c>
      <c r="J359" t="s">
        <v>609</v>
      </c>
      <c r="K359" t="s">
        <v>584</v>
      </c>
      <c r="L359" t="s">
        <v>585</v>
      </c>
      <c r="M359" t="s">
        <v>585</v>
      </c>
      <c r="N359" s="8" t="s">
        <v>631</v>
      </c>
      <c r="S359">
        <v>0</v>
      </c>
      <c r="T359" t="s">
        <v>587</v>
      </c>
      <c r="U359">
        <v>0</v>
      </c>
      <c r="V359">
        <v>0</v>
      </c>
      <c r="X359">
        <v>0</v>
      </c>
      <c r="Z359">
        <v>0</v>
      </c>
      <c r="AA359">
        <v>0</v>
      </c>
      <c r="AB359">
        <v>0</v>
      </c>
      <c r="AC359">
        <v>0</v>
      </c>
      <c r="AD359">
        <v>0</v>
      </c>
      <c r="AE359">
        <v>1</v>
      </c>
      <c r="AG359">
        <v>3</v>
      </c>
      <c r="WWY359"/>
      <c r="WWZ359"/>
      <c r="WXA359"/>
      <c r="WXB359"/>
      <c r="WXC359"/>
      <c r="WXD359"/>
      <c r="WXE359"/>
      <c r="WXF359"/>
      <c r="WXG359"/>
      <c r="WXH359"/>
      <c r="WXI359"/>
      <c r="WXJ359"/>
      <c r="WXK359"/>
      <c r="WXL359"/>
      <c r="WXM359"/>
      <c r="WXN359"/>
      <c r="WXO359"/>
      <c r="WXP359"/>
      <c r="WXQ359"/>
      <c r="WXR359"/>
      <c r="WXS359"/>
      <c r="WXT359"/>
      <c r="WXU359"/>
      <c r="WXV359"/>
      <c r="WXW359"/>
      <c r="WXX359"/>
      <c r="WXY359"/>
      <c r="WXZ359"/>
      <c r="WYA359"/>
      <c r="WYB359"/>
      <c r="WYC359"/>
      <c r="WYD359"/>
      <c r="WYE359"/>
      <c r="WYF359"/>
      <c r="WYG359"/>
      <c r="WYH359"/>
      <c r="WYI359"/>
      <c r="WYJ359"/>
      <c r="WYK359"/>
      <c r="WYL359"/>
      <c r="WYM359"/>
      <c r="WYN359"/>
      <c r="WYO359"/>
      <c r="WYP359"/>
      <c r="WYQ359"/>
      <c r="WYR359"/>
      <c r="WYS359"/>
      <c r="WYT359"/>
      <c r="WYU359"/>
      <c r="WYV359"/>
      <c r="WYW359"/>
      <c r="WYX359"/>
      <c r="WYY359"/>
      <c r="WYZ359"/>
      <c r="WZA359"/>
      <c r="WZB359"/>
      <c r="WZC359"/>
      <c r="WZD359"/>
      <c r="WZE359"/>
      <c r="WZF359"/>
      <c r="WZG359"/>
      <c r="WZH359"/>
      <c r="WZI359"/>
      <c r="WZJ359"/>
      <c r="WZK359"/>
      <c r="WZL359"/>
      <c r="WZM359"/>
      <c r="WZN359"/>
      <c r="WZO359"/>
      <c r="WZP359"/>
      <c r="WZQ359"/>
      <c r="WZR359"/>
      <c r="WZS359"/>
      <c r="WZT359"/>
      <c r="WZU359"/>
      <c r="WZV359"/>
      <c r="WZW359"/>
      <c r="WZX359"/>
      <c r="WZY359"/>
      <c r="WZZ359"/>
      <c r="XAA359"/>
      <c r="XAB359"/>
      <c r="XAC359"/>
      <c r="XAD359"/>
      <c r="XAE359"/>
      <c r="XAF359"/>
      <c r="XAG359"/>
      <c r="XAH359"/>
      <c r="XAI359"/>
      <c r="XAJ359"/>
      <c r="XAK359"/>
      <c r="XAL359"/>
      <c r="XAM359"/>
      <c r="XAN359"/>
      <c r="XAO359"/>
      <c r="XAP359"/>
      <c r="XAQ359"/>
      <c r="XAR359"/>
      <c r="XAS359"/>
      <c r="XAT359"/>
      <c r="XAU359"/>
      <c r="XAV359"/>
      <c r="XAW359"/>
      <c r="XAX359"/>
      <c r="XAY359"/>
      <c r="XAZ359"/>
      <c r="XBA359"/>
      <c r="XBB359"/>
      <c r="XBC359"/>
      <c r="XBD359"/>
      <c r="XBE359"/>
      <c r="XBF359"/>
      <c r="XBG359"/>
      <c r="XBH359"/>
      <c r="XBI359"/>
      <c r="XBJ359"/>
      <c r="XBK359"/>
      <c r="XBL359"/>
      <c r="XBM359"/>
      <c r="XBN359"/>
      <c r="XBO359"/>
      <c r="XBP359"/>
      <c r="XBQ359"/>
      <c r="XBR359"/>
      <c r="XBS359"/>
      <c r="XBT359"/>
      <c r="XBU359"/>
      <c r="XBV359"/>
      <c r="XBW359"/>
      <c r="XBX359"/>
      <c r="XBY359"/>
      <c r="XBZ359"/>
      <c r="XCA359"/>
      <c r="XCB359"/>
      <c r="XCC359"/>
      <c r="XCD359"/>
      <c r="XCE359"/>
      <c r="XCF359"/>
      <c r="XCG359"/>
      <c r="XCH359"/>
      <c r="XCI359"/>
      <c r="XCJ359"/>
      <c r="XCK359"/>
      <c r="XCL359"/>
      <c r="XCM359"/>
      <c r="XCN359"/>
      <c r="XCO359"/>
      <c r="XCP359"/>
      <c r="XCQ359"/>
      <c r="XCR359"/>
      <c r="XCS359"/>
      <c r="XCT359"/>
      <c r="XCU359"/>
      <c r="XCV359"/>
      <c r="XCW359"/>
      <c r="XCX359"/>
      <c r="XCY359"/>
      <c r="XCZ359"/>
      <c r="XDA359"/>
      <c r="XDB359"/>
      <c r="XDC359"/>
    </row>
    <row r="360" spans="1:33 16171:16331" ht="12.75" customHeight="1">
      <c r="A360">
        <v>1881</v>
      </c>
      <c r="B360" s="6" t="s">
        <v>242</v>
      </c>
      <c r="C360" s="7" t="s">
        <v>590</v>
      </c>
      <c r="D360">
        <v>99</v>
      </c>
      <c r="E360" s="15" t="s">
        <v>869</v>
      </c>
      <c r="F360" s="7">
        <v>0</v>
      </c>
      <c r="G360" s="7">
        <v>0</v>
      </c>
      <c r="H360" s="7">
        <v>0</v>
      </c>
      <c r="I360" s="7">
        <v>0</v>
      </c>
      <c r="J360" t="s">
        <v>872</v>
      </c>
      <c r="K360" t="s">
        <v>584</v>
      </c>
      <c r="L360" t="s">
        <v>585</v>
      </c>
      <c r="M360" t="s">
        <v>585</v>
      </c>
      <c r="N360" s="8" t="s">
        <v>710</v>
      </c>
      <c r="S360">
        <v>0</v>
      </c>
      <c r="T360" t="s">
        <v>598</v>
      </c>
      <c r="U360">
        <v>0</v>
      </c>
      <c r="V360">
        <v>0</v>
      </c>
      <c r="X360">
        <v>0</v>
      </c>
      <c r="Z360">
        <v>0</v>
      </c>
      <c r="AA360">
        <v>0</v>
      </c>
      <c r="AB360">
        <v>0</v>
      </c>
      <c r="AC360">
        <v>0</v>
      </c>
      <c r="AD360">
        <v>0</v>
      </c>
      <c r="AE360">
        <v>1</v>
      </c>
      <c r="AF360" t="s">
        <v>711</v>
      </c>
      <c r="AG360">
        <v>3</v>
      </c>
      <c r="WWY360"/>
      <c r="WWZ360"/>
      <c r="WXA360"/>
      <c r="WXB360"/>
      <c r="WXC360"/>
      <c r="WXD360"/>
      <c r="WXE360"/>
      <c r="WXF360"/>
      <c r="WXG360"/>
      <c r="WXH360"/>
      <c r="WXI360"/>
      <c r="WXJ360"/>
      <c r="WXK360"/>
      <c r="WXL360"/>
      <c r="WXM360"/>
      <c r="WXN360"/>
      <c r="WXO360"/>
      <c r="WXP360"/>
      <c r="WXQ360"/>
      <c r="WXR360"/>
      <c r="WXS360"/>
      <c r="WXT360"/>
      <c r="WXU360"/>
      <c r="WXV360"/>
      <c r="WXW360"/>
      <c r="WXX360"/>
      <c r="WXY360"/>
      <c r="WXZ360"/>
      <c r="WYA360"/>
      <c r="WYB360"/>
      <c r="WYC360"/>
      <c r="WYD360"/>
      <c r="WYE360"/>
      <c r="WYF360"/>
      <c r="WYG360"/>
      <c r="WYH360"/>
      <c r="WYI360"/>
      <c r="WYJ360"/>
      <c r="WYK360"/>
      <c r="WYL360"/>
      <c r="WYM360"/>
      <c r="WYN360"/>
      <c r="WYO360"/>
      <c r="WYP360"/>
      <c r="WYQ360"/>
      <c r="WYR360"/>
      <c r="WYS360"/>
      <c r="WYT360"/>
      <c r="WYU360"/>
      <c r="WYV360"/>
      <c r="WYW360"/>
      <c r="WYX360"/>
      <c r="WYY360"/>
      <c r="WYZ360"/>
      <c r="WZA360"/>
      <c r="WZB360"/>
      <c r="WZC360"/>
      <c r="WZD360"/>
      <c r="WZE360"/>
      <c r="WZF360"/>
      <c r="WZG360"/>
      <c r="WZH360"/>
      <c r="WZI360"/>
      <c r="WZJ360"/>
      <c r="WZK360"/>
      <c r="WZL360"/>
      <c r="WZM360"/>
      <c r="WZN360"/>
      <c r="WZO360"/>
      <c r="WZP360"/>
      <c r="WZQ360"/>
      <c r="WZR360"/>
      <c r="WZS360"/>
      <c r="WZT360"/>
      <c r="WZU360"/>
      <c r="WZV360"/>
      <c r="WZW360"/>
      <c r="WZX360"/>
      <c r="WZY360"/>
      <c r="WZZ360"/>
      <c r="XAA360"/>
      <c r="XAB360"/>
      <c r="XAC360"/>
      <c r="XAD360"/>
      <c r="XAE360"/>
      <c r="XAF360"/>
      <c r="XAG360"/>
      <c r="XAH360"/>
      <c r="XAI360"/>
      <c r="XAJ360"/>
      <c r="XAK360"/>
      <c r="XAL360"/>
      <c r="XAM360"/>
      <c r="XAN360"/>
      <c r="XAO360"/>
      <c r="XAP360"/>
      <c r="XAQ360"/>
      <c r="XAR360"/>
      <c r="XAS360"/>
      <c r="XAT360"/>
      <c r="XAU360"/>
      <c r="XAV360"/>
      <c r="XAW360"/>
      <c r="XAX360"/>
      <c r="XAY360"/>
      <c r="XAZ360"/>
      <c r="XBA360"/>
      <c r="XBB360"/>
      <c r="XBC360"/>
      <c r="XBD360"/>
      <c r="XBE360"/>
      <c r="XBF360"/>
      <c r="XBG360"/>
      <c r="XBH360"/>
      <c r="XBI360"/>
      <c r="XBJ360"/>
      <c r="XBK360"/>
      <c r="XBL360"/>
      <c r="XBM360"/>
      <c r="XBN360"/>
      <c r="XBO360"/>
      <c r="XBP360"/>
      <c r="XBQ360"/>
      <c r="XBR360"/>
      <c r="XBS360"/>
      <c r="XBT360"/>
      <c r="XBU360"/>
      <c r="XBV360"/>
      <c r="XBW360"/>
      <c r="XBX360"/>
      <c r="XBY360"/>
      <c r="XBZ360"/>
      <c r="XCA360"/>
      <c r="XCB360"/>
      <c r="XCC360"/>
      <c r="XCD360"/>
      <c r="XCE360"/>
      <c r="XCF360"/>
      <c r="XCG360"/>
      <c r="XCH360"/>
      <c r="XCI360"/>
      <c r="XCJ360"/>
      <c r="XCK360"/>
      <c r="XCL360"/>
      <c r="XCM360"/>
      <c r="XCN360"/>
      <c r="XCO360"/>
      <c r="XCP360"/>
      <c r="XCQ360"/>
      <c r="XCR360"/>
      <c r="XCS360"/>
      <c r="XCT360"/>
      <c r="XCU360"/>
      <c r="XCV360"/>
      <c r="XCW360"/>
      <c r="XCX360"/>
      <c r="XCY360"/>
      <c r="XCZ360"/>
      <c r="XDA360"/>
      <c r="XDB360"/>
      <c r="XDC360"/>
    </row>
    <row r="361" spans="1:33 16171:16331" ht="12.75" customHeight="1">
      <c r="A361">
        <v>1880</v>
      </c>
      <c r="B361" s="6" t="s">
        <v>243</v>
      </c>
      <c r="C361" s="7" t="s">
        <v>590</v>
      </c>
      <c r="D361">
        <v>99</v>
      </c>
      <c r="E361" s="15" t="s">
        <v>746</v>
      </c>
      <c r="F361" s="7">
        <v>0</v>
      </c>
      <c r="G361" s="7">
        <v>0</v>
      </c>
      <c r="H361" s="7">
        <v>0</v>
      </c>
      <c r="I361" s="7">
        <v>0</v>
      </c>
      <c r="J361" t="s">
        <v>583</v>
      </c>
      <c r="K361" t="s">
        <v>584</v>
      </c>
      <c r="L361" t="s">
        <v>585</v>
      </c>
      <c r="M361" t="s">
        <v>585</v>
      </c>
      <c r="N361" s="8" t="s">
        <v>710</v>
      </c>
      <c r="S361">
        <v>0</v>
      </c>
      <c r="T361" t="s">
        <v>598</v>
      </c>
      <c r="U361">
        <v>0</v>
      </c>
      <c r="V361">
        <v>0</v>
      </c>
      <c r="X361">
        <v>0</v>
      </c>
      <c r="Z361">
        <v>0</v>
      </c>
      <c r="AA361">
        <v>0</v>
      </c>
      <c r="AB361">
        <v>0</v>
      </c>
      <c r="AC361">
        <v>0</v>
      </c>
      <c r="AD361">
        <v>0</v>
      </c>
      <c r="AE361">
        <v>1</v>
      </c>
      <c r="AF361" t="s">
        <v>711</v>
      </c>
      <c r="AG361">
        <v>3</v>
      </c>
      <c r="WWY361"/>
      <c r="WWZ361"/>
      <c r="WXA361"/>
      <c r="WXB361"/>
      <c r="WXC361"/>
      <c r="WXD361"/>
      <c r="WXE361"/>
      <c r="WXF361"/>
      <c r="WXG361"/>
      <c r="WXH361"/>
      <c r="WXI361"/>
      <c r="WXJ361"/>
      <c r="WXK361"/>
      <c r="WXL361"/>
      <c r="WXM361"/>
      <c r="WXN361"/>
      <c r="WXO361"/>
      <c r="WXP361"/>
      <c r="WXQ361"/>
      <c r="WXR361"/>
      <c r="WXS361"/>
      <c r="WXT361"/>
      <c r="WXU361"/>
      <c r="WXV361"/>
      <c r="WXW361"/>
      <c r="WXX361"/>
      <c r="WXY361"/>
      <c r="WXZ361"/>
      <c r="WYA361"/>
      <c r="WYB361"/>
      <c r="WYC361"/>
      <c r="WYD361"/>
      <c r="WYE361"/>
      <c r="WYF361"/>
      <c r="WYG361"/>
      <c r="WYH361"/>
      <c r="WYI361"/>
      <c r="WYJ361"/>
      <c r="WYK361"/>
      <c r="WYL361"/>
      <c r="WYM361"/>
      <c r="WYN361"/>
      <c r="WYO361"/>
      <c r="WYP361"/>
      <c r="WYQ361"/>
      <c r="WYR361"/>
      <c r="WYS361"/>
      <c r="WYT361"/>
      <c r="WYU361"/>
      <c r="WYV361"/>
      <c r="WYW361"/>
      <c r="WYX361"/>
      <c r="WYY361"/>
      <c r="WYZ361"/>
      <c r="WZA361"/>
      <c r="WZB361"/>
      <c r="WZC361"/>
      <c r="WZD361"/>
      <c r="WZE361"/>
      <c r="WZF361"/>
      <c r="WZG361"/>
      <c r="WZH361"/>
      <c r="WZI361"/>
      <c r="WZJ361"/>
      <c r="WZK361"/>
      <c r="WZL361"/>
      <c r="WZM361"/>
      <c r="WZN361"/>
      <c r="WZO361"/>
      <c r="WZP361"/>
      <c r="WZQ361"/>
      <c r="WZR361"/>
      <c r="WZS361"/>
      <c r="WZT361"/>
      <c r="WZU361"/>
      <c r="WZV361"/>
      <c r="WZW361"/>
      <c r="WZX361"/>
      <c r="WZY361"/>
      <c r="WZZ361"/>
      <c r="XAA361"/>
      <c r="XAB361"/>
      <c r="XAC361"/>
      <c r="XAD361"/>
      <c r="XAE361"/>
      <c r="XAF361"/>
      <c r="XAG361"/>
      <c r="XAH361"/>
      <c r="XAI361"/>
      <c r="XAJ361"/>
      <c r="XAK361"/>
      <c r="XAL361"/>
      <c r="XAM361"/>
      <c r="XAN361"/>
      <c r="XAO361"/>
      <c r="XAP361"/>
      <c r="XAQ361"/>
      <c r="XAR361"/>
      <c r="XAS361"/>
      <c r="XAT361"/>
      <c r="XAU361"/>
      <c r="XAV361"/>
      <c r="XAW361"/>
      <c r="XAX361"/>
      <c r="XAY361"/>
      <c r="XAZ361"/>
      <c r="XBA361"/>
      <c r="XBB361"/>
      <c r="XBC361"/>
      <c r="XBD361"/>
      <c r="XBE361"/>
      <c r="XBF361"/>
      <c r="XBG361"/>
      <c r="XBH361"/>
      <c r="XBI361"/>
      <c r="XBJ361"/>
      <c r="XBK361"/>
      <c r="XBL361"/>
      <c r="XBM361"/>
      <c r="XBN361"/>
      <c r="XBO361"/>
      <c r="XBP361"/>
      <c r="XBQ361"/>
      <c r="XBR361"/>
      <c r="XBS361"/>
      <c r="XBT361"/>
      <c r="XBU361"/>
      <c r="XBV361"/>
      <c r="XBW361"/>
      <c r="XBX361"/>
      <c r="XBY361"/>
      <c r="XBZ361"/>
      <c r="XCA361"/>
      <c r="XCB361"/>
      <c r="XCC361"/>
      <c r="XCD361"/>
      <c r="XCE361"/>
      <c r="XCF361"/>
      <c r="XCG361"/>
      <c r="XCH361"/>
      <c r="XCI361"/>
      <c r="XCJ361"/>
      <c r="XCK361"/>
      <c r="XCL361"/>
      <c r="XCM361"/>
      <c r="XCN361"/>
      <c r="XCO361"/>
      <c r="XCP361"/>
      <c r="XCQ361"/>
      <c r="XCR361"/>
      <c r="XCS361"/>
      <c r="XCT361"/>
      <c r="XCU361"/>
      <c r="XCV361"/>
      <c r="XCW361"/>
      <c r="XCX361"/>
      <c r="XCY361"/>
      <c r="XCZ361"/>
      <c r="XDA361"/>
      <c r="XDB361"/>
      <c r="XDC361"/>
    </row>
    <row r="362" spans="1:33 16171:16331" ht="12.75" customHeight="1">
      <c r="A362">
        <v>72</v>
      </c>
      <c r="B362" s="6" t="s">
        <v>244</v>
      </c>
      <c r="C362" s="7" t="s">
        <v>590</v>
      </c>
      <c r="D362">
        <v>199</v>
      </c>
      <c r="E362" s="15" t="s">
        <v>873</v>
      </c>
      <c r="F362" s="7">
        <v>0</v>
      </c>
      <c r="G362" s="7">
        <v>0</v>
      </c>
      <c r="H362" s="7">
        <v>0</v>
      </c>
      <c r="I362" s="7">
        <v>0.49</v>
      </c>
      <c r="J362" t="s">
        <v>639</v>
      </c>
      <c r="K362" t="s">
        <v>584</v>
      </c>
      <c r="L362" t="s">
        <v>585</v>
      </c>
      <c r="M362" t="s">
        <v>585</v>
      </c>
      <c r="N362" s="8" t="s">
        <v>628</v>
      </c>
      <c r="S362">
        <v>0</v>
      </c>
      <c r="T362" t="s">
        <v>587</v>
      </c>
      <c r="U362">
        <v>0</v>
      </c>
      <c r="V362">
        <v>0</v>
      </c>
      <c r="X362">
        <v>0</v>
      </c>
      <c r="Z362">
        <v>0</v>
      </c>
      <c r="AA362">
        <v>0</v>
      </c>
      <c r="AB362">
        <v>0</v>
      </c>
      <c r="AC362">
        <v>0</v>
      </c>
      <c r="AD362">
        <v>0</v>
      </c>
      <c r="AE362">
        <v>1</v>
      </c>
      <c r="AF362" t="s">
        <v>629</v>
      </c>
      <c r="AG362">
        <v>1</v>
      </c>
      <c r="WWY362"/>
      <c r="WWZ362"/>
      <c r="WXA362"/>
      <c r="WXB362"/>
      <c r="WXC362"/>
      <c r="WXD362"/>
      <c r="WXE362"/>
      <c r="WXF362"/>
      <c r="WXG362"/>
      <c r="WXH362"/>
      <c r="WXI362"/>
      <c r="WXJ362"/>
      <c r="WXK362"/>
      <c r="WXL362"/>
      <c r="WXM362"/>
      <c r="WXN362"/>
      <c r="WXO362"/>
      <c r="WXP362"/>
      <c r="WXQ362"/>
      <c r="WXR362"/>
      <c r="WXS362"/>
      <c r="WXT362"/>
      <c r="WXU362"/>
      <c r="WXV362"/>
      <c r="WXW362"/>
      <c r="WXX362"/>
      <c r="WXY362"/>
      <c r="WXZ362"/>
      <c r="WYA362"/>
      <c r="WYB362"/>
      <c r="WYC362"/>
      <c r="WYD362"/>
      <c r="WYE362"/>
      <c r="WYF362"/>
      <c r="WYG362"/>
      <c r="WYH362"/>
      <c r="WYI362"/>
      <c r="WYJ362"/>
      <c r="WYK362"/>
      <c r="WYL362"/>
      <c r="WYM362"/>
      <c r="WYN362"/>
      <c r="WYO362"/>
      <c r="WYP362"/>
      <c r="WYQ362"/>
      <c r="WYR362"/>
      <c r="WYS362"/>
      <c r="WYT362"/>
      <c r="WYU362"/>
      <c r="WYV362"/>
      <c r="WYW362"/>
      <c r="WYX362"/>
      <c r="WYY362"/>
      <c r="WYZ362"/>
      <c r="WZA362"/>
      <c r="WZB362"/>
      <c r="WZC362"/>
      <c r="WZD362"/>
      <c r="WZE362"/>
      <c r="WZF362"/>
      <c r="WZG362"/>
      <c r="WZH362"/>
      <c r="WZI362"/>
      <c r="WZJ362"/>
      <c r="WZK362"/>
      <c r="WZL362"/>
      <c r="WZM362"/>
      <c r="WZN362"/>
      <c r="WZO362"/>
      <c r="WZP362"/>
      <c r="WZQ362"/>
      <c r="WZR362"/>
      <c r="WZS362"/>
      <c r="WZT362"/>
      <c r="WZU362"/>
      <c r="WZV362"/>
      <c r="WZW362"/>
      <c r="WZX362"/>
      <c r="WZY362"/>
      <c r="WZZ362"/>
      <c r="XAA362"/>
      <c r="XAB362"/>
      <c r="XAC362"/>
      <c r="XAD362"/>
      <c r="XAE362"/>
      <c r="XAF362"/>
      <c r="XAG362"/>
      <c r="XAH362"/>
      <c r="XAI362"/>
      <c r="XAJ362"/>
      <c r="XAK362"/>
      <c r="XAL362"/>
      <c r="XAM362"/>
      <c r="XAN362"/>
      <c r="XAO362"/>
      <c r="XAP362"/>
      <c r="XAQ362"/>
      <c r="XAR362"/>
      <c r="XAS362"/>
      <c r="XAT362"/>
      <c r="XAU362"/>
      <c r="XAV362"/>
      <c r="XAW362"/>
      <c r="XAX362"/>
      <c r="XAY362"/>
      <c r="XAZ362"/>
      <c r="XBA362"/>
      <c r="XBB362"/>
      <c r="XBC362"/>
      <c r="XBD362"/>
      <c r="XBE362"/>
      <c r="XBF362"/>
      <c r="XBG362"/>
      <c r="XBH362"/>
      <c r="XBI362"/>
      <c r="XBJ362"/>
      <c r="XBK362"/>
      <c r="XBL362"/>
      <c r="XBM362"/>
      <c r="XBN362"/>
      <c r="XBO362"/>
      <c r="XBP362"/>
      <c r="XBQ362"/>
      <c r="XBR362"/>
      <c r="XBS362"/>
      <c r="XBT362"/>
      <c r="XBU362"/>
      <c r="XBV362"/>
      <c r="XBW362"/>
      <c r="XBX362"/>
      <c r="XBY362"/>
      <c r="XBZ362"/>
      <c r="XCA362"/>
      <c r="XCB362"/>
      <c r="XCC362"/>
      <c r="XCD362"/>
      <c r="XCE362"/>
      <c r="XCF362"/>
      <c r="XCG362"/>
      <c r="XCH362"/>
      <c r="XCI362"/>
      <c r="XCJ362"/>
      <c r="XCK362"/>
      <c r="XCL362"/>
      <c r="XCM362"/>
      <c r="XCN362"/>
      <c r="XCO362"/>
      <c r="XCP362"/>
      <c r="XCQ362"/>
      <c r="XCR362"/>
      <c r="XCS362"/>
      <c r="XCT362"/>
      <c r="XCU362"/>
      <c r="XCV362"/>
      <c r="XCW362"/>
      <c r="XCX362"/>
      <c r="XCY362"/>
      <c r="XCZ362"/>
      <c r="XDA362"/>
      <c r="XDB362"/>
      <c r="XDC362"/>
    </row>
    <row r="363" spans="1:33 16171:16331" ht="12.75" customHeight="1">
      <c r="A363">
        <v>944</v>
      </c>
      <c r="B363" s="6" t="s">
        <v>244</v>
      </c>
      <c r="C363" s="7" t="s">
        <v>581</v>
      </c>
      <c r="D363">
        <v>1.99</v>
      </c>
      <c r="E363" s="15" t="s">
        <v>871</v>
      </c>
      <c r="F363" s="7">
        <v>0</v>
      </c>
      <c r="G363" s="7">
        <v>0</v>
      </c>
      <c r="H363" s="7">
        <v>0</v>
      </c>
      <c r="I363" s="7">
        <v>0</v>
      </c>
      <c r="M363" t="s">
        <v>585</v>
      </c>
      <c r="N363" s="8" t="s">
        <v>655</v>
      </c>
      <c r="S363">
        <v>2</v>
      </c>
      <c r="T363" t="s">
        <v>587</v>
      </c>
      <c r="U363">
        <v>0</v>
      </c>
      <c r="V363">
        <v>0</v>
      </c>
      <c r="X363">
        <v>0</v>
      </c>
      <c r="Z363">
        <v>0</v>
      </c>
      <c r="AA363">
        <v>0</v>
      </c>
      <c r="AB363">
        <v>0</v>
      </c>
      <c r="AC363">
        <v>0</v>
      </c>
      <c r="AD363">
        <v>0</v>
      </c>
      <c r="AE363">
        <v>1</v>
      </c>
      <c r="AG363">
        <v>4</v>
      </c>
      <c r="WWY363"/>
      <c r="WWZ363"/>
      <c r="WXA363"/>
      <c r="WXB363"/>
      <c r="WXC363"/>
      <c r="WXD363"/>
      <c r="WXE363"/>
      <c r="WXF363"/>
      <c r="WXG363"/>
      <c r="WXH363"/>
      <c r="WXI363"/>
      <c r="WXJ363"/>
      <c r="WXK363"/>
      <c r="WXL363"/>
      <c r="WXM363"/>
      <c r="WXN363"/>
      <c r="WXO363"/>
      <c r="WXP363"/>
      <c r="WXQ363"/>
      <c r="WXR363"/>
      <c r="WXS363"/>
      <c r="WXT363"/>
      <c r="WXU363"/>
      <c r="WXV363"/>
      <c r="WXW363"/>
      <c r="WXX363"/>
      <c r="WXY363"/>
      <c r="WXZ363"/>
      <c r="WYA363"/>
      <c r="WYB363"/>
      <c r="WYC363"/>
      <c r="WYD363"/>
      <c r="WYE363"/>
      <c r="WYF363"/>
      <c r="WYG363"/>
      <c r="WYH363"/>
      <c r="WYI363"/>
      <c r="WYJ363"/>
      <c r="WYK363"/>
      <c r="WYL363"/>
      <c r="WYM363"/>
      <c r="WYN363"/>
      <c r="WYO363"/>
      <c r="WYP363"/>
      <c r="WYQ363"/>
      <c r="WYR363"/>
      <c r="WYS363"/>
      <c r="WYT363"/>
      <c r="WYU363"/>
      <c r="WYV363"/>
      <c r="WYW363"/>
      <c r="WYX363"/>
      <c r="WYY363"/>
      <c r="WYZ363"/>
      <c r="WZA363"/>
      <c r="WZB363"/>
      <c r="WZC363"/>
      <c r="WZD363"/>
      <c r="WZE363"/>
      <c r="WZF363"/>
      <c r="WZG363"/>
      <c r="WZH363"/>
      <c r="WZI363"/>
      <c r="WZJ363"/>
      <c r="WZK363"/>
      <c r="WZL363"/>
      <c r="WZM363"/>
      <c r="WZN363"/>
      <c r="WZO363"/>
      <c r="WZP363"/>
      <c r="WZQ363"/>
      <c r="WZR363"/>
      <c r="WZS363"/>
      <c r="WZT363"/>
      <c r="WZU363"/>
      <c r="WZV363"/>
      <c r="WZW363"/>
      <c r="WZX363"/>
      <c r="WZY363"/>
      <c r="WZZ363"/>
      <c r="XAA363"/>
      <c r="XAB363"/>
      <c r="XAC363"/>
      <c r="XAD363"/>
      <c r="XAE363"/>
      <c r="XAF363"/>
      <c r="XAG363"/>
      <c r="XAH363"/>
      <c r="XAI363"/>
      <c r="XAJ363"/>
      <c r="XAK363"/>
      <c r="XAL363"/>
      <c r="XAM363"/>
      <c r="XAN363"/>
      <c r="XAO363"/>
      <c r="XAP363"/>
      <c r="XAQ363"/>
      <c r="XAR363"/>
      <c r="XAS363"/>
      <c r="XAT363"/>
      <c r="XAU363"/>
      <c r="XAV363"/>
      <c r="XAW363"/>
      <c r="XAX363"/>
      <c r="XAY363"/>
      <c r="XAZ363"/>
      <c r="XBA363"/>
      <c r="XBB363"/>
      <c r="XBC363"/>
      <c r="XBD363"/>
      <c r="XBE363"/>
      <c r="XBF363"/>
      <c r="XBG363"/>
      <c r="XBH363"/>
      <c r="XBI363"/>
      <c r="XBJ363"/>
      <c r="XBK363"/>
      <c r="XBL363"/>
      <c r="XBM363"/>
      <c r="XBN363"/>
      <c r="XBO363"/>
      <c r="XBP363"/>
      <c r="XBQ363"/>
      <c r="XBR363"/>
      <c r="XBS363"/>
      <c r="XBT363"/>
      <c r="XBU363"/>
      <c r="XBV363"/>
      <c r="XBW363"/>
      <c r="XBX363"/>
      <c r="XBY363"/>
      <c r="XBZ363"/>
      <c r="XCA363"/>
      <c r="XCB363"/>
      <c r="XCC363"/>
      <c r="XCD363"/>
      <c r="XCE363"/>
      <c r="XCF363"/>
      <c r="XCG363"/>
      <c r="XCH363"/>
      <c r="XCI363"/>
      <c r="XCJ363"/>
      <c r="XCK363"/>
      <c r="XCL363"/>
      <c r="XCM363"/>
      <c r="XCN363"/>
      <c r="XCO363"/>
      <c r="XCP363"/>
      <c r="XCQ363"/>
      <c r="XCR363"/>
      <c r="XCS363"/>
      <c r="XCT363"/>
      <c r="XCU363"/>
      <c r="XCV363"/>
      <c r="XCW363"/>
      <c r="XCX363"/>
      <c r="XCY363"/>
      <c r="XCZ363"/>
      <c r="XDA363"/>
      <c r="XDB363"/>
      <c r="XDC363"/>
    </row>
    <row r="364" spans="1:33 16171:16331" ht="12.75" customHeight="1">
      <c r="A364">
        <v>192</v>
      </c>
      <c r="B364" s="6" t="s">
        <v>245</v>
      </c>
      <c r="C364" s="7" t="s">
        <v>590</v>
      </c>
      <c r="D364">
        <v>199</v>
      </c>
      <c r="E364" s="15" t="s">
        <v>874</v>
      </c>
      <c r="F364" s="7">
        <v>0</v>
      </c>
      <c r="G364" s="7">
        <v>0</v>
      </c>
      <c r="H364" s="7">
        <v>0</v>
      </c>
      <c r="I364" s="7">
        <v>0</v>
      </c>
      <c r="J364" t="s">
        <v>609</v>
      </c>
      <c r="K364" t="s">
        <v>584</v>
      </c>
      <c r="L364" t="s">
        <v>585</v>
      </c>
      <c r="M364" t="s">
        <v>585</v>
      </c>
      <c r="N364" s="8" t="s">
        <v>603</v>
      </c>
      <c r="P364" t="s">
        <v>586</v>
      </c>
      <c r="S364">
        <v>0</v>
      </c>
      <c r="T364" t="s">
        <v>598</v>
      </c>
      <c r="U364">
        <v>0</v>
      </c>
      <c r="V364">
        <v>0</v>
      </c>
      <c r="X364">
        <v>0</v>
      </c>
      <c r="Z364">
        <v>0</v>
      </c>
      <c r="AA364">
        <v>0</v>
      </c>
      <c r="AB364">
        <v>0</v>
      </c>
      <c r="AC364">
        <v>0</v>
      </c>
      <c r="AD364">
        <v>0</v>
      </c>
      <c r="AE364">
        <v>1</v>
      </c>
      <c r="AF364" t="s">
        <v>604</v>
      </c>
      <c r="AG364">
        <v>1</v>
      </c>
      <c r="WWY364"/>
      <c r="WWZ364"/>
      <c r="WXA364"/>
      <c r="WXB364"/>
      <c r="WXC364"/>
      <c r="WXD364"/>
      <c r="WXE364"/>
      <c r="WXF364"/>
      <c r="WXG364"/>
      <c r="WXH364"/>
      <c r="WXI364"/>
      <c r="WXJ364"/>
      <c r="WXK364"/>
      <c r="WXL364"/>
      <c r="WXM364"/>
      <c r="WXN364"/>
      <c r="WXO364"/>
      <c r="WXP364"/>
      <c r="WXQ364"/>
      <c r="WXR364"/>
      <c r="WXS364"/>
      <c r="WXT364"/>
      <c r="WXU364"/>
      <c r="WXV364"/>
      <c r="WXW364"/>
      <c r="WXX364"/>
      <c r="WXY364"/>
      <c r="WXZ364"/>
      <c r="WYA364"/>
      <c r="WYB364"/>
      <c r="WYC364"/>
      <c r="WYD364"/>
      <c r="WYE364"/>
      <c r="WYF364"/>
      <c r="WYG364"/>
      <c r="WYH364"/>
      <c r="WYI364"/>
      <c r="WYJ364"/>
      <c r="WYK364"/>
      <c r="WYL364"/>
      <c r="WYM364"/>
      <c r="WYN364"/>
      <c r="WYO364"/>
      <c r="WYP364"/>
      <c r="WYQ364"/>
      <c r="WYR364"/>
      <c r="WYS364"/>
      <c r="WYT364"/>
      <c r="WYU364"/>
      <c r="WYV364"/>
      <c r="WYW364"/>
      <c r="WYX364"/>
      <c r="WYY364"/>
      <c r="WYZ364"/>
      <c r="WZA364"/>
      <c r="WZB364"/>
      <c r="WZC364"/>
      <c r="WZD364"/>
      <c r="WZE364"/>
      <c r="WZF364"/>
      <c r="WZG364"/>
      <c r="WZH364"/>
      <c r="WZI364"/>
      <c r="WZJ364"/>
      <c r="WZK364"/>
      <c r="WZL364"/>
      <c r="WZM364"/>
      <c r="WZN364"/>
      <c r="WZO364"/>
      <c r="WZP364"/>
      <c r="WZQ364"/>
      <c r="WZR364"/>
      <c r="WZS364"/>
      <c r="WZT364"/>
      <c r="WZU364"/>
      <c r="WZV364"/>
      <c r="WZW364"/>
      <c r="WZX364"/>
      <c r="WZY364"/>
      <c r="WZZ364"/>
      <c r="XAA364"/>
      <c r="XAB364"/>
      <c r="XAC364"/>
      <c r="XAD364"/>
      <c r="XAE364"/>
      <c r="XAF364"/>
      <c r="XAG364"/>
      <c r="XAH364"/>
      <c r="XAI364"/>
      <c r="XAJ364"/>
      <c r="XAK364"/>
      <c r="XAL364"/>
      <c r="XAM364"/>
      <c r="XAN364"/>
      <c r="XAO364"/>
      <c r="XAP364"/>
      <c r="XAQ364"/>
      <c r="XAR364"/>
      <c r="XAS364"/>
      <c r="XAT364"/>
      <c r="XAU364"/>
      <c r="XAV364"/>
      <c r="XAW364"/>
      <c r="XAX364"/>
      <c r="XAY364"/>
      <c r="XAZ364"/>
      <c r="XBA364"/>
      <c r="XBB364"/>
      <c r="XBC364"/>
      <c r="XBD364"/>
      <c r="XBE364"/>
      <c r="XBF364"/>
      <c r="XBG364"/>
      <c r="XBH364"/>
      <c r="XBI364"/>
      <c r="XBJ364"/>
      <c r="XBK364"/>
      <c r="XBL364"/>
      <c r="XBM364"/>
      <c r="XBN364"/>
      <c r="XBO364"/>
      <c r="XBP364"/>
      <c r="XBQ364"/>
      <c r="XBR364"/>
      <c r="XBS364"/>
      <c r="XBT364"/>
      <c r="XBU364"/>
      <c r="XBV364"/>
      <c r="XBW364"/>
      <c r="XBX364"/>
      <c r="XBY364"/>
      <c r="XBZ364"/>
      <c r="XCA364"/>
      <c r="XCB364"/>
      <c r="XCC364"/>
      <c r="XCD364"/>
      <c r="XCE364"/>
      <c r="XCF364"/>
      <c r="XCG364"/>
      <c r="XCH364"/>
      <c r="XCI364"/>
      <c r="XCJ364"/>
      <c r="XCK364"/>
      <c r="XCL364"/>
      <c r="XCM364"/>
      <c r="XCN364"/>
      <c r="XCO364"/>
      <c r="XCP364"/>
      <c r="XCQ364"/>
      <c r="XCR364"/>
      <c r="XCS364"/>
      <c r="XCT364"/>
      <c r="XCU364"/>
      <c r="XCV364"/>
      <c r="XCW364"/>
      <c r="XCX364"/>
      <c r="XCY364"/>
      <c r="XCZ364"/>
      <c r="XDA364"/>
      <c r="XDB364"/>
      <c r="XDC364"/>
    </row>
    <row r="365" spans="1:33 16171:16331" ht="12.75" customHeight="1">
      <c r="A365">
        <v>192</v>
      </c>
      <c r="B365" s="6" t="s">
        <v>245</v>
      </c>
      <c r="C365" s="7" t="s">
        <v>590</v>
      </c>
      <c r="D365">
        <v>199</v>
      </c>
      <c r="E365" s="15" t="s">
        <v>874</v>
      </c>
      <c r="F365" s="7">
        <v>0</v>
      </c>
      <c r="G365" s="7">
        <v>0</v>
      </c>
      <c r="H365" s="7">
        <v>0</v>
      </c>
      <c r="I365" s="7">
        <v>0</v>
      </c>
      <c r="J365" t="s">
        <v>596</v>
      </c>
      <c r="K365" t="s">
        <v>584</v>
      </c>
      <c r="L365" t="s">
        <v>585</v>
      </c>
      <c r="M365" t="s">
        <v>585</v>
      </c>
      <c r="N365" s="8" t="s">
        <v>603</v>
      </c>
      <c r="P365" t="s">
        <v>586</v>
      </c>
      <c r="S365">
        <v>0</v>
      </c>
      <c r="T365" t="s">
        <v>598</v>
      </c>
      <c r="U365">
        <v>0</v>
      </c>
      <c r="V365">
        <v>0</v>
      </c>
      <c r="X365">
        <v>0</v>
      </c>
      <c r="Z365">
        <v>0</v>
      </c>
      <c r="AA365">
        <v>0</v>
      </c>
      <c r="AB365">
        <v>0</v>
      </c>
      <c r="AC365">
        <v>0</v>
      </c>
      <c r="AD365">
        <v>0</v>
      </c>
      <c r="AE365">
        <v>1</v>
      </c>
      <c r="AF365" t="s">
        <v>604</v>
      </c>
      <c r="AG365">
        <v>1</v>
      </c>
      <c r="WWY365"/>
      <c r="WWZ365"/>
      <c r="WXA365"/>
      <c r="WXB365"/>
      <c r="WXC365"/>
      <c r="WXD365"/>
      <c r="WXE365"/>
      <c r="WXF365"/>
      <c r="WXG365"/>
      <c r="WXH365"/>
      <c r="WXI365"/>
      <c r="WXJ365"/>
      <c r="WXK365"/>
      <c r="WXL365"/>
      <c r="WXM365"/>
      <c r="WXN365"/>
      <c r="WXO365"/>
      <c r="WXP365"/>
      <c r="WXQ365"/>
      <c r="WXR365"/>
      <c r="WXS365"/>
      <c r="WXT365"/>
      <c r="WXU365"/>
      <c r="WXV365"/>
      <c r="WXW365"/>
      <c r="WXX365"/>
      <c r="WXY365"/>
      <c r="WXZ365"/>
      <c r="WYA365"/>
      <c r="WYB365"/>
      <c r="WYC365"/>
      <c r="WYD365"/>
      <c r="WYE365"/>
      <c r="WYF365"/>
      <c r="WYG365"/>
      <c r="WYH365"/>
      <c r="WYI365"/>
      <c r="WYJ365"/>
      <c r="WYK365"/>
      <c r="WYL365"/>
      <c r="WYM365"/>
      <c r="WYN365"/>
      <c r="WYO365"/>
      <c r="WYP365"/>
      <c r="WYQ365"/>
      <c r="WYR365"/>
      <c r="WYS365"/>
      <c r="WYT365"/>
      <c r="WYU365"/>
      <c r="WYV365"/>
      <c r="WYW365"/>
      <c r="WYX365"/>
      <c r="WYY365"/>
      <c r="WYZ365"/>
      <c r="WZA365"/>
      <c r="WZB365"/>
      <c r="WZC365"/>
      <c r="WZD365"/>
      <c r="WZE365"/>
      <c r="WZF365"/>
      <c r="WZG365"/>
      <c r="WZH365"/>
      <c r="WZI365"/>
      <c r="WZJ365"/>
      <c r="WZK365"/>
      <c r="WZL365"/>
      <c r="WZM365"/>
      <c r="WZN365"/>
      <c r="WZO365"/>
      <c r="WZP365"/>
      <c r="WZQ365"/>
      <c r="WZR365"/>
      <c r="WZS365"/>
      <c r="WZT365"/>
      <c r="WZU365"/>
      <c r="WZV365"/>
      <c r="WZW365"/>
      <c r="WZX365"/>
      <c r="WZY365"/>
      <c r="WZZ365"/>
      <c r="XAA365"/>
      <c r="XAB365"/>
      <c r="XAC365"/>
      <c r="XAD365"/>
      <c r="XAE365"/>
      <c r="XAF365"/>
      <c r="XAG365"/>
      <c r="XAH365"/>
      <c r="XAI365"/>
      <c r="XAJ365"/>
      <c r="XAK365"/>
      <c r="XAL365"/>
      <c r="XAM365"/>
      <c r="XAN365"/>
      <c r="XAO365"/>
      <c r="XAP365"/>
      <c r="XAQ365"/>
      <c r="XAR365"/>
      <c r="XAS365"/>
      <c r="XAT365"/>
      <c r="XAU365"/>
      <c r="XAV365"/>
      <c r="XAW365"/>
      <c r="XAX365"/>
      <c r="XAY365"/>
      <c r="XAZ365"/>
      <c r="XBA365"/>
      <c r="XBB365"/>
      <c r="XBC365"/>
      <c r="XBD365"/>
      <c r="XBE365"/>
      <c r="XBF365"/>
      <c r="XBG365"/>
      <c r="XBH365"/>
      <c r="XBI365"/>
      <c r="XBJ365"/>
      <c r="XBK365"/>
      <c r="XBL365"/>
      <c r="XBM365"/>
      <c r="XBN365"/>
      <c r="XBO365"/>
      <c r="XBP365"/>
      <c r="XBQ365"/>
      <c r="XBR365"/>
      <c r="XBS365"/>
      <c r="XBT365"/>
      <c r="XBU365"/>
      <c r="XBV365"/>
      <c r="XBW365"/>
      <c r="XBX365"/>
      <c r="XBY365"/>
      <c r="XBZ365"/>
      <c r="XCA365"/>
      <c r="XCB365"/>
      <c r="XCC365"/>
      <c r="XCD365"/>
      <c r="XCE365"/>
      <c r="XCF365"/>
      <c r="XCG365"/>
      <c r="XCH365"/>
      <c r="XCI365"/>
      <c r="XCJ365"/>
      <c r="XCK365"/>
      <c r="XCL365"/>
      <c r="XCM365"/>
      <c r="XCN365"/>
      <c r="XCO365"/>
      <c r="XCP365"/>
      <c r="XCQ365"/>
      <c r="XCR365"/>
      <c r="XCS365"/>
      <c r="XCT365"/>
      <c r="XCU365"/>
      <c r="XCV365"/>
      <c r="XCW365"/>
      <c r="XCX365"/>
      <c r="XCY365"/>
      <c r="XCZ365"/>
      <c r="XDA365"/>
      <c r="XDB365"/>
      <c r="XDC365"/>
    </row>
    <row r="366" spans="1:33 16171:16331" ht="12.75" customHeight="1">
      <c r="A366">
        <v>877</v>
      </c>
      <c r="B366" s="6" t="s">
        <v>246</v>
      </c>
      <c r="C366" s="7" t="s">
        <v>590</v>
      </c>
      <c r="D366">
        <v>19.989999999999998</v>
      </c>
      <c r="E366" s="15" t="s">
        <v>869</v>
      </c>
      <c r="F366" s="7">
        <v>0</v>
      </c>
      <c r="G366" s="7">
        <v>0</v>
      </c>
      <c r="H366" s="7">
        <v>0</v>
      </c>
      <c r="I366" s="7">
        <v>0</v>
      </c>
      <c r="K366" t="s">
        <v>584</v>
      </c>
      <c r="L366" t="s">
        <v>585</v>
      </c>
      <c r="M366" t="s">
        <v>585</v>
      </c>
      <c r="N366" s="8" t="s">
        <v>623</v>
      </c>
      <c r="S366">
        <v>0</v>
      </c>
      <c r="T366" t="s">
        <v>587</v>
      </c>
      <c r="U366">
        <v>0</v>
      </c>
      <c r="V366">
        <v>0</v>
      </c>
      <c r="X366">
        <v>0</v>
      </c>
      <c r="Z366">
        <v>0</v>
      </c>
      <c r="AA366">
        <v>0</v>
      </c>
      <c r="AB366">
        <v>0</v>
      </c>
      <c r="AC366">
        <v>0</v>
      </c>
      <c r="AD366">
        <v>0</v>
      </c>
      <c r="AE366">
        <v>1</v>
      </c>
      <c r="AG366">
        <v>3</v>
      </c>
      <c r="WWY366"/>
      <c r="WWZ366"/>
      <c r="WXA366"/>
      <c r="WXB366"/>
      <c r="WXC366"/>
      <c r="WXD366"/>
      <c r="WXE366"/>
      <c r="WXF366"/>
      <c r="WXG366"/>
      <c r="WXH366"/>
      <c r="WXI366"/>
      <c r="WXJ366"/>
      <c r="WXK366"/>
      <c r="WXL366"/>
      <c r="WXM366"/>
      <c r="WXN366"/>
      <c r="WXO366"/>
      <c r="WXP366"/>
      <c r="WXQ366"/>
      <c r="WXR366"/>
      <c r="WXS366"/>
      <c r="WXT366"/>
      <c r="WXU366"/>
      <c r="WXV366"/>
      <c r="WXW366"/>
      <c r="WXX366"/>
      <c r="WXY366"/>
      <c r="WXZ366"/>
      <c r="WYA366"/>
      <c r="WYB366"/>
      <c r="WYC366"/>
      <c r="WYD366"/>
      <c r="WYE366"/>
      <c r="WYF366"/>
      <c r="WYG366"/>
      <c r="WYH366"/>
      <c r="WYI366"/>
      <c r="WYJ366"/>
      <c r="WYK366"/>
      <c r="WYL366"/>
      <c r="WYM366"/>
      <c r="WYN366"/>
      <c r="WYO366"/>
      <c r="WYP366"/>
      <c r="WYQ366"/>
      <c r="WYR366"/>
      <c r="WYS366"/>
      <c r="WYT366"/>
      <c r="WYU366"/>
      <c r="WYV366"/>
      <c r="WYW366"/>
      <c r="WYX366"/>
      <c r="WYY366"/>
      <c r="WYZ366"/>
      <c r="WZA366"/>
      <c r="WZB366"/>
      <c r="WZC366"/>
      <c r="WZD366"/>
      <c r="WZE366"/>
      <c r="WZF366"/>
      <c r="WZG366"/>
      <c r="WZH366"/>
      <c r="WZI366"/>
      <c r="WZJ366"/>
      <c r="WZK366"/>
      <c r="WZL366"/>
      <c r="WZM366"/>
      <c r="WZN366"/>
      <c r="WZO366"/>
      <c r="WZP366"/>
      <c r="WZQ366"/>
      <c r="WZR366"/>
      <c r="WZS366"/>
      <c r="WZT366"/>
      <c r="WZU366"/>
      <c r="WZV366"/>
      <c r="WZW366"/>
      <c r="WZX366"/>
      <c r="WZY366"/>
      <c r="WZZ366"/>
      <c r="XAA366"/>
      <c r="XAB366"/>
      <c r="XAC366"/>
      <c r="XAD366"/>
      <c r="XAE366"/>
      <c r="XAF366"/>
      <c r="XAG366"/>
      <c r="XAH366"/>
      <c r="XAI366"/>
      <c r="XAJ366"/>
      <c r="XAK366"/>
      <c r="XAL366"/>
      <c r="XAM366"/>
      <c r="XAN366"/>
      <c r="XAO366"/>
      <c r="XAP366"/>
      <c r="XAQ366"/>
      <c r="XAR366"/>
      <c r="XAS366"/>
      <c r="XAT366"/>
      <c r="XAU366"/>
      <c r="XAV366"/>
      <c r="XAW366"/>
      <c r="XAX366"/>
      <c r="XAY366"/>
      <c r="XAZ366"/>
      <c r="XBA366"/>
      <c r="XBB366"/>
      <c r="XBC366"/>
      <c r="XBD366"/>
      <c r="XBE366"/>
      <c r="XBF366"/>
      <c r="XBG366"/>
      <c r="XBH366"/>
      <c r="XBI366"/>
      <c r="XBJ366"/>
      <c r="XBK366"/>
      <c r="XBL366"/>
      <c r="XBM366"/>
      <c r="XBN366"/>
      <c r="XBO366"/>
      <c r="XBP366"/>
      <c r="XBQ366"/>
      <c r="XBR366"/>
      <c r="XBS366"/>
      <c r="XBT366"/>
      <c r="XBU366"/>
      <c r="XBV366"/>
      <c r="XBW366"/>
      <c r="XBX366"/>
      <c r="XBY366"/>
      <c r="XBZ366"/>
      <c r="XCA366"/>
      <c r="XCB366"/>
      <c r="XCC366"/>
      <c r="XCD366"/>
      <c r="XCE366"/>
      <c r="XCF366"/>
      <c r="XCG366"/>
      <c r="XCH366"/>
      <c r="XCI366"/>
      <c r="XCJ366"/>
      <c r="XCK366"/>
      <c r="XCL366"/>
      <c r="XCM366"/>
      <c r="XCN366"/>
      <c r="XCO366"/>
      <c r="XCP366"/>
      <c r="XCQ366"/>
      <c r="XCR366"/>
      <c r="XCS366"/>
      <c r="XCT366"/>
      <c r="XCU366"/>
      <c r="XCV366"/>
      <c r="XCW366"/>
      <c r="XCX366"/>
      <c r="XCY366"/>
      <c r="XCZ366"/>
      <c r="XDA366"/>
      <c r="XDB366"/>
      <c r="XDC366"/>
    </row>
    <row r="367" spans="1:33 16171:16331" ht="12.75" customHeight="1">
      <c r="A367">
        <v>2377</v>
      </c>
      <c r="B367" s="6" t="s">
        <v>246</v>
      </c>
      <c r="C367" s="7" t="s">
        <v>590</v>
      </c>
      <c r="D367">
        <v>19.989999999999998</v>
      </c>
      <c r="E367" s="15" t="s">
        <v>875</v>
      </c>
      <c r="F367" s="7">
        <v>0</v>
      </c>
      <c r="G367" s="7">
        <v>0</v>
      </c>
      <c r="H367" s="7">
        <v>0</v>
      </c>
      <c r="I367" s="7">
        <v>0</v>
      </c>
      <c r="J367" t="s">
        <v>876</v>
      </c>
      <c r="K367" t="s">
        <v>584</v>
      </c>
      <c r="L367" t="s">
        <v>585</v>
      </c>
      <c r="M367" t="s">
        <v>585</v>
      </c>
      <c r="N367" s="8" t="s">
        <v>597</v>
      </c>
      <c r="S367">
        <v>1</v>
      </c>
      <c r="T367" t="s">
        <v>587</v>
      </c>
      <c r="U367">
        <v>0</v>
      </c>
      <c r="V367">
        <v>0</v>
      </c>
      <c r="X367">
        <v>0</v>
      </c>
      <c r="Z367">
        <v>0</v>
      </c>
      <c r="AA367">
        <v>0</v>
      </c>
      <c r="AB367">
        <v>0</v>
      </c>
      <c r="AC367">
        <v>0</v>
      </c>
      <c r="AD367">
        <v>0</v>
      </c>
      <c r="AE367">
        <v>1</v>
      </c>
      <c r="AF367" t="s">
        <v>599</v>
      </c>
      <c r="AG367">
        <v>1</v>
      </c>
      <c r="WWY367"/>
      <c r="WWZ367"/>
      <c r="WXA367"/>
      <c r="WXB367"/>
      <c r="WXC367"/>
      <c r="WXD367"/>
      <c r="WXE367"/>
      <c r="WXF367"/>
      <c r="WXG367"/>
      <c r="WXH367"/>
      <c r="WXI367"/>
      <c r="WXJ367"/>
      <c r="WXK367"/>
      <c r="WXL367"/>
      <c r="WXM367"/>
      <c r="WXN367"/>
      <c r="WXO367"/>
      <c r="WXP367"/>
      <c r="WXQ367"/>
      <c r="WXR367"/>
      <c r="WXS367"/>
      <c r="WXT367"/>
      <c r="WXU367"/>
      <c r="WXV367"/>
      <c r="WXW367"/>
      <c r="WXX367"/>
      <c r="WXY367"/>
      <c r="WXZ367"/>
      <c r="WYA367"/>
      <c r="WYB367"/>
      <c r="WYC367"/>
      <c r="WYD367"/>
      <c r="WYE367"/>
      <c r="WYF367"/>
      <c r="WYG367"/>
      <c r="WYH367"/>
      <c r="WYI367"/>
      <c r="WYJ367"/>
      <c r="WYK367"/>
      <c r="WYL367"/>
      <c r="WYM367"/>
      <c r="WYN367"/>
      <c r="WYO367"/>
      <c r="WYP367"/>
      <c r="WYQ367"/>
      <c r="WYR367"/>
      <c r="WYS367"/>
      <c r="WYT367"/>
      <c r="WYU367"/>
      <c r="WYV367"/>
      <c r="WYW367"/>
      <c r="WYX367"/>
      <c r="WYY367"/>
      <c r="WYZ367"/>
      <c r="WZA367"/>
      <c r="WZB367"/>
      <c r="WZC367"/>
      <c r="WZD367"/>
      <c r="WZE367"/>
      <c r="WZF367"/>
      <c r="WZG367"/>
      <c r="WZH367"/>
      <c r="WZI367"/>
      <c r="WZJ367"/>
      <c r="WZK367"/>
      <c r="WZL367"/>
      <c r="WZM367"/>
      <c r="WZN367"/>
      <c r="WZO367"/>
      <c r="WZP367"/>
      <c r="WZQ367"/>
      <c r="WZR367"/>
      <c r="WZS367"/>
      <c r="WZT367"/>
      <c r="WZU367"/>
      <c r="WZV367"/>
      <c r="WZW367"/>
      <c r="WZX367"/>
      <c r="WZY367"/>
      <c r="WZZ367"/>
      <c r="XAA367"/>
      <c r="XAB367"/>
      <c r="XAC367"/>
      <c r="XAD367"/>
      <c r="XAE367"/>
      <c r="XAF367"/>
      <c r="XAG367"/>
      <c r="XAH367"/>
      <c r="XAI367"/>
      <c r="XAJ367"/>
      <c r="XAK367"/>
      <c r="XAL367"/>
      <c r="XAM367"/>
      <c r="XAN367"/>
      <c r="XAO367"/>
      <c r="XAP367"/>
      <c r="XAQ367"/>
      <c r="XAR367"/>
      <c r="XAS367"/>
      <c r="XAT367"/>
      <c r="XAU367"/>
      <c r="XAV367"/>
      <c r="XAW367"/>
      <c r="XAX367"/>
      <c r="XAY367"/>
      <c r="XAZ367"/>
      <c r="XBA367"/>
      <c r="XBB367"/>
      <c r="XBC367"/>
      <c r="XBD367"/>
      <c r="XBE367"/>
      <c r="XBF367"/>
      <c r="XBG367"/>
      <c r="XBH367"/>
      <c r="XBI367"/>
      <c r="XBJ367"/>
      <c r="XBK367"/>
      <c r="XBL367"/>
      <c r="XBM367"/>
      <c r="XBN367"/>
      <c r="XBO367"/>
      <c r="XBP367"/>
      <c r="XBQ367"/>
      <c r="XBR367"/>
      <c r="XBS367"/>
      <c r="XBT367"/>
      <c r="XBU367"/>
      <c r="XBV367"/>
      <c r="XBW367"/>
      <c r="XBX367"/>
      <c r="XBY367"/>
      <c r="XBZ367"/>
      <c r="XCA367"/>
      <c r="XCB367"/>
      <c r="XCC367"/>
      <c r="XCD367"/>
      <c r="XCE367"/>
      <c r="XCF367"/>
      <c r="XCG367"/>
      <c r="XCH367"/>
      <c r="XCI367"/>
      <c r="XCJ367"/>
      <c r="XCK367"/>
      <c r="XCL367"/>
      <c r="XCM367"/>
      <c r="XCN367"/>
      <c r="XCO367"/>
      <c r="XCP367"/>
      <c r="XCQ367"/>
      <c r="XCR367"/>
      <c r="XCS367"/>
      <c r="XCT367"/>
      <c r="XCU367"/>
      <c r="XCV367"/>
      <c r="XCW367"/>
      <c r="XCX367"/>
      <c r="XCY367"/>
      <c r="XCZ367"/>
      <c r="XDA367"/>
      <c r="XDB367"/>
      <c r="XDC367"/>
    </row>
    <row r="368" spans="1:33 16171:16331" ht="12.75" customHeight="1">
      <c r="A368">
        <v>2407</v>
      </c>
      <c r="B368" s="6" t="s">
        <v>247</v>
      </c>
      <c r="C368" s="7" t="s">
        <v>581</v>
      </c>
      <c r="D368">
        <v>0</v>
      </c>
      <c r="E368" s="15" t="s">
        <v>877</v>
      </c>
      <c r="F368" s="7">
        <v>0</v>
      </c>
      <c r="G368" s="7">
        <v>0</v>
      </c>
      <c r="H368" s="7">
        <v>0</v>
      </c>
      <c r="I368" s="7">
        <v>0</v>
      </c>
      <c r="N368" s="8" t="s">
        <v>621</v>
      </c>
      <c r="S368">
        <v>3</v>
      </c>
      <c r="U368">
        <v>0</v>
      </c>
      <c r="V368">
        <v>0</v>
      </c>
      <c r="X368">
        <v>0</v>
      </c>
      <c r="Z368">
        <v>0</v>
      </c>
      <c r="AA368">
        <v>0</v>
      </c>
      <c r="AB368">
        <v>0</v>
      </c>
      <c r="AC368">
        <v>0</v>
      </c>
      <c r="AD368">
        <v>0</v>
      </c>
      <c r="AE368">
        <v>1</v>
      </c>
      <c r="AG368">
        <v>3</v>
      </c>
      <c r="WWY368"/>
      <c r="WWZ368"/>
      <c r="WXA368"/>
      <c r="WXB368"/>
      <c r="WXC368"/>
      <c r="WXD368"/>
      <c r="WXE368"/>
      <c r="WXF368"/>
      <c r="WXG368"/>
      <c r="WXH368"/>
      <c r="WXI368"/>
      <c r="WXJ368"/>
      <c r="WXK368"/>
      <c r="WXL368"/>
      <c r="WXM368"/>
      <c r="WXN368"/>
      <c r="WXO368"/>
      <c r="WXP368"/>
      <c r="WXQ368"/>
      <c r="WXR368"/>
      <c r="WXS368"/>
      <c r="WXT368"/>
      <c r="WXU368"/>
      <c r="WXV368"/>
      <c r="WXW368"/>
      <c r="WXX368"/>
      <c r="WXY368"/>
      <c r="WXZ368"/>
      <c r="WYA368"/>
      <c r="WYB368"/>
      <c r="WYC368"/>
      <c r="WYD368"/>
      <c r="WYE368"/>
      <c r="WYF368"/>
      <c r="WYG368"/>
      <c r="WYH368"/>
      <c r="WYI368"/>
      <c r="WYJ368"/>
      <c r="WYK368"/>
      <c r="WYL368"/>
      <c r="WYM368"/>
      <c r="WYN368"/>
      <c r="WYO368"/>
      <c r="WYP368"/>
      <c r="WYQ368"/>
      <c r="WYR368"/>
      <c r="WYS368"/>
      <c r="WYT368"/>
      <c r="WYU368"/>
      <c r="WYV368"/>
      <c r="WYW368"/>
      <c r="WYX368"/>
      <c r="WYY368"/>
      <c r="WYZ368"/>
      <c r="WZA368"/>
      <c r="WZB368"/>
      <c r="WZC368"/>
      <c r="WZD368"/>
      <c r="WZE368"/>
      <c r="WZF368"/>
      <c r="WZG368"/>
      <c r="WZH368"/>
      <c r="WZI368"/>
      <c r="WZJ368"/>
      <c r="WZK368"/>
      <c r="WZL368"/>
      <c r="WZM368"/>
      <c r="WZN368"/>
      <c r="WZO368"/>
      <c r="WZP368"/>
      <c r="WZQ368"/>
      <c r="WZR368"/>
      <c r="WZS368"/>
      <c r="WZT368"/>
      <c r="WZU368"/>
      <c r="WZV368"/>
      <c r="WZW368"/>
      <c r="WZX368"/>
      <c r="WZY368"/>
      <c r="WZZ368"/>
      <c r="XAA368"/>
      <c r="XAB368"/>
      <c r="XAC368"/>
      <c r="XAD368"/>
      <c r="XAE368"/>
      <c r="XAF368"/>
      <c r="XAG368"/>
      <c r="XAH368"/>
      <c r="XAI368"/>
      <c r="XAJ368"/>
      <c r="XAK368"/>
      <c r="XAL368"/>
      <c r="XAM368"/>
      <c r="XAN368"/>
      <c r="XAO368"/>
      <c r="XAP368"/>
      <c r="XAQ368"/>
      <c r="XAR368"/>
      <c r="XAS368"/>
      <c r="XAT368"/>
      <c r="XAU368"/>
      <c r="XAV368"/>
      <c r="XAW368"/>
      <c r="XAX368"/>
      <c r="XAY368"/>
      <c r="XAZ368"/>
      <c r="XBA368"/>
      <c r="XBB368"/>
      <c r="XBC368"/>
      <c r="XBD368"/>
      <c r="XBE368"/>
      <c r="XBF368"/>
      <c r="XBG368"/>
      <c r="XBH368"/>
      <c r="XBI368"/>
      <c r="XBJ368"/>
      <c r="XBK368"/>
      <c r="XBL368"/>
      <c r="XBM368"/>
      <c r="XBN368"/>
      <c r="XBO368"/>
      <c r="XBP368"/>
      <c r="XBQ368"/>
      <c r="XBR368"/>
      <c r="XBS368"/>
      <c r="XBT368"/>
      <c r="XBU368"/>
      <c r="XBV368"/>
      <c r="XBW368"/>
      <c r="XBX368"/>
      <c r="XBY368"/>
      <c r="XBZ368"/>
      <c r="XCA368"/>
      <c r="XCB368"/>
      <c r="XCC368"/>
      <c r="XCD368"/>
      <c r="XCE368"/>
      <c r="XCF368"/>
      <c r="XCG368"/>
      <c r="XCH368"/>
      <c r="XCI368"/>
      <c r="XCJ368"/>
      <c r="XCK368"/>
      <c r="XCL368"/>
      <c r="XCM368"/>
      <c r="XCN368"/>
      <c r="XCO368"/>
      <c r="XCP368"/>
      <c r="XCQ368"/>
      <c r="XCR368"/>
      <c r="XCS368"/>
      <c r="XCT368"/>
      <c r="XCU368"/>
      <c r="XCV368"/>
      <c r="XCW368"/>
      <c r="XCX368"/>
      <c r="XCY368"/>
      <c r="XCZ368"/>
      <c r="XDA368"/>
      <c r="XDB368"/>
      <c r="XDC368"/>
    </row>
    <row r="369" spans="1:33 16171:16331" ht="12.75" customHeight="1">
      <c r="A369">
        <v>992</v>
      </c>
      <c r="B369" s="6" t="s">
        <v>248</v>
      </c>
      <c r="C369" s="7" t="s">
        <v>590</v>
      </c>
      <c r="D369">
        <v>33</v>
      </c>
      <c r="E369" s="15" t="s">
        <v>701</v>
      </c>
      <c r="F369" s="7">
        <v>26</v>
      </c>
      <c r="G369" s="7">
        <v>20</v>
      </c>
      <c r="H369" s="7">
        <v>17</v>
      </c>
      <c r="I369" s="7">
        <v>0</v>
      </c>
      <c r="J369" t="s">
        <v>589</v>
      </c>
      <c r="K369" t="s">
        <v>614</v>
      </c>
      <c r="L369" t="s">
        <v>585</v>
      </c>
      <c r="M369" t="s">
        <v>585</v>
      </c>
      <c r="N369" s="8" t="s">
        <v>835</v>
      </c>
      <c r="P369" t="s">
        <v>586</v>
      </c>
      <c r="S369">
        <v>0</v>
      </c>
      <c r="T369" t="s">
        <v>587</v>
      </c>
      <c r="U369">
        <v>0</v>
      </c>
      <c r="V369">
        <v>0</v>
      </c>
      <c r="X369">
        <v>0</v>
      </c>
      <c r="Z369">
        <v>0</v>
      </c>
      <c r="AA369">
        <v>0</v>
      </c>
      <c r="AB369">
        <v>0</v>
      </c>
      <c r="AC369">
        <v>0</v>
      </c>
      <c r="AD369">
        <v>0</v>
      </c>
      <c r="AE369">
        <v>1</v>
      </c>
      <c r="AF369" t="s">
        <v>638</v>
      </c>
      <c r="AG369">
        <v>1</v>
      </c>
      <c r="WWY369"/>
      <c r="WWZ369"/>
      <c r="WXA369"/>
      <c r="WXB369"/>
      <c r="WXC369"/>
      <c r="WXD369"/>
      <c r="WXE369"/>
      <c r="WXF369"/>
      <c r="WXG369"/>
      <c r="WXH369"/>
      <c r="WXI369"/>
      <c r="WXJ369"/>
      <c r="WXK369"/>
      <c r="WXL369"/>
      <c r="WXM369"/>
      <c r="WXN369"/>
      <c r="WXO369"/>
      <c r="WXP369"/>
      <c r="WXQ369"/>
      <c r="WXR369"/>
      <c r="WXS369"/>
      <c r="WXT369"/>
      <c r="WXU369"/>
      <c r="WXV369"/>
      <c r="WXW369"/>
      <c r="WXX369"/>
      <c r="WXY369"/>
      <c r="WXZ369"/>
      <c r="WYA369"/>
      <c r="WYB369"/>
      <c r="WYC369"/>
      <c r="WYD369"/>
      <c r="WYE369"/>
      <c r="WYF369"/>
      <c r="WYG369"/>
      <c r="WYH369"/>
      <c r="WYI369"/>
      <c r="WYJ369"/>
      <c r="WYK369"/>
      <c r="WYL369"/>
      <c r="WYM369"/>
      <c r="WYN369"/>
      <c r="WYO369"/>
      <c r="WYP369"/>
      <c r="WYQ369"/>
      <c r="WYR369"/>
      <c r="WYS369"/>
      <c r="WYT369"/>
      <c r="WYU369"/>
      <c r="WYV369"/>
      <c r="WYW369"/>
      <c r="WYX369"/>
      <c r="WYY369"/>
      <c r="WYZ369"/>
      <c r="WZA369"/>
      <c r="WZB369"/>
      <c r="WZC369"/>
      <c r="WZD369"/>
      <c r="WZE369"/>
      <c r="WZF369"/>
      <c r="WZG369"/>
      <c r="WZH369"/>
      <c r="WZI369"/>
      <c r="WZJ369"/>
      <c r="WZK369"/>
      <c r="WZL369"/>
      <c r="WZM369"/>
      <c r="WZN369"/>
      <c r="WZO369"/>
      <c r="WZP369"/>
      <c r="WZQ369"/>
      <c r="WZR369"/>
      <c r="WZS369"/>
      <c r="WZT369"/>
      <c r="WZU369"/>
      <c r="WZV369"/>
      <c r="WZW369"/>
      <c r="WZX369"/>
      <c r="WZY369"/>
      <c r="WZZ369"/>
      <c r="XAA369"/>
      <c r="XAB369"/>
      <c r="XAC369"/>
      <c r="XAD369"/>
      <c r="XAE369"/>
      <c r="XAF369"/>
      <c r="XAG369"/>
      <c r="XAH369"/>
      <c r="XAI369"/>
      <c r="XAJ369"/>
      <c r="XAK369"/>
      <c r="XAL369"/>
      <c r="XAM369"/>
      <c r="XAN369"/>
      <c r="XAO369"/>
      <c r="XAP369"/>
      <c r="XAQ369"/>
      <c r="XAR369"/>
      <c r="XAS369"/>
      <c r="XAT369"/>
      <c r="XAU369"/>
      <c r="XAV369"/>
      <c r="XAW369"/>
      <c r="XAX369"/>
      <c r="XAY369"/>
      <c r="XAZ369"/>
      <c r="XBA369"/>
      <c r="XBB369"/>
      <c r="XBC369"/>
      <c r="XBD369"/>
      <c r="XBE369"/>
      <c r="XBF369"/>
      <c r="XBG369"/>
      <c r="XBH369"/>
      <c r="XBI369"/>
      <c r="XBJ369"/>
      <c r="XBK369"/>
      <c r="XBL369"/>
      <c r="XBM369"/>
      <c r="XBN369"/>
      <c r="XBO369"/>
      <c r="XBP369"/>
      <c r="XBQ369"/>
      <c r="XBR369"/>
      <c r="XBS369"/>
      <c r="XBT369"/>
      <c r="XBU369"/>
      <c r="XBV369"/>
      <c r="XBW369"/>
      <c r="XBX369"/>
      <c r="XBY369"/>
      <c r="XBZ369"/>
      <c r="XCA369"/>
      <c r="XCB369"/>
      <c r="XCC369"/>
      <c r="XCD369"/>
      <c r="XCE369"/>
      <c r="XCF369"/>
      <c r="XCG369"/>
      <c r="XCH369"/>
      <c r="XCI369"/>
      <c r="XCJ369"/>
      <c r="XCK369"/>
      <c r="XCL369"/>
      <c r="XCM369"/>
      <c r="XCN369"/>
      <c r="XCO369"/>
      <c r="XCP369"/>
      <c r="XCQ369"/>
      <c r="XCR369"/>
      <c r="XCS369"/>
      <c r="XCT369"/>
      <c r="XCU369"/>
      <c r="XCV369"/>
      <c r="XCW369"/>
      <c r="XCX369"/>
      <c r="XCY369"/>
      <c r="XCZ369"/>
      <c r="XDA369"/>
      <c r="XDB369"/>
      <c r="XDC369"/>
    </row>
    <row r="370" spans="1:33 16171:16331" ht="12.75" customHeight="1">
      <c r="A370">
        <v>992</v>
      </c>
      <c r="B370" s="6" t="s">
        <v>248</v>
      </c>
      <c r="C370" s="7" t="s">
        <v>590</v>
      </c>
      <c r="D370">
        <v>33</v>
      </c>
      <c r="E370" s="15" t="s">
        <v>701</v>
      </c>
      <c r="F370" s="7">
        <v>26</v>
      </c>
      <c r="G370" s="7">
        <v>20</v>
      </c>
      <c r="H370" s="7">
        <v>17</v>
      </c>
      <c r="I370" s="7">
        <v>0</v>
      </c>
      <c r="J370" t="s">
        <v>639</v>
      </c>
      <c r="K370" t="s">
        <v>614</v>
      </c>
      <c r="L370" t="s">
        <v>585</v>
      </c>
      <c r="M370" t="s">
        <v>585</v>
      </c>
      <c r="N370" s="8" t="s">
        <v>835</v>
      </c>
      <c r="P370" t="s">
        <v>586</v>
      </c>
      <c r="S370">
        <v>0</v>
      </c>
      <c r="T370" t="s">
        <v>587</v>
      </c>
      <c r="U370">
        <v>0</v>
      </c>
      <c r="V370">
        <v>0</v>
      </c>
      <c r="X370">
        <v>0</v>
      </c>
      <c r="Z370">
        <v>0</v>
      </c>
      <c r="AA370">
        <v>0</v>
      </c>
      <c r="AB370">
        <v>0</v>
      </c>
      <c r="AC370">
        <v>0</v>
      </c>
      <c r="AD370">
        <v>0</v>
      </c>
      <c r="AE370">
        <v>1</v>
      </c>
      <c r="AF370" t="s">
        <v>638</v>
      </c>
      <c r="AG370">
        <v>1</v>
      </c>
      <c r="WWY370"/>
      <c r="WWZ370"/>
      <c r="WXA370"/>
      <c r="WXB370"/>
      <c r="WXC370"/>
      <c r="WXD370"/>
      <c r="WXE370"/>
      <c r="WXF370"/>
      <c r="WXG370"/>
      <c r="WXH370"/>
      <c r="WXI370"/>
      <c r="WXJ370"/>
      <c r="WXK370"/>
      <c r="WXL370"/>
      <c r="WXM370"/>
      <c r="WXN370"/>
      <c r="WXO370"/>
      <c r="WXP370"/>
      <c r="WXQ370"/>
      <c r="WXR370"/>
      <c r="WXS370"/>
      <c r="WXT370"/>
      <c r="WXU370"/>
      <c r="WXV370"/>
      <c r="WXW370"/>
      <c r="WXX370"/>
      <c r="WXY370"/>
      <c r="WXZ370"/>
      <c r="WYA370"/>
      <c r="WYB370"/>
      <c r="WYC370"/>
      <c r="WYD370"/>
      <c r="WYE370"/>
      <c r="WYF370"/>
      <c r="WYG370"/>
      <c r="WYH370"/>
      <c r="WYI370"/>
      <c r="WYJ370"/>
      <c r="WYK370"/>
      <c r="WYL370"/>
      <c r="WYM370"/>
      <c r="WYN370"/>
      <c r="WYO370"/>
      <c r="WYP370"/>
      <c r="WYQ370"/>
      <c r="WYR370"/>
      <c r="WYS370"/>
      <c r="WYT370"/>
      <c r="WYU370"/>
      <c r="WYV370"/>
      <c r="WYW370"/>
      <c r="WYX370"/>
      <c r="WYY370"/>
      <c r="WYZ370"/>
      <c r="WZA370"/>
      <c r="WZB370"/>
      <c r="WZC370"/>
      <c r="WZD370"/>
      <c r="WZE370"/>
      <c r="WZF370"/>
      <c r="WZG370"/>
      <c r="WZH370"/>
      <c r="WZI370"/>
      <c r="WZJ370"/>
      <c r="WZK370"/>
      <c r="WZL370"/>
      <c r="WZM370"/>
      <c r="WZN370"/>
      <c r="WZO370"/>
      <c r="WZP370"/>
      <c r="WZQ370"/>
      <c r="WZR370"/>
      <c r="WZS370"/>
      <c r="WZT370"/>
      <c r="WZU370"/>
      <c r="WZV370"/>
      <c r="WZW370"/>
      <c r="WZX370"/>
      <c r="WZY370"/>
      <c r="WZZ370"/>
      <c r="XAA370"/>
      <c r="XAB370"/>
      <c r="XAC370"/>
      <c r="XAD370"/>
      <c r="XAE370"/>
      <c r="XAF370"/>
      <c r="XAG370"/>
      <c r="XAH370"/>
      <c r="XAI370"/>
      <c r="XAJ370"/>
      <c r="XAK370"/>
      <c r="XAL370"/>
      <c r="XAM370"/>
      <c r="XAN370"/>
      <c r="XAO370"/>
      <c r="XAP370"/>
      <c r="XAQ370"/>
      <c r="XAR370"/>
      <c r="XAS370"/>
      <c r="XAT370"/>
      <c r="XAU370"/>
      <c r="XAV370"/>
      <c r="XAW370"/>
      <c r="XAX370"/>
      <c r="XAY370"/>
      <c r="XAZ370"/>
      <c r="XBA370"/>
      <c r="XBB370"/>
      <c r="XBC370"/>
      <c r="XBD370"/>
      <c r="XBE370"/>
      <c r="XBF370"/>
      <c r="XBG370"/>
      <c r="XBH370"/>
      <c r="XBI370"/>
      <c r="XBJ370"/>
      <c r="XBK370"/>
      <c r="XBL370"/>
      <c r="XBM370"/>
      <c r="XBN370"/>
      <c r="XBO370"/>
      <c r="XBP370"/>
      <c r="XBQ370"/>
      <c r="XBR370"/>
      <c r="XBS370"/>
      <c r="XBT370"/>
      <c r="XBU370"/>
      <c r="XBV370"/>
      <c r="XBW370"/>
      <c r="XBX370"/>
      <c r="XBY370"/>
      <c r="XBZ370"/>
      <c r="XCA370"/>
      <c r="XCB370"/>
      <c r="XCC370"/>
      <c r="XCD370"/>
      <c r="XCE370"/>
      <c r="XCF370"/>
      <c r="XCG370"/>
      <c r="XCH370"/>
      <c r="XCI370"/>
      <c r="XCJ370"/>
      <c r="XCK370"/>
      <c r="XCL370"/>
      <c r="XCM370"/>
      <c r="XCN370"/>
      <c r="XCO370"/>
      <c r="XCP370"/>
      <c r="XCQ370"/>
      <c r="XCR370"/>
      <c r="XCS370"/>
      <c r="XCT370"/>
      <c r="XCU370"/>
      <c r="XCV370"/>
      <c r="XCW370"/>
      <c r="XCX370"/>
      <c r="XCY370"/>
      <c r="XCZ370"/>
      <c r="XDA370"/>
      <c r="XDB370"/>
      <c r="XDC370"/>
    </row>
    <row r="371" spans="1:33 16171:16331" ht="12.75" customHeight="1">
      <c r="A371">
        <v>992</v>
      </c>
      <c r="B371" s="6" t="s">
        <v>248</v>
      </c>
      <c r="C371" s="7" t="s">
        <v>590</v>
      </c>
      <c r="D371">
        <v>33</v>
      </c>
      <c r="E371" s="15" t="s">
        <v>701</v>
      </c>
      <c r="F371" s="7">
        <v>26</v>
      </c>
      <c r="G371" s="7">
        <v>20</v>
      </c>
      <c r="H371" s="7">
        <v>17</v>
      </c>
      <c r="I371" s="7">
        <v>0</v>
      </c>
      <c r="J371" t="s">
        <v>670</v>
      </c>
      <c r="K371" t="s">
        <v>614</v>
      </c>
      <c r="L371" t="s">
        <v>585</v>
      </c>
      <c r="M371" t="s">
        <v>585</v>
      </c>
      <c r="N371" s="8" t="s">
        <v>835</v>
      </c>
      <c r="P371" t="s">
        <v>586</v>
      </c>
      <c r="S371">
        <v>0</v>
      </c>
      <c r="T371" t="s">
        <v>587</v>
      </c>
      <c r="U371">
        <v>0</v>
      </c>
      <c r="V371">
        <v>0</v>
      </c>
      <c r="X371">
        <v>0</v>
      </c>
      <c r="Z371">
        <v>0</v>
      </c>
      <c r="AA371">
        <v>0</v>
      </c>
      <c r="AB371">
        <v>0</v>
      </c>
      <c r="AC371">
        <v>0</v>
      </c>
      <c r="AD371">
        <v>0</v>
      </c>
      <c r="AE371">
        <v>1</v>
      </c>
      <c r="AF371" t="s">
        <v>638</v>
      </c>
      <c r="AG371">
        <v>1</v>
      </c>
      <c r="WWY371"/>
      <c r="WWZ371"/>
      <c r="WXA371"/>
      <c r="WXB371"/>
      <c r="WXC371"/>
      <c r="WXD371"/>
      <c r="WXE371"/>
      <c r="WXF371"/>
      <c r="WXG371"/>
      <c r="WXH371"/>
      <c r="WXI371"/>
      <c r="WXJ371"/>
      <c r="WXK371"/>
      <c r="WXL371"/>
      <c r="WXM371"/>
      <c r="WXN371"/>
      <c r="WXO371"/>
      <c r="WXP371"/>
      <c r="WXQ371"/>
      <c r="WXR371"/>
      <c r="WXS371"/>
      <c r="WXT371"/>
      <c r="WXU371"/>
      <c r="WXV371"/>
      <c r="WXW371"/>
      <c r="WXX371"/>
      <c r="WXY371"/>
      <c r="WXZ371"/>
      <c r="WYA371"/>
      <c r="WYB371"/>
      <c r="WYC371"/>
      <c r="WYD371"/>
      <c r="WYE371"/>
      <c r="WYF371"/>
      <c r="WYG371"/>
      <c r="WYH371"/>
      <c r="WYI371"/>
      <c r="WYJ371"/>
      <c r="WYK371"/>
      <c r="WYL371"/>
      <c r="WYM371"/>
      <c r="WYN371"/>
      <c r="WYO371"/>
      <c r="WYP371"/>
      <c r="WYQ371"/>
      <c r="WYR371"/>
      <c r="WYS371"/>
      <c r="WYT371"/>
      <c r="WYU371"/>
      <c r="WYV371"/>
      <c r="WYW371"/>
      <c r="WYX371"/>
      <c r="WYY371"/>
      <c r="WYZ371"/>
      <c r="WZA371"/>
      <c r="WZB371"/>
      <c r="WZC371"/>
      <c r="WZD371"/>
      <c r="WZE371"/>
      <c r="WZF371"/>
      <c r="WZG371"/>
      <c r="WZH371"/>
      <c r="WZI371"/>
      <c r="WZJ371"/>
      <c r="WZK371"/>
      <c r="WZL371"/>
      <c r="WZM371"/>
      <c r="WZN371"/>
      <c r="WZO371"/>
      <c r="WZP371"/>
      <c r="WZQ371"/>
      <c r="WZR371"/>
      <c r="WZS371"/>
      <c r="WZT371"/>
      <c r="WZU371"/>
      <c r="WZV371"/>
      <c r="WZW371"/>
      <c r="WZX371"/>
      <c r="WZY371"/>
      <c r="WZZ371"/>
      <c r="XAA371"/>
      <c r="XAB371"/>
      <c r="XAC371"/>
      <c r="XAD371"/>
      <c r="XAE371"/>
      <c r="XAF371"/>
      <c r="XAG371"/>
      <c r="XAH371"/>
      <c r="XAI371"/>
      <c r="XAJ371"/>
      <c r="XAK371"/>
      <c r="XAL371"/>
      <c r="XAM371"/>
      <c r="XAN371"/>
      <c r="XAO371"/>
      <c r="XAP371"/>
      <c r="XAQ371"/>
      <c r="XAR371"/>
      <c r="XAS371"/>
      <c r="XAT371"/>
      <c r="XAU371"/>
      <c r="XAV371"/>
      <c r="XAW371"/>
      <c r="XAX371"/>
      <c r="XAY371"/>
      <c r="XAZ371"/>
      <c r="XBA371"/>
      <c r="XBB371"/>
      <c r="XBC371"/>
      <c r="XBD371"/>
      <c r="XBE371"/>
      <c r="XBF371"/>
      <c r="XBG371"/>
      <c r="XBH371"/>
      <c r="XBI371"/>
      <c r="XBJ371"/>
      <c r="XBK371"/>
      <c r="XBL371"/>
      <c r="XBM371"/>
      <c r="XBN371"/>
      <c r="XBO371"/>
      <c r="XBP371"/>
      <c r="XBQ371"/>
      <c r="XBR371"/>
      <c r="XBS371"/>
      <c r="XBT371"/>
      <c r="XBU371"/>
      <c r="XBV371"/>
      <c r="XBW371"/>
      <c r="XBX371"/>
      <c r="XBY371"/>
      <c r="XBZ371"/>
      <c r="XCA371"/>
      <c r="XCB371"/>
      <c r="XCC371"/>
      <c r="XCD371"/>
      <c r="XCE371"/>
      <c r="XCF371"/>
      <c r="XCG371"/>
      <c r="XCH371"/>
      <c r="XCI371"/>
      <c r="XCJ371"/>
      <c r="XCK371"/>
      <c r="XCL371"/>
      <c r="XCM371"/>
      <c r="XCN371"/>
      <c r="XCO371"/>
      <c r="XCP371"/>
      <c r="XCQ371"/>
      <c r="XCR371"/>
      <c r="XCS371"/>
      <c r="XCT371"/>
      <c r="XCU371"/>
      <c r="XCV371"/>
      <c r="XCW371"/>
      <c r="XCX371"/>
      <c r="XCY371"/>
      <c r="XCZ371"/>
      <c r="XDA371"/>
      <c r="XDB371"/>
      <c r="XDC371"/>
    </row>
    <row r="372" spans="1:33 16171:16331" ht="12.75" customHeight="1">
      <c r="A372">
        <v>992</v>
      </c>
      <c r="B372" s="6" t="s">
        <v>248</v>
      </c>
      <c r="C372" s="7" t="s">
        <v>590</v>
      </c>
      <c r="D372">
        <v>33</v>
      </c>
      <c r="E372" s="15" t="s">
        <v>701</v>
      </c>
      <c r="F372" s="7">
        <v>26</v>
      </c>
      <c r="G372" s="7">
        <v>20</v>
      </c>
      <c r="H372" s="7">
        <v>17</v>
      </c>
      <c r="I372" s="7">
        <v>0</v>
      </c>
      <c r="J372" t="s">
        <v>602</v>
      </c>
      <c r="K372" t="s">
        <v>614</v>
      </c>
      <c r="L372" t="s">
        <v>585</v>
      </c>
      <c r="M372" t="s">
        <v>585</v>
      </c>
      <c r="N372" s="8" t="s">
        <v>835</v>
      </c>
      <c r="P372" t="s">
        <v>586</v>
      </c>
      <c r="S372">
        <v>0</v>
      </c>
      <c r="T372" t="s">
        <v>587</v>
      </c>
      <c r="U372">
        <v>0</v>
      </c>
      <c r="V372">
        <v>0</v>
      </c>
      <c r="X372">
        <v>0</v>
      </c>
      <c r="Z372">
        <v>0</v>
      </c>
      <c r="AA372">
        <v>0</v>
      </c>
      <c r="AB372">
        <v>0</v>
      </c>
      <c r="AC372">
        <v>0</v>
      </c>
      <c r="AD372">
        <v>0</v>
      </c>
      <c r="AE372">
        <v>1</v>
      </c>
      <c r="AF372" t="s">
        <v>638</v>
      </c>
      <c r="AG372">
        <v>1</v>
      </c>
      <c r="WWY372"/>
      <c r="WWZ372"/>
      <c r="WXA372"/>
      <c r="WXB372"/>
      <c r="WXC372"/>
      <c r="WXD372"/>
      <c r="WXE372"/>
      <c r="WXF372"/>
      <c r="WXG372"/>
      <c r="WXH372"/>
      <c r="WXI372"/>
      <c r="WXJ372"/>
      <c r="WXK372"/>
      <c r="WXL372"/>
      <c r="WXM372"/>
      <c r="WXN372"/>
      <c r="WXO372"/>
      <c r="WXP372"/>
      <c r="WXQ372"/>
      <c r="WXR372"/>
      <c r="WXS372"/>
      <c r="WXT372"/>
      <c r="WXU372"/>
      <c r="WXV372"/>
      <c r="WXW372"/>
      <c r="WXX372"/>
      <c r="WXY372"/>
      <c r="WXZ372"/>
      <c r="WYA372"/>
      <c r="WYB372"/>
      <c r="WYC372"/>
      <c r="WYD372"/>
      <c r="WYE372"/>
      <c r="WYF372"/>
      <c r="WYG372"/>
      <c r="WYH372"/>
      <c r="WYI372"/>
      <c r="WYJ372"/>
      <c r="WYK372"/>
      <c r="WYL372"/>
      <c r="WYM372"/>
      <c r="WYN372"/>
      <c r="WYO372"/>
      <c r="WYP372"/>
      <c r="WYQ372"/>
      <c r="WYR372"/>
      <c r="WYS372"/>
      <c r="WYT372"/>
      <c r="WYU372"/>
      <c r="WYV372"/>
      <c r="WYW372"/>
      <c r="WYX372"/>
      <c r="WYY372"/>
      <c r="WYZ372"/>
      <c r="WZA372"/>
      <c r="WZB372"/>
      <c r="WZC372"/>
      <c r="WZD372"/>
      <c r="WZE372"/>
      <c r="WZF372"/>
      <c r="WZG372"/>
      <c r="WZH372"/>
      <c r="WZI372"/>
      <c r="WZJ372"/>
      <c r="WZK372"/>
      <c r="WZL372"/>
      <c r="WZM372"/>
      <c r="WZN372"/>
      <c r="WZO372"/>
      <c r="WZP372"/>
      <c r="WZQ372"/>
      <c r="WZR372"/>
      <c r="WZS372"/>
      <c r="WZT372"/>
      <c r="WZU372"/>
      <c r="WZV372"/>
      <c r="WZW372"/>
      <c r="WZX372"/>
      <c r="WZY372"/>
      <c r="WZZ372"/>
      <c r="XAA372"/>
      <c r="XAB372"/>
      <c r="XAC372"/>
      <c r="XAD372"/>
      <c r="XAE372"/>
      <c r="XAF372"/>
      <c r="XAG372"/>
      <c r="XAH372"/>
      <c r="XAI372"/>
      <c r="XAJ372"/>
      <c r="XAK372"/>
      <c r="XAL372"/>
      <c r="XAM372"/>
      <c r="XAN372"/>
      <c r="XAO372"/>
      <c r="XAP372"/>
      <c r="XAQ372"/>
      <c r="XAR372"/>
      <c r="XAS372"/>
      <c r="XAT372"/>
      <c r="XAU372"/>
      <c r="XAV372"/>
      <c r="XAW372"/>
      <c r="XAX372"/>
      <c r="XAY372"/>
      <c r="XAZ372"/>
      <c r="XBA372"/>
      <c r="XBB372"/>
      <c r="XBC372"/>
      <c r="XBD372"/>
      <c r="XBE372"/>
      <c r="XBF372"/>
      <c r="XBG372"/>
      <c r="XBH372"/>
      <c r="XBI372"/>
      <c r="XBJ372"/>
      <c r="XBK372"/>
      <c r="XBL372"/>
      <c r="XBM372"/>
      <c r="XBN372"/>
      <c r="XBO372"/>
      <c r="XBP372"/>
      <c r="XBQ372"/>
      <c r="XBR372"/>
      <c r="XBS372"/>
      <c r="XBT372"/>
      <c r="XBU372"/>
      <c r="XBV372"/>
      <c r="XBW372"/>
      <c r="XBX372"/>
      <c r="XBY372"/>
      <c r="XBZ372"/>
      <c r="XCA372"/>
      <c r="XCB372"/>
      <c r="XCC372"/>
      <c r="XCD372"/>
      <c r="XCE372"/>
      <c r="XCF372"/>
      <c r="XCG372"/>
      <c r="XCH372"/>
      <c r="XCI372"/>
      <c r="XCJ372"/>
      <c r="XCK372"/>
      <c r="XCL372"/>
      <c r="XCM372"/>
      <c r="XCN372"/>
      <c r="XCO372"/>
      <c r="XCP372"/>
      <c r="XCQ372"/>
      <c r="XCR372"/>
      <c r="XCS372"/>
      <c r="XCT372"/>
      <c r="XCU372"/>
      <c r="XCV372"/>
      <c r="XCW372"/>
      <c r="XCX372"/>
      <c r="XCY372"/>
      <c r="XCZ372"/>
      <c r="XDA372"/>
      <c r="XDB372"/>
      <c r="XDC372"/>
    </row>
    <row r="373" spans="1:33 16171:16331" ht="12.75" customHeight="1">
      <c r="A373">
        <v>1040</v>
      </c>
      <c r="B373" s="6" t="s">
        <v>249</v>
      </c>
      <c r="C373" s="7" t="s">
        <v>590</v>
      </c>
      <c r="D373">
        <v>19.989999999999998</v>
      </c>
      <c r="E373" s="15" t="s">
        <v>878</v>
      </c>
      <c r="F373" s="7">
        <v>0</v>
      </c>
      <c r="G373" s="7">
        <v>0</v>
      </c>
      <c r="H373" s="7">
        <v>0</v>
      </c>
      <c r="I373" s="7">
        <v>0</v>
      </c>
      <c r="J373" t="s">
        <v>583</v>
      </c>
      <c r="K373" t="s">
        <v>584</v>
      </c>
      <c r="L373" t="s">
        <v>585</v>
      </c>
      <c r="M373" t="s">
        <v>585</v>
      </c>
      <c r="N373" s="8" t="s">
        <v>637</v>
      </c>
      <c r="S373">
        <v>0</v>
      </c>
      <c r="T373" t="s">
        <v>598</v>
      </c>
      <c r="U373">
        <v>0</v>
      </c>
      <c r="V373">
        <v>0</v>
      </c>
      <c r="X373">
        <v>0</v>
      </c>
      <c r="Z373">
        <v>0</v>
      </c>
      <c r="AA373">
        <v>0</v>
      </c>
      <c r="AB373">
        <v>0</v>
      </c>
      <c r="AC373">
        <v>0</v>
      </c>
      <c r="AD373">
        <v>0</v>
      </c>
      <c r="AE373">
        <v>1</v>
      </c>
      <c r="AF373" t="s">
        <v>678</v>
      </c>
      <c r="AG373">
        <v>1</v>
      </c>
      <c r="WWY373"/>
      <c r="WWZ373"/>
      <c r="WXA373"/>
      <c r="WXB373"/>
      <c r="WXC373"/>
      <c r="WXD373"/>
      <c r="WXE373"/>
      <c r="WXF373"/>
      <c r="WXG373"/>
      <c r="WXH373"/>
      <c r="WXI373"/>
      <c r="WXJ373"/>
      <c r="WXK373"/>
      <c r="WXL373"/>
      <c r="WXM373"/>
      <c r="WXN373"/>
      <c r="WXO373"/>
      <c r="WXP373"/>
      <c r="WXQ373"/>
      <c r="WXR373"/>
      <c r="WXS373"/>
      <c r="WXT373"/>
      <c r="WXU373"/>
      <c r="WXV373"/>
      <c r="WXW373"/>
      <c r="WXX373"/>
      <c r="WXY373"/>
      <c r="WXZ373"/>
      <c r="WYA373"/>
      <c r="WYB373"/>
      <c r="WYC373"/>
      <c r="WYD373"/>
      <c r="WYE373"/>
      <c r="WYF373"/>
      <c r="WYG373"/>
      <c r="WYH373"/>
      <c r="WYI373"/>
      <c r="WYJ373"/>
      <c r="WYK373"/>
      <c r="WYL373"/>
      <c r="WYM373"/>
      <c r="WYN373"/>
      <c r="WYO373"/>
      <c r="WYP373"/>
      <c r="WYQ373"/>
      <c r="WYR373"/>
      <c r="WYS373"/>
      <c r="WYT373"/>
      <c r="WYU373"/>
      <c r="WYV373"/>
      <c r="WYW373"/>
      <c r="WYX373"/>
      <c r="WYY373"/>
      <c r="WYZ373"/>
      <c r="WZA373"/>
      <c r="WZB373"/>
      <c r="WZC373"/>
      <c r="WZD373"/>
      <c r="WZE373"/>
      <c r="WZF373"/>
      <c r="WZG373"/>
      <c r="WZH373"/>
      <c r="WZI373"/>
      <c r="WZJ373"/>
      <c r="WZK373"/>
      <c r="WZL373"/>
      <c r="WZM373"/>
      <c r="WZN373"/>
      <c r="WZO373"/>
      <c r="WZP373"/>
      <c r="WZQ373"/>
      <c r="WZR373"/>
      <c r="WZS373"/>
      <c r="WZT373"/>
      <c r="WZU373"/>
      <c r="WZV373"/>
      <c r="WZW373"/>
      <c r="WZX373"/>
      <c r="WZY373"/>
      <c r="WZZ373"/>
      <c r="XAA373"/>
      <c r="XAB373"/>
      <c r="XAC373"/>
      <c r="XAD373"/>
      <c r="XAE373"/>
      <c r="XAF373"/>
      <c r="XAG373"/>
      <c r="XAH373"/>
      <c r="XAI373"/>
      <c r="XAJ373"/>
      <c r="XAK373"/>
      <c r="XAL373"/>
      <c r="XAM373"/>
      <c r="XAN373"/>
      <c r="XAO373"/>
      <c r="XAP373"/>
      <c r="XAQ373"/>
      <c r="XAR373"/>
      <c r="XAS373"/>
      <c r="XAT373"/>
      <c r="XAU373"/>
      <c r="XAV373"/>
      <c r="XAW373"/>
      <c r="XAX373"/>
      <c r="XAY373"/>
      <c r="XAZ373"/>
      <c r="XBA373"/>
      <c r="XBB373"/>
      <c r="XBC373"/>
      <c r="XBD373"/>
      <c r="XBE373"/>
      <c r="XBF373"/>
      <c r="XBG373"/>
      <c r="XBH373"/>
      <c r="XBI373"/>
      <c r="XBJ373"/>
      <c r="XBK373"/>
      <c r="XBL373"/>
      <c r="XBM373"/>
      <c r="XBN373"/>
      <c r="XBO373"/>
      <c r="XBP373"/>
      <c r="XBQ373"/>
      <c r="XBR373"/>
      <c r="XBS373"/>
      <c r="XBT373"/>
      <c r="XBU373"/>
      <c r="XBV373"/>
      <c r="XBW373"/>
      <c r="XBX373"/>
      <c r="XBY373"/>
      <c r="XBZ373"/>
      <c r="XCA373"/>
      <c r="XCB373"/>
      <c r="XCC373"/>
      <c r="XCD373"/>
      <c r="XCE373"/>
      <c r="XCF373"/>
      <c r="XCG373"/>
      <c r="XCH373"/>
      <c r="XCI373"/>
      <c r="XCJ373"/>
      <c r="XCK373"/>
      <c r="XCL373"/>
      <c r="XCM373"/>
      <c r="XCN373"/>
      <c r="XCO373"/>
      <c r="XCP373"/>
      <c r="XCQ373"/>
      <c r="XCR373"/>
      <c r="XCS373"/>
      <c r="XCT373"/>
      <c r="XCU373"/>
      <c r="XCV373"/>
      <c r="XCW373"/>
      <c r="XCX373"/>
      <c r="XCY373"/>
      <c r="XCZ373"/>
      <c r="XDA373"/>
      <c r="XDB373"/>
      <c r="XDC373"/>
    </row>
    <row r="374" spans="1:33 16171:16331" ht="12.75" customHeight="1">
      <c r="A374">
        <v>883</v>
      </c>
      <c r="B374" s="6" t="s">
        <v>250</v>
      </c>
      <c r="C374" s="7" t="s">
        <v>590</v>
      </c>
      <c r="D374">
        <v>199</v>
      </c>
      <c r="E374" s="15" t="s">
        <v>879</v>
      </c>
      <c r="F374" s="7">
        <v>0</v>
      </c>
      <c r="G374" s="7">
        <v>0</v>
      </c>
      <c r="H374" s="7">
        <v>0</v>
      </c>
      <c r="I374" s="7">
        <v>0</v>
      </c>
      <c r="J374" t="s">
        <v>880</v>
      </c>
      <c r="K374" t="s">
        <v>584</v>
      </c>
      <c r="L374" t="s">
        <v>585</v>
      </c>
      <c r="M374" t="s">
        <v>585</v>
      </c>
      <c r="N374" s="8" t="s">
        <v>703</v>
      </c>
      <c r="O374" t="s">
        <v>768</v>
      </c>
      <c r="P374" t="s">
        <v>685</v>
      </c>
      <c r="S374">
        <v>0</v>
      </c>
      <c r="T374" t="s">
        <v>587</v>
      </c>
      <c r="U374">
        <v>0</v>
      </c>
      <c r="V374">
        <v>0</v>
      </c>
      <c r="X374">
        <v>0</v>
      </c>
      <c r="Z374">
        <v>0</v>
      </c>
      <c r="AA374">
        <v>0</v>
      </c>
      <c r="AB374">
        <v>0</v>
      </c>
      <c r="AC374">
        <v>0</v>
      </c>
      <c r="AD374">
        <v>0</v>
      </c>
      <c r="AE374">
        <v>1</v>
      </c>
      <c r="AF374" t="s">
        <v>634</v>
      </c>
      <c r="AG374">
        <v>1</v>
      </c>
      <c r="WWY374"/>
      <c r="WWZ374"/>
      <c r="WXA374"/>
      <c r="WXB374"/>
      <c r="WXC374"/>
      <c r="WXD374"/>
      <c r="WXE374"/>
      <c r="WXF374"/>
      <c r="WXG374"/>
      <c r="WXH374"/>
      <c r="WXI374"/>
      <c r="WXJ374"/>
      <c r="WXK374"/>
      <c r="WXL374"/>
      <c r="WXM374"/>
      <c r="WXN374"/>
      <c r="WXO374"/>
      <c r="WXP374"/>
      <c r="WXQ374"/>
      <c r="WXR374"/>
      <c r="WXS374"/>
      <c r="WXT374"/>
      <c r="WXU374"/>
      <c r="WXV374"/>
      <c r="WXW374"/>
      <c r="WXX374"/>
      <c r="WXY374"/>
      <c r="WXZ374"/>
      <c r="WYA374"/>
      <c r="WYB374"/>
      <c r="WYC374"/>
      <c r="WYD374"/>
      <c r="WYE374"/>
      <c r="WYF374"/>
      <c r="WYG374"/>
      <c r="WYH374"/>
      <c r="WYI374"/>
      <c r="WYJ374"/>
      <c r="WYK374"/>
      <c r="WYL374"/>
      <c r="WYM374"/>
      <c r="WYN374"/>
      <c r="WYO374"/>
      <c r="WYP374"/>
      <c r="WYQ374"/>
      <c r="WYR374"/>
      <c r="WYS374"/>
      <c r="WYT374"/>
      <c r="WYU374"/>
      <c r="WYV374"/>
      <c r="WYW374"/>
      <c r="WYX374"/>
      <c r="WYY374"/>
      <c r="WYZ374"/>
      <c r="WZA374"/>
      <c r="WZB374"/>
      <c r="WZC374"/>
      <c r="WZD374"/>
      <c r="WZE374"/>
      <c r="WZF374"/>
      <c r="WZG374"/>
      <c r="WZH374"/>
      <c r="WZI374"/>
      <c r="WZJ374"/>
      <c r="WZK374"/>
      <c r="WZL374"/>
      <c r="WZM374"/>
      <c r="WZN374"/>
      <c r="WZO374"/>
      <c r="WZP374"/>
      <c r="WZQ374"/>
      <c r="WZR374"/>
      <c r="WZS374"/>
      <c r="WZT374"/>
      <c r="WZU374"/>
      <c r="WZV374"/>
      <c r="WZW374"/>
      <c r="WZX374"/>
      <c r="WZY374"/>
      <c r="WZZ374"/>
      <c r="XAA374"/>
      <c r="XAB374"/>
      <c r="XAC374"/>
      <c r="XAD374"/>
      <c r="XAE374"/>
      <c r="XAF374"/>
      <c r="XAG374"/>
      <c r="XAH374"/>
      <c r="XAI374"/>
      <c r="XAJ374"/>
      <c r="XAK374"/>
      <c r="XAL374"/>
      <c r="XAM374"/>
      <c r="XAN374"/>
      <c r="XAO374"/>
      <c r="XAP374"/>
      <c r="XAQ374"/>
      <c r="XAR374"/>
      <c r="XAS374"/>
      <c r="XAT374"/>
      <c r="XAU374"/>
      <c r="XAV374"/>
      <c r="XAW374"/>
      <c r="XAX374"/>
      <c r="XAY374"/>
      <c r="XAZ374"/>
      <c r="XBA374"/>
      <c r="XBB374"/>
      <c r="XBC374"/>
      <c r="XBD374"/>
      <c r="XBE374"/>
      <c r="XBF374"/>
      <c r="XBG374"/>
      <c r="XBH374"/>
      <c r="XBI374"/>
      <c r="XBJ374"/>
      <c r="XBK374"/>
      <c r="XBL374"/>
      <c r="XBM374"/>
      <c r="XBN374"/>
      <c r="XBO374"/>
      <c r="XBP374"/>
      <c r="XBQ374"/>
      <c r="XBR374"/>
      <c r="XBS374"/>
      <c r="XBT374"/>
      <c r="XBU374"/>
      <c r="XBV374"/>
      <c r="XBW374"/>
      <c r="XBX374"/>
      <c r="XBY374"/>
      <c r="XBZ374"/>
      <c r="XCA374"/>
      <c r="XCB374"/>
      <c r="XCC374"/>
      <c r="XCD374"/>
      <c r="XCE374"/>
      <c r="XCF374"/>
      <c r="XCG374"/>
      <c r="XCH374"/>
      <c r="XCI374"/>
      <c r="XCJ374"/>
      <c r="XCK374"/>
      <c r="XCL374"/>
      <c r="XCM374"/>
      <c r="XCN374"/>
      <c r="XCO374"/>
      <c r="XCP374"/>
      <c r="XCQ374"/>
      <c r="XCR374"/>
      <c r="XCS374"/>
      <c r="XCT374"/>
      <c r="XCU374"/>
      <c r="XCV374"/>
      <c r="XCW374"/>
      <c r="XCX374"/>
      <c r="XCY374"/>
      <c r="XCZ374"/>
      <c r="XDA374"/>
      <c r="XDB374"/>
      <c r="XDC374"/>
    </row>
    <row r="375" spans="1:33 16171:16331" ht="12.75" customHeight="1">
      <c r="A375">
        <v>883</v>
      </c>
      <c r="B375" s="6" t="s">
        <v>250</v>
      </c>
      <c r="C375" s="7" t="s">
        <v>590</v>
      </c>
      <c r="D375">
        <v>199</v>
      </c>
      <c r="E375" s="15" t="s">
        <v>879</v>
      </c>
      <c r="F375" s="7">
        <v>0</v>
      </c>
      <c r="G375" s="7">
        <v>0</v>
      </c>
      <c r="H375" s="7">
        <v>0</v>
      </c>
      <c r="I375" s="7">
        <v>0</v>
      </c>
      <c r="J375" t="s">
        <v>880</v>
      </c>
      <c r="K375" t="s">
        <v>584</v>
      </c>
      <c r="L375" t="s">
        <v>585</v>
      </c>
      <c r="M375" t="s">
        <v>585</v>
      </c>
      <c r="N375" s="8" t="s">
        <v>703</v>
      </c>
      <c r="O375" t="s">
        <v>769</v>
      </c>
      <c r="P375" t="s">
        <v>685</v>
      </c>
      <c r="S375">
        <v>0</v>
      </c>
      <c r="T375" t="s">
        <v>587</v>
      </c>
      <c r="U375">
        <v>0</v>
      </c>
      <c r="V375">
        <v>0</v>
      </c>
      <c r="X375">
        <v>0</v>
      </c>
      <c r="Z375">
        <v>0</v>
      </c>
      <c r="AA375">
        <v>0</v>
      </c>
      <c r="AB375">
        <v>0</v>
      </c>
      <c r="AC375">
        <v>0</v>
      </c>
      <c r="AD375">
        <v>0</v>
      </c>
      <c r="AE375">
        <v>1</v>
      </c>
      <c r="AF375" t="s">
        <v>634</v>
      </c>
      <c r="AG375">
        <v>1</v>
      </c>
      <c r="WWY375"/>
      <c r="WWZ375"/>
      <c r="WXA375"/>
      <c r="WXB375"/>
      <c r="WXC375"/>
      <c r="WXD375"/>
      <c r="WXE375"/>
      <c r="WXF375"/>
      <c r="WXG375"/>
      <c r="WXH375"/>
      <c r="WXI375"/>
      <c r="WXJ375"/>
      <c r="WXK375"/>
      <c r="WXL375"/>
      <c r="WXM375"/>
      <c r="WXN375"/>
      <c r="WXO375"/>
      <c r="WXP375"/>
      <c r="WXQ375"/>
      <c r="WXR375"/>
      <c r="WXS375"/>
      <c r="WXT375"/>
      <c r="WXU375"/>
      <c r="WXV375"/>
      <c r="WXW375"/>
      <c r="WXX375"/>
      <c r="WXY375"/>
      <c r="WXZ375"/>
      <c r="WYA375"/>
      <c r="WYB375"/>
      <c r="WYC375"/>
      <c r="WYD375"/>
      <c r="WYE375"/>
      <c r="WYF375"/>
      <c r="WYG375"/>
      <c r="WYH375"/>
      <c r="WYI375"/>
      <c r="WYJ375"/>
      <c r="WYK375"/>
      <c r="WYL375"/>
      <c r="WYM375"/>
      <c r="WYN375"/>
      <c r="WYO375"/>
      <c r="WYP375"/>
      <c r="WYQ375"/>
      <c r="WYR375"/>
      <c r="WYS375"/>
      <c r="WYT375"/>
      <c r="WYU375"/>
      <c r="WYV375"/>
      <c r="WYW375"/>
      <c r="WYX375"/>
      <c r="WYY375"/>
      <c r="WYZ375"/>
      <c r="WZA375"/>
      <c r="WZB375"/>
      <c r="WZC375"/>
      <c r="WZD375"/>
      <c r="WZE375"/>
      <c r="WZF375"/>
      <c r="WZG375"/>
      <c r="WZH375"/>
      <c r="WZI375"/>
      <c r="WZJ375"/>
      <c r="WZK375"/>
      <c r="WZL375"/>
      <c r="WZM375"/>
      <c r="WZN375"/>
      <c r="WZO375"/>
      <c r="WZP375"/>
      <c r="WZQ375"/>
      <c r="WZR375"/>
      <c r="WZS375"/>
      <c r="WZT375"/>
      <c r="WZU375"/>
      <c r="WZV375"/>
      <c r="WZW375"/>
      <c r="WZX375"/>
      <c r="WZY375"/>
      <c r="WZZ375"/>
      <c r="XAA375"/>
      <c r="XAB375"/>
      <c r="XAC375"/>
      <c r="XAD375"/>
      <c r="XAE375"/>
      <c r="XAF375"/>
      <c r="XAG375"/>
      <c r="XAH375"/>
      <c r="XAI375"/>
      <c r="XAJ375"/>
      <c r="XAK375"/>
      <c r="XAL375"/>
      <c r="XAM375"/>
      <c r="XAN375"/>
      <c r="XAO375"/>
      <c r="XAP375"/>
      <c r="XAQ375"/>
      <c r="XAR375"/>
      <c r="XAS375"/>
      <c r="XAT375"/>
      <c r="XAU375"/>
      <c r="XAV375"/>
      <c r="XAW375"/>
      <c r="XAX375"/>
      <c r="XAY375"/>
      <c r="XAZ375"/>
      <c r="XBA375"/>
      <c r="XBB375"/>
      <c r="XBC375"/>
      <c r="XBD375"/>
      <c r="XBE375"/>
      <c r="XBF375"/>
      <c r="XBG375"/>
      <c r="XBH375"/>
      <c r="XBI375"/>
      <c r="XBJ375"/>
      <c r="XBK375"/>
      <c r="XBL375"/>
      <c r="XBM375"/>
      <c r="XBN375"/>
      <c r="XBO375"/>
      <c r="XBP375"/>
      <c r="XBQ375"/>
      <c r="XBR375"/>
      <c r="XBS375"/>
      <c r="XBT375"/>
      <c r="XBU375"/>
      <c r="XBV375"/>
      <c r="XBW375"/>
      <c r="XBX375"/>
      <c r="XBY375"/>
      <c r="XBZ375"/>
      <c r="XCA375"/>
      <c r="XCB375"/>
      <c r="XCC375"/>
      <c r="XCD375"/>
      <c r="XCE375"/>
      <c r="XCF375"/>
      <c r="XCG375"/>
      <c r="XCH375"/>
      <c r="XCI375"/>
      <c r="XCJ375"/>
      <c r="XCK375"/>
      <c r="XCL375"/>
      <c r="XCM375"/>
      <c r="XCN375"/>
      <c r="XCO375"/>
      <c r="XCP375"/>
      <c r="XCQ375"/>
      <c r="XCR375"/>
      <c r="XCS375"/>
      <c r="XCT375"/>
      <c r="XCU375"/>
      <c r="XCV375"/>
      <c r="XCW375"/>
      <c r="XCX375"/>
      <c r="XCY375"/>
      <c r="XCZ375"/>
      <c r="XDA375"/>
      <c r="XDB375"/>
      <c r="XDC375"/>
    </row>
    <row r="376" spans="1:33 16171:16331" ht="12.75" customHeight="1">
      <c r="A376">
        <v>307</v>
      </c>
      <c r="B376" s="6" t="s">
        <v>251</v>
      </c>
      <c r="C376" s="7" t="s">
        <v>590</v>
      </c>
      <c r="D376">
        <v>19.989999999999998</v>
      </c>
      <c r="E376" s="15" t="s">
        <v>881</v>
      </c>
      <c r="F376" s="7">
        <v>1</v>
      </c>
      <c r="G376" s="7">
        <v>1</v>
      </c>
      <c r="H376" s="7">
        <v>1</v>
      </c>
      <c r="I376" s="7">
        <v>0</v>
      </c>
      <c r="J376" t="s">
        <v>592</v>
      </c>
      <c r="K376" t="s">
        <v>584</v>
      </c>
      <c r="L376" t="s">
        <v>585</v>
      </c>
      <c r="M376" t="s">
        <v>585</v>
      </c>
      <c r="N376" s="8" t="s">
        <v>613</v>
      </c>
      <c r="S376">
        <v>0</v>
      </c>
      <c r="T376" t="s">
        <v>587</v>
      </c>
      <c r="U376">
        <v>0</v>
      </c>
      <c r="V376">
        <v>0</v>
      </c>
      <c r="X376">
        <v>0</v>
      </c>
      <c r="Z376">
        <v>0</v>
      </c>
      <c r="AA376">
        <v>0</v>
      </c>
      <c r="AB376">
        <v>0</v>
      </c>
      <c r="AC376">
        <v>0</v>
      </c>
      <c r="AD376">
        <v>0</v>
      </c>
      <c r="AE376">
        <v>1</v>
      </c>
      <c r="AF376" t="s">
        <v>594</v>
      </c>
      <c r="AG376">
        <v>3</v>
      </c>
      <c r="WWY376"/>
      <c r="WWZ376"/>
      <c r="WXA376"/>
      <c r="WXB376"/>
      <c r="WXC376"/>
      <c r="WXD376"/>
      <c r="WXE376"/>
      <c r="WXF376"/>
      <c r="WXG376"/>
      <c r="WXH376"/>
      <c r="WXI376"/>
      <c r="WXJ376"/>
      <c r="WXK376"/>
      <c r="WXL376"/>
      <c r="WXM376"/>
      <c r="WXN376"/>
      <c r="WXO376"/>
      <c r="WXP376"/>
      <c r="WXQ376"/>
      <c r="WXR376"/>
      <c r="WXS376"/>
      <c r="WXT376"/>
      <c r="WXU376"/>
      <c r="WXV376"/>
      <c r="WXW376"/>
      <c r="WXX376"/>
      <c r="WXY376"/>
      <c r="WXZ376"/>
      <c r="WYA376"/>
      <c r="WYB376"/>
      <c r="WYC376"/>
      <c r="WYD376"/>
      <c r="WYE376"/>
      <c r="WYF376"/>
      <c r="WYG376"/>
      <c r="WYH376"/>
      <c r="WYI376"/>
      <c r="WYJ376"/>
      <c r="WYK376"/>
      <c r="WYL376"/>
      <c r="WYM376"/>
      <c r="WYN376"/>
      <c r="WYO376"/>
      <c r="WYP376"/>
      <c r="WYQ376"/>
      <c r="WYR376"/>
      <c r="WYS376"/>
      <c r="WYT376"/>
      <c r="WYU376"/>
      <c r="WYV376"/>
      <c r="WYW376"/>
      <c r="WYX376"/>
      <c r="WYY376"/>
      <c r="WYZ376"/>
      <c r="WZA376"/>
      <c r="WZB376"/>
      <c r="WZC376"/>
      <c r="WZD376"/>
      <c r="WZE376"/>
      <c r="WZF376"/>
      <c r="WZG376"/>
      <c r="WZH376"/>
      <c r="WZI376"/>
      <c r="WZJ376"/>
      <c r="WZK376"/>
      <c r="WZL376"/>
      <c r="WZM376"/>
      <c r="WZN376"/>
      <c r="WZO376"/>
      <c r="WZP376"/>
      <c r="WZQ376"/>
      <c r="WZR376"/>
      <c r="WZS376"/>
      <c r="WZT376"/>
      <c r="WZU376"/>
      <c r="WZV376"/>
      <c r="WZW376"/>
      <c r="WZX376"/>
      <c r="WZY376"/>
      <c r="WZZ376"/>
      <c r="XAA376"/>
      <c r="XAB376"/>
      <c r="XAC376"/>
      <c r="XAD376"/>
      <c r="XAE376"/>
      <c r="XAF376"/>
      <c r="XAG376"/>
      <c r="XAH376"/>
      <c r="XAI376"/>
      <c r="XAJ376"/>
      <c r="XAK376"/>
      <c r="XAL376"/>
      <c r="XAM376"/>
      <c r="XAN376"/>
      <c r="XAO376"/>
      <c r="XAP376"/>
      <c r="XAQ376"/>
      <c r="XAR376"/>
      <c r="XAS376"/>
      <c r="XAT376"/>
      <c r="XAU376"/>
      <c r="XAV376"/>
      <c r="XAW376"/>
      <c r="XAX376"/>
      <c r="XAY376"/>
      <c r="XAZ376"/>
      <c r="XBA376"/>
      <c r="XBB376"/>
      <c r="XBC376"/>
      <c r="XBD376"/>
      <c r="XBE376"/>
      <c r="XBF376"/>
      <c r="XBG376"/>
      <c r="XBH376"/>
      <c r="XBI376"/>
      <c r="XBJ376"/>
      <c r="XBK376"/>
      <c r="XBL376"/>
      <c r="XBM376"/>
      <c r="XBN376"/>
      <c r="XBO376"/>
      <c r="XBP376"/>
      <c r="XBQ376"/>
      <c r="XBR376"/>
      <c r="XBS376"/>
      <c r="XBT376"/>
      <c r="XBU376"/>
      <c r="XBV376"/>
      <c r="XBW376"/>
      <c r="XBX376"/>
      <c r="XBY376"/>
      <c r="XBZ376"/>
      <c r="XCA376"/>
      <c r="XCB376"/>
      <c r="XCC376"/>
      <c r="XCD376"/>
      <c r="XCE376"/>
      <c r="XCF376"/>
      <c r="XCG376"/>
      <c r="XCH376"/>
      <c r="XCI376"/>
      <c r="XCJ376"/>
      <c r="XCK376"/>
      <c r="XCL376"/>
      <c r="XCM376"/>
      <c r="XCN376"/>
      <c r="XCO376"/>
      <c r="XCP376"/>
      <c r="XCQ376"/>
      <c r="XCR376"/>
      <c r="XCS376"/>
      <c r="XCT376"/>
      <c r="XCU376"/>
      <c r="XCV376"/>
      <c r="XCW376"/>
      <c r="XCX376"/>
      <c r="XCY376"/>
      <c r="XCZ376"/>
      <c r="XDA376"/>
      <c r="XDB376"/>
      <c r="XDC376"/>
    </row>
    <row r="377" spans="1:33 16171:16331" ht="12.75" customHeight="1">
      <c r="A377">
        <v>84</v>
      </c>
      <c r="B377" s="6" t="s">
        <v>252</v>
      </c>
      <c r="C377" s="7" t="s">
        <v>590</v>
      </c>
      <c r="D377">
        <v>150</v>
      </c>
      <c r="E377" s="15" t="s">
        <v>615</v>
      </c>
      <c r="F377" s="7">
        <v>0</v>
      </c>
      <c r="G377" s="7">
        <v>0</v>
      </c>
      <c r="H377" s="7">
        <v>0</v>
      </c>
      <c r="I377" s="7">
        <v>0.42</v>
      </c>
      <c r="K377" t="s">
        <v>584</v>
      </c>
      <c r="L377" t="s">
        <v>585</v>
      </c>
      <c r="M377" t="s">
        <v>585</v>
      </c>
      <c r="N377" s="8" t="s">
        <v>628</v>
      </c>
      <c r="S377">
        <v>0</v>
      </c>
      <c r="T377" t="s">
        <v>587</v>
      </c>
      <c r="U377">
        <v>0</v>
      </c>
      <c r="V377">
        <v>0</v>
      </c>
      <c r="X377">
        <v>0</v>
      </c>
      <c r="Z377">
        <v>0</v>
      </c>
      <c r="AA377">
        <v>0</v>
      </c>
      <c r="AB377">
        <v>0</v>
      </c>
      <c r="AC377">
        <v>0</v>
      </c>
      <c r="AD377">
        <v>0</v>
      </c>
      <c r="AE377">
        <v>1</v>
      </c>
      <c r="AF377" t="s">
        <v>629</v>
      </c>
      <c r="AG377">
        <v>3</v>
      </c>
      <c r="WWY377"/>
      <c r="WWZ377"/>
      <c r="WXA377"/>
      <c r="WXB377"/>
      <c r="WXC377"/>
      <c r="WXD377"/>
      <c r="WXE377"/>
      <c r="WXF377"/>
      <c r="WXG377"/>
      <c r="WXH377"/>
      <c r="WXI377"/>
      <c r="WXJ377"/>
      <c r="WXK377"/>
      <c r="WXL377"/>
      <c r="WXM377"/>
      <c r="WXN377"/>
      <c r="WXO377"/>
      <c r="WXP377"/>
      <c r="WXQ377"/>
      <c r="WXR377"/>
      <c r="WXS377"/>
      <c r="WXT377"/>
      <c r="WXU377"/>
      <c r="WXV377"/>
      <c r="WXW377"/>
      <c r="WXX377"/>
      <c r="WXY377"/>
      <c r="WXZ377"/>
      <c r="WYA377"/>
      <c r="WYB377"/>
      <c r="WYC377"/>
      <c r="WYD377"/>
      <c r="WYE377"/>
      <c r="WYF377"/>
      <c r="WYG377"/>
      <c r="WYH377"/>
      <c r="WYI377"/>
      <c r="WYJ377"/>
      <c r="WYK377"/>
      <c r="WYL377"/>
      <c r="WYM377"/>
      <c r="WYN377"/>
      <c r="WYO377"/>
      <c r="WYP377"/>
      <c r="WYQ377"/>
      <c r="WYR377"/>
      <c r="WYS377"/>
      <c r="WYT377"/>
      <c r="WYU377"/>
      <c r="WYV377"/>
      <c r="WYW377"/>
      <c r="WYX377"/>
      <c r="WYY377"/>
      <c r="WYZ377"/>
      <c r="WZA377"/>
      <c r="WZB377"/>
      <c r="WZC377"/>
      <c r="WZD377"/>
      <c r="WZE377"/>
      <c r="WZF377"/>
      <c r="WZG377"/>
      <c r="WZH377"/>
      <c r="WZI377"/>
      <c r="WZJ377"/>
      <c r="WZK377"/>
      <c r="WZL377"/>
      <c r="WZM377"/>
      <c r="WZN377"/>
      <c r="WZO377"/>
      <c r="WZP377"/>
      <c r="WZQ377"/>
      <c r="WZR377"/>
      <c r="WZS377"/>
      <c r="WZT377"/>
      <c r="WZU377"/>
      <c r="WZV377"/>
      <c r="WZW377"/>
      <c r="WZX377"/>
      <c r="WZY377"/>
      <c r="WZZ377"/>
      <c r="XAA377"/>
      <c r="XAB377"/>
      <c r="XAC377"/>
      <c r="XAD377"/>
      <c r="XAE377"/>
      <c r="XAF377"/>
      <c r="XAG377"/>
      <c r="XAH377"/>
      <c r="XAI377"/>
      <c r="XAJ377"/>
      <c r="XAK377"/>
      <c r="XAL377"/>
      <c r="XAM377"/>
      <c r="XAN377"/>
      <c r="XAO377"/>
      <c r="XAP377"/>
      <c r="XAQ377"/>
      <c r="XAR377"/>
      <c r="XAS377"/>
      <c r="XAT377"/>
      <c r="XAU377"/>
      <c r="XAV377"/>
      <c r="XAW377"/>
      <c r="XAX377"/>
      <c r="XAY377"/>
      <c r="XAZ377"/>
      <c r="XBA377"/>
      <c r="XBB377"/>
      <c r="XBC377"/>
      <c r="XBD377"/>
      <c r="XBE377"/>
      <c r="XBF377"/>
      <c r="XBG377"/>
      <c r="XBH377"/>
      <c r="XBI377"/>
      <c r="XBJ377"/>
      <c r="XBK377"/>
      <c r="XBL377"/>
      <c r="XBM377"/>
      <c r="XBN377"/>
      <c r="XBO377"/>
      <c r="XBP377"/>
      <c r="XBQ377"/>
      <c r="XBR377"/>
      <c r="XBS377"/>
      <c r="XBT377"/>
      <c r="XBU377"/>
      <c r="XBV377"/>
      <c r="XBW377"/>
      <c r="XBX377"/>
      <c r="XBY377"/>
      <c r="XBZ377"/>
      <c r="XCA377"/>
      <c r="XCB377"/>
      <c r="XCC377"/>
      <c r="XCD377"/>
      <c r="XCE377"/>
      <c r="XCF377"/>
      <c r="XCG377"/>
      <c r="XCH377"/>
      <c r="XCI377"/>
      <c r="XCJ377"/>
      <c r="XCK377"/>
      <c r="XCL377"/>
      <c r="XCM377"/>
      <c r="XCN377"/>
      <c r="XCO377"/>
      <c r="XCP377"/>
      <c r="XCQ377"/>
      <c r="XCR377"/>
      <c r="XCS377"/>
      <c r="XCT377"/>
      <c r="XCU377"/>
      <c r="XCV377"/>
      <c r="XCW377"/>
      <c r="XCX377"/>
      <c r="XCY377"/>
      <c r="XCZ377"/>
      <c r="XDA377"/>
      <c r="XDB377"/>
      <c r="XDC377"/>
    </row>
    <row r="378" spans="1:33 16171:16331" ht="12.75" customHeight="1">
      <c r="A378">
        <v>1214</v>
      </c>
      <c r="B378" s="6" t="s">
        <v>253</v>
      </c>
      <c r="C378" s="7" t="s">
        <v>581</v>
      </c>
      <c r="D378">
        <v>1.99</v>
      </c>
      <c r="E378" s="15" t="s">
        <v>882</v>
      </c>
      <c r="F378" s="7">
        <v>0</v>
      </c>
      <c r="G378" s="7">
        <v>0</v>
      </c>
      <c r="H378" s="7">
        <v>0</v>
      </c>
      <c r="I378" s="7">
        <v>0</v>
      </c>
      <c r="N378" s="8" t="s">
        <v>621</v>
      </c>
      <c r="S378">
        <v>2</v>
      </c>
      <c r="U378">
        <v>0</v>
      </c>
      <c r="V378">
        <v>0</v>
      </c>
      <c r="X378">
        <v>0</v>
      </c>
      <c r="Z378">
        <v>0</v>
      </c>
      <c r="AA378">
        <v>0</v>
      </c>
      <c r="AB378">
        <v>0</v>
      </c>
      <c r="AC378">
        <v>0</v>
      </c>
      <c r="AD378">
        <v>0</v>
      </c>
      <c r="AE378">
        <v>1</v>
      </c>
      <c r="AG378">
        <v>4</v>
      </c>
      <c r="WWY378"/>
      <c r="WWZ378"/>
      <c r="WXA378"/>
      <c r="WXB378"/>
      <c r="WXC378"/>
      <c r="WXD378"/>
      <c r="WXE378"/>
      <c r="WXF378"/>
      <c r="WXG378"/>
      <c r="WXH378"/>
      <c r="WXI378"/>
      <c r="WXJ378"/>
      <c r="WXK378"/>
      <c r="WXL378"/>
      <c r="WXM378"/>
      <c r="WXN378"/>
      <c r="WXO378"/>
      <c r="WXP378"/>
      <c r="WXQ378"/>
      <c r="WXR378"/>
      <c r="WXS378"/>
      <c r="WXT378"/>
      <c r="WXU378"/>
      <c r="WXV378"/>
      <c r="WXW378"/>
      <c r="WXX378"/>
      <c r="WXY378"/>
      <c r="WXZ378"/>
      <c r="WYA378"/>
      <c r="WYB378"/>
      <c r="WYC378"/>
      <c r="WYD378"/>
      <c r="WYE378"/>
      <c r="WYF378"/>
      <c r="WYG378"/>
      <c r="WYH378"/>
      <c r="WYI378"/>
      <c r="WYJ378"/>
      <c r="WYK378"/>
      <c r="WYL378"/>
      <c r="WYM378"/>
      <c r="WYN378"/>
      <c r="WYO378"/>
      <c r="WYP378"/>
      <c r="WYQ378"/>
      <c r="WYR378"/>
      <c r="WYS378"/>
      <c r="WYT378"/>
      <c r="WYU378"/>
      <c r="WYV378"/>
      <c r="WYW378"/>
      <c r="WYX378"/>
      <c r="WYY378"/>
      <c r="WYZ378"/>
      <c r="WZA378"/>
      <c r="WZB378"/>
      <c r="WZC378"/>
      <c r="WZD378"/>
      <c r="WZE378"/>
      <c r="WZF378"/>
      <c r="WZG378"/>
      <c r="WZH378"/>
      <c r="WZI378"/>
      <c r="WZJ378"/>
      <c r="WZK378"/>
      <c r="WZL378"/>
      <c r="WZM378"/>
      <c r="WZN378"/>
      <c r="WZO378"/>
      <c r="WZP378"/>
      <c r="WZQ378"/>
      <c r="WZR378"/>
      <c r="WZS378"/>
      <c r="WZT378"/>
      <c r="WZU378"/>
      <c r="WZV378"/>
      <c r="WZW378"/>
      <c r="WZX378"/>
      <c r="WZY378"/>
      <c r="WZZ378"/>
      <c r="XAA378"/>
      <c r="XAB378"/>
      <c r="XAC378"/>
      <c r="XAD378"/>
      <c r="XAE378"/>
      <c r="XAF378"/>
      <c r="XAG378"/>
      <c r="XAH378"/>
      <c r="XAI378"/>
      <c r="XAJ378"/>
      <c r="XAK378"/>
      <c r="XAL378"/>
      <c r="XAM378"/>
      <c r="XAN378"/>
      <c r="XAO378"/>
      <c r="XAP378"/>
      <c r="XAQ378"/>
      <c r="XAR378"/>
      <c r="XAS378"/>
      <c r="XAT378"/>
      <c r="XAU378"/>
      <c r="XAV378"/>
      <c r="XAW378"/>
      <c r="XAX378"/>
      <c r="XAY378"/>
      <c r="XAZ378"/>
      <c r="XBA378"/>
      <c r="XBB378"/>
      <c r="XBC378"/>
      <c r="XBD378"/>
      <c r="XBE378"/>
      <c r="XBF378"/>
      <c r="XBG378"/>
      <c r="XBH378"/>
      <c r="XBI378"/>
      <c r="XBJ378"/>
      <c r="XBK378"/>
      <c r="XBL378"/>
      <c r="XBM378"/>
      <c r="XBN378"/>
      <c r="XBO378"/>
      <c r="XBP378"/>
      <c r="XBQ378"/>
      <c r="XBR378"/>
      <c r="XBS378"/>
      <c r="XBT378"/>
      <c r="XBU378"/>
      <c r="XBV378"/>
      <c r="XBW378"/>
      <c r="XBX378"/>
      <c r="XBY378"/>
      <c r="XBZ378"/>
      <c r="XCA378"/>
      <c r="XCB378"/>
      <c r="XCC378"/>
      <c r="XCD378"/>
      <c r="XCE378"/>
      <c r="XCF378"/>
      <c r="XCG378"/>
      <c r="XCH378"/>
      <c r="XCI378"/>
      <c r="XCJ378"/>
      <c r="XCK378"/>
      <c r="XCL378"/>
      <c r="XCM378"/>
      <c r="XCN378"/>
      <c r="XCO378"/>
      <c r="XCP378"/>
      <c r="XCQ378"/>
      <c r="XCR378"/>
      <c r="XCS378"/>
      <c r="XCT378"/>
      <c r="XCU378"/>
      <c r="XCV378"/>
      <c r="XCW378"/>
      <c r="XCX378"/>
      <c r="XCY378"/>
      <c r="XCZ378"/>
      <c r="XDA378"/>
      <c r="XDB378"/>
      <c r="XDC378"/>
    </row>
    <row r="379" spans="1:33 16171:16331" ht="12.75" customHeight="1">
      <c r="A379">
        <v>1190</v>
      </c>
      <c r="B379" s="6" t="s">
        <v>254</v>
      </c>
      <c r="C379" s="7" t="s">
        <v>581</v>
      </c>
      <c r="D379">
        <v>1.99</v>
      </c>
      <c r="E379" s="15" t="s">
        <v>689</v>
      </c>
      <c r="F379" s="7">
        <v>0</v>
      </c>
      <c r="G379" s="7">
        <v>0</v>
      </c>
      <c r="H379" s="7">
        <v>0</v>
      </c>
      <c r="I379" s="7">
        <v>0</v>
      </c>
      <c r="J379" t="s">
        <v>589</v>
      </c>
      <c r="K379" t="s">
        <v>616</v>
      </c>
      <c r="L379" t="s">
        <v>585</v>
      </c>
      <c r="M379" t="s">
        <v>585</v>
      </c>
      <c r="N379" s="8" t="s">
        <v>621</v>
      </c>
      <c r="S379">
        <v>2</v>
      </c>
      <c r="T379" t="s">
        <v>587</v>
      </c>
      <c r="U379">
        <v>0</v>
      </c>
      <c r="V379">
        <v>0</v>
      </c>
      <c r="X379">
        <v>0</v>
      </c>
      <c r="Z379">
        <v>0</v>
      </c>
      <c r="AA379">
        <v>0</v>
      </c>
      <c r="AB379">
        <v>0</v>
      </c>
      <c r="AC379">
        <v>0</v>
      </c>
      <c r="AD379">
        <v>0</v>
      </c>
      <c r="AE379">
        <v>1</v>
      </c>
      <c r="AG379">
        <v>4</v>
      </c>
      <c r="WWY379"/>
      <c r="WWZ379"/>
      <c r="WXA379"/>
      <c r="WXB379"/>
      <c r="WXC379"/>
      <c r="WXD379"/>
      <c r="WXE379"/>
      <c r="WXF379"/>
      <c r="WXG379"/>
      <c r="WXH379"/>
      <c r="WXI379"/>
      <c r="WXJ379"/>
      <c r="WXK379"/>
      <c r="WXL379"/>
      <c r="WXM379"/>
      <c r="WXN379"/>
      <c r="WXO379"/>
      <c r="WXP379"/>
      <c r="WXQ379"/>
      <c r="WXR379"/>
      <c r="WXS379"/>
      <c r="WXT379"/>
      <c r="WXU379"/>
      <c r="WXV379"/>
      <c r="WXW379"/>
      <c r="WXX379"/>
      <c r="WXY379"/>
      <c r="WXZ379"/>
      <c r="WYA379"/>
      <c r="WYB379"/>
      <c r="WYC379"/>
      <c r="WYD379"/>
      <c r="WYE379"/>
      <c r="WYF379"/>
      <c r="WYG379"/>
      <c r="WYH379"/>
      <c r="WYI379"/>
      <c r="WYJ379"/>
      <c r="WYK379"/>
      <c r="WYL379"/>
      <c r="WYM379"/>
      <c r="WYN379"/>
      <c r="WYO379"/>
      <c r="WYP379"/>
      <c r="WYQ379"/>
      <c r="WYR379"/>
      <c r="WYS379"/>
      <c r="WYT379"/>
      <c r="WYU379"/>
      <c r="WYV379"/>
      <c r="WYW379"/>
      <c r="WYX379"/>
      <c r="WYY379"/>
      <c r="WYZ379"/>
      <c r="WZA379"/>
      <c r="WZB379"/>
      <c r="WZC379"/>
      <c r="WZD379"/>
      <c r="WZE379"/>
      <c r="WZF379"/>
      <c r="WZG379"/>
      <c r="WZH379"/>
      <c r="WZI379"/>
      <c r="WZJ379"/>
      <c r="WZK379"/>
      <c r="WZL379"/>
      <c r="WZM379"/>
      <c r="WZN379"/>
      <c r="WZO379"/>
      <c r="WZP379"/>
      <c r="WZQ379"/>
      <c r="WZR379"/>
      <c r="WZS379"/>
      <c r="WZT379"/>
      <c r="WZU379"/>
      <c r="WZV379"/>
      <c r="WZW379"/>
      <c r="WZX379"/>
      <c r="WZY379"/>
      <c r="WZZ379"/>
      <c r="XAA379"/>
      <c r="XAB379"/>
      <c r="XAC379"/>
      <c r="XAD379"/>
      <c r="XAE379"/>
      <c r="XAF379"/>
      <c r="XAG379"/>
      <c r="XAH379"/>
      <c r="XAI379"/>
      <c r="XAJ379"/>
      <c r="XAK379"/>
      <c r="XAL379"/>
      <c r="XAM379"/>
      <c r="XAN379"/>
      <c r="XAO379"/>
      <c r="XAP379"/>
      <c r="XAQ379"/>
      <c r="XAR379"/>
      <c r="XAS379"/>
      <c r="XAT379"/>
      <c r="XAU379"/>
      <c r="XAV379"/>
      <c r="XAW379"/>
      <c r="XAX379"/>
      <c r="XAY379"/>
      <c r="XAZ379"/>
      <c r="XBA379"/>
      <c r="XBB379"/>
      <c r="XBC379"/>
      <c r="XBD379"/>
      <c r="XBE379"/>
      <c r="XBF379"/>
      <c r="XBG379"/>
      <c r="XBH379"/>
      <c r="XBI379"/>
      <c r="XBJ379"/>
      <c r="XBK379"/>
      <c r="XBL379"/>
      <c r="XBM379"/>
      <c r="XBN379"/>
      <c r="XBO379"/>
      <c r="XBP379"/>
      <c r="XBQ379"/>
      <c r="XBR379"/>
      <c r="XBS379"/>
      <c r="XBT379"/>
      <c r="XBU379"/>
      <c r="XBV379"/>
      <c r="XBW379"/>
      <c r="XBX379"/>
      <c r="XBY379"/>
      <c r="XBZ379"/>
      <c r="XCA379"/>
      <c r="XCB379"/>
      <c r="XCC379"/>
      <c r="XCD379"/>
      <c r="XCE379"/>
      <c r="XCF379"/>
      <c r="XCG379"/>
      <c r="XCH379"/>
      <c r="XCI379"/>
      <c r="XCJ379"/>
      <c r="XCK379"/>
      <c r="XCL379"/>
      <c r="XCM379"/>
      <c r="XCN379"/>
      <c r="XCO379"/>
      <c r="XCP379"/>
      <c r="XCQ379"/>
      <c r="XCR379"/>
      <c r="XCS379"/>
      <c r="XCT379"/>
      <c r="XCU379"/>
      <c r="XCV379"/>
      <c r="XCW379"/>
      <c r="XCX379"/>
      <c r="XCY379"/>
      <c r="XCZ379"/>
      <c r="XDA379"/>
      <c r="XDB379"/>
      <c r="XDC379"/>
    </row>
    <row r="380" spans="1:33 16171:16331" ht="12.75" customHeight="1">
      <c r="A380">
        <v>96</v>
      </c>
      <c r="B380" s="6" t="s">
        <v>255</v>
      </c>
      <c r="C380" s="7" t="s">
        <v>590</v>
      </c>
      <c r="D380">
        <v>36</v>
      </c>
      <c r="E380" s="15" t="s">
        <v>622</v>
      </c>
      <c r="F380" s="7">
        <v>23</v>
      </c>
      <c r="G380" s="7">
        <v>21</v>
      </c>
      <c r="H380" s="7">
        <v>26</v>
      </c>
      <c r="I380" s="7">
        <v>0.19600000000000001</v>
      </c>
      <c r="J380" t="s">
        <v>589</v>
      </c>
      <c r="K380" t="s">
        <v>614</v>
      </c>
      <c r="L380" t="s">
        <v>585</v>
      </c>
      <c r="M380" t="s">
        <v>585</v>
      </c>
      <c r="N380" s="8" t="s">
        <v>835</v>
      </c>
      <c r="P380" t="s">
        <v>586</v>
      </c>
      <c r="S380">
        <v>0</v>
      </c>
      <c r="T380" t="s">
        <v>598</v>
      </c>
      <c r="U380">
        <v>0</v>
      </c>
      <c r="V380">
        <v>0</v>
      </c>
      <c r="X380">
        <v>0</v>
      </c>
      <c r="Z380">
        <v>0</v>
      </c>
      <c r="AA380">
        <v>0</v>
      </c>
      <c r="AB380">
        <v>0</v>
      </c>
      <c r="AC380">
        <v>0</v>
      </c>
      <c r="AD380">
        <v>0</v>
      </c>
      <c r="AE380">
        <v>1</v>
      </c>
      <c r="AF380" t="s">
        <v>638</v>
      </c>
      <c r="AG380">
        <v>1</v>
      </c>
      <c r="WWY380"/>
      <c r="WWZ380"/>
      <c r="WXA380"/>
      <c r="WXB380"/>
      <c r="WXC380"/>
      <c r="WXD380"/>
      <c r="WXE380"/>
      <c r="WXF380"/>
      <c r="WXG380"/>
      <c r="WXH380"/>
      <c r="WXI380"/>
      <c r="WXJ380"/>
      <c r="WXK380"/>
      <c r="WXL380"/>
      <c r="WXM380"/>
      <c r="WXN380"/>
      <c r="WXO380"/>
      <c r="WXP380"/>
      <c r="WXQ380"/>
      <c r="WXR380"/>
      <c r="WXS380"/>
      <c r="WXT380"/>
      <c r="WXU380"/>
      <c r="WXV380"/>
      <c r="WXW380"/>
      <c r="WXX380"/>
      <c r="WXY380"/>
      <c r="WXZ380"/>
      <c r="WYA380"/>
      <c r="WYB380"/>
      <c r="WYC380"/>
      <c r="WYD380"/>
      <c r="WYE380"/>
      <c r="WYF380"/>
      <c r="WYG380"/>
      <c r="WYH380"/>
      <c r="WYI380"/>
      <c r="WYJ380"/>
      <c r="WYK380"/>
      <c r="WYL380"/>
      <c r="WYM380"/>
      <c r="WYN380"/>
      <c r="WYO380"/>
      <c r="WYP380"/>
      <c r="WYQ380"/>
      <c r="WYR380"/>
      <c r="WYS380"/>
      <c r="WYT380"/>
      <c r="WYU380"/>
      <c r="WYV380"/>
      <c r="WYW380"/>
      <c r="WYX380"/>
      <c r="WYY380"/>
      <c r="WYZ380"/>
      <c r="WZA380"/>
      <c r="WZB380"/>
      <c r="WZC380"/>
      <c r="WZD380"/>
      <c r="WZE380"/>
      <c r="WZF380"/>
      <c r="WZG380"/>
      <c r="WZH380"/>
      <c r="WZI380"/>
      <c r="WZJ380"/>
      <c r="WZK380"/>
      <c r="WZL380"/>
      <c r="WZM380"/>
      <c r="WZN380"/>
      <c r="WZO380"/>
      <c r="WZP380"/>
      <c r="WZQ380"/>
      <c r="WZR380"/>
      <c r="WZS380"/>
      <c r="WZT380"/>
      <c r="WZU380"/>
      <c r="WZV380"/>
      <c r="WZW380"/>
      <c r="WZX380"/>
      <c r="WZY380"/>
      <c r="WZZ380"/>
      <c r="XAA380"/>
      <c r="XAB380"/>
      <c r="XAC380"/>
      <c r="XAD380"/>
      <c r="XAE380"/>
      <c r="XAF380"/>
      <c r="XAG380"/>
      <c r="XAH380"/>
      <c r="XAI380"/>
      <c r="XAJ380"/>
      <c r="XAK380"/>
      <c r="XAL380"/>
      <c r="XAM380"/>
      <c r="XAN380"/>
      <c r="XAO380"/>
      <c r="XAP380"/>
      <c r="XAQ380"/>
      <c r="XAR380"/>
      <c r="XAS380"/>
      <c r="XAT380"/>
      <c r="XAU380"/>
      <c r="XAV380"/>
      <c r="XAW380"/>
      <c r="XAX380"/>
      <c r="XAY380"/>
      <c r="XAZ380"/>
      <c r="XBA380"/>
      <c r="XBB380"/>
      <c r="XBC380"/>
      <c r="XBD380"/>
      <c r="XBE380"/>
      <c r="XBF380"/>
      <c r="XBG380"/>
      <c r="XBH380"/>
      <c r="XBI380"/>
      <c r="XBJ380"/>
      <c r="XBK380"/>
      <c r="XBL380"/>
      <c r="XBM380"/>
      <c r="XBN380"/>
      <c r="XBO380"/>
      <c r="XBP380"/>
      <c r="XBQ380"/>
      <c r="XBR380"/>
      <c r="XBS380"/>
      <c r="XBT380"/>
      <c r="XBU380"/>
      <c r="XBV380"/>
      <c r="XBW380"/>
      <c r="XBX380"/>
      <c r="XBY380"/>
      <c r="XBZ380"/>
      <c r="XCA380"/>
      <c r="XCB380"/>
      <c r="XCC380"/>
      <c r="XCD380"/>
      <c r="XCE380"/>
      <c r="XCF380"/>
      <c r="XCG380"/>
      <c r="XCH380"/>
      <c r="XCI380"/>
      <c r="XCJ380"/>
      <c r="XCK380"/>
      <c r="XCL380"/>
      <c r="XCM380"/>
      <c r="XCN380"/>
      <c r="XCO380"/>
      <c r="XCP380"/>
      <c r="XCQ380"/>
      <c r="XCR380"/>
      <c r="XCS380"/>
      <c r="XCT380"/>
      <c r="XCU380"/>
      <c r="XCV380"/>
      <c r="XCW380"/>
      <c r="XCX380"/>
      <c r="XCY380"/>
      <c r="XCZ380"/>
      <c r="XDA380"/>
      <c r="XDB380"/>
      <c r="XDC380"/>
    </row>
    <row r="381" spans="1:33 16171:16331" ht="12.75" customHeight="1">
      <c r="A381">
        <v>96</v>
      </c>
      <c r="B381" s="6" t="s">
        <v>255</v>
      </c>
      <c r="C381" s="7" t="s">
        <v>590</v>
      </c>
      <c r="D381">
        <v>36</v>
      </c>
      <c r="E381" s="15" t="s">
        <v>622</v>
      </c>
      <c r="F381" s="7">
        <v>23</v>
      </c>
      <c r="G381" s="7">
        <v>21</v>
      </c>
      <c r="H381" s="7">
        <v>26</v>
      </c>
      <c r="I381" s="7">
        <v>1.96</v>
      </c>
      <c r="J381" t="s">
        <v>639</v>
      </c>
      <c r="K381" t="s">
        <v>614</v>
      </c>
      <c r="L381" t="s">
        <v>585</v>
      </c>
      <c r="M381" t="s">
        <v>585</v>
      </c>
      <c r="N381" s="8" t="s">
        <v>835</v>
      </c>
      <c r="P381" t="s">
        <v>586</v>
      </c>
      <c r="S381">
        <v>0</v>
      </c>
      <c r="T381" t="s">
        <v>598</v>
      </c>
      <c r="U381">
        <v>0</v>
      </c>
      <c r="V381">
        <v>0</v>
      </c>
      <c r="X381">
        <v>0</v>
      </c>
      <c r="Z381">
        <v>0</v>
      </c>
      <c r="AA381">
        <v>0</v>
      </c>
      <c r="AB381">
        <v>0</v>
      </c>
      <c r="AC381">
        <v>0</v>
      </c>
      <c r="AD381">
        <v>0</v>
      </c>
      <c r="AE381">
        <v>1</v>
      </c>
      <c r="AF381" t="s">
        <v>638</v>
      </c>
      <c r="AG381">
        <v>1</v>
      </c>
      <c r="WWY381"/>
      <c r="WWZ381"/>
      <c r="WXA381"/>
      <c r="WXB381"/>
      <c r="WXC381"/>
      <c r="WXD381"/>
      <c r="WXE381"/>
      <c r="WXF381"/>
      <c r="WXG381"/>
      <c r="WXH381"/>
      <c r="WXI381"/>
      <c r="WXJ381"/>
      <c r="WXK381"/>
      <c r="WXL381"/>
      <c r="WXM381"/>
      <c r="WXN381"/>
      <c r="WXO381"/>
      <c r="WXP381"/>
      <c r="WXQ381"/>
      <c r="WXR381"/>
      <c r="WXS381"/>
      <c r="WXT381"/>
      <c r="WXU381"/>
      <c r="WXV381"/>
      <c r="WXW381"/>
      <c r="WXX381"/>
      <c r="WXY381"/>
      <c r="WXZ381"/>
      <c r="WYA381"/>
      <c r="WYB381"/>
      <c r="WYC381"/>
      <c r="WYD381"/>
      <c r="WYE381"/>
      <c r="WYF381"/>
      <c r="WYG381"/>
      <c r="WYH381"/>
      <c r="WYI381"/>
      <c r="WYJ381"/>
      <c r="WYK381"/>
      <c r="WYL381"/>
      <c r="WYM381"/>
      <c r="WYN381"/>
      <c r="WYO381"/>
      <c r="WYP381"/>
      <c r="WYQ381"/>
      <c r="WYR381"/>
      <c r="WYS381"/>
      <c r="WYT381"/>
      <c r="WYU381"/>
      <c r="WYV381"/>
      <c r="WYW381"/>
      <c r="WYX381"/>
      <c r="WYY381"/>
      <c r="WYZ381"/>
      <c r="WZA381"/>
      <c r="WZB381"/>
      <c r="WZC381"/>
      <c r="WZD381"/>
      <c r="WZE381"/>
      <c r="WZF381"/>
      <c r="WZG381"/>
      <c r="WZH381"/>
      <c r="WZI381"/>
      <c r="WZJ381"/>
      <c r="WZK381"/>
      <c r="WZL381"/>
      <c r="WZM381"/>
      <c r="WZN381"/>
      <c r="WZO381"/>
      <c r="WZP381"/>
      <c r="WZQ381"/>
      <c r="WZR381"/>
      <c r="WZS381"/>
      <c r="WZT381"/>
      <c r="WZU381"/>
      <c r="WZV381"/>
      <c r="WZW381"/>
      <c r="WZX381"/>
      <c r="WZY381"/>
      <c r="WZZ381"/>
      <c r="XAA381"/>
      <c r="XAB381"/>
      <c r="XAC381"/>
      <c r="XAD381"/>
      <c r="XAE381"/>
      <c r="XAF381"/>
      <c r="XAG381"/>
      <c r="XAH381"/>
      <c r="XAI381"/>
      <c r="XAJ381"/>
      <c r="XAK381"/>
      <c r="XAL381"/>
      <c r="XAM381"/>
      <c r="XAN381"/>
      <c r="XAO381"/>
      <c r="XAP381"/>
      <c r="XAQ381"/>
      <c r="XAR381"/>
      <c r="XAS381"/>
      <c r="XAT381"/>
      <c r="XAU381"/>
      <c r="XAV381"/>
      <c r="XAW381"/>
      <c r="XAX381"/>
      <c r="XAY381"/>
      <c r="XAZ381"/>
      <c r="XBA381"/>
      <c r="XBB381"/>
      <c r="XBC381"/>
      <c r="XBD381"/>
      <c r="XBE381"/>
      <c r="XBF381"/>
      <c r="XBG381"/>
      <c r="XBH381"/>
      <c r="XBI381"/>
      <c r="XBJ381"/>
      <c r="XBK381"/>
      <c r="XBL381"/>
      <c r="XBM381"/>
      <c r="XBN381"/>
      <c r="XBO381"/>
      <c r="XBP381"/>
      <c r="XBQ381"/>
      <c r="XBR381"/>
      <c r="XBS381"/>
      <c r="XBT381"/>
      <c r="XBU381"/>
      <c r="XBV381"/>
      <c r="XBW381"/>
      <c r="XBX381"/>
      <c r="XBY381"/>
      <c r="XBZ381"/>
      <c r="XCA381"/>
      <c r="XCB381"/>
      <c r="XCC381"/>
      <c r="XCD381"/>
      <c r="XCE381"/>
      <c r="XCF381"/>
      <c r="XCG381"/>
      <c r="XCH381"/>
      <c r="XCI381"/>
      <c r="XCJ381"/>
      <c r="XCK381"/>
      <c r="XCL381"/>
      <c r="XCM381"/>
      <c r="XCN381"/>
      <c r="XCO381"/>
      <c r="XCP381"/>
      <c r="XCQ381"/>
      <c r="XCR381"/>
      <c r="XCS381"/>
      <c r="XCT381"/>
      <c r="XCU381"/>
      <c r="XCV381"/>
      <c r="XCW381"/>
      <c r="XCX381"/>
      <c r="XCY381"/>
      <c r="XCZ381"/>
      <c r="XDA381"/>
      <c r="XDB381"/>
      <c r="XDC381"/>
    </row>
    <row r="382" spans="1:33 16171:16331" ht="12.75" customHeight="1">
      <c r="A382">
        <v>96</v>
      </c>
      <c r="B382" s="6" t="s">
        <v>255</v>
      </c>
      <c r="C382" s="7" t="s">
        <v>590</v>
      </c>
      <c r="D382">
        <v>36</v>
      </c>
      <c r="E382" s="15" t="s">
        <v>622</v>
      </c>
      <c r="F382" s="7">
        <v>23</v>
      </c>
      <c r="G382" s="7">
        <v>21</v>
      </c>
      <c r="H382" s="7">
        <v>26</v>
      </c>
      <c r="I382" s="7">
        <v>0.19600000000000001</v>
      </c>
      <c r="J382" t="s">
        <v>670</v>
      </c>
      <c r="K382" t="s">
        <v>614</v>
      </c>
      <c r="L382" t="s">
        <v>585</v>
      </c>
      <c r="M382" t="s">
        <v>585</v>
      </c>
      <c r="N382" s="8" t="s">
        <v>835</v>
      </c>
      <c r="P382" t="s">
        <v>586</v>
      </c>
      <c r="S382">
        <v>0</v>
      </c>
      <c r="T382" t="s">
        <v>598</v>
      </c>
      <c r="U382">
        <v>0</v>
      </c>
      <c r="V382">
        <v>0</v>
      </c>
      <c r="X382">
        <v>0</v>
      </c>
      <c r="Z382">
        <v>0</v>
      </c>
      <c r="AA382">
        <v>0</v>
      </c>
      <c r="AB382">
        <v>0</v>
      </c>
      <c r="AC382">
        <v>0</v>
      </c>
      <c r="AD382">
        <v>0</v>
      </c>
      <c r="AE382">
        <v>1</v>
      </c>
      <c r="AF382" t="s">
        <v>638</v>
      </c>
      <c r="AG382">
        <v>1</v>
      </c>
      <c r="WWY382"/>
      <c r="WWZ382"/>
      <c r="WXA382"/>
      <c r="WXB382"/>
      <c r="WXC382"/>
      <c r="WXD382"/>
      <c r="WXE382"/>
      <c r="WXF382"/>
      <c r="WXG382"/>
      <c r="WXH382"/>
      <c r="WXI382"/>
      <c r="WXJ382"/>
      <c r="WXK382"/>
      <c r="WXL382"/>
      <c r="WXM382"/>
      <c r="WXN382"/>
      <c r="WXO382"/>
      <c r="WXP382"/>
      <c r="WXQ382"/>
      <c r="WXR382"/>
      <c r="WXS382"/>
      <c r="WXT382"/>
      <c r="WXU382"/>
      <c r="WXV382"/>
      <c r="WXW382"/>
      <c r="WXX382"/>
      <c r="WXY382"/>
      <c r="WXZ382"/>
      <c r="WYA382"/>
      <c r="WYB382"/>
      <c r="WYC382"/>
      <c r="WYD382"/>
      <c r="WYE382"/>
      <c r="WYF382"/>
      <c r="WYG382"/>
      <c r="WYH382"/>
      <c r="WYI382"/>
      <c r="WYJ382"/>
      <c r="WYK382"/>
      <c r="WYL382"/>
      <c r="WYM382"/>
      <c r="WYN382"/>
      <c r="WYO382"/>
      <c r="WYP382"/>
      <c r="WYQ382"/>
      <c r="WYR382"/>
      <c r="WYS382"/>
      <c r="WYT382"/>
      <c r="WYU382"/>
      <c r="WYV382"/>
      <c r="WYW382"/>
      <c r="WYX382"/>
      <c r="WYY382"/>
      <c r="WYZ382"/>
      <c r="WZA382"/>
      <c r="WZB382"/>
      <c r="WZC382"/>
      <c r="WZD382"/>
      <c r="WZE382"/>
      <c r="WZF382"/>
      <c r="WZG382"/>
      <c r="WZH382"/>
      <c r="WZI382"/>
      <c r="WZJ382"/>
      <c r="WZK382"/>
      <c r="WZL382"/>
      <c r="WZM382"/>
      <c r="WZN382"/>
      <c r="WZO382"/>
      <c r="WZP382"/>
      <c r="WZQ382"/>
      <c r="WZR382"/>
      <c r="WZS382"/>
      <c r="WZT382"/>
      <c r="WZU382"/>
      <c r="WZV382"/>
      <c r="WZW382"/>
      <c r="WZX382"/>
      <c r="WZY382"/>
      <c r="WZZ382"/>
      <c r="XAA382"/>
      <c r="XAB382"/>
      <c r="XAC382"/>
      <c r="XAD382"/>
      <c r="XAE382"/>
      <c r="XAF382"/>
      <c r="XAG382"/>
      <c r="XAH382"/>
      <c r="XAI382"/>
      <c r="XAJ382"/>
      <c r="XAK382"/>
      <c r="XAL382"/>
      <c r="XAM382"/>
      <c r="XAN382"/>
      <c r="XAO382"/>
      <c r="XAP382"/>
      <c r="XAQ382"/>
      <c r="XAR382"/>
      <c r="XAS382"/>
      <c r="XAT382"/>
      <c r="XAU382"/>
      <c r="XAV382"/>
      <c r="XAW382"/>
      <c r="XAX382"/>
      <c r="XAY382"/>
      <c r="XAZ382"/>
      <c r="XBA382"/>
      <c r="XBB382"/>
      <c r="XBC382"/>
      <c r="XBD382"/>
      <c r="XBE382"/>
      <c r="XBF382"/>
      <c r="XBG382"/>
      <c r="XBH382"/>
      <c r="XBI382"/>
      <c r="XBJ382"/>
      <c r="XBK382"/>
      <c r="XBL382"/>
      <c r="XBM382"/>
      <c r="XBN382"/>
      <c r="XBO382"/>
      <c r="XBP382"/>
      <c r="XBQ382"/>
      <c r="XBR382"/>
      <c r="XBS382"/>
      <c r="XBT382"/>
      <c r="XBU382"/>
      <c r="XBV382"/>
      <c r="XBW382"/>
      <c r="XBX382"/>
      <c r="XBY382"/>
      <c r="XBZ382"/>
      <c r="XCA382"/>
      <c r="XCB382"/>
      <c r="XCC382"/>
      <c r="XCD382"/>
      <c r="XCE382"/>
      <c r="XCF382"/>
      <c r="XCG382"/>
      <c r="XCH382"/>
      <c r="XCI382"/>
      <c r="XCJ382"/>
      <c r="XCK382"/>
      <c r="XCL382"/>
      <c r="XCM382"/>
      <c r="XCN382"/>
      <c r="XCO382"/>
      <c r="XCP382"/>
      <c r="XCQ382"/>
      <c r="XCR382"/>
      <c r="XCS382"/>
      <c r="XCT382"/>
      <c r="XCU382"/>
      <c r="XCV382"/>
      <c r="XCW382"/>
      <c r="XCX382"/>
      <c r="XCY382"/>
      <c r="XCZ382"/>
      <c r="XDA382"/>
      <c r="XDB382"/>
      <c r="XDC382"/>
    </row>
    <row r="383" spans="1:33 16171:16331" ht="12.75" customHeight="1">
      <c r="A383">
        <v>96</v>
      </c>
      <c r="B383" s="6" t="s">
        <v>255</v>
      </c>
      <c r="C383" s="7" t="s">
        <v>590</v>
      </c>
      <c r="D383">
        <v>36</v>
      </c>
      <c r="E383" s="15" t="s">
        <v>622</v>
      </c>
      <c r="F383" s="7">
        <v>23</v>
      </c>
      <c r="G383" s="7">
        <v>21</v>
      </c>
      <c r="H383" s="7">
        <v>26</v>
      </c>
      <c r="I383" s="7">
        <v>0.19600000000000001</v>
      </c>
      <c r="J383" t="s">
        <v>583</v>
      </c>
      <c r="K383" t="s">
        <v>614</v>
      </c>
      <c r="L383" t="s">
        <v>585</v>
      </c>
      <c r="M383" t="s">
        <v>585</v>
      </c>
      <c r="N383" s="8" t="s">
        <v>835</v>
      </c>
      <c r="P383" t="s">
        <v>586</v>
      </c>
      <c r="S383">
        <v>0</v>
      </c>
      <c r="T383" t="s">
        <v>598</v>
      </c>
      <c r="U383">
        <v>0</v>
      </c>
      <c r="V383">
        <v>0</v>
      </c>
      <c r="X383">
        <v>0</v>
      </c>
      <c r="Z383">
        <v>0</v>
      </c>
      <c r="AA383">
        <v>0</v>
      </c>
      <c r="AB383">
        <v>0</v>
      </c>
      <c r="AC383">
        <v>0</v>
      </c>
      <c r="AD383">
        <v>0</v>
      </c>
      <c r="AE383">
        <v>1</v>
      </c>
      <c r="AF383" t="s">
        <v>638</v>
      </c>
      <c r="AG383">
        <v>1</v>
      </c>
      <c r="WWY383"/>
      <c r="WWZ383"/>
      <c r="WXA383"/>
      <c r="WXB383"/>
      <c r="WXC383"/>
      <c r="WXD383"/>
      <c r="WXE383"/>
      <c r="WXF383"/>
      <c r="WXG383"/>
      <c r="WXH383"/>
      <c r="WXI383"/>
      <c r="WXJ383"/>
      <c r="WXK383"/>
      <c r="WXL383"/>
      <c r="WXM383"/>
      <c r="WXN383"/>
      <c r="WXO383"/>
      <c r="WXP383"/>
      <c r="WXQ383"/>
      <c r="WXR383"/>
      <c r="WXS383"/>
      <c r="WXT383"/>
      <c r="WXU383"/>
      <c r="WXV383"/>
      <c r="WXW383"/>
      <c r="WXX383"/>
      <c r="WXY383"/>
      <c r="WXZ383"/>
      <c r="WYA383"/>
      <c r="WYB383"/>
      <c r="WYC383"/>
      <c r="WYD383"/>
      <c r="WYE383"/>
      <c r="WYF383"/>
      <c r="WYG383"/>
      <c r="WYH383"/>
      <c r="WYI383"/>
      <c r="WYJ383"/>
      <c r="WYK383"/>
      <c r="WYL383"/>
      <c r="WYM383"/>
      <c r="WYN383"/>
      <c r="WYO383"/>
      <c r="WYP383"/>
      <c r="WYQ383"/>
      <c r="WYR383"/>
      <c r="WYS383"/>
      <c r="WYT383"/>
      <c r="WYU383"/>
      <c r="WYV383"/>
      <c r="WYW383"/>
      <c r="WYX383"/>
      <c r="WYY383"/>
      <c r="WYZ383"/>
      <c r="WZA383"/>
      <c r="WZB383"/>
      <c r="WZC383"/>
      <c r="WZD383"/>
      <c r="WZE383"/>
      <c r="WZF383"/>
      <c r="WZG383"/>
      <c r="WZH383"/>
      <c r="WZI383"/>
      <c r="WZJ383"/>
      <c r="WZK383"/>
      <c r="WZL383"/>
      <c r="WZM383"/>
      <c r="WZN383"/>
      <c r="WZO383"/>
      <c r="WZP383"/>
      <c r="WZQ383"/>
      <c r="WZR383"/>
      <c r="WZS383"/>
      <c r="WZT383"/>
      <c r="WZU383"/>
      <c r="WZV383"/>
      <c r="WZW383"/>
      <c r="WZX383"/>
      <c r="WZY383"/>
      <c r="WZZ383"/>
      <c r="XAA383"/>
      <c r="XAB383"/>
      <c r="XAC383"/>
      <c r="XAD383"/>
      <c r="XAE383"/>
      <c r="XAF383"/>
      <c r="XAG383"/>
      <c r="XAH383"/>
      <c r="XAI383"/>
      <c r="XAJ383"/>
      <c r="XAK383"/>
      <c r="XAL383"/>
      <c r="XAM383"/>
      <c r="XAN383"/>
      <c r="XAO383"/>
      <c r="XAP383"/>
      <c r="XAQ383"/>
      <c r="XAR383"/>
      <c r="XAS383"/>
      <c r="XAT383"/>
      <c r="XAU383"/>
      <c r="XAV383"/>
      <c r="XAW383"/>
      <c r="XAX383"/>
      <c r="XAY383"/>
      <c r="XAZ383"/>
      <c r="XBA383"/>
      <c r="XBB383"/>
      <c r="XBC383"/>
      <c r="XBD383"/>
      <c r="XBE383"/>
      <c r="XBF383"/>
      <c r="XBG383"/>
      <c r="XBH383"/>
      <c r="XBI383"/>
      <c r="XBJ383"/>
      <c r="XBK383"/>
      <c r="XBL383"/>
      <c r="XBM383"/>
      <c r="XBN383"/>
      <c r="XBO383"/>
      <c r="XBP383"/>
      <c r="XBQ383"/>
      <c r="XBR383"/>
      <c r="XBS383"/>
      <c r="XBT383"/>
      <c r="XBU383"/>
      <c r="XBV383"/>
      <c r="XBW383"/>
      <c r="XBX383"/>
      <c r="XBY383"/>
      <c r="XBZ383"/>
      <c r="XCA383"/>
      <c r="XCB383"/>
      <c r="XCC383"/>
      <c r="XCD383"/>
      <c r="XCE383"/>
      <c r="XCF383"/>
      <c r="XCG383"/>
      <c r="XCH383"/>
      <c r="XCI383"/>
      <c r="XCJ383"/>
      <c r="XCK383"/>
      <c r="XCL383"/>
      <c r="XCM383"/>
      <c r="XCN383"/>
      <c r="XCO383"/>
      <c r="XCP383"/>
      <c r="XCQ383"/>
      <c r="XCR383"/>
      <c r="XCS383"/>
      <c r="XCT383"/>
      <c r="XCU383"/>
      <c r="XCV383"/>
      <c r="XCW383"/>
      <c r="XCX383"/>
      <c r="XCY383"/>
      <c r="XCZ383"/>
      <c r="XDA383"/>
      <c r="XDB383"/>
      <c r="XDC383"/>
    </row>
    <row r="384" spans="1:33 16171:16331" ht="12.75" customHeight="1">
      <c r="A384">
        <v>2299</v>
      </c>
      <c r="B384" s="6" t="s">
        <v>256</v>
      </c>
      <c r="C384" s="7" t="s">
        <v>590</v>
      </c>
      <c r="D384">
        <v>19.989999999999998</v>
      </c>
      <c r="E384" s="15" t="s">
        <v>883</v>
      </c>
      <c r="F384" s="7">
        <v>0</v>
      </c>
      <c r="G384" s="7">
        <v>0</v>
      </c>
      <c r="H384" s="7">
        <v>0</v>
      </c>
      <c r="I384" s="7">
        <v>0</v>
      </c>
      <c r="J384" t="s">
        <v>589</v>
      </c>
      <c r="K384" t="s">
        <v>584</v>
      </c>
      <c r="L384" t="s">
        <v>585</v>
      </c>
      <c r="M384" t="s">
        <v>585</v>
      </c>
      <c r="N384" s="8" t="s">
        <v>637</v>
      </c>
      <c r="P384" t="s">
        <v>586</v>
      </c>
      <c r="S384">
        <v>0</v>
      </c>
      <c r="T384" t="s">
        <v>587</v>
      </c>
      <c r="U384">
        <v>0</v>
      </c>
      <c r="V384">
        <v>0</v>
      </c>
      <c r="X384">
        <v>0</v>
      </c>
      <c r="Z384">
        <v>0</v>
      </c>
      <c r="AA384">
        <v>0</v>
      </c>
      <c r="AB384">
        <v>0</v>
      </c>
      <c r="AC384">
        <v>0</v>
      </c>
      <c r="AD384">
        <v>0</v>
      </c>
      <c r="AE384">
        <v>1</v>
      </c>
      <c r="AF384" t="s">
        <v>678</v>
      </c>
      <c r="AG384">
        <v>1</v>
      </c>
      <c r="WWY384"/>
      <c r="WWZ384"/>
      <c r="WXA384"/>
      <c r="WXB384"/>
      <c r="WXC384"/>
      <c r="WXD384"/>
      <c r="WXE384"/>
      <c r="WXF384"/>
      <c r="WXG384"/>
      <c r="WXH384"/>
      <c r="WXI384"/>
      <c r="WXJ384"/>
      <c r="WXK384"/>
      <c r="WXL384"/>
      <c r="WXM384"/>
      <c r="WXN384"/>
      <c r="WXO384"/>
      <c r="WXP384"/>
      <c r="WXQ384"/>
      <c r="WXR384"/>
      <c r="WXS384"/>
      <c r="WXT384"/>
      <c r="WXU384"/>
      <c r="WXV384"/>
      <c r="WXW384"/>
      <c r="WXX384"/>
      <c r="WXY384"/>
      <c r="WXZ384"/>
      <c r="WYA384"/>
      <c r="WYB384"/>
      <c r="WYC384"/>
      <c r="WYD384"/>
      <c r="WYE384"/>
      <c r="WYF384"/>
      <c r="WYG384"/>
      <c r="WYH384"/>
      <c r="WYI384"/>
      <c r="WYJ384"/>
      <c r="WYK384"/>
      <c r="WYL384"/>
      <c r="WYM384"/>
      <c r="WYN384"/>
      <c r="WYO384"/>
      <c r="WYP384"/>
      <c r="WYQ384"/>
      <c r="WYR384"/>
      <c r="WYS384"/>
      <c r="WYT384"/>
      <c r="WYU384"/>
      <c r="WYV384"/>
      <c r="WYW384"/>
      <c r="WYX384"/>
      <c r="WYY384"/>
      <c r="WYZ384"/>
      <c r="WZA384"/>
      <c r="WZB384"/>
      <c r="WZC384"/>
      <c r="WZD384"/>
      <c r="WZE384"/>
      <c r="WZF384"/>
      <c r="WZG384"/>
      <c r="WZH384"/>
      <c r="WZI384"/>
      <c r="WZJ384"/>
      <c r="WZK384"/>
      <c r="WZL384"/>
      <c r="WZM384"/>
      <c r="WZN384"/>
      <c r="WZO384"/>
      <c r="WZP384"/>
      <c r="WZQ384"/>
      <c r="WZR384"/>
      <c r="WZS384"/>
      <c r="WZT384"/>
      <c r="WZU384"/>
      <c r="WZV384"/>
      <c r="WZW384"/>
      <c r="WZX384"/>
      <c r="WZY384"/>
      <c r="WZZ384"/>
      <c r="XAA384"/>
      <c r="XAB384"/>
      <c r="XAC384"/>
      <c r="XAD384"/>
      <c r="XAE384"/>
      <c r="XAF384"/>
      <c r="XAG384"/>
      <c r="XAH384"/>
      <c r="XAI384"/>
      <c r="XAJ384"/>
      <c r="XAK384"/>
      <c r="XAL384"/>
      <c r="XAM384"/>
      <c r="XAN384"/>
      <c r="XAO384"/>
      <c r="XAP384"/>
      <c r="XAQ384"/>
      <c r="XAR384"/>
      <c r="XAS384"/>
      <c r="XAT384"/>
      <c r="XAU384"/>
      <c r="XAV384"/>
      <c r="XAW384"/>
      <c r="XAX384"/>
      <c r="XAY384"/>
      <c r="XAZ384"/>
      <c r="XBA384"/>
      <c r="XBB384"/>
      <c r="XBC384"/>
      <c r="XBD384"/>
      <c r="XBE384"/>
      <c r="XBF384"/>
      <c r="XBG384"/>
      <c r="XBH384"/>
      <c r="XBI384"/>
      <c r="XBJ384"/>
      <c r="XBK384"/>
      <c r="XBL384"/>
      <c r="XBM384"/>
      <c r="XBN384"/>
      <c r="XBO384"/>
      <c r="XBP384"/>
      <c r="XBQ384"/>
      <c r="XBR384"/>
      <c r="XBS384"/>
      <c r="XBT384"/>
      <c r="XBU384"/>
      <c r="XBV384"/>
      <c r="XBW384"/>
      <c r="XBX384"/>
      <c r="XBY384"/>
      <c r="XBZ384"/>
      <c r="XCA384"/>
      <c r="XCB384"/>
      <c r="XCC384"/>
      <c r="XCD384"/>
      <c r="XCE384"/>
      <c r="XCF384"/>
      <c r="XCG384"/>
      <c r="XCH384"/>
      <c r="XCI384"/>
      <c r="XCJ384"/>
      <c r="XCK384"/>
      <c r="XCL384"/>
      <c r="XCM384"/>
      <c r="XCN384"/>
      <c r="XCO384"/>
      <c r="XCP384"/>
      <c r="XCQ384"/>
      <c r="XCR384"/>
      <c r="XCS384"/>
      <c r="XCT384"/>
      <c r="XCU384"/>
      <c r="XCV384"/>
      <c r="XCW384"/>
      <c r="XCX384"/>
      <c r="XCY384"/>
      <c r="XCZ384"/>
      <c r="XDA384"/>
      <c r="XDB384"/>
      <c r="XDC384"/>
    </row>
    <row r="385" spans="1:33 16171:16331" ht="12.75" customHeight="1">
      <c r="A385">
        <v>2299</v>
      </c>
      <c r="B385" s="6" t="s">
        <v>256</v>
      </c>
      <c r="C385" s="7" t="s">
        <v>590</v>
      </c>
      <c r="D385">
        <v>19.989999999999998</v>
      </c>
      <c r="E385" s="15" t="s">
        <v>883</v>
      </c>
      <c r="F385" s="7">
        <v>0</v>
      </c>
      <c r="G385" s="7">
        <v>0</v>
      </c>
      <c r="H385" s="7">
        <v>0</v>
      </c>
      <c r="I385" s="7">
        <v>0</v>
      </c>
      <c r="J385" t="s">
        <v>639</v>
      </c>
      <c r="K385" t="s">
        <v>584</v>
      </c>
      <c r="L385" t="s">
        <v>585</v>
      </c>
      <c r="M385" t="s">
        <v>585</v>
      </c>
      <c r="N385" s="8" t="s">
        <v>637</v>
      </c>
      <c r="P385" t="s">
        <v>586</v>
      </c>
      <c r="S385">
        <v>0</v>
      </c>
      <c r="T385" t="s">
        <v>587</v>
      </c>
      <c r="U385">
        <v>0</v>
      </c>
      <c r="V385">
        <v>0</v>
      </c>
      <c r="X385">
        <v>0</v>
      </c>
      <c r="Z385">
        <v>0</v>
      </c>
      <c r="AA385">
        <v>0</v>
      </c>
      <c r="AB385">
        <v>0</v>
      </c>
      <c r="AC385">
        <v>0</v>
      </c>
      <c r="AD385">
        <v>0</v>
      </c>
      <c r="AE385">
        <v>1</v>
      </c>
      <c r="AF385" t="s">
        <v>678</v>
      </c>
      <c r="AG385">
        <v>1</v>
      </c>
      <c r="WWY385"/>
      <c r="WWZ385"/>
      <c r="WXA385"/>
      <c r="WXB385"/>
      <c r="WXC385"/>
      <c r="WXD385"/>
      <c r="WXE385"/>
      <c r="WXF385"/>
      <c r="WXG385"/>
      <c r="WXH385"/>
      <c r="WXI385"/>
      <c r="WXJ385"/>
      <c r="WXK385"/>
      <c r="WXL385"/>
      <c r="WXM385"/>
      <c r="WXN385"/>
      <c r="WXO385"/>
      <c r="WXP385"/>
      <c r="WXQ385"/>
      <c r="WXR385"/>
      <c r="WXS385"/>
      <c r="WXT385"/>
      <c r="WXU385"/>
      <c r="WXV385"/>
      <c r="WXW385"/>
      <c r="WXX385"/>
      <c r="WXY385"/>
      <c r="WXZ385"/>
      <c r="WYA385"/>
      <c r="WYB385"/>
      <c r="WYC385"/>
      <c r="WYD385"/>
      <c r="WYE385"/>
      <c r="WYF385"/>
      <c r="WYG385"/>
      <c r="WYH385"/>
      <c r="WYI385"/>
      <c r="WYJ385"/>
      <c r="WYK385"/>
      <c r="WYL385"/>
      <c r="WYM385"/>
      <c r="WYN385"/>
      <c r="WYO385"/>
      <c r="WYP385"/>
      <c r="WYQ385"/>
      <c r="WYR385"/>
      <c r="WYS385"/>
      <c r="WYT385"/>
      <c r="WYU385"/>
      <c r="WYV385"/>
      <c r="WYW385"/>
      <c r="WYX385"/>
      <c r="WYY385"/>
      <c r="WYZ385"/>
      <c r="WZA385"/>
      <c r="WZB385"/>
      <c r="WZC385"/>
      <c r="WZD385"/>
      <c r="WZE385"/>
      <c r="WZF385"/>
      <c r="WZG385"/>
      <c r="WZH385"/>
      <c r="WZI385"/>
      <c r="WZJ385"/>
      <c r="WZK385"/>
      <c r="WZL385"/>
      <c r="WZM385"/>
      <c r="WZN385"/>
      <c r="WZO385"/>
      <c r="WZP385"/>
      <c r="WZQ385"/>
      <c r="WZR385"/>
      <c r="WZS385"/>
      <c r="WZT385"/>
      <c r="WZU385"/>
      <c r="WZV385"/>
      <c r="WZW385"/>
      <c r="WZX385"/>
      <c r="WZY385"/>
      <c r="WZZ385"/>
      <c r="XAA385"/>
      <c r="XAB385"/>
      <c r="XAC385"/>
      <c r="XAD385"/>
      <c r="XAE385"/>
      <c r="XAF385"/>
      <c r="XAG385"/>
      <c r="XAH385"/>
      <c r="XAI385"/>
      <c r="XAJ385"/>
      <c r="XAK385"/>
      <c r="XAL385"/>
      <c r="XAM385"/>
      <c r="XAN385"/>
      <c r="XAO385"/>
      <c r="XAP385"/>
      <c r="XAQ385"/>
      <c r="XAR385"/>
      <c r="XAS385"/>
      <c r="XAT385"/>
      <c r="XAU385"/>
      <c r="XAV385"/>
      <c r="XAW385"/>
      <c r="XAX385"/>
      <c r="XAY385"/>
      <c r="XAZ385"/>
      <c r="XBA385"/>
      <c r="XBB385"/>
      <c r="XBC385"/>
      <c r="XBD385"/>
      <c r="XBE385"/>
      <c r="XBF385"/>
      <c r="XBG385"/>
      <c r="XBH385"/>
      <c r="XBI385"/>
      <c r="XBJ385"/>
      <c r="XBK385"/>
      <c r="XBL385"/>
      <c r="XBM385"/>
      <c r="XBN385"/>
      <c r="XBO385"/>
      <c r="XBP385"/>
      <c r="XBQ385"/>
      <c r="XBR385"/>
      <c r="XBS385"/>
      <c r="XBT385"/>
      <c r="XBU385"/>
      <c r="XBV385"/>
      <c r="XBW385"/>
      <c r="XBX385"/>
      <c r="XBY385"/>
      <c r="XBZ385"/>
      <c r="XCA385"/>
      <c r="XCB385"/>
      <c r="XCC385"/>
      <c r="XCD385"/>
      <c r="XCE385"/>
      <c r="XCF385"/>
      <c r="XCG385"/>
      <c r="XCH385"/>
      <c r="XCI385"/>
      <c r="XCJ385"/>
      <c r="XCK385"/>
      <c r="XCL385"/>
      <c r="XCM385"/>
      <c r="XCN385"/>
      <c r="XCO385"/>
      <c r="XCP385"/>
      <c r="XCQ385"/>
      <c r="XCR385"/>
      <c r="XCS385"/>
      <c r="XCT385"/>
      <c r="XCU385"/>
      <c r="XCV385"/>
      <c r="XCW385"/>
      <c r="XCX385"/>
      <c r="XCY385"/>
      <c r="XCZ385"/>
      <c r="XDA385"/>
      <c r="XDB385"/>
      <c r="XDC385"/>
    </row>
    <row r="386" spans="1:33 16171:16331" ht="12.75" customHeight="1">
      <c r="A386">
        <v>2357</v>
      </c>
      <c r="B386" s="6" t="s">
        <v>257</v>
      </c>
      <c r="C386" s="7" t="s">
        <v>614</v>
      </c>
      <c r="D386">
        <v>135.9</v>
      </c>
      <c r="E386" s="15" t="s">
        <v>884</v>
      </c>
      <c r="F386" s="7">
        <v>0</v>
      </c>
      <c r="G386" s="7">
        <v>0</v>
      </c>
      <c r="H386" s="7">
        <v>0</v>
      </c>
      <c r="I386" s="7">
        <v>0</v>
      </c>
      <c r="J386" t="s">
        <v>602</v>
      </c>
      <c r="K386" t="s">
        <v>616</v>
      </c>
      <c r="L386" t="s">
        <v>585</v>
      </c>
      <c r="M386" t="s">
        <v>585</v>
      </c>
      <c r="N386" s="8" t="s">
        <v>617</v>
      </c>
      <c r="P386" t="s">
        <v>586</v>
      </c>
      <c r="S386">
        <v>2</v>
      </c>
      <c r="T386" t="s">
        <v>598</v>
      </c>
      <c r="U386">
        <v>0</v>
      </c>
      <c r="V386">
        <v>0</v>
      </c>
      <c r="X386">
        <v>0</v>
      </c>
      <c r="Z386">
        <v>0</v>
      </c>
      <c r="AA386">
        <v>0</v>
      </c>
      <c r="AB386">
        <v>0</v>
      </c>
      <c r="AC386">
        <v>0</v>
      </c>
      <c r="AD386">
        <v>0</v>
      </c>
      <c r="AE386">
        <v>1</v>
      </c>
      <c r="AG386">
        <v>4</v>
      </c>
      <c r="WWY386"/>
      <c r="WWZ386"/>
      <c r="WXA386"/>
      <c r="WXB386"/>
      <c r="WXC386"/>
      <c r="WXD386"/>
      <c r="WXE386"/>
      <c r="WXF386"/>
      <c r="WXG386"/>
      <c r="WXH386"/>
      <c r="WXI386"/>
      <c r="WXJ386"/>
      <c r="WXK386"/>
      <c r="WXL386"/>
      <c r="WXM386"/>
      <c r="WXN386"/>
      <c r="WXO386"/>
      <c r="WXP386"/>
      <c r="WXQ386"/>
      <c r="WXR386"/>
      <c r="WXS386"/>
      <c r="WXT386"/>
      <c r="WXU386"/>
      <c r="WXV386"/>
      <c r="WXW386"/>
      <c r="WXX386"/>
      <c r="WXY386"/>
      <c r="WXZ386"/>
      <c r="WYA386"/>
      <c r="WYB386"/>
      <c r="WYC386"/>
      <c r="WYD386"/>
      <c r="WYE386"/>
      <c r="WYF386"/>
      <c r="WYG386"/>
      <c r="WYH386"/>
      <c r="WYI386"/>
      <c r="WYJ386"/>
      <c r="WYK386"/>
      <c r="WYL386"/>
      <c r="WYM386"/>
      <c r="WYN386"/>
      <c r="WYO386"/>
      <c r="WYP386"/>
      <c r="WYQ386"/>
      <c r="WYR386"/>
      <c r="WYS386"/>
      <c r="WYT386"/>
      <c r="WYU386"/>
      <c r="WYV386"/>
      <c r="WYW386"/>
      <c r="WYX386"/>
      <c r="WYY386"/>
      <c r="WYZ386"/>
      <c r="WZA386"/>
      <c r="WZB386"/>
      <c r="WZC386"/>
      <c r="WZD386"/>
      <c r="WZE386"/>
      <c r="WZF386"/>
      <c r="WZG386"/>
      <c r="WZH386"/>
      <c r="WZI386"/>
      <c r="WZJ386"/>
      <c r="WZK386"/>
      <c r="WZL386"/>
      <c r="WZM386"/>
      <c r="WZN386"/>
      <c r="WZO386"/>
      <c r="WZP386"/>
      <c r="WZQ386"/>
      <c r="WZR386"/>
      <c r="WZS386"/>
      <c r="WZT386"/>
      <c r="WZU386"/>
      <c r="WZV386"/>
      <c r="WZW386"/>
      <c r="WZX386"/>
      <c r="WZY386"/>
      <c r="WZZ386"/>
      <c r="XAA386"/>
      <c r="XAB386"/>
      <c r="XAC386"/>
      <c r="XAD386"/>
      <c r="XAE386"/>
      <c r="XAF386"/>
      <c r="XAG386"/>
      <c r="XAH386"/>
      <c r="XAI386"/>
      <c r="XAJ386"/>
      <c r="XAK386"/>
      <c r="XAL386"/>
      <c r="XAM386"/>
      <c r="XAN386"/>
      <c r="XAO386"/>
      <c r="XAP386"/>
      <c r="XAQ386"/>
      <c r="XAR386"/>
      <c r="XAS386"/>
      <c r="XAT386"/>
      <c r="XAU386"/>
      <c r="XAV386"/>
      <c r="XAW386"/>
      <c r="XAX386"/>
      <c r="XAY386"/>
      <c r="XAZ386"/>
      <c r="XBA386"/>
      <c r="XBB386"/>
      <c r="XBC386"/>
      <c r="XBD386"/>
      <c r="XBE386"/>
      <c r="XBF386"/>
      <c r="XBG386"/>
      <c r="XBH386"/>
      <c r="XBI386"/>
      <c r="XBJ386"/>
      <c r="XBK386"/>
      <c r="XBL386"/>
      <c r="XBM386"/>
      <c r="XBN386"/>
      <c r="XBO386"/>
      <c r="XBP386"/>
      <c r="XBQ386"/>
      <c r="XBR386"/>
      <c r="XBS386"/>
      <c r="XBT386"/>
      <c r="XBU386"/>
      <c r="XBV386"/>
      <c r="XBW386"/>
      <c r="XBX386"/>
      <c r="XBY386"/>
      <c r="XBZ386"/>
      <c r="XCA386"/>
      <c r="XCB386"/>
      <c r="XCC386"/>
      <c r="XCD386"/>
      <c r="XCE386"/>
      <c r="XCF386"/>
      <c r="XCG386"/>
      <c r="XCH386"/>
      <c r="XCI386"/>
      <c r="XCJ386"/>
      <c r="XCK386"/>
      <c r="XCL386"/>
      <c r="XCM386"/>
      <c r="XCN386"/>
      <c r="XCO386"/>
      <c r="XCP386"/>
      <c r="XCQ386"/>
      <c r="XCR386"/>
      <c r="XCS386"/>
      <c r="XCT386"/>
      <c r="XCU386"/>
      <c r="XCV386"/>
      <c r="XCW386"/>
      <c r="XCX386"/>
      <c r="XCY386"/>
      <c r="XCZ386"/>
      <c r="XDA386"/>
      <c r="XDB386"/>
      <c r="XDC386"/>
    </row>
    <row r="387" spans="1:33 16171:16331" ht="12.75" customHeight="1">
      <c r="A387">
        <v>2357</v>
      </c>
      <c r="B387" s="6" t="s">
        <v>257</v>
      </c>
      <c r="C387" s="7" t="s">
        <v>614</v>
      </c>
      <c r="D387">
        <v>135.9</v>
      </c>
      <c r="E387" s="15" t="s">
        <v>884</v>
      </c>
      <c r="F387" s="7">
        <v>0</v>
      </c>
      <c r="G387" s="7">
        <v>0</v>
      </c>
      <c r="H387" s="7">
        <v>0</v>
      </c>
      <c r="I387" s="7">
        <v>0</v>
      </c>
      <c r="J387" t="s">
        <v>610</v>
      </c>
      <c r="K387" t="s">
        <v>616</v>
      </c>
      <c r="L387" t="s">
        <v>585</v>
      </c>
      <c r="M387" t="s">
        <v>585</v>
      </c>
      <c r="N387" s="8" t="s">
        <v>617</v>
      </c>
      <c r="P387" t="s">
        <v>586</v>
      </c>
      <c r="S387">
        <v>2</v>
      </c>
      <c r="T387" t="s">
        <v>598</v>
      </c>
      <c r="U387">
        <v>0</v>
      </c>
      <c r="V387">
        <v>0</v>
      </c>
      <c r="X387">
        <v>0</v>
      </c>
      <c r="Z387">
        <v>0</v>
      </c>
      <c r="AA387">
        <v>0</v>
      </c>
      <c r="AB387">
        <v>0</v>
      </c>
      <c r="AC387">
        <v>0</v>
      </c>
      <c r="AD387">
        <v>0</v>
      </c>
      <c r="AE387">
        <v>1</v>
      </c>
      <c r="AG387">
        <v>4</v>
      </c>
      <c r="WWY387"/>
      <c r="WWZ387"/>
      <c r="WXA387"/>
      <c r="WXB387"/>
      <c r="WXC387"/>
      <c r="WXD387"/>
      <c r="WXE387"/>
      <c r="WXF387"/>
      <c r="WXG387"/>
      <c r="WXH387"/>
      <c r="WXI387"/>
      <c r="WXJ387"/>
      <c r="WXK387"/>
      <c r="WXL387"/>
      <c r="WXM387"/>
      <c r="WXN387"/>
      <c r="WXO387"/>
      <c r="WXP387"/>
      <c r="WXQ387"/>
      <c r="WXR387"/>
      <c r="WXS387"/>
      <c r="WXT387"/>
      <c r="WXU387"/>
      <c r="WXV387"/>
      <c r="WXW387"/>
      <c r="WXX387"/>
      <c r="WXY387"/>
      <c r="WXZ387"/>
      <c r="WYA387"/>
      <c r="WYB387"/>
      <c r="WYC387"/>
      <c r="WYD387"/>
      <c r="WYE387"/>
      <c r="WYF387"/>
      <c r="WYG387"/>
      <c r="WYH387"/>
      <c r="WYI387"/>
      <c r="WYJ387"/>
      <c r="WYK387"/>
      <c r="WYL387"/>
      <c r="WYM387"/>
      <c r="WYN387"/>
      <c r="WYO387"/>
      <c r="WYP387"/>
      <c r="WYQ387"/>
      <c r="WYR387"/>
      <c r="WYS387"/>
      <c r="WYT387"/>
      <c r="WYU387"/>
      <c r="WYV387"/>
      <c r="WYW387"/>
      <c r="WYX387"/>
      <c r="WYY387"/>
      <c r="WYZ387"/>
      <c r="WZA387"/>
      <c r="WZB387"/>
      <c r="WZC387"/>
      <c r="WZD387"/>
      <c r="WZE387"/>
      <c r="WZF387"/>
      <c r="WZG387"/>
      <c r="WZH387"/>
      <c r="WZI387"/>
      <c r="WZJ387"/>
      <c r="WZK387"/>
      <c r="WZL387"/>
      <c r="WZM387"/>
      <c r="WZN387"/>
      <c r="WZO387"/>
      <c r="WZP387"/>
      <c r="WZQ387"/>
      <c r="WZR387"/>
      <c r="WZS387"/>
      <c r="WZT387"/>
      <c r="WZU387"/>
      <c r="WZV387"/>
      <c r="WZW387"/>
      <c r="WZX387"/>
      <c r="WZY387"/>
      <c r="WZZ387"/>
      <c r="XAA387"/>
      <c r="XAB387"/>
      <c r="XAC387"/>
      <c r="XAD387"/>
      <c r="XAE387"/>
      <c r="XAF387"/>
      <c r="XAG387"/>
      <c r="XAH387"/>
      <c r="XAI387"/>
      <c r="XAJ387"/>
      <c r="XAK387"/>
      <c r="XAL387"/>
      <c r="XAM387"/>
      <c r="XAN387"/>
      <c r="XAO387"/>
      <c r="XAP387"/>
      <c r="XAQ387"/>
      <c r="XAR387"/>
      <c r="XAS387"/>
      <c r="XAT387"/>
      <c r="XAU387"/>
      <c r="XAV387"/>
      <c r="XAW387"/>
      <c r="XAX387"/>
      <c r="XAY387"/>
      <c r="XAZ387"/>
      <c r="XBA387"/>
      <c r="XBB387"/>
      <c r="XBC387"/>
      <c r="XBD387"/>
      <c r="XBE387"/>
      <c r="XBF387"/>
      <c r="XBG387"/>
      <c r="XBH387"/>
      <c r="XBI387"/>
      <c r="XBJ387"/>
      <c r="XBK387"/>
      <c r="XBL387"/>
      <c r="XBM387"/>
      <c r="XBN387"/>
      <c r="XBO387"/>
      <c r="XBP387"/>
      <c r="XBQ387"/>
      <c r="XBR387"/>
      <c r="XBS387"/>
      <c r="XBT387"/>
      <c r="XBU387"/>
      <c r="XBV387"/>
      <c r="XBW387"/>
      <c r="XBX387"/>
      <c r="XBY387"/>
      <c r="XBZ387"/>
      <c r="XCA387"/>
      <c r="XCB387"/>
      <c r="XCC387"/>
      <c r="XCD387"/>
      <c r="XCE387"/>
      <c r="XCF387"/>
      <c r="XCG387"/>
      <c r="XCH387"/>
      <c r="XCI387"/>
      <c r="XCJ387"/>
      <c r="XCK387"/>
      <c r="XCL387"/>
      <c r="XCM387"/>
      <c r="XCN387"/>
      <c r="XCO387"/>
      <c r="XCP387"/>
      <c r="XCQ387"/>
      <c r="XCR387"/>
      <c r="XCS387"/>
      <c r="XCT387"/>
      <c r="XCU387"/>
      <c r="XCV387"/>
      <c r="XCW387"/>
      <c r="XCX387"/>
      <c r="XCY387"/>
      <c r="XCZ387"/>
      <c r="XDA387"/>
      <c r="XDB387"/>
      <c r="XDC387"/>
    </row>
    <row r="388" spans="1:33 16171:16331" ht="12.75" customHeight="1">
      <c r="A388">
        <v>2357</v>
      </c>
      <c r="B388" s="6" t="s">
        <v>257</v>
      </c>
      <c r="C388" s="7" t="s">
        <v>614</v>
      </c>
      <c r="D388">
        <v>135.9</v>
      </c>
      <c r="E388" s="15" t="s">
        <v>884</v>
      </c>
      <c r="F388" s="7">
        <v>0</v>
      </c>
      <c r="G388" s="7">
        <v>0</v>
      </c>
      <c r="H388" s="7">
        <v>0</v>
      </c>
      <c r="I388" s="7">
        <v>0</v>
      </c>
      <c r="J388" t="s">
        <v>609</v>
      </c>
      <c r="K388" t="s">
        <v>616</v>
      </c>
      <c r="L388" t="s">
        <v>585</v>
      </c>
      <c r="M388" t="s">
        <v>585</v>
      </c>
      <c r="N388" s="8" t="s">
        <v>617</v>
      </c>
      <c r="P388" t="s">
        <v>586</v>
      </c>
      <c r="S388">
        <v>2</v>
      </c>
      <c r="T388" t="s">
        <v>598</v>
      </c>
      <c r="U388">
        <v>0</v>
      </c>
      <c r="V388">
        <v>0</v>
      </c>
      <c r="X388">
        <v>0</v>
      </c>
      <c r="Z388">
        <v>0</v>
      </c>
      <c r="AA388">
        <v>0</v>
      </c>
      <c r="AB388">
        <v>0</v>
      </c>
      <c r="AC388">
        <v>0</v>
      </c>
      <c r="AD388">
        <v>0</v>
      </c>
      <c r="AE388">
        <v>1</v>
      </c>
      <c r="AG388">
        <v>4</v>
      </c>
      <c r="WWY388"/>
      <c r="WWZ388"/>
      <c r="WXA388"/>
      <c r="WXB388"/>
      <c r="WXC388"/>
      <c r="WXD388"/>
      <c r="WXE388"/>
      <c r="WXF388"/>
      <c r="WXG388"/>
      <c r="WXH388"/>
      <c r="WXI388"/>
      <c r="WXJ388"/>
      <c r="WXK388"/>
      <c r="WXL388"/>
      <c r="WXM388"/>
      <c r="WXN388"/>
      <c r="WXO388"/>
      <c r="WXP388"/>
      <c r="WXQ388"/>
      <c r="WXR388"/>
      <c r="WXS388"/>
      <c r="WXT388"/>
      <c r="WXU388"/>
      <c r="WXV388"/>
      <c r="WXW388"/>
      <c r="WXX388"/>
      <c r="WXY388"/>
      <c r="WXZ388"/>
      <c r="WYA388"/>
      <c r="WYB388"/>
      <c r="WYC388"/>
      <c r="WYD388"/>
      <c r="WYE388"/>
      <c r="WYF388"/>
      <c r="WYG388"/>
      <c r="WYH388"/>
      <c r="WYI388"/>
      <c r="WYJ388"/>
      <c r="WYK388"/>
      <c r="WYL388"/>
      <c r="WYM388"/>
      <c r="WYN388"/>
      <c r="WYO388"/>
      <c r="WYP388"/>
      <c r="WYQ388"/>
      <c r="WYR388"/>
      <c r="WYS388"/>
      <c r="WYT388"/>
      <c r="WYU388"/>
      <c r="WYV388"/>
      <c r="WYW388"/>
      <c r="WYX388"/>
      <c r="WYY388"/>
      <c r="WYZ388"/>
      <c r="WZA388"/>
      <c r="WZB388"/>
      <c r="WZC388"/>
      <c r="WZD388"/>
      <c r="WZE388"/>
      <c r="WZF388"/>
      <c r="WZG388"/>
      <c r="WZH388"/>
      <c r="WZI388"/>
      <c r="WZJ388"/>
      <c r="WZK388"/>
      <c r="WZL388"/>
      <c r="WZM388"/>
      <c r="WZN388"/>
      <c r="WZO388"/>
      <c r="WZP388"/>
      <c r="WZQ388"/>
      <c r="WZR388"/>
      <c r="WZS388"/>
      <c r="WZT388"/>
      <c r="WZU388"/>
      <c r="WZV388"/>
      <c r="WZW388"/>
      <c r="WZX388"/>
      <c r="WZY388"/>
      <c r="WZZ388"/>
      <c r="XAA388"/>
      <c r="XAB388"/>
      <c r="XAC388"/>
      <c r="XAD388"/>
      <c r="XAE388"/>
      <c r="XAF388"/>
      <c r="XAG388"/>
      <c r="XAH388"/>
      <c r="XAI388"/>
      <c r="XAJ388"/>
      <c r="XAK388"/>
      <c r="XAL388"/>
      <c r="XAM388"/>
      <c r="XAN388"/>
      <c r="XAO388"/>
      <c r="XAP388"/>
      <c r="XAQ388"/>
      <c r="XAR388"/>
      <c r="XAS388"/>
      <c r="XAT388"/>
      <c r="XAU388"/>
      <c r="XAV388"/>
      <c r="XAW388"/>
      <c r="XAX388"/>
      <c r="XAY388"/>
      <c r="XAZ388"/>
      <c r="XBA388"/>
      <c r="XBB388"/>
      <c r="XBC388"/>
      <c r="XBD388"/>
      <c r="XBE388"/>
      <c r="XBF388"/>
      <c r="XBG388"/>
      <c r="XBH388"/>
      <c r="XBI388"/>
      <c r="XBJ388"/>
      <c r="XBK388"/>
      <c r="XBL388"/>
      <c r="XBM388"/>
      <c r="XBN388"/>
      <c r="XBO388"/>
      <c r="XBP388"/>
      <c r="XBQ388"/>
      <c r="XBR388"/>
      <c r="XBS388"/>
      <c r="XBT388"/>
      <c r="XBU388"/>
      <c r="XBV388"/>
      <c r="XBW388"/>
      <c r="XBX388"/>
      <c r="XBY388"/>
      <c r="XBZ388"/>
      <c r="XCA388"/>
      <c r="XCB388"/>
      <c r="XCC388"/>
      <c r="XCD388"/>
      <c r="XCE388"/>
      <c r="XCF388"/>
      <c r="XCG388"/>
      <c r="XCH388"/>
      <c r="XCI388"/>
      <c r="XCJ388"/>
      <c r="XCK388"/>
      <c r="XCL388"/>
      <c r="XCM388"/>
      <c r="XCN388"/>
      <c r="XCO388"/>
      <c r="XCP388"/>
      <c r="XCQ388"/>
      <c r="XCR388"/>
      <c r="XCS388"/>
      <c r="XCT388"/>
      <c r="XCU388"/>
      <c r="XCV388"/>
      <c r="XCW388"/>
      <c r="XCX388"/>
      <c r="XCY388"/>
      <c r="XCZ388"/>
      <c r="XDA388"/>
      <c r="XDB388"/>
      <c r="XDC388"/>
    </row>
    <row r="389" spans="1:33 16171:16331" ht="12.75" customHeight="1">
      <c r="A389">
        <v>2110</v>
      </c>
      <c r="B389" s="6" t="s">
        <v>258</v>
      </c>
      <c r="C389" s="7" t="s">
        <v>614</v>
      </c>
      <c r="D389">
        <v>52.9</v>
      </c>
      <c r="E389" s="15" t="s">
        <v>885</v>
      </c>
      <c r="F389" s="7">
        <v>36.6</v>
      </c>
      <c r="G389" s="7">
        <v>6.5</v>
      </c>
      <c r="H389" s="7">
        <v>72.8</v>
      </c>
      <c r="I389" s="7">
        <v>0</v>
      </c>
      <c r="J389" t="s">
        <v>716</v>
      </c>
      <c r="K389" t="s">
        <v>616</v>
      </c>
      <c r="L389" t="s">
        <v>585</v>
      </c>
      <c r="M389" t="s">
        <v>585</v>
      </c>
      <c r="N389" s="8" t="s">
        <v>617</v>
      </c>
      <c r="S389">
        <v>2</v>
      </c>
      <c r="T389" t="s">
        <v>598</v>
      </c>
      <c r="U389">
        <v>0</v>
      </c>
      <c r="V389">
        <v>0</v>
      </c>
      <c r="X389">
        <v>0</v>
      </c>
      <c r="Z389">
        <v>0</v>
      </c>
      <c r="AA389">
        <v>0</v>
      </c>
      <c r="AB389">
        <v>0</v>
      </c>
      <c r="AC389">
        <v>0</v>
      </c>
      <c r="AD389">
        <v>0</v>
      </c>
      <c r="AE389">
        <v>1</v>
      </c>
      <c r="AG389">
        <v>4</v>
      </c>
      <c r="WWY389"/>
      <c r="WWZ389"/>
      <c r="WXA389"/>
      <c r="WXB389"/>
      <c r="WXC389"/>
      <c r="WXD389"/>
      <c r="WXE389"/>
      <c r="WXF389"/>
      <c r="WXG389"/>
      <c r="WXH389"/>
      <c r="WXI389"/>
      <c r="WXJ389"/>
      <c r="WXK389"/>
      <c r="WXL389"/>
      <c r="WXM389"/>
      <c r="WXN389"/>
      <c r="WXO389"/>
      <c r="WXP389"/>
      <c r="WXQ389"/>
      <c r="WXR389"/>
      <c r="WXS389"/>
      <c r="WXT389"/>
      <c r="WXU389"/>
      <c r="WXV389"/>
      <c r="WXW389"/>
      <c r="WXX389"/>
      <c r="WXY389"/>
      <c r="WXZ389"/>
      <c r="WYA389"/>
      <c r="WYB389"/>
      <c r="WYC389"/>
      <c r="WYD389"/>
      <c r="WYE389"/>
      <c r="WYF389"/>
      <c r="WYG389"/>
      <c r="WYH389"/>
      <c r="WYI389"/>
      <c r="WYJ389"/>
      <c r="WYK389"/>
      <c r="WYL389"/>
      <c r="WYM389"/>
      <c r="WYN389"/>
      <c r="WYO389"/>
      <c r="WYP389"/>
      <c r="WYQ389"/>
      <c r="WYR389"/>
      <c r="WYS389"/>
      <c r="WYT389"/>
      <c r="WYU389"/>
      <c r="WYV389"/>
      <c r="WYW389"/>
      <c r="WYX389"/>
      <c r="WYY389"/>
      <c r="WYZ389"/>
      <c r="WZA389"/>
      <c r="WZB389"/>
      <c r="WZC389"/>
      <c r="WZD389"/>
      <c r="WZE389"/>
      <c r="WZF389"/>
      <c r="WZG389"/>
      <c r="WZH389"/>
      <c r="WZI389"/>
      <c r="WZJ389"/>
      <c r="WZK389"/>
      <c r="WZL389"/>
      <c r="WZM389"/>
      <c r="WZN389"/>
      <c r="WZO389"/>
      <c r="WZP389"/>
      <c r="WZQ389"/>
      <c r="WZR389"/>
      <c r="WZS389"/>
      <c r="WZT389"/>
      <c r="WZU389"/>
      <c r="WZV389"/>
      <c r="WZW389"/>
      <c r="WZX389"/>
      <c r="WZY389"/>
      <c r="WZZ389"/>
      <c r="XAA389"/>
      <c r="XAB389"/>
      <c r="XAC389"/>
      <c r="XAD389"/>
      <c r="XAE389"/>
      <c r="XAF389"/>
      <c r="XAG389"/>
      <c r="XAH389"/>
      <c r="XAI389"/>
      <c r="XAJ389"/>
      <c r="XAK389"/>
      <c r="XAL389"/>
      <c r="XAM389"/>
      <c r="XAN389"/>
      <c r="XAO389"/>
      <c r="XAP389"/>
      <c r="XAQ389"/>
      <c r="XAR389"/>
      <c r="XAS389"/>
      <c r="XAT389"/>
      <c r="XAU389"/>
      <c r="XAV389"/>
      <c r="XAW389"/>
      <c r="XAX389"/>
      <c r="XAY389"/>
      <c r="XAZ389"/>
      <c r="XBA389"/>
      <c r="XBB389"/>
      <c r="XBC389"/>
      <c r="XBD389"/>
      <c r="XBE389"/>
      <c r="XBF389"/>
      <c r="XBG389"/>
      <c r="XBH389"/>
      <c r="XBI389"/>
      <c r="XBJ389"/>
      <c r="XBK389"/>
      <c r="XBL389"/>
      <c r="XBM389"/>
      <c r="XBN389"/>
      <c r="XBO389"/>
      <c r="XBP389"/>
      <c r="XBQ389"/>
      <c r="XBR389"/>
      <c r="XBS389"/>
      <c r="XBT389"/>
      <c r="XBU389"/>
      <c r="XBV389"/>
      <c r="XBW389"/>
      <c r="XBX389"/>
      <c r="XBY389"/>
      <c r="XBZ389"/>
      <c r="XCA389"/>
      <c r="XCB389"/>
      <c r="XCC389"/>
      <c r="XCD389"/>
      <c r="XCE389"/>
      <c r="XCF389"/>
      <c r="XCG389"/>
      <c r="XCH389"/>
      <c r="XCI389"/>
      <c r="XCJ389"/>
      <c r="XCK389"/>
      <c r="XCL389"/>
      <c r="XCM389"/>
      <c r="XCN389"/>
      <c r="XCO389"/>
      <c r="XCP389"/>
      <c r="XCQ389"/>
      <c r="XCR389"/>
      <c r="XCS389"/>
      <c r="XCT389"/>
      <c r="XCU389"/>
      <c r="XCV389"/>
      <c r="XCW389"/>
      <c r="XCX389"/>
      <c r="XCY389"/>
      <c r="XCZ389"/>
      <c r="XDA389"/>
      <c r="XDB389"/>
      <c r="XDC389"/>
    </row>
    <row r="390" spans="1:33 16171:16331" ht="12.75" customHeight="1">
      <c r="A390">
        <v>2127</v>
      </c>
      <c r="B390" s="6" t="s">
        <v>259</v>
      </c>
      <c r="C390" s="7" t="s">
        <v>614</v>
      </c>
      <c r="D390">
        <v>1</v>
      </c>
      <c r="E390" s="15" t="s">
        <v>772</v>
      </c>
      <c r="F390" s="7">
        <v>22.4</v>
      </c>
      <c r="G390" s="7">
        <v>40.200000000000003</v>
      </c>
      <c r="H390" s="7">
        <v>28.3</v>
      </c>
      <c r="I390" s="7">
        <v>0</v>
      </c>
      <c r="J390" t="s">
        <v>607</v>
      </c>
      <c r="K390" t="s">
        <v>616</v>
      </c>
      <c r="L390" t="s">
        <v>585</v>
      </c>
      <c r="M390" t="s">
        <v>585</v>
      </c>
      <c r="N390" s="8" t="s">
        <v>617</v>
      </c>
      <c r="P390" t="s">
        <v>586</v>
      </c>
      <c r="S390">
        <v>2</v>
      </c>
      <c r="T390" t="s">
        <v>587</v>
      </c>
      <c r="U390">
        <v>0</v>
      </c>
      <c r="V390">
        <v>0</v>
      </c>
      <c r="X390">
        <v>0</v>
      </c>
      <c r="Z390">
        <v>0</v>
      </c>
      <c r="AA390">
        <v>0</v>
      </c>
      <c r="AB390">
        <v>0</v>
      </c>
      <c r="AC390">
        <v>0</v>
      </c>
      <c r="AD390">
        <v>0</v>
      </c>
      <c r="AE390">
        <v>1</v>
      </c>
      <c r="AG390">
        <v>4</v>
      </c>
      <c r="WWY390"/>
      <c r="WWZ390"/>
      <c r="WXA390"/>
      <c r="WXB390"/>
      <c r="WXC390"/>
      <c r="WXD390"/>
      <c r="WXE390"/>
      <c r="WXF390"/>
      <c r="WXG390"/>
      <c r="WXH390"/>
      <c r="WXI390"/>
      <c r="WXJ390"/>
      <c r="WXK390"/>
      <c r="WXL390"/>
      <c r="WXM390"/>
      <c r="WXN390"/>
      <c r="WXO390"/>
      <c r="WXP390"/>
      <c r="WXQ390"/>
      <c r="WXR390"/>
      <c r="WXS390"/>
      <c r="WXT390"/>
      <c r="WXU390"/>
      <c r="WXV390"/>
      <c r="WXW390"/>
      <c r="WXX390"/>
      <c r="WXY390"/>
      <c r="WXZ390"/>
      <c r="WYA390"/>
      <c r="WYB390"/>
      <c r="WYC390"/>
      <c r="WYD390"/>
      <c r="WYE390"/>
      <c r="WYF390"/>
      <c r="WYG390"/>
      <c r="WYH390"/>
      <c r="WYI390"/>
      <c r="WYJ390"/>
      <c r="WYK390"/>
      <c r="WYL390"/>
      <c r="WYM390"/>
      <c r="WYN390"/>
      <c r="WYO390"/>
      <c r="WYP390"/>
      <c r="WYQ390"/>
      <c r="WYR390"/>
      <c r="WYS390"/>
      <c r="WYT390"/>
      <c r="WYU390"/>
      <c r="WYV390"/>
      <c r="WYW390"/>
      <c r="WYX390"/>
      <c r="WYY390"/>
      <c r="WYZ390"/>
      <c r="WZA390"/>
      <c r="WZB390"/>
      <c r="WZC390"/>
      <c r="WZD390"/>
      <c r="WZE390"/>
      <c r="WZF390"/>
      <c r="WZG390"/>
      <c r="WZH390"/>
      <c r="WZI390"/>
      <c r="WZJ390"/>
      <c r="WZK390"/>
      <c r="WZL390"/>
      <c r="WZM390"/>
      <c r="WZN390"/>
      <c r="WZO390"/>
      <c r="WZP390"/>
      <c r="WZQ390"/>
      <c r="WZR390"/>
      <c r="WZS390"/>
      <c r="WZT390"/>
      <c r="WZU390"/>
      <c r="WZV390"/>
      <c r="WZW390"/>
      <c r="WZX390"/>
      <c r="WZY390"/>
      <c r="WZZ390"/>
      <c r="XAA390"/>
      <c r="XAB390"/>
      <c r="XAC390"/>
      <c r="XAD390"/>
      <c r="XAE390"/>
      <c r="XAF390"/>
      <c r="XAG390"/>
      <c r="XAH390"/>
      <c r="XAI390"/>
      <c r="XAJ390"/>
      <c r="XAK390"/>
      <c r="XAL390"/>
      <c r="XAM390"/>
      <c r="XAN390"/>
      <c r="XAO390"/>
      <c r="XAP390"/>
      <c r="XAQ390"/>
      <c r="XAR390"/>
      <c r="XAS390"/>
      <c r="XAT390"/>
      <c r="XAU390"/>
      <c r="XAV390"/>
      <c r="XAW390"/>
      <c r="XAX390"/>
      <c r="XAY390"/>
      <c r="XAZ390"/>
      <c r="XBA390"/>
      <c r="XBB390"/>
      <c r="XBC390"/>
      <c r="XBD390"/>
      <c r="XBE390"/>
      <c r="XBF390"/>
      <c r="XBG390"/>
      <c r="XBH390"/>
      <c r="XBI390"/>
      <c r="XBJ390"/>
      <c r="XBK390"/>
      <c r="XBL390"/>
      <c r="XBM390"/>
      <c r="XBN390"/>
      <c r="XBO390"/>
      <c r="XBP390"/>
      <c r="XBQ390"/>
      <c r="XBR390"/>
      <c r="XBS390"/>
      <c r="XBT390"/>
      <c r="XBU390"/>
      <c r="XBV390"/>
      <c r="XBW390"/>
      <c r="XBX390"/>
      <c r="XBY390"/>
      <c r="XBZ390"/>
      <c r="XCA390"/>
      <c r="XCB390"/>
      <c r="XCC390"/>
      <c r="XCD390"/>
      <c r="XCE390"/>
      <c r="XCF390"/>
      <c r="XCG390"/>
      <c r="XCH390"/>
      <c r="XCI390"/>
      <c r="XCJ390"/>
      <c r="XCK390"/>
      <c r="XCL390"/>
      <c r="XCM390"/>
      <c r="XCN390"/>
      <c r="XCO390"/>
      <c r="XCP390"/>
      <c r="XCQ390"/>
      <c r="XCR390"/>
      <c r="XCS390"/>
      <c r="XCT390"/>
      <c r="XCU390"/>
      <c r="XCV390"/>
      <c r="XCW390"/>
      <c r="XCX390"/>
      <c r="XCY390"/>
      <c r="XCZ390"/>
      <c r="XDA390"/>
      <c r="XDB390"/>
      <c r="XDC390"/>
    </row>
    <row r="391" spans="1:33 16171:16331" ht="12.75" customHeight="1">
      <c r="A391">
        <v>2127</v>
      </c>
      <c r="B391" s="6" t="s">
        <v>259</v>
      </c>
      <c r="C391" s="7" t="s">
        <v>614</v>
      </c>
      <c r="D391">
        <v>1</v>
      </c>
      <c r="E391" s="15" t="s">
        <v>772</v>
      </c>
      <c r="F391" s="7">
        <v>22.4</v>
      </c>
      <c r="G391" s="7">
        <v>40.200000000000003</v>
      </c>
      <c r="H391" s="7">
        <v>28.3</v>
      </c>
      <c r="I391" s="7">
        <v>0</v>
      </c>
      <c r="J391" t="s">
        <v>618</v>
      </c>
      <c r="K391" t="s">
        <v>616</v>
      </c>
      <c r="L391" t="s">
        <v>585</v>
      </c>
      <c r="M391" t="s">
        <v>585</v>
      </c>
      <c r="N391" s="8" t="s">
        <v>617</v>
      </c>
      <c r="P391" t="s">
        <v>586</v>
      </c>
      <c r="S391">
        <v>2</v>
      </c>
      <c r="T391" t="s">
        <v>587</v>
      </c>
      <c r="U391">
        <v>0</v>
      </c>
      <c r="V391">
        <v>0</v>
      </c>
      <c r="X391">
        <v>0</v>
      </c>
      <c r="Z391">
        <v>0</v>
      </c>
      <c r="AA391">
        <v>0</v>
      </c>
      <c r="AB391">
        <v>0</v>
      </c>
      <c r="AC391">
        <v>0</v>
      </c>
      <c r="AD391">
        <v>0</v>
      </c>
      <c r="AE391">
        <v>1</v>
      </c>
      <c r="AG391">
        <v>4</v>
      </c>
      <c r="WWY391"/>
      <c r="WWZ391"/>
      <c r="WXA391"/>
      <c r="WXB391"/>
      <c r="WXC391"/>
      <c r="WXD391"/>
      <c r="WXE391"/>
      <c r="WXF391"/>
      <c r="WXG391"/>
      <c r="WXH391"/>
      <c r="WXI391"/>
      <c r="WXJ391"/>
      <c r="WXK391"/>
      <c r="WXL391"/>
      <c r="WXM391"/>
      <c r="WXN391"/>
      <c r="WXO391"/>
      <c r="WXP391"/>
      <c r="WXQ391"/>
      <c r="WXR391"/>
      <c r="WXS391"/>
      <c r="WXT391"/>
      <c r="WXU391"/>
      <c r="WXV391"/>
      <c r="WXW391"/>
      <c r="WXX391"/>
      <c r="WXY391"/>
      <c r="WXZ391"/>
      <c r="WYA391"/>
      <c r="WYB391"/>
      <c r="WYC391"/>
      <c r="WYD391"/>
      <c r="WYE391"/>
      <c r="WYF391"/>
      <c r="WYG391"/>
      <c r="WYH391"/>
      <c r="WYI391"/>
      <c r="WYJ391"/>
      <c r="WYK391"/>
      <c r="WYL391"/>
      <c r="WYM391"/>
      <c r="WYN391"/>
      <c r="WYO391"/>
      <c r="WYP391"/>
      <c r="WYQ391"/>
      <c r="WYR391"/>
      <c r="WYS391"/>
      <c r="WYT391"/>
      <c r="WYU391"/>
      <c r="WYV391"/>
      <c r="WYW391"/>
      <c r="WYX391"/>
      <c r="WYY391"/>
      <c r="WYZ391"/>
      <c r="WZA391"/>
      <c r="WZB391"/>
      <c r="WZC391"/>
      <c r="WZD391"/>
      <c r="WZE391"/>
      <c r="WZF391"/>
      <c r="WZG391"/>
      <c r="WZH391"/>
      <c r="WZI391"/>
      <c r="WZJ391"/>
      <c r="WZK391"/>
      <c r="WZL391"/>
      <c r="WZM391"/>
      <c r="WZN391"/>
      <c r="WZO391"/>
      <c r="WZP391"/>
      <c r="WZQ391"/>
      <c r="WZR391"/>
      <c r="WZS391"/>
      <c r="WZT391"/>
      <c r="WZU391"/>
      <c r="WZV391"/>
      <c r="WZW391"/>
      <c r="WZX391"/>
      <c r="WZY391"/>
      <c r="WZZ391"/>
      <c r="XAA391"/>
      <c r="XAB391"/>
      <c r="XAC391"/>
      <c r="XAD391"/>
      <c r="XAE391"/>
      <c r="XAF391"/>
      <c r="XAG391"/>
      <c r="XAH391"/>
      <c r="XAI391"/>
      <c r="XAJ391"/>
      <c r="XAK391"/>
      <c r="XAL391"/>
      <c r="XAM391"/>
      <c r="XAN391"/>
      <c r="XAO391"/>
      <c r="XAP391"/>
      <c r="XAQ391"/>
      <c r="XAR391"/>
      <c r="XAS391"/>
      <c r="XAT391"/>
      <c r="XAU391"/>
      <c r="XAV391"/>
      <c r="XAW391"/>
      <c r="XAX391"/>
      <c r="XAY391"/>
      <c r="XAZ391"/>
      <c r="XBA391"/>
      <c r="XBB391"/>
      <c r="XBC391"/>
      <c r="XBD391"/>
      <c r="XBE391"/>
      <c r="XBF391"/>
      <c r="XBG391"/>
      <c r="XBH391"/>
      <c r="XBI391"/>
      <c r="XBJ391"/>
      <c r="XBK391"/>
      <c r="XBL391"/>
      <c r="XBM391"/>
      <c r="XBN391"/>
      <c r="XBO391"/>
      <c r="XBP391"/>
      <c r="XBQ391"/>
      <c r="XBR391"/>
      <c r="XBS391"/>
      <c r="XBT391"/>
      <c r="XBU391"/>
      <c r="XBV391"/>
      <c r="XBW391"/>
      <c r="XBX391"/>
      <c r="XBY391"/>
      <c r="XBZ391"/>
      <c r="XCA391"/>
      <c r="XCB391"/>
      <c r="XCC391"/>
      <c r="XCD391"/>
      <c r="XCE391"/>
      <c r="XCF391"/>
      <c r="XCG391"/>
      <c r="XCH391"/>
      <c r="XCI391"/>
      <c r="XCJ391"/>
      <c r="XCK391"/>
      <c r="XCL391"/>
      <c r="XCM391"/>
      <c r="XCN391"/>
      <c r="XCO391"/>
      <c r="XCP391"/>
      <c r="XCQ391"/>
      <c r="XCR391"/>
      <c r="XCS391"/>
      <c r="XCT391"/>
      <c r="XCU391"/>
      <c r="XCV391"/>
      <c r="XCW391"/>
      <c r="XCX391"/>
      <c r="XCY391"/>
      <c r="XCZ391"/>
      <c r="XDA391"/>
      <c r="XDB391"/>
      <c r="XDC391"/>
    </row>
    <row r="392" spans="1:33 16171:16331" ht="12.75" customHeight="1">
      <c r="A392">
        <v>2127</v>
      </c>
      <c r="B392" s="6" t="s">
        <v>259</v>
      </c>
      <c r="C392" s="7" t="s">
        <v>614</v>
      </c>
      <c r="D392">
        <v>1</v>
      </c>
      <c r="E392" s="15" t="s">
        <v>772</v>
      </c>
      <c r="F392" s="7">
        <v>22.4</v>
      </c>
      <c r="G392" s="7">
        <v>40.200000000000003</v>
      </c>
      <c r="H392" s="7">
        <v>28.3</v>
      </c>
      <c r="I392" s="7">
        <v>0</v>
      </c>
      <c r="J392" t="s">
        <v>583</v>
      </c>
      <c r="K392" t="s">
        <v>616</v>
      </c>
      <c r="L392" t="s">
        <v>585</v>
      </c>
      <c r="M392" t="s">
        <v>585</v>
      </c>
      <c r="N392" s="8" t="s">
        <v>617</v>
      </c>
      <c r="P392" t="s">
        <v>586</v>
      </c>
      <c r="S392">
        <v>2</v>
      </c>
      <c r="T392" t="s">
        <v>587</v>
      </c>
      <c r="U392">
        <v>0</v>
      </c>
      <c r="V392">
        <v>0</v>
      </c>
      <c r="X392">
        <v>0</v>
      </c>
      <c r="Z392">
        <v>0</v>
      </c>
      <c r="AA392">
        <v>0</v>
      </c>
      <c r="AB392">
        <v>0</v>
      </c>
      <c r="AC392">
        <v>0</v>
      </c>
      <c r="AD392">
        <v>0</v>
      </c>
      <c r="AE392">
        <v>1</v>
      </c>
      <c r="AG392">
        <v>4</v>
      </c>
      <c r="WWY392"/>
      <c r="WWZ392"/>
      <c r="WXA392"/>
      <c r="WXB392"/>
      <c r="WXC392"/>
      <c r="WXD392"/>
      <c r="WXE392"/>
      <c r="WXF392"/>
      <c r="WXG392"/>
      <c r="WXH392"/>
      <c r="WXI392"/>
      <c r="WXJ392"/>
      <c r="WXK392"/>
      <c r="WXL392"/>
      <c r="WXM392"/>
      <c r="WXN392"/>
      <c r="WXO392"/>
      <c r="WXP392"/>
      <c r="WXQ392"/>
      <c r="WXR392"/>
      <c r="WXS392"/>
      <c r="WXT392"/>
      <c r="WXU392"/>
      <c r="WXV392"/>
      <c r="WXW392"/>
      <c r="WXX392"/>
      <c r="WXY392"/>
      <c r="WXZ392"/>
      <c r="WYA392"/>
      <c r="WYB392"/>
      <c r="WYC392"/>
      <c r="WYD392"/>
      <c r="WYE392"/>
      <c r="WYF392"/>
      <c r="WYG392"/>
      <c r="WYH392"/>
      <c r="WYI392"/>
      <c r="WYJ392"/>
      <c r="WYK392"/>
      <c r="WYL392"/>
      <c r="WYM392"/>
      <c r="WYN392"/>
      <c r="WYO392"/>
      <c r="WYP392"/>
      <c r="WYQ392"/>
      <c r="WYR392"/>
      <c r="WYS392"/>
      <c r="WYT392"/>
      <c r="WYU392"/>
      <c r="WYV392"/>
      <c r="WYW392"/>
      <c r="WYX392"/>
      <c r="WYY392"/>
      <c r="WYZ392"/>
      <c r="WZA392"/>
      <c r="WZB392"/>
      <c r="WZC392"/>
      <c r="WZD392"/>
      <c r="WZE392"/>
      <c r="WZF392"/>
      <c r="WZG392"/>
      <c r="WZH392"/>
      <c r="WZI392"/>
      <c r="WZJ392"/>
      <c r="WZK392"/>
      <c r="WZL392"/>
      <c r="WZM392"/>
      <c r="WZN392"/>
      <c r="WZO392"/>
      <c r="WZP392"/>
      <c r="WZQ392"/>
      <c r="WZR392"/>
      <c r="WZS392"/>
      <c r="WZT392"/>
      <c r="WZU392"/>
      <c r="WZV392"/>
      <c r="WZW392"/>
      <c r="WZX392"/>
      <c r="WZY392"/>
      <c r="WZZ392"/>
      <c r="XAA392"/>
      <c r="XAB392"/>
      <c r="XAC392"/>
      <c r="XAD392"/>
      <c r="XAE392"/>
      <c r="XAF392"/>
      <c r="XAG392"/>
      <c r="XAH392"/>
      <c r="XAI392"/>
      <c r="XAJ392"/>
      <c r="XAK392"/>
      <c r="XAL392"/>
      <c r="XAM392"/>
      <c r="XAN392"/>
      <c r="XAO392"/>
      <c r="XAP392"/>
      <c r="XAQ392"/>
      <c r="XAR392"/>
      <c r="XAS392"/>
      <c r="XAT392"/>
      <c r="XAU392"/>
      <c r="XAV392"/>
      <c r="XAW392"/>
      <c r="XAX392"/>
      <c r="XAY392"/>
      <c r="XAZ392"/>
      <c r="XBA392"/>
      <c r="XBB392"/>
      <c r="XBC392"/>
      <c r="XBD392"/>
      <c r="XBE392"/>
      <c r="XBF392"/>
      <c r="XBG392"/>
      <c r="XBH392"/>
      <c r="XBI392"/>
      <c r="XBJ392"/>
      <c r="XBK392"/>
      <c r="XBL392"/>
      <c r="XBM392"/>
      <c r="XBN392"/>
      <c r="XBO392"/>
      <c r="XBP392"/>
      <c r="XBQ392"/>
      <c r="XBR392"/>
      <c r="XBS392"/>
      <c r="XBT392"/>
      <c r="XBU392"/>
      <c r="XBV392"/>
      <c r="XBW392"/>
      <c r="XBX392"/>
      <c r="XBY392"/>
      <c r="XBZ392"/>
      <c r="XCA392"/>
      <c r="XCB392"/>
      <c r="XCC392"/>
      <c r="XCD392"/>
      <c r="XCE392"/>
      <c r="XCF392"/>
      <c r="XCG392"/>
      <c r="XCH392"/>
      <c r="XCI392"/>
      <c r="XCJ392"/>
      <c r="XCK392"/>
      <c r="XCL392"/>
      <c r="XCM392"/>
      <c r="XCN392"/>
      <c r="XCO392"/>
      <c r="XCP392"/>
      <c r="XCQ392"/>
      <c r="XCR392"/>
      <c r="XCS392"/>
      <c r="XCT392"/>
      <c r="XCU392"/>
      <c r="XCV392"/>
      <c r="XCW392"/>
      <c r="XCX392"/>
      <c r="XCY392"/>
      <c r="XCZ392"/>
      <c r="XDA392"/>
      <c r="XDB392"/>
      <c r="XDC392"/>
    </row>
    <row r="393" spans="1:33 16171:16331" ht="12.75" customHeight="1">
      <c r="A393">
        <v>2127</v>
      </c>
      <c r="B393" s="6" t="s">
        <v>259</v>
      </c>
      <c r="C393" s="7" t="s">
        <v>614</v>
      </c>
      <c r="D393">
        <v>1</v>
      </c>
      <c r="E393" s="15" t="s">
        <v>772</v>
      </c>
      <c r="F393" s="7">
        <v>22.4</v>
      </c>
      <c r="G393" s="7">
        <v>40.200000000000003</v>
      </c>
      <c r="H393" s="7">
        <v>28.3</v>
      </c>
      <c r="I393" s="7">
        <v>0</v>
      </c>
      <c r="J393" t="s">
        <v>619</v>
      </c>
      <c r="K393" t="s">
        <v>616</v>
      </c>
      <c r="L393" t="s">
        <v>585</v>
      </c>
      <c r="M393" t="s">
        <v>585</v>
      </c>
      <c r="N393" s="8" t="s">
        <v>617</v>
      </c>
      <c r="P393" t="s">
        <v>586</v>
      </c>
      <c r="S393">
        <v>2</v>
      </c>
      <c r="T393" t="s">
        <v>587</v>
      </c>
      <c r="U393">
        <v>0</v>
      </c>
      <c r="V393">
        <v>0</v>
      </c>
      <c r="X393">
        <v>0</v>
      </c>
      <c r="Z393">
        <v>0</v>
      </c>
      <c r="AA393">
        <v>0</v>
      </c>
      <c r="AB393">
        <v>0</v>
      </c>
      <c r="AC393">
        <v>0</v>
      </c>
      <c r="AD393">
        <v>0</v>
      </c>
      <c r="AE393">
        <v>1</v>
      </c>
      <c r="AG393">
        <v>4</v>
      </c>
      <c r="WWY393"/>
      <c r="WWZ393"/>
      <c r="WXA393"/>
      <c r="WXB393"/>
      <c r="WXC393"/>
      <c r="WXD393"/>
      <c r="WXE393"/>
      <c r="WXF393"/>
      <c r="WXG393"/>
      <c r="WXH393"/>
      <c r="WXI393"/>
      <c r="WXJ393"/>
      <c r="WXK393"/>
      <c r="WXL393"/>
      <c r="WXM393"/>
      <c r="WXN393"/>
      <c r="WXO393"/>
      <c r="WXP393"/>
      <c r="WXQ393"/>
      <c r="WXR393"/>
      <c r="WXS393"/>
      <c r="WXT393"/>
      <c r="WXU393"/>
      <c r="WXV393"/>
      <c r="WXW393"/>
      <c r="WXX393"/>
      <c r="WXY393"/>
      <c r="WXZ393"/>
      <c r="WYA393"/>
      <c r="WYB393"/>
      <c r="WYC393"/>
      <c r="WYD393"/>
      <c r="WYE393"/>
      <c r="WYF393"/>
      <c r="WYG393"/>
      <c r="WYH393"/>
      <c r="WYI393"/>
      <c r="WYJ393"/>
      <c r="WYK393"/>
      <c r="WYL393"/>
      <c r="WYM393"/>
      <c r="WYN393"/>
      <c r="WYO393"/>
      <c r="WYP393"/>
      <c r="WYQ393"/>
      <c r="WYR393"/>
      <c r="WYS393"/>
      <c r="WYT393"/>
      <c r="WYU393"/>
      <c r="WYV393"/>
      <c r="WYW393"/>
      <c r="WYX393"/>
      <c r="WYY393"/>
      <c r="WYZ393"/>
      <c r="WZA393"/>
      <c r="WZB393"/>
      <c r="WZC393"/>
      <c r="WZD393"/>
      <c r="WZE393"/>
      <c r="WZF393"/>
      <c r="WZG393"/>
      <c r="WZH393"/>
      <c r="WZI393"/>
      <c r="WZJ393"/>
      <c r="WZK393"/>
      <c r="WZL393"/>
      <c r="WZM393"/>
      <c r="WZN393"/>
      <c r="WZO393"/>
      <c r="WZP393"/>
      <c r="WZQ393"/>
      <c r="WZR393"/>
      <c r="WZS393"/>
      <c r="WZT393"/>
      <c r="WZU393"/>
      <c r="WZV393"/>
      <c r="WZW393"/>
      <c r="WZX393"/>
      <c r="WZY393"/>
      <c r="WZZ393"/>
      <c r="XAA393"/>
      <c r="XAB393"/>
      <c r="XAC393"/>
      <c r="XAD393"/>
      <c r="XAE393"/>
      <c r="XAF393"/>
      <c r="XAG393"/>
      <c r="XAH393"/>
      <c r="XAI393"/>
      <c r="XAJ393"/>
      <c r="XAK393"/>
      <c r="XAL393"/>
      <c r="XAM393"/>
      <c r="XAN393"/>
      <c r="XAO393"/>
      <c r="XAP393"/>
      <c r="XAQ393"/>
      <c r="XAR393"/>
      <c r="XAS393"/>
      <c r="XAT393"/>
      <c r="XAU393"/>
      <c r="XAV393"/>
      <c r="XAW393"/>
      <c r="XAX393"/>
      <c r="XAY393"/>
      <c r="XAZ393"/>
      <c r="XBA393"/>
      <c r="XBB393"/>
      <c r="XBC393"/>
      <c r="XBD393"/>
      <c r="XBE393"/>
      <c r="XBF393"/>
      <c r="XBG393"/>
      <c r="XBH393"/>
      <c r="XBI393"/>
      <c r="XBJ393"/>
      <c r="XBK393"/>
      <c r="XBL393"/>
      <c r="XBM393"/>
      <c r="XBN393"/>
      <c r="XBO393"/>
      <c r="XBP393"/>
      <c r="XBQ393"/>
      <c r="XBR393"/>
      <c r="XBS393"/>
      <c r="XBT393"/>
      <c r="XBU393"/>
      <c r="XBV393"/>
      <c r="XBW393"/>
      <c r="XBX393"/>
      <c r="XBY393"/>
      <c r="XBZ393"/>
      <c r="XCA393"/>
      <c r="XCB393"/>
      <c r="XCC393"/>
      <c r="XCD393"/>
      <c r="XCE393"/>
      <c r="XCF393"/>
      <c r="XCG393"/>
      <c r="XCH393"/>
      <c r="XCI393"/>
      <c r="XCJ393"/>
      <c r="XCK393"/>
      <c r="XCL393"/>
      <c r="XCM393"/>
      <c r="XCN393"/>
      <c r="XCO393"/>
      <c r="XCP393"/>
      <c r="XCQ393"/>
      <c r="XCR393"/>
      <c r="XCS393"/>
      <c r="XCT393"/>
      <c r="XCU393"/>
      <c r="XCV393"/>
      <c r="XCW393"/>
      <c r="XCX393"/>
      <c r="XCY393"/>
      <c r="XCZ393"/>
      <c r="XDA393"/>
      <c r="XDB393"/>
      <c r="XDC393"/>
    </row>
    <row r="394" spans="1:33 16171:16331" ht="12.75" customHeight="1">
      <c r="A394">
        <v>914</v>
      </c>
      <c r="B394" s="6" t="s">
        <v>260</v>
      </c>
      <c r="C394" s="7" t="s">
        <v>590</v>
      </c>
      <c r="D394">
        <v>19.989999999999998</v>
      </c>
      <c r="E394" s="15" t="s">
        <v>807</v>
      </c>
      <c r="F394" s="7">
        <v>0</v>
      </c>
      <c r="G394" s="7">
        <v>0</v>
      </c>
      <c r="H394" s="7">
        <v>0</v>
      </c>
      <c r="I394" s="7">
        <v>0</v>
      </c>
      <c r="J394" t="s">
        <v>847</v>
      </c>
      <c r="K394" t="s">
        <v>584</v>
      </c>
      <c r="L394" t="s">
        <v>824</v>
      </c>
      <c r="M394" t="s">
        <v>585</v>
      </c>
      <c r="N394" s="8" t="s">
        <v>617</v>
      </c>
      <c r="S394">
        <v>0</v>
      </c>
      <c r="T394" t="s">
        <v>587</v>
      </c>
      <c r="U394">
        <v>0</v>
      </c>
      <c r="V394">
        <v>0</v>
      </c>
      <c r="X394">
        <v>0</v>
      </c>
      <c r="Z394">
        <v>0</v>
      </c>
      <c r="AA394">
        <v>0</v>
      </c>
      <c r="AB394">
        <v>0</v>
      </c>
      <c r="AC394">
        <v>0</v>
      </c>
      <c r="AD394">
        <v>0</v>
      </c>
      <c r="AE394">
        <v>1</v>
      </c>
      <c r="AG394">
        <v>2</v>
      </c>
      <c r="WWY394"/>
      <c r="WWZ394"/>
      <c r="WXA394"/>
      <c r="WXB394"/>
      <c r="WXC394"/>
      <c r="WXD394"/>
      <c r="WXE394"/>
      <c r="WXF394"/>
      <c r="WXG394"/>
      <c r="WXH394"/>
      <c r="WXI394"/>
      <c r="WXJ394"/>
      <c r="WXK394"/>
      <c r="WXL394"/>
      <c r="WXM394"/>
      <c r="WXN394"/>
      <c r="WXO394"/>
      <c r="WXP394"/>
      <c r="WXQ394"/>
      <c r="WXR394"/>
      <c r="WXS394"/>
      <c r="WXT394"/>
      <c r="WXU394"/>
      <c r="WXV394"/>
      <c r="WXW394"/>
      <c r="WXX394"/>
      <c r="WXY394"/>
      <c r="WXZ394"/>
      <c r="WYA394"/>
      <c r="WYB394"/>
      <c r="WYC394"/>
      <c r="WYD394"/>
      <c r="WYE394"/>
      <c r="WYF394"/>
      <c r="WYG394"/>
      <c r="WYH394"/>
      <c r="WYI394"/>
      <c r="WYJ394"/>
      <c r="WYK394"/>
      <c r="WYL394"/>
      <c r="WYM394"/>
      <c r="WYN394"/>
      <c r="WYO394"/>
      <c r="WYP394"/>
      <c r="WYQ394"/>
      <c r="WYR394"/>
      <c r="WYS394"/>
      <c r="WYT394"/>
      <c r="WYU394"/>
      <c r="WYV394"/>
      <c r="WYW394"/>
      <c r="WYX394"/>
      <c r="WYY394"/>
      <c r="WYZ394"/>
      <c r="WZA394"/>
      <c r="WZB394"/>
      <c r="WZC394"/>
      <c r="WZD394"/>
      <c r="WZE394"/>
      <c r="WZF394"/>
      <c r="WZG394"/>
      <c r="WZH394"/>
      <c r="WZI394"/>
      <c r="WZJ394"/>
      <c r="WZK394"/>
      <c r="WZL394"/>
      <c r="WZM394"/>
      <c r="WZN394"/>
      <c r="WZO394"/>
      <c r="WZP394"/>
      <c r="WZQ394"/>
      <c r="WZR394"/>
      <c r="WZS394"/>
      <c r="WZT394"/>
      <c r="WZU394"/>
      <c r="WZV394"/>
      <c r="WZW394"/>
      <c r="WZX394"/>
      <c r="WZY394"/>
      <c r="WZZ394"/>
      <c r="XAA394"/>
      <c r="XAB394"/>
      <c r="XAC394"/>
      <c r="XAD394"/>
      <c r="XAE394"/>
      <c r="XAF394"/>
      <c r="XAG394"/>
      <c r="XAH394"/>
      <c r="XAI394"/>
      <c r="XAJ394"/>
      <c r="XAK394"/>
      <c r="XAL394"/>
      <c r="XAM394"/>
      <c r="XAN394"/>
      <c r="XAO394"/>
      <c r="XAP394"/>
      <c r="XAQ394"/>
      <c r="XAR394"/>
      <c r="XAS394"/>
      <c r="XAT394"/>
      <c r="XAU394"/>
      <c r="XAV394"/>
      <c r="XAW394"/>
      <c r="XAX394"/>
      <c r="XAY394"/>
      <c r="XAZ394"/>
      <c r="XBA394"/>
      <c r="XBB394"/>
      <c r="XBC394"/>
      <c r="XBD394"/>
      <c r="XBE394"/>
      <c r="XBF394"/>
      <c r="XBG394"/>
      <c r="XBH394"/>
      <c r="XBI394"/>
      <c r="XBJ394"/>
      <c r="XBK394"/>
      <c r="XBL394"/>
      <c r="XBM394"/>
      <c r="XBN394"/>
      <c r="XBO394"/>
      <c r="XBP394"/>
      <c r="XBQ394"/>
      <c r="XBR394"/>
      <c r="XBS394"/>
      <c r="XBT394"/>
      <c r="XBU394"/>
      <c r="XBV394"/>
      <c r="XBW394"/>
      <c r="XBX394"/>
      <c r="XBY394"/>
      <c r="XBZ394"/>
      <c r="XCA394"/>
      <c r="XCB394"/>
      <c r="XCC394"/>
      <c r="XCD394"/>
      <c r="XCE394"/>
      <c r="XCF394"/>
      <c r="XCG394"/>
      <c r="XCH394"/>
      <c r="XCI394"/>
      <c r="XCJ394"/>
      <c r="XCK394"/>
      <c r="XCL394"/>
      <c r="XCM394"/>
      <c r="XCN394"/>
      <c r="XCO394"/>
      <c r="XCP394"/>
      <c r="XCQ394"/>
      <c r="XCR394"/>
      <c r="XCS394"/>
      <c r="XCT394"/>
      <c r="XCU394"/>
      <c r="XCV394"/>
      <c r="XCW394"/>
      <c r="XCX394"/>
      <c r="XCY394"/>
      <c r="XCZ394"/>
      <c r="XDA394"/>
      <c r="XDB394"/>
      <c r="XDC394"/>
    </row>
    <row r="395" spans="1:33 16171:16331" ht="12.75" customHeight="1">
      <c r="A395">
        <v>609</v>
      </c>
      <c r="B395" s="6" t="s">
        <v>261</v>
      </c>
      <c r="C395" s="7" t="s">
        <v>614</v>
      </c>
      <c r="D395">
        <v>9.6</v>
      </c>
      <c r="E395" s="15" t="s">
        <v>886</v>
      </c>
      <c r="F395" s="7">
        <v>21</v>
      </c>
      <c r="G395" s="7">
        <v>20.5</v>
      </c>
      <c r="H395" s="7">
        <v>20.5</v>
      </c>
      <c r="I395" s="7">
        <v>0</v>
      </c>
      <c r="K395" t="s">
        <v>584</v>
      </c>
      <c r="L395" t="s">
        <v>585</v>
      </c>
      <c r="M395" t="s">
        <v>585</v>
      </c>
      <c r="N395" s="8" t="s">
        <v>621</v>
      </c>
      <c r="S395">
        <v>2</v>
      </c>
      <c r="T395" t="s">
        <v>587</v>
      </c>
      <c r="U395">
        <v>0</v>
      </c>
      <c r="V395">
        <v>0</v>
      </c>
      <c r="X395">
        <v>0</v>
      </c>
      <c r="Z395">
        <v>0</v>
      </c>
      <c r="AA395">
        <v>0</v>
      </c>
      <c r="AB395">
        <v>0</v>
      </c>
      <c r="AC395">
        <v>0</v>
      </c>
      <c r="AD395">
        <v>0</v>
      </c>
      <c r="AE395">
        <v>1</v>
      </c>
      <c r="AG395">
        <v>4</v>
      </c>
      <c r="WWY395"/>
      <c r="WWZ395"/>
      <c r="WXA395"/>
      <c r="WXB395"/>
      <c r="WXC395"/>
      <c r="WXD395"/>
      <c r="WXE395"/>
      <c r="WXF395"/>
      <c r="WXG395"/>
      <c r="WXH395"/>
      <c r="WXI395"/>
      <c r="WXJ395"/>
      <c r="WXK395"/>
      <c r="WXL395"/>
      <c r="WXM395"/>
      <c r="WXN395"/>
      <c r="WXO395"/>
      <c r="WXP395"/>
      <c r="WXQ395"/>
      <c r="WXR395"/>
      <c r="WXS395"/>
      <c r="WXT395"/>
      <c r="WXU395"/>
      <c r="WXV395"/>
      <c r="WXW395"/>
      <c r="WXX395"/>
      <c r="WXY395"/>
      <c r="WXZ395"/>
      <c r="WYA395"/>
      <c r="WYB395"/>
      <c r="WYC395"/>
      <c r="WYD395"/>
      <c r="WYE395"/>
      <c r="WYF395"/>
      <c r="WYG395"/>
      <c r="WYH395"/>
      <c r="WYI395"/>
      <c r="WYJ395"/>
      <c r="WYK395"/>
      <c r="WYL395"/>
      <c r="WYM395"/>
      <c r="WYN395"/>
      <c r="WYO395"/>
      <c r="WYP395"/>
      <c r="WYQ395"/>
      <c r="WYR395"/>
      <c r="WYS395"/>
      <c r="WYT395"/>
      <c r="WYU395"/>
      <c r="WYV395"/>
      <c r="WYW395"/>
      <c r="WYX395"/>
      <c r="WYY395"/>
      <c r="WYZ395"/>
      <c r="WZA395"/>
      <c r="WZB395"/>
      <c r="WZC395"/>
      <c r="WZD395"/>
      <c r="WZE395"/>
      <c r="WZF395"/>
      <c r="WZG395"/>
      <c r="WZH395"/>
      <c r="WZI395"/>
      <c r="WZJ395"/>
      <c r="WZK395"/>
      <c r="WZL395"/>
      <c r="WZM395"/>
      <c r="WZN395"/>
      <c r="WZO395"/>
      <c r="WZP395"/>
      <c r="WZQ395"/>
      <c r="WZR395"/>
      <c r="WZS395"/>
      <c r="WZT395"/>
      <c r="WZU395"/>
      <c r="WZV395"/>
      <c r="WZW395"/>
      <c r="WZX395"/>
      <c r="WZY395"/>
      <c r="WZZ395"/>
      <c r="XAA395"/>
      <c r="XAB395"/>
      <c r="XAC395"/>
      <c r="XAD395"/>
      <c r="XAE395"/>
      <c r="XAF395"/>
      <c r="XAG395"/>
      <c r="XAH395"/>
      <c r="XAI395"/>
      <c r="XAJ395"/>
      <c r="XAK395"/>
      <c r="XAL395"/>
      <c r="XAM395"/>
      <c r="XAN395"/>
      <c r="XAO395"/>
      <c r="XAP395"/>
      <c r="XAQ395"/>
      <c r="XAR395"/>
      <c r="XAS395"/>
      <c r="XAT395"/>
      <c r="XAU395"/>
      <c r="XAV395"/>
      <c r="XAW395"/>
      <c r="XAX395"/>
      <c r="XAY395"/>
      <c r="XAZ395"/>
      <c r="XBA395"/>
      <c r="XBB395"/>
      <c r="XBC395"/>
      <c r="XBD395"/>
      <c r="XBE395"/>
      <c r="XBF395"/>
      <c r="XBG395"/>
      <c r="XBH395"/>
      <c r="XBI395"/>
      <c r="XBJ395"/>
      <c r="XBK395"/>
      <c r="XBL395"/>
      <c r="XBM395"/>
      <c r="XBN395"/>
      <c r="XBO395"/>
      <c r="XBP395"/>
      <c r="XBQ395"/>
      <c r="XBR395"/>
      <c r="XBS395"/>
      <c r="XBT395"/>
      <c r="XBU395"/>
      <c r="XBV395"/>
      <c r="XBW395"/>
      <c r="XBX395"/>
      <c r="XBY395"/>
      <c r="XBZ395"/>
      <c r="XCA395"/>
      <c r="XCB395"/>
      <c r="XCC395"/>
      <c r="XCD395"/>
      <c r="XCE395"/>
      <c r="XCF395"/>
      <c r="XCG395"/>
      <c r="XCH395"/>
      <c r="XCI395"/>
      <c r="XCJ395"/>
      <c r="XCK395"/>
      <c r="XCL395"/>
      <c r="XCM395"/>
      <c r="XCN395"/>
      <c r="XCO395"/>
      <c r="XCP395"/>
      <c r="XCQ395"/>
      <c r="XCR395"/>
      <c r="XCS395"/>
      <c r="XCT395"/>
      <c r="XCU395"/>
      <c r="XCV395"/>
      <c r="XCW395"/>
      <c r="XCX395"/>
      <c r="XCY395"/>
      <c r="XCZ395"/>
      <c r="XDA395"/>
      <c r="XDB395"/>
      <c r="XDC395"/>
    </row>
    <row r="396" spans="1:33 16171:16331" ht="12.75" customHeight="1">
      <c r="A396">
        <v>694</v>
      </c>
      <c r="B396" s="6" t="s">
        <v>262</v>
      </c>
      <c r="C396" s="7" t="s">
        <v>614</v>
      </c>
      <c r="D396">
        <v>6.2</v>
      </c>
      <c r="E396" s="15" t="s">
        <v>887</v>
      </c>
      <c r="F396" s="7">
        <v>19.75</v>
      </c>
      <c r="G396" s="7">
        <v>10.75</v>
      </c>
      <c r="H396" s="7">
        <v>15</v>
      </c>
      <c r="I396" s="7">
        <v>0</v>
      </c>
      <c r="K396" t="s">
        <v>584</v>
      </c>
      <c r="L396" t="s">
        <v>585</v>
      </c>
      <c r="M396" t="s">
        <v>585</v>
      </c>
      <c r="N396" s="8" t="s">
        <v>621</v>
      </c>
      <c r="S396">
        <v>2</v>
      </c>
      <c r="T396" t="s">
        <v>587</v>
      </c>
      <c r="U396">
        <v>0</v>
      </c>
      <c r="V396">
        <v>0</v>
      </c>
      <c r="X396">
        <v>0</v>
      </c>
      <c r="Z396">
        <v>0</v>
      </c>
      <c r="AA396">
        <v>0</v>
      </c>
      <c r="AB396">
        <v>0</v>
      </c>
      <c r="AC396">
        <v>0</v>
      </c>
      <c r="AD396">
        <v>0</v>
      </c>
      <c r="AE396">
        <v>1</v>
      </c>
      <c r="AG396">
        <v>4</v>
      </c>
      <c r="WWY396"/>
      <c r="WWZ396"/>
      <c r="WXA396"/>
      <c r="WXB396"/>
      <c r="WXC396"/>
      <c r="WXD396"/>
      <c r="WXE396"/>
      <c r="WXF396"/>
      <c r="WXG396"/>
      <c r="WXH396"/>
      <c r="WXI396"/>
      <c r="WXJ396"/>
      <c r="WXK396"/>
      <c r="WXL396"/>
      <c r="WXM396"/>
      <c r="WXN396"/>
      <c r="WXO396"/>
      <c r="WXP396"/>
      <c r="WXQ396"/>
      <c r="WXR396"/>
      <c r="WXS396"/>
      <c r="WXT396"/>
      <c r="WXU396"/>
      <c r="WXV396"/>
      <c r="WXW396"/>
      <c r="WXX396"/>
      <c r="WXY396"/>
      <c r="WXZ396"/>
      <c r="WYA396"/>
      <c r="WYB396"/>
      <c r="WYC396"/>
      <c r="WYD396"/>
      <c r="WYE396"/>
      <c r="WYF396"/>
      <c r="WYG396"/>
      <c r="WYH396"/>
      <c r="WYI396"/>
      <c r="WYJ396"/>
      <c r="WYK396"/>
      <c r="WYL396"/>
      <c r="WYM396"/>
      <c r="WYN396"/>
      <c r="WYO396"/>
      <c r="WYP396"/>
      <c r="WYQ396"/>
      <c r="WYR396"/>
      <c r="WYS396"/>
      <c r="WYT396"/>
      <c r="WYU396"/>
      <c r="WYV396"/>
      <c r="WYW396"/>
      <c r="WYX396"/>
      <c r="WYY396"/>
      <c r="WYZ396"/>
      <c r="WZA396"/>
      <c r="WZB396"/>
      <c r="WZC396"/>
      <c r="WZD396"/>
      <c r="WZE396"/>
      <c r="WZF396"/>
      <c r="WZG396"/>
      <c r="WZH396"/>
      <c r="WZI396"/>
      <c r="WZJ396"/>
      <c r="WZK396"/>
      <c r="WZL396"/>
      <c r="WZM396"/>
      <c r="WZN396"/>
      <c r="WZO396"/>
      <c r="WZP396"/>
      <c r="WZQ396"/>
      <c r="WZR396"/>
      <c r="WZS396"/>
      <c r="WZT396"/>
      <c r="WZU396"/>
      <c r="WZV396"/>
      <c r="WZW396"/>
      <c r="WZX396"/>
      <c r="WZY396"/>
      <c r="WZZ396"/>
      <c r="XAA396"/>
      <c r="XAB396"/>
      <c r="XAC396"/>
      <c r="XAD396"/>
      <c r="XAE396"/>
      <c r="XAF396"/>
      <c r="XAG396"/>
      <c r="XAH396"/>
      <c r="XAI396"/>
      <c r="XAJ396"/>
      <c r="XAK396"/>
      <c r="XAL396"/>
      <c r="XAM396"/>
      <c r="XAN396"/>
      <c r="XAO396"/>
      <c r="XAP396"/>
      <c r="XAQ396"/>
      <c r="XAR396"/>
      <c r="XAS396"/>
      <c r="XAT396"/>
      <c r="XAU396"/>
      <c r="XAV396"/>
      <c r="XAW396"/>
      <c r="XAX396"/>
      <c r="XAY396"/>
      <c r="XAZ396"/>
      <c r="XBA396"/>
      <c r="XBB396"/>
      <c r="XBC396"/>
      <c r="XBD396"/>
      <c r="XBE396"/>
      <c r="XBF396"/>
      <c r="XBG396"/>
      <c r="XBH396"/>
      <c r="XBI396"/>
      <c r="XBJ396"/>
      <c r="XBK396"/>
      <c r="XBL396"/>
      <c r="XBM396"/>
      <c r="XBN396"/>
      <c r="XBO396"/>
      <c r="XBP396"/>
      <c r="XBQ396"/>
      <c r="XBR396"/>
      <c r="XBS396"/>
      <c r="XBT396"/>
      <c r="XBU396"/>
      <c r="XBV396"/>
      <c r="XBW396"/>
      <c r="XBX396"/>
      <c r="XBY396"/>
      <c r="XBZ396"/>
      <c r="XCA396"/>
      <c r="XCB396"/>
      <c r="XCC396"/>
      <c r="XCD396"/>
      <c r="XCE396"/>
      <c r="XCF396"/>
      <c r="XCG396"/>
      <c r="XCH396"/>
      <c r="XCI396"/>
      <c r="XCJ396"/>
      <c r="XCK396"/>
      <c r="XCL396"/>
      <c r="XCM396"/>
      <c r="XCN396"/>
      <c r="XCO396"/>
      <c r="XCP396"/>
      <c r="XCQ396"/>
      <c r="XCR396"/>
      <c r="XCS396"/>
      <c r="XCT396"/>
      <c r="XCU396"/>
      <c r="XCV396"/>
      <c r="XCW396"/>
      <c r="XCX396"/>
      <c r="XCY396"/>
      <c r="XCZ396"/>
      <c r="XDA396"/>
      <c r="XDB396"/>
      <c r="XDC396"/>
    </row>
    <row r="397" spans="1:33 16171:16331" ht="12.75" customHeight="1">
      <c r="A397">
        <v>1034</v>
      </c>
      <c r="B397" s="6" t="s">
        <v>263</v>
      </c>
      <c r="C397" s="7" t="s">
        <v>590</v>
      </c>
      <c r="D397">
        <v>199</v>
      </c>
      <c r="E397" s="15" t="s">
        <v>888</v>
      </c>
      <c r="F397" s="7">
        <v>0</v>
      </c>
      <c r="G397" s="7">
        <v>0</v>
      </c>
      <c r="H397" s="7">
        <v>0</v>
      </c>
      <c r="I397" s="7">
        <v>0</v>
      </c>
      <c r="J397" t="s">
        <v>668</v>
      </c>
      <c r="K397" t="s">
        <v>584</v>
      </c>
      <c r="L397" t="s">
        <v>585</v>
      </c>
      <c r="M397" t="s">
        <v>585</v>
      </c>
      <c r="N397" s="8" t="s">
        <v>633</v>
      </c>
      <c r="S397">
        <v>0</v>
      </c>
      <c r="T397" t="s">
        <v>587</v>
      </c>
      <c r="U397">
        <v>0</v>
      </c>
      <c r="V397">
        <v>0</v>
      </c>
      <c r="X397">
        <v>0</v>
      </c>
      <c r="Z397">
        <v>0</v>
      </c>
      <c r="AA397">
        <v>0</v>
      </c>
      <c r="AB397">
        <v>0</v>
      </c>
      <c r="AC397">
        <v>0</v>
      </c>
      <c r="AD397">
        <v>0</v>
      </c>
      <c r="AE397">
        <v>1</v>
      </c>
      <c r="AF397" t="s">
        <v>634</v>
      </c>
      <c r="AG397">
        <v>1</v>
      </c>
      <c r="WWY397"/>
      <c r="WWZ397"/>
      <c r="WXA397"/>
      <c r="WXB397"/>
      <c r="WXC397"/>
      <c r="WXD397"/>
      <c r="WXE397"/>
      <c r="WXF397"/>
      <c r="WXG397"/>
      <c r="WXH397"/>
      <c r="WXI397"/>
      <c r="WXJ397"/>
      <c r="WXK397"/>
      <c r="WXL397"/>
      <c r="WXM397"/>
      <c r="WXN397"/>
      <c r="WXO397"/>
      <c r="WXP397"/>
      <c r="WXQ397"/>
      <c r="WXR397"/>
      <c r="WXS397"/>
      <c r="WXT397"/>
      <c r="WXU397"/>
      <c r="WXV397"/>
      <c r="WXW397"/>
      <c r="WXX397"/>
      <c r="WXY397"/>
      <c r="WXZ397"/>
      <c r="WYA397"/>
      <c r="WYB397"/>
      <c r="WYC397"/>
      <c r="WYD397"/>
      <c r="WYE397"/>
      <c r="WYF397"/>
      <c r="WYG397"/>
      <c r="WYH397"/>
      <c r="WYI397"/>
      <c r="WYJ397"/>
      <c r="WYK397"/>
      <c r="WYL397"/>
      <c r="WYM397"/>
      <c r="WYN397"/>
      <c r="WYO397"/>
      <c r="WYP397"/>
      <c r="WYQ397"/>
      <c r="WYR397"/>
      <c r="WYS397"/>
      <c r="WYT397"/>
      <c r="WYU397"/>
      <c r="WYV397"/>
      <c r="WYW397"/>
      <c r="WYX397"/>
      <c r="WYY397"/>
      <c r="WYZ397"/>
      <c r="WZA397"/>
      <c r="WZB397"/>
      <c r="WZC397"/>
      <c r="WZD397"/>
      <c r="WZE397"/>
      <c r="WZF397"/>
      <c r="WZG397"/>
      <c r="WZH397"/>
      <c r="WZI397"/>
      <c r="WZJ397"/>
      <c r="WZK397"/>
      <c r="WZL397"/>
      <c r="WZM397"/>
      <c r="WZN397"/>
      <c r="WZO397"/>
      <c r="WZP397"/>
      <c r="WZQ397"/>
      <c r="WZR397"/>
      <c r="WZS397"/>
      <c r="WZT397"/>
      <c r="WZU397"/>
      <c r="WZV397"/>
      <c r="WZW397"/>
      <c r="WZX397"/>
      <c r="WZY397"/>
      <c r="WZZ397"/>
      <c r="XAA397"/>
      <c r="XAB397"/>
      <c r="XAC397"/>
      <c r="XAD397"/>
      <c r="XAE397"/>
      <c r="XAF397"/>
      <c r="XAG397"/>
      <c r="XAH397"/>
      <c r="XAI397"/>
      <c r="XAJ397"/>
      <c r="XAK397"/>
      <c r="XAL397"/>
      <c r="XAM397"/>
      <c r="XAN397"/>
      <c r="XAO397"/>
      <c r="XAP397"/>
      <c r="XAQ397"/>
      <c r="XAR397"/>
      <c r="XAS397"/>
      <c r="XAT397"/>
      <c r="XAU397"/>
      <c r="XAV397"/>
      <c r="XAW397"/>
      <c r="XAX397"/>
      <c r="XAY397"/>
      <c r="XAZ397"/>
      <c r="XBA397"/>
      <c r="XBB397"/>
      <c r="XBC397"/>
      <c r="XBD397"/>
      <c r="XBE397"/>
      <c r="XBF397"/>
      <c r="XBG397"/>
      <c r="XBH397"/>
      <c r="XBI397"/>
      <c r="XBJ397"/>
      <c r="XBK397"/>
      <c r="XBL397"/>
      <c r="XBM397"/>
      <c r="XBN397"/>
      <c r="XBO397"/>
      <c r="XBP397"/>
      <c r="XBQ397"/>
      <c r="XBR397"/>
      <c r="XBS397"/>
      <c r="XBT397"/>
      <c r="XBU397"/>
      <c r="XBV397"/>
      <c r="XBW397"/>
      <c r="XBX397"/>
      <c r="XBY397"/>
      <c r="XBZ397"/>
      <c r="XCA397"/>
      <c r="XCB397"/>
      <c r="XCC397"/>
      <c r="XCD397"/>
      <c r="XCE397"/>
      <c r="XCF397"/>
      <c r="XCG397"/>
      <c r="XCH397"/>
      <c r="XCI397"/>
      <c r="XCJ397"/>
      <c r="XCK397"/>
      <c r="XCL397"/>
      <c r="XCM397"/>
      <c r="XCN397"/>
      <c r="XCO397"/>
      <c r="XCP397"/>
      <c r="XCQ397"/>
      <c r="XCR397"/>
      <c r="XCS397"/>
      <c r="XCT397"/>
      <c r="XCU397"/>
      <c r="XCV397"/>
      <c r="XCW397"/>
      <c r="XCX397"/>
      <c r="XCY397"/>
      <c r="XCZ397"/>
      <c r="XDA397"/>
      <c r="XDB397"/>
      <c r="XDC397"/>
    </row>
    <row r="398" spans="1:33 16171:16331" ht="12.75" customHeight="1">
      <c r="A398">
        <v>99</v>
      </c>
      <c r="B398" s="6" t="s">
        <v>264</v>
      </c>
      <c r="C398" s="7" t="s">
        <v>590</v>
      </c>
      <c r="D398">
        <v>25</v>
      </c>
      <c r="E398" s="15" t="s">
        <v>667</v>
      </c>
      <c r="F398" s="7">
        <v>21</v>
      </c>
      <c r="G398" s="7">
        <v>19</v>
      </c>
      <c r="H398" s="7">
        <v>26</v>
      </c>
      <c r="I398" s="7">
        <v>8.1000000000000003E-2</v>
      </c>
      <c r="J398" t="s">
        <v>675</v>
      </c>
      <c r="K398" t="s">
        <v>614</v>
      </c>
      <c r="L398" t="s">
        <v>585</v>
      </c>
      <c r="M398" t="s">
        <v>585</v>
      </c>
      <c r="N398" s="8" t="s">
        <v>835</v>
      </c>
      <c r="P398" t="s">
        <v>586</v>
      </c>
      <c r="S398">
        <v>0</v>
      </c>
      <c r="T398" t="s">
        <v>587</v>
      </c>
      <c r="U398">
        <v>0</v>
      </c>
      <c r="V398">
        <v>0</v>
      </c>
      <c r="X398">
        <v>0</v>
      </c>
      <c r="Z398">
        <v>0</v>
      </c>
      <c r="AA398">
        <v>0</v>
      </c>
      <c r="AB398">
        <v>0</v>
      </c>
      <c r="AC398">
        <v>0</v>
      </c>
      <c r="AD398">
        <v>0</v>
      </c>
      <c r="AE398">
        <v>1</v>
      </c>
      <c r="AF398" t="s">
        <v>638</v>
      </c>
      <c r="AG398">
        <v>1</v>
      </c>
      <c r="WWY398"/>
      <c r="WWZ398"/>
      <c r="WXA398"/>
      <c r="WXB398"/>
      <c r="WXC398"/>
      <c r="WXD398"/>
      <c r="WXE398"/>
      <c r="WXF398"/>
      <c r="WXG398"/>
      <c r="WXH398"/>
      <c r="WXI398"/>
      <c r="WXJ398"/>
      <c r="WXK398"/>
      <c r="WXL398"/>
      <c r="WXM398"/>
      <c r="WXN398"/>
      <c r="WXO398"/>
      <c r="WXP398"/>
      <c r="WXQ398"/>
      <c r="WXR398"/>
      <c r="WXS398"/>
      <c r="WXT398"/>
      <c r="WXU398"/>
      <c r="WXV398"/>
      <c r="WXW398"/>
      <c r="WXX398"/>
      <c r="WXY398"/>
      <c r="WXZ398"/>
      <c r="WYA398"/>
      <c r="WYB398"/>
      <c r="WYC398"/>
      <c r="WYD398"/>
      <c r="WYE398"/>
      <c r="WYF398"/>
      <c r="WYG398"/>
      <c r="WYH398"/>
      <c r="WYI398"/>
      <c r="WYJ398"/>
      <c r="WYK398"/>
      <c r="WYL398"/>
      <c r="WYM398"/>
      <c r="WYN398"/>
      <c r="WYO398"/>
      <c r="WYP398"/>
      <c r="WYQ398"/>
      <c r="WYR398"/>
      <c r="WYS398"/>
      <c r="WYT398"/>
      <c r="WYU398"/>
      <c r="WYV398"/>
      <c r="WYW398"/>
      <c r="WYX398"/>
      <c r="WYY398"/>
      <c r="WYZ398"/>
      <c r="WZA398"/>
      <c r="WZB398"/>
      <c r="WZC398"/>
      <c r="WZD398"/>
      <c r="WZE398"/>
      <c r="WZF398"/>
      <c r="WZG398"/>
      <c r="WZH398"/>
      <c r="WZI398"/>
      <c r="WZJ398"/>
      <c r="WZK398"/>
      <c r="WZL398"/>
      <c r="WZM398"/>
      <c r="WZN398"/>
      <c r="WZO398"/>
      <c r="WZP398"/>
      <c r="WZQ398"/>
      <c r="WZR398"/>
      <c r="WZS398"/>
      <c r="WZT398"/>
      <c r="WZU398"/>
      <c r="WZV398"/>
      <c r="WZW398"/>
      <c r="WZX398"/>
      <c r="WZY398"/>
      <c r="WZZ398"/>
      <c r="XAA398"/>
      <c r="XAB398"/>
      <c r="XAC398"/>
      <c r="XAD398"/>
      <c r="XAE398"/>
      <c r="XAF398"/>
      <c r="XAG398"/>
      <c r="XAH398"/>
      <c r="XAI398"/>
      <c r="XAJ398"/>
      <c r="XAK398"/>
      <c r="XAL398"/>
      <c r="XAM398"/>
      <c r="XAN398"/>
      <c r="XAO398"/>
      <c r="XAP398"/>
      <c r="XAQ398"/>
      <c r="XAR398"/>
      <c r="XAS398"/>
      <c r="XAT398"/>
      <c r="XAU398"/>
      <c r="XAV398"/>
      <c r="XAW398"/>
      <c r="XAX398"/>
      <c r="XAY398"/>
      <c r="XAZ398"/>
      <c r="XBA398"/>
      <c r="XBB398"/>
      <c r="XBC398"/>
      <c r="XBD398"/>
      <c r="XBE398"/>
      <c r="XBF398"/>
      <c r="XBG398"/>
      <c r="XBH398"/>
      <c r="XBI398"/>
      <c r="XBJ398"/>
      <c r="XBK398"/>
      <c r="XBL398"/>
      <c r="XBM398"/>
      <c r="XBN398"/>
      <c r="XBO398"/>
      <c r="XBP398"/>
      <c r="XBQ398"/>
      <c r="XBR398"/>
      <c r="XBS398"/>
      <c r="XBT398"/>
      <c r="XBU398"/>
      <c r="XBV398"/>
      <c r="XBW398"/>
      <c r="XBX398"/>
      <c r="XBY398"/>
      <c r="XBZ398"/>
      <c r="XCA398"/>
      <c r="XCB398"/>
      <c r="XCC398"/>
      <c r="XCD398"/>
      <c r="XCE398"/>
      <c r="XCF398"/>
      <c r="XCG398"/>
      <c r="XCH398"/>
      <c r="XCI398"/>
      <c r="XCJ398"/>
      <c r="XCK398"/>
      <c r="XCL398"/>
      <c r="XCM398"/>
      <c r="XCN398"/>
      <c r="XCO398"/>
      <c r="XCP398"/>
      <c r="XCQ398"/>
      <c r="XCR398"/>
      <c r="XCS398"/>
      <c r="XCT398"/>
      <c r="XCU398"/>
      <c r="XCV398"/>
      <c r="XCW398"/>
      <c r="XCX398"/>
      <c r="XCY398"/>
      <c r="XCZ398"/>
      <c r="XDA398"/>
      <c r="XDB398"/>
      <c r="XDC398"/>
    </row>
    <row r="399" spans="1:33 16171:16331" ht="12.75" customHeight="1">
      <c r="A399">
        <v>99</v>
      </c>
      <c r="B399" s="6" t="s">
        <v>264</v>
      </c>
      <c r="C399" s="7" t="s">
        <v>590</v>
      </c>
      <c r="D399">
        <v>25</v>
      </c>
      <c r="E399" s="15" t="s">
        <v>667</v>
      </c>
      <c r="F399" s="7">
        <v>21</v>
      </c>
      <c r="G399" s="7">
        <v>19</v>
      </c>
      <c r="H399" s="7">
        <v>26</v>
      </c>
      <c r="I399" s="7">
        <v>8.1000000000000003E-2</v>
      </c>
      <c r="J399" t="s">
        <v>589</v>
      </c>
      <c r="K399" t="s">
        <v>614</v>
      </c>
      <c r="L399" t="s">
        <v>585</v>
      </c>
      <c r="M399" t="s">
        <v>585</v>
      </c>
      <c r="N399" s="8" t="s">
        <v>835</v>
      </c>
      <c r="P399" t="s">
        <v>586</v>
      </c>
      <c r="S399">
        <v>0</v>
      </c>
      <c r="T399" t="s">
        <v>587</v>
      </c>
      <c r="U399">
        <v>0</v>
      </c>
      <c r="V399">
        <v>0</v>
      </c>
      <c r="X399">
        <v>0</v>
      </c>
      <c r="Z399">
        <v>0</v>
      </c>
      <c r="AA399">
        <v>0</v>
      </c>
      <c r="AB399">
        <v>0</v>
      </c>
      <c r="AC399">
        <v>0</v>
      </c>
      <c r="AD399">
        <v>0</v>
      </c>
      <c r="AE399">
        <v>1</v>
      </c>
      <c r="AF399" t="s">
        <v>638</v>
      </c>
      <c r="AG399">
        <v>1</v>
      </c>
      <c r="WWY399"/>
      <c r="WWZ399"/>
      <c r="WXA399"/>
      <c r="WXB399"/>
      <c r="WXC399"/>
      <c r="WXD399"/>
      <c r="WXE399"/>
      <c r="WXF399"/>
      <c r="WXG399"/>
      <c r="WXH399"/>
      <c r="WXI399"/>
      <c r="WXJ399"/>
      <c r="WXK399"/>
      <c r="WXL399"/>
      <c r="WXM399"/>
      <c r="WXN399"/>
      <c r="WXO399"/>
      <c r="WXP399"/>
      <c r="WXQ399"/>
      <c r="WXR399"/>
      <c r="WXS399"/>
      <c r="WXT399"/>
      <c r="WXU399"/>
      <c r="WXV399"/>
      <c r="WXW399"/>
      <c r="WXX399"/>
      <c r="WXY399"/>
      <c r="WXZ399"/>
      <c r="WYA399"/>
      <c r="WYB399"/>
      <c r="WYC399"/>
      <c r="WYD399"/>
      <c r="WYE399"/>
      <c r="WYF399"/>
      <c r="WYG399"/>
      <c r="WYH399"/>
      <c r="WYI399"/>
      <c r="WYJ399"/>
      <c r="WYK399"/>
      <c r="WYL399"/>
      <c r="WYM399"/>
      <c r="WYN399"/>
      <c r="WYO399"/>
      <c r="WYP399"/>
      <c r="WYQ399"/>
      <c r="WYR399"/>
      <c r="WYS399"/>
      <c r="WYT399"/>
      <c r="WYU399"/>
      <c r="WYV399"/>
      <c r="WYW399"/>
      <c r="WYX399"/>
      <c r="WYY399"/>
      <c r="WYZ399"/>
      <c r="WZA399"/>
      <c r="WZB399"/>
      <c r="WZC399"/>
      <c r="WZD399"/>
      <c r="WZE399"/>
      <c r="WZF399"/>
      <c r="WZG399"/>
      <c r="WZH399"/>
      <c r="WZI399"/>
      <c r="WZJ399"/>
      <c r="WZK399"/>
      <c r="WZL399"/>
      <c r="WZM399"/>
      <c r="WZN399"/>
      <c r="WZO399"/>
      <c r="WZP399"/>
      <c r="WZQ399"/>
      <c r="WZR399"/>
      <c r="WZS399"/>
      <c r="WZT399"/>
      <c r="WZU399"/>
      <c r="WZV399"/>
      <c r="WZW399"/>
      <c r="WZX399"/>
      <c r="WZY399"/>
      <c r="WZZ399"/>
      <c r="XAA399"/>
      <c r="XAB399"/>
      <c r="XAC399"/>
      <c r="XAD399"/>
      <c r="XAE399"/>
      <c r="XAF399"/>
      <c r="XAG399"/>
      <c r="XAH399"/>
      <c r="XAI399"/>
      <c r="XAJ399"/>
      <c r="XAK399"/>
      <c r="XAL399"/>
      <c r="XAM399"/>
      <c r="XAN399"/>
      <c r="XAO399"/>
      <c r="XAP399"/>
      <c r="XAQ399"/>
      <c r="XAR399"/>
      <c r="XAS399"/>
      <c r="XAT399"/>
      <c r="XAU399"/>
      <c r="XAV399"/>
      <c r="XAW399"/>
      <c r="XAX399"/>
      <c r="XAY399"/>
      <c r="XAZ399"/>
      <c r="XBA399"/>
      <c r="XBB399"/>
      <c r="XBC399"/>
      <c r="XBD399"/>
      <c r="XBE399"/>
      <c r="XBF399"/>
      <c r="XBG399"/>
      <c r="XBH399"/>
      <c r="XBI399"/>
      <c r="XBJ399"/>
      <c r="XBK399"/>
      <c r="XBL399"/>
      <c r="XBM399"/>
      <c r="XBN399"/>
      <c r="XBO399"/>
      <c r="XBP399"/>
      <c r="XBQ399"/>
      <c r="XBR399"/>
      <c r="XBS399"/>
      <c r="XBT399"/>
      <c r="XBU399"/>
      <c r="XBV399"/>
      <c r="XBW399"/>
      <c r="XBX399"/>
      <c r="XBY399"/>
      <c r="XBZ399"/>
      <c r="XCA399"/>
      <c r="XCB399"/>
      <c r="XCC399"/>
      <c r="XCD399"/>
      <c r="XCE399"/>
      <c r="XCF399"/>
      <c r="XCG399"/>
      <c r="XCH399"/>
      <c r="XCI399"/>
      <c r="XCJ399"/>
      <c r="XCK399"/>
      <c r="XCL399"/>
      <c r="XCM399"/>
      <c r="XCN399"/>
      <c r="XCO399"/>
      <c r="XCP399"/>
      <c r="XCQ399"/>
      <c r="XCR399"/>
      <c r="XCS399"/>
      <c r="XCT399"/>
      <c r="XCU399"/>
      <c r="XCV399"/>
      <c r="XCW399"/>
      <c r="XCX399"/>
      <c r="XCY399"/>
      <c r="XCZ399"/>
      <c r="XDA399"/>
      <c r="XDB399"/>
      <c r="XDC399"/>
    </row>
    <row r="400" spans="1:33 16171:16331" ht="12.75" customHeight="1">
      <c r="A400">
        <v>99</v>
      </c>
      <c r="B400" s="6" t="s">
        <v>264</v>
      </c>
      <c r="C400" s="7" t="s">
        <v>590</v>
      </c>
      <c r="D400">
        <v>25</v>
      </c>
      <c r="E400" s="15" t="s">
        <v>667</v>
      </c>
      <c r="F400" s="7">
        <v>21</v>
      </c>
      <c r="G400" s="7">
        <v>19</v>
      </c>
      <c r="H400" s="7">
        <v>26</v>
      </c>
      <c r="I400" s="7">
        <v>8.1000000000000003E-2</v>
      </c>
      <c r="J400" t="s">
        <v>870</v>
      </c>
      <c r="K400" t="s">
        <v>614</v>
      </c>
      <c r="L400" t="s">
        <v>585</v>
      </c>
      <c r="M400" t="s">
        <v>585</v>
      </c>
      <c r="N400" s="8" t="s">
        <v>835</v>
      </c>
      <c r="P400" t="s">
        <v>586</v>
      </c>
      <c r="S400">
        <v>0</v>
      </c>
      <c r="T400" t="s">
        <v>587</v>
      </c>
      <c r="U400">
        <v>0</v>
      </c>
      <c r="V400">
        <v>0</v>
      </c>
      <c r="X400">
        <v>0</v>
      </c>
      <c r="Z400">
        <v>0</v>
      </c>
      <c r="AA400">
        <v>0</v>
      </c>
      <c r="AB400">
        <v>0</v>
      </c>
      <c r="AC400">
        <v>0</v>
      </c>
      <c r="AD400">
        <v>0</v>
      </c>
      <c r="AE400">
        <v>1</v>
      </c>
      <c r="AF400" t="s">
        <v>638</v>
      </c>
      <c r="AG400">
        <v>1</v>
      </c>
      <c r="WWY400"/>
      <c r="WWZ400"/>
      <c r="WXA400"/>
      <c r="WXB400"/>
      <c r="WXC400"/>
      <c r="WXD400"/>
      <c r="WXE400"/>
      <c r="WXF400"/>
      <c r="WXG400"/>
      <c r="WXH400"/>
      <c r="WXI400"/>
      <c r="WXJ400"/>
      <c r="WXK400"/>
      <c r="WXL400"/>
      <c r="WXM400"/>
      <c r="WXN400"/>
      <c r="WXO400"/>
      <c r="WXP400"/>
      <c r="WXQ400"/>
      <c r="WXR400"/>
      <c r="WXS400"/>
      <c r="WXT400"/>
      <c r="WXU400"/>
      <c r="WXV400"/>
      <c r="WXW400"/>
      <c r="WXX400"/>
      <c r="WXY400"/>
      <c r="WXZ400"/>
      <c r="WYA400"/>
      <c r="WYB400"/>
      <c r="WYC400"/>
      <c r="WYD400"/>
      <c r="WYE400"/>
      <c r="WYF400"/>
      <c r="WYG400"/>
      <c r="WYH400"/>
      <c r="WYI400"/>
      <c r="WYJ400"/>
      <c r="WYK400"/>
      <c r="WYL400"/>
      <c r="WYM400"/>
      <c r="WYN400"/>
      <c r="WYO400"/>
      <c r="WYP400"/>
      <c r="WYQ400"/>
      <c r="WYR400"/>
      <c r="WYS400"/>
      <c r="WYT400"/>
      <c r="WYU400"/>
      <c r="WYV400"/>
      <c r="WYW400"/>
      <c r="WYX400"/>
      <c r="WYY400"/>
      <c r="WYZ400"/>
      <c r="WZA400"/>
      <c r="WZB400"/>
      <c r="WZC400"/>
      <c r="WZD400"/>
      <c r="WZE400"/>
      <c r="WZF400"/>
      <c r="WZG400"/>
      <c r="WZH400"/>
      <c r="WZI400"/>
      <c r="WZJ400"/>
      <c r="WZK400"/>
      <c r="WZL400"/>
      <c r="WZM400"/>
      <c r="WZN400"/>
      <c r="WZO400"/>
      <c r="WZP400"/>
      <c r="WZQ400"/>
      <c r="WZR400"/>
      <c r="WZS400"/>
      <c r="WZT400"/>
      <c r="WZU400"/>
      <c r="WZV400"/>
      <c r="WZW400"/>
      <c r="WZX400"/>
      <c r="WZY400"/>
      <c r="WZZ400"/>
      <c r="XAA400"/>
      <c r="XAB400"/>
      <c r="XAC400"/>
      <c r="XAD400"/>
      <c r="XAE400"/>
      <c r="XAF400"/>
      <c r="XAG400"/>
      <c r="XAH400"/>
      <c r="XAI400"/>
      <c r="XAJ400"/>
      <c r="XAK400"/>
      <c r="XAL400"/>
      <c r="XAM400"/>
      <c r="XAN400"/>
      <c r="XAO400"/>
      <c r="XAP400"/>
      <c r="XAQ400"/>
      <c r="XAR400"/>
      <c r="XAS400"/>
      <c r="XAT400"/>
      <c r="XAU400"/>
      <c r="XAV400"/>
      <c r="XAW400"/>
      <c r="XAX400"/>
      <c r="XAY400"/>
      <c r="XAZ400"/>
      <c r="XBA400"/>
      <c r="XBB400"/>
      <c r="XBC400"/>
      <c r="XBD400"/>
      <c r="XBE400"/>
      <c r="XBF400"/>
      <c r="XBG400"/>
      <c r="XBH400"/>
      <c r="XBI400"/>
      <c r="XBJ400"/>
      <c r="XBK400"/>
      <c r="XBL400"/>
      <c r="XBM400"/>
      <c r="XBN400"/>
      <c r="XBO400"/>
      <c r="XBP400"/>
      <c r="XBQ400"/>
      <c r="XBR400"/>
      <c r="XBS400"/>
      <c r="XBT400"/>
      <c r="XBU400"/>
      <c r="XBV400"/>
      <c r="XBW400"/>
      <c r="XBX400"/>
      <c r="XBY400"/>
      <c r="XBZ400"/>
      <c r="XCA400"/>
      <c r="XCB400"/>
      <c r="XCC400"/>
      <c r="XCD400"/>
      <c r="XCE400"/>
      <c r="XCF400"/>
      <c r="XCG400"/>
      <c r="XCH400"/>
      <c r="XCI400"/>
      <c r="XCJ400"/>
      <c r="XCK400"/>
      <c r="XCL400"/>
      <c r="XCM400"/>
      <c r="XCN400"/>
      <c r="XCO400"/>
      <c r="XCP400"/>
      <c r="XCQ400"/>
      <c r="XCR400"/>
      <c r="XCS400"/>
      <c r="XCT400"/>
      <c r="XCU400"/>
      <c r="XCV400"/>
      <c r="XCW400"/>
      <c r="XCX400"/>
      <c r="XCY400"/>
      <c r="XCZ400"/>
      <c r="XDA400"/>
      <c r="XDB400"/>
      <c r="XDC400"/>
    </row>
    <row r="401" spans="1:33 16171:16331" ht="12.75" customHeight="1">
      <c r="A401">
        <v>99</v>
      </c>
      <c r="B401" s="6" t="s">
        <v>264</v>
      </c>
      <c r="C401" s="7" t="s">
        <v>590</v>
      </c>
      <c r="D401">
        <v>25</v>
      </c>
      <c r="E401" s="15" t="s">
        <v>667</v>
      </c>
      <c r="F401" s="7">
        <v>21</v>
      </c>
      <c r="G401" s="7">
        <v>19</v>
      </c>
      <c r="H401" s="7">
        <v>26</v>
      </c>
      <c r="I401" s="7">
        <v>8.1000000000000003E-2</v>
      </c>
      <c r="J401" t="s">
        <v>583</v>
      </c>
      <c r="K401" t="s">
        <v>614</v>
      </c>
      <c r="L401" t="s">
        <v>585</v>
      </c>
      <c r="M401" t="s">
        <v>585</v>
      </c>
      <c r="N401" s="8" t="s">
        <v>835</v>
      </c>
      <c r="P401" t="s">
        <v>586</v>
      </c>
      <c r="S401">
        <v>0</v>
      </c>
      <c r="T401" t="s">
        <v>587</v>
      </c>
      <c r="U401">
        <v>0</v>
      </c>
      <c r="V401">
        <v>0</v>
      </c>
      <c r="X401">
        <v>0</v>
      </c>
      <c r="Z401">
        <v>0</v>
      </c>
      <c r="AA401">
        <v>0</v>
      </c>
      <c r="AB401">
        <v>0</v>
      </c>
      <c r="AC401">
        <v>0</v>
      </c>
      <c r="AD401">
        <v>0</v>
      </c>
      <c r="AE401">
        <v>1</v>
      </c>
      <c r="AF401" t="s">
        <v>638</v>
      </c>
      <c r="AG401">
        <v>1</v>
      </c>
      <c r="WWY401"/>
      <c r="WWZ401"/>
      <c r="WXA401"/>
      <c r="WXB401"/>
      <c r="WXC401"/>
      <c r="WXD401"/>
      <c r="WXE401"/>
      <c r="WXF401"/>
      <c r="WXG401"/>
      <c r="WXH401"/>
      <c r="WXI401"/>
      <c r="WXJ401"/>
      <c r="WXK401"/>
      <c r="WXL401"/>
      <c r="WXM401"/>
      <c r="WXN401"/>
      <c r="WXO401"/>
      <c r="WXP401"/>
      <c r="WXQ401"/>
      <c r="WXR401"/>
      <c r="WXS401"/>
      <c r="WXT401"/>
      <c r="WXU401"/>
      <c r="WXV401"/>
      <c r="WXW401"/>
      <c r="WXX401"/>
      <c r="WXY401"/>
      <c r="WXZ401"/>
      <c r="WYA401"/>
      <c r="WYB401"/>
      <c r="WYC401"/>
      <c r="WYD401"/>
      <c r="WYE401"/>
      <c r="WYF401"/>
      <c r="WYG401"/>
      <c r="WYH401"/>
      <c r="WYI401"/>
      <c r="WYJ401"/>
      <c r="WYK401"/>
      <c r="WYL401"/>
      <c r="WYM401"/>
      <c r="WYN401"/>
      <c r="WYO401"/>
      <c r="WYP401"/>
      <c r="WYQ401"/>
      <c r="WYR401"/>
      <c r="WYS401"/>
      <c r="WYT401"/>
      <c r="WYU401"/>
      <c r="WYV401"/>
      <c r="WYW401"/>
      <c r="WYX401"/>
      <c r="WYY401"/>
      <c r="WYZ401"/>
      <c r="WZA401"/>
      <c r="WZB401"/>
      <c r="WZC401"/>
      <c r="WZD401"/>
      <c r="WZE401"/>
      <c r="WZF401"/>
      <c r="WZG401"/>
      <c r="WZH401"/>
      <c r="WZI401"/>
      <c r="WZJ401"/>
      <c r="WZK401"/>
      <c r="WZL401"/>
      <c r="WZM401"/>
      <c r="WZN401"/>
      <c r="WZO401"/>
      <c r="WZP401"/>
      <c r="WZQ401"/>
      <c r="WZR401"/>
      <c r="WZS401"/>
      <c r="WZT401"/>
      <c r="WZU401"/>
      <c r="WZV401"/>
      <c r="WZW401"/>
      <c r="WZX401"/>
      <c r="WZY401"/>
      <c r="WZZ401"/>
      <c r="XAA401"/>
      <c r="XAB401"/>
      <c r="XAC401"/>
      <c r="XAD401"/>
      <c r="XAE401"/>
      <c r="XAF401"/>
      <c r="XAG401"/>
      <c r="XAH401"/>
      <c r="XAI401"/>
      <c r="XAJ401"/>
      <c r="XAK401"/>
      <c r="XAL401"/>
      <c r="XAM401"/>
      <c r="XAN401"/>
      <c r="XAO401"/>
      <c r="XAP401"/>
      <c r="XAQ401"/>
      <c r="XAR401"/>
      <c r="XAS401"/>
      <c r="XAT401"/>
      <c r="XAU401"/>
      <c r="XAV401"/>
      <c r="XAW401"/>
      <c r="XAX401"/>
      <c r="XAY401"/>
      <c r="XAZ401"/>
      <c r="XBA401"/>
      <c r="XBB401"/>
      <c r="XBC401"/>
      <c r="XBD401"/>
      <c r="XBE401"/>
      <c r="XBF401"/>
      <c r="XBG401"/>
      <c r="XBH401"/>
      <c r="XBI401"/>
      <c r="XBJ401"/>
      <c r="XBK401"/>
      <c r="XBL401"/>
      <c r="XBM401"/>
      <c r="XBN401"/>
      <c r="XBO401"/>
      <c r="XBP401"/>
      <c r="XBQ401"/>
      <c r="XBR401"/>
      <c r="XBS401"/>
      <c r="XBT401"/>
      <c r="XBU401"/>
      <c r="XBV401"/>
      <c r="XBW401"/>
      <c r="XBX401"/>
      <c r="XBY401"/>
      <c r="XBZ401"/>
      <c r="XCA401"/>
      <c r="XCB401"/>
      <c r="XCC401"/>
      <c r="XCD401"/>
      <c r="XCE401"/>
      <c r="XCF401"/>
      <c r="XCG401"/>
      <c r="XCH401"/>
      <c r="XCI401"/>
      <c r="XCJ401"/>
      <c r="XCK401"/>
      <c r="XCL401"/>
      <c r="XCM401"/>
      <c r="XCN401"/>
      <c r="XCO401"/>
      <c r="XCP401"/>
      <c r="XCQ401"/>
      <c r="XCR401"/>
      <c r="XCS401"/>
      <c r="XCT401"/>
      <c r="XCU401"/>
      <c r="XCV401"/>
      <c r="XCW401"/>
      <c r="XCX401"/>
      <c r="XCY401"/>
      <c r="XCZ401"/>
      <c r="XDA401"/>
      <c r="XDB401"/>
      <c r="XDC401"/>
    </row>
    <row r="402" spans="1:33 16171:16331" ht="12.75" customHeight="1">
      <c r="A402">
        <v>1810</v>
      </c>
      <c r="B402" s="6" t="s">
        <v>265</v>
      </c>
      <c r="C402" s="7" t="s">
        <v>581</v>
      </c>
      <c r="D402">
        <v>199</v>
      </c>
      <c r="E402" s="15" t="s">
        <v>889</v>
      </c>
      <c r="F402" s="7">
        <v>0</v>
      </c>
      <c r="G402" s="7">
        <v>0</v>
      </c>
      <c r="H402" s="7">
        <v>0</v>
      </c>
      <c r="I402" s="7">
        <v>0</v>
      </c>
      <c r="N402" s="8" t="s">
        <v>633</v>
      </c>
      <c r="S402">
        <v>0</v>
      </c>
      <c r="U402">
        <v>0</v>
      </c>
      <c r="V402">
        <v>0</v>
      </c>
      <c r="X402">
        <v>0</v>
      </c>
      <c r="Z402">
        <v>0</v>
      </c>
      <c r="AA402">
        <v>0</v>
      </c>
      <c r="AB402">
        <v>0</v>
      </c>
      <c r="AC402">
        <v>0</v>
      </c>
      <c r="AD402">
        <v>0</v>
      </c>
      <c r="AE402">
        <v>1</v>
      </c>
      <c r="AG402">
        <v>2</v>
      </c>
      <c r="WWY402"/>
      <c r="WWZ402"/>
      <c r="WXA402"/>
      <c r="WXB402"/>
      <c r="WXC402"/>
      <c r="WXD402"/>
      <c r="WXE402"/>
      <c r="WXF402"/>
      <c r="WXG402"/>
      <c r="WXH402"/>
      <c r="WXI402"/>
      <c r="WXJ402"/>
      <c r="WXK402"/>
      <c r="WXL402"/>
      <c r="WXM402"/>
      <c r="WXN402"/>
      <c r="WXO402"/>
      <c r="WXP402"/>
      <c r="WXQ402"/>
      <c r="WXR402"/>
      <c r="WXS402"/>
      <c r="WXT402"/>
      <c r="WXU402"/>
      <c r="WXV402"/>
      <c r="WXW402"/>
      <c r="WXX402"/>
      <c r="WXY402"/>
      <c r="WXZ402"/>
      <c r="WYA402"/>
      <c r="WYB402"/>
      <c r="WYC402"/>
      <c r="WYD402"/>
      <c r="WYE402"/>
      <c r="WYF402"/>
      <c r="WYG402"/>
      <c r="WYH402"/>
      <c r="WYI402"/>
      <c r="WYJ402"/>
      <c r="WYK402"/>
      <c r="WYL402"/>
      <c r="WYM402"/>
      <c r="WYN402"/>
      <c r="WYO402"/>
      <c r="WYP402"/>
      <c r="WYQ402"/>
      <c r="WYR402"/>
      <c r="WYS402"/>
      <c r="WYT402"/>
      <c r="WYU402"/>
      <c r="WYV402"/>
      <c r="WYW402"/>
      <c r="WYX402"/>
      <c r="WYY402"/>
      <c r="WYZ402"/>
      <c r="WZA402"/>
      <c r="WZB402"/>
      <c r="WZC402"/>
      <c r="WZD402"/>
      <c r="WZE402"/>
      <c r="WZF402"/>
      <c r="WZG402"/>
      <c r="WZH402"/>
      <c r="WZI402"/>
      <c r="WZJ402"/>
      <c r="WZK402"/>
      <c r="WZL402"/>
      <c r="WZM402"/>
      <c r="WZN402"/>
      <c r="WZO402"/>
      <c r="WZP402"/>
      <c r="WZQ402"/>
      <c r="WZR402"/>
      <c r="WZS402"/>
      <c r="WZT402"/>
      <c r="WZU402"/>
      <c r="WZV402"/>
      <c r="WZW402"/>
      <c r="WZX402"/>
      <c r="WZY402"/>
      <c r="WZZ402"/>
      <c r="XAA402"/>
      <c r="XAB402"/>
      <c r="XAC402"/>
      <c r="XAD402"/>
      <c r="XAE402"/>
      <c r="XAF402"/>
      <c r="XAG402"/>
      <c r="XAH402"/>
      <c r="XAI402"/>
      <c r="XAJ402"/>
      <c r="XAK402"/>
      <c r="XAL402"/>
      <c r="XAM402"/>
      <c r="XAN402"/>
      <c r="XAO402"/>
      <c r="XAP402"/>
      <c r="XAQ402"/>
      <c r="XAR402"/>
      <c r="XAS402"/>
      <c r="XAT402"/>
      <c r="XAU402"/>
      <c r="XAV402"/>
      <c r="XAW402"/>
      <c r="XAX402"/>
      <c r="XAY402"/>
      <c r="XAZ402"/>
      <c r="XBA402"/>
      <c r="XBB402"/>
      <c r="XBC402"/>
      <c r="XBD402"/>
      <c r="XBE402"/>
      <c r="XBF402"/>
      <c r="XBG402"/>
      <c r="XBH402"/>
      <c r="XBI402"/>
      <c r="XBJ402"/>
      <c r="XBK402"/>
      <c r="XBL402"/>
      <c r="XBM402"/>
      <c r="XBN402"/>
      <c r="XBO402"/>
      <c r="XBP402"/>
      <c r="XBQ402"/>
      <c r="XBR402"/>
      <c r="XBS402"/>
      <c r="XBT402"/>
      <c r="XBU402"/>
      <c r="XBV402"/>
      <c r="XBW402"/>
      <c r="XBX402"/>
      <c r="XBY402"/>
      <c r="XBZ402"/>
      <c r="XCA402"/>
      <c r="XCB402"/>
      <c r="XCC402"/>
      <c r="XCD402"/>
      <c r="XCE402"/>
      <c r="XCF402"/>
      <c r="XCG402"/>
      <c r="XCH402"/>
      <c r="XCI402"/>
      <c r="XCJ402"/>
      <c r="XCK402"/>
      <c r="XCL402"/>
      <c r="XCM402"/>
      <c r="XCN402"/>
      <c r="XCO402"/>
      <c r="XCP402"/>
      <c r="XCQ402"/>
      <c r="XCR402"/>
      <c r="XCS402"/>
      <c r="XCT402"/>
      <c r="XCU402"/>
      <c r="XCV402"/>
      <c r="XCW402"/>
      <c r="XCX402"/>
      <c r="XCY402"/>
      <c r="XCZ402"/>
      <c r="XDA402"/>
      <c r="XDB402"/>
      <c r="XDC402"/>
    </row>
    <row r="403" spans="1:33 16171:16331" ht="12.75" customHeight="1">
      <c r="A403">
        <v>1998</v>
      </c>
      <c r="B403" s="6" t="s">
        <v>266</v>
      </c>
      <c r="C403" s="7" t="s">
        <v>590</v>
      </c>
      <c r="D403">
        <v>99.99</v>
      </c>
      <c r="E403" s="15" t="s">
        <v>890</v>
      </c>
      <c r="F403" s="7">
        <v>0</v>
      </c>
      <c r="G403" s="7">
        <v>0</v>
      </c>
      <c r="H403" s="7">
        <v>0</v>
      </c>
      <c r="I403" s="7">
        <v>0</v>
      </c>
      <c r="N403" s="8" t="s">
        <v>628</v>
      </c>
      <c r="S403">
        <v>0</v>
      </c>
      <c r="T403" t="s">
        <v>587</v>
      </c>
      <c r="U403">
        <v>0</v>
      </c>
      <c r="V403">
        <v>0</v>
      </c>
      <c r="X403">
        <v>0</v>
      </c>
      <c r="Z403">
        <v>0</v>
      </c>
      <c r="AA403">
        <v>0</v>
      </c>
      <c r="AB403">
        <v>0</v>
      </c>
      <c r="AC403">
        <v>0</v>
      </c>
      <c r="AD403">
        <v>0</v>
      </c>
      <c r="AE403">
        <v>1</v>
      </c>
      <c r="AF403" t="s">
        <v>629</v>
      </c>
      <c r="AG403">
        <v>3</v>
      </c>
      <c r="WWY403"/>
      <c r="WWZ403"/>
      <c r="WXA403"/>
      <c r="WXB403"/>
      <c r="WXC403"/>
      <c r="WXD403"/>
      <c r="WXE403"/>
      <c r="WXF403"/>
      <c r="WXG403"/>
      <c r="WXH403"/>
      <c r="WXI403"/>
      <c r="WXJ403"/>
      <c r="WXK403"/>
      <c r="WXL403"/>
      <c r="WXM403"/>
      <c r="WXN403"/>
      <c r="WXO403"/>
      <c r="WXP403"/>
      <c r="WXQ403"/>
      <c r="WXR403"/>
      <c r="WXS403"/>
      <c r="WXT403"/>
      <c r="WXU403"/>
      <c r="WXV403"/>
      <c r="WXW403"/>
      <c r="WXX403"/>
      <c r="WXY403"/>
      <c r="WXZ403"/>
      <c r="WYA403"/>
      <c r="WYB403"/>
      <c r="WYC403"/>
      <c r="WYD403"/>
      <c r="WYE403"/>
      <c r="WYF403"/>
      <c r="WYG403"/>
      <c r="WYH403"/>
      <c r="WYI403"/>
      <c r="WYJ403"/>
      <c r="WYK403"/>
      <c r="WYL403"/>
      <c r="WYM403"/>
      <c r="WYN403"/>
      <c r="WYO403"/>
      <c r="WYP403"/>
      <c r="WYQ403"/>
      <c r="WYR403"/>
      <c r="WYS403"/>
      <c r="WYT403"/>
      <c r="WYU403"/>
      <c r="WYV403"/>
      <c r="WYW403"/>
      <c r="WYX403"/>
      <c r="WYY403"/>
      <c r="WYZ403"/>
      <c r="WZA403"/>
      <c r="WZB403"/>
      <c r="WZC403"/>
      <c r="WZD403"/>
      <c r="WZE403"/>
      <c r="WZF403"/>
      <c r="WZG403"/>
      <c r="WZH403"/>
      <c r="WZI403"/>
      <c r="WZJ403"/>
      <c r="WZK403"/>
      <c r="WZL403"/>
      <c r="WZM403"/>
      <c r="WZN403"/>
      <c r="WZO403"/>
      <c r="WZP403"/>
      <c r="WZQ403"/>
      <c r="WZR403"/>
      <c r="WZS403"/>
      <c r="WZT403"/>
      <c r="WZU403"/>
      <c r="WZV403"/>
      <c r="WZW403"/>
      <c r="WZX403"/>
      <c r="WZY403"/>
      <c r="WZZ403"/>
      <c r="XAA403"/>
      <c r="XAB403"/>
      <c r="XAC403"/>
      <c r="XAD403"/>
      <c r="XAE403"/>
      <c r="XAF403"/>
      <c r="XAG403"/>
      <c r="XAH403"/>
      <c r="XAI403"/>
      <c r="XAJ403"/>
      <c r="XAK403"/>
      <c r="XAL403"/>
      <c r="XAM403"/>
      <c r="XAN403"/>
      <c r="XAO403"/>
      <c r="XAP403"/>
      <c r="XAQ403"/>
      <c r="XAR403"/>
      <c r="XAS403"/>
      <c r="XAT403"/>
      <c r="XAU403"/>
      <c r="XAV403"/>
      <c r="XAW403"/>
      <c r="XAX403"/>
      <c r="XAY403"/>
      <c r="XAZ403"/>
      <c r="XBA403"/>
      <c r="XBB403"/>
      <c r="XBC403"/>
      <c r="XBD403"/>
      <c r="XBE403"/>
      <c r="XBF403"/>
      <c r="XBG403"/>
      <c r="XBH403"/>
      <c r="XBI403"/>
      <c r="XBJ403"/>
      <c r="XBK403"/>
      <c r="XBL403"/>
      <c r="XBM403"/>
      <c r="XBN403"/>
      <c r="XBO403"/>
      <c r="XBP403"/>
      <c r="XBQ403"/>
      <c r="XBR403"/>
      <c r="XBS403"/>
      <c r="XBT403"/>
      <c r="XBU403"/>
      <c r="XBV403"/>
      <c r="XBW403"/>
      <c r="XBX403"/>
      <c r="XBY403"/>
      <c r="XBZ403"/>
      <c r="XCA403"/>
      <c r="XCB403"/>
      <c r="XCC403"/>
      <c r="XCD403"/>
      <c r="XCE403"/>
      <c r="XCF403"/>
      <c r="XCG403"/>
      <c r="XCH403"/>
      <c r="XCI403"/>
      <c r="XCJ403"/>
      <c r="XCK403"/>
      <c r="XCL403"/>
      <c r="XCM403"/>
      <c r="XCN403"/>
      <c r="XCO403"/>
      <c r="XCP403"/>
      <c r="XCQ403"/>
      <c r="XCR403"/>
      <c r="XCS403"/>
      <c r="XCT403"/>
      <c r="XCU403"/>
      <c r="XCV403"/>
      <c r="XCW403"/>
      <c r="XCX403"/>
      <c r="XCY403"/>
      <c r="XCZ403"/>
      <c r="XDA403"/>
      <c r="XDB403"/>
      <c r="XDC403"/>
    </row>
    <row r="404" spans="1:33 16171:16331" ht="12.75" customHeight="1">
      <c r="A404">
        <v>1224</v>
      </c>
      <c r="B404" s="6" t="s">
        <v>267</v>
      </c>
      <c r="C404" s="7" t="s">
        <v>581</v>
      </c>
      <c r="D404">
        <v>1.99</v>
      </c>
      <c r="E404" s="15" t="s">
        <v>891</v>
      </c>
      <c r="F404" s="7">
        <v>0</v>
      </c>
      <c r="G404" s="7">
        <v>0</v>
      </c>
      <c r="H404" s="7">
        <v>0</v>
      </c>
      <c r="I404" s="7">
        <v>0</v>
      </c>
      <c r="N404" s="8" t="s">
        <v>621</v>
      </c>
      <c r="S404">
        <v>2</v>
      </c>
      <c r="U404">
        <v>0</v>
      </c>
      <c r="V404">
        <v>0</v>
      </c>
      <c r="X404">
        <v>0</v>
      </c>
      <c r="Z404">
        <v>0</v>
      </c>
      <c r="AA404">
        <v>0</v>
      </c>
      <c r="AB404">
        <v>0</v>
      </c>
      <c r="AC404">
        <v>0</v>
      </c>
      <c r="AD404">
        <v>0</v>
      </c>
      <c r="AE404">
        <v>1</v>
      </c>
      <c r="AG404">
        <v>4</v>
      </c>
      <c r="WWY404"/>
      <c r="WWZ404"/>
      <c r="WXA404"/>
      <c r="WXB404"/>
      <c r="WXC404"/>
      <c r="WXD404"/>
      <c r="WXE404"/>
      <c r="WXF404"/>
      <c r="WXG404"/>
      <c r="WXH404"/>
      <c r="WXI404"/>
      <c r="WXJ404"/>
      <c r="WXK404"/>
      <c r="WXL404"/>
      <c r="WXM404"/>
      <c r="WXN404"/>
      <c r="WXO404"/>
      <c r="WXP404"/>
      <c r="WXQ404"/>
      <c r="WXR404"/>
      <c r="WXS404"/>
      <c r="WXT404"/>
      <c r="WXU404"/>
      <c r="WXV404"/>
      <c r="WXW404"/>
      <c r="WXX404"/>
      <c r="WXY404"/>
      <c r="WXZ404"/>
      <c r="WYA404"/>
      <c r="WYB404"/>
      <c r="WYC404"/>
      <c r="WYD404"/>
      <c r="WYE404"/>
      <c r="WYF404"/>
      <c r="WYG404"/>
      <c r="WYH404"/>
      <c r="WYI404"/>
      <c r="WYJ404"/>
      <c r="WYK404"/>
      <c r="WYL404"/>
      <c r="WYM404"/>
      <c r="WYN404"/>
      <c r="WYO404"/>
      <c r="WYP404"/>
      <c r="WYQ404"/>
      <c r="WYR404"/>
      <c r="WYS404"/>
      <c r="WYT404"/>
      <c r="WYU404"/>
      <c r="WYV404"/>
      <c r="WYW404"/>
      <c r="WYX404"/>
      <c r="WYY404"/>
      <c r="WYZ404"/>
      <c r="WZA404"/>
      <c r="WZB404"/>
      <c r="WZC404"/>
      <c r="WZD404"/>
      <c r="WZE404"/>
      <c r="WZF404"/>
      <c r="WZG404"/>
      <c r="WZH404"/>
      <c r="WZI404"/>
      <c r="WZJ404"/>
      <c r="WZK404"/>
      <c r="WZL404"/>
      <c r="WZM404"/>
      <c r="WZN404"/>
      <c r="WZO404"/>
      <c r="WZP404"/>
      <c r="WZQ404"/>
      <c r="WZR404"/>
      <c r="WZS404"/>
      <c r="WZT404"/>
      <c r="WZU404"/>
      <c r="WZV404"/>
      <c r="WZW404"/>
      <c r="WZX404"/>
      <c r="WZY404"/>
      <c r="WZZ404"/>
      <c r="XAA404"/>
      <c r="XAB404"/>
      <c r="XAC404"/>
      <c r="XAD404"/>
      <c r="XAE404"/>
      <c r="XAF404"/>
      <c r="XAG404"/>
      <c r="XAH404"/>
      <c r="XAI404"/>
      <c r="XAJ404"/>
      <c r="XAK404"/>
      <c r="XAL404"/>
      <c r="XAM404"/>
      <c r="XAN404"/>
      <c r="XAO404"/>
      <c r="XAP404"/>
      <c r="XAQ404"/>
      <c r="XAR404"/>
      <c r="XAS404"/>
      <c r="XAT404"/>
      <c r="XAU404"/>
      <c r="XAV404"/>
      <c r="XAW404"/>
      <c r="XAX404"/>
      <c r="XAY404"/>
      <c r="XAZ404"/>
      <c r="XBA404"/>
      <c r="XBB404"/>
      <c r="XBC404"/>
      <c r="XBD404"/>
      <c r="XBE404"/>
      <c r="XBF404"/>
      <c r="XBG404"/>
      <c r="XBH404"/>
      <c r="XBI404"/>
      <c r="XBJ404"/>
      <c r="XBK404"/>
      <c r="XBL404"/>
      <c r="XBM404"/>
      <c r="XBN404"/>
      <c r="XBO404"/>
      <c r="XBP404"/>
      <c r="XBQ404"/>
      <c r="XBR404"/>
      <c r="XBS404"/>
      <c r="XBT404"/>
      <c r="XBU404"/>
      <c r="XBV404"/>
      <c r="XBW404"/>
      <c r="XBX404"/>
      <c r="XBY404"/>
      <c r="XBZ404"/>
      <c r="XCA404"/>
      <c r="XCB404"/>
      <c r="XCC404"/>
      <c r="XCD404"/>
      <c r="XCE404"/>
      <c r="XCF404"/>
      <c r="XCG404"/>
      <c r="XCH404"/>
      <c r="XCI404"/>
      <c r="XCJ404"/>
      <c r="XCK404"/>
      <c r="XCL404"/>
      <c r="XCM404"/>
      <c r="XCN404"/>
      <c r="XCO404"/>
      <c r="XCP404"/>
      <c r="XCQ404"/>
      <c r="XCR404"/>
      <c r="XCS404"/>
      <c r="XCT404"/>
      <c r="XCU404"/>
      <c r="XCV404"/>
      <c r="XCW404"/>
      <c r="XCX404"/>
      <c r="XCY404"/>
      <c r="XCZ404"/>
      <c r="XDA404"/>
      <c r="XDB404"/>
      <c r="XDC404"/>
    </row>
    <row r="405" spans="1:33 16171:16331" ht="12.75" customHeight="1">
      <c r="A405">
        <v>32</v>
      </c>
      <c r="B405" s="6" t="s">
        <v>268</v>
      </c>
      <c r="C405" s="7" t="s">
        <v>590</v>
      </c>
      <c r="D405">
        <v>228</v>
      </c>
      <c r="E405" s="15" t="s">
        <v>892</v>
      </c>
      <c r="F405" s="7">
        <v>70.900000000000006</v>
      </c>
      <c r="G405" s="7">
        <v>15</v>
      </c>
      <c r="H405" s="7">
        <v>17.7</v>
      </c>
      <c r="I405" s="7">
        <v>0.36699999999999999</v>
      </c>
      <c r="J405" t="s">
        <v>589</v>
      </c>
      <c r="K405" t="s">
        <v>584</v>
      </c>
      <c r="L405" t="s">
        <v>585</v>
      </c>
      <c r="M405" t="s">
        <v>585</v>
      </c>
      <c r="N405" s="8" t="s">
        <v>652</v>
      </c>
      <c r="S405">
        <v>0</v>
      </c>
      <c r="T405" t="s">
        <v>587</v>
      </c>
      <c r="U405">
        <v>0</v>
      </c>
      <c r="V405">
        <v>0</v>
      </c>
      <c r="X405">
        <v>0</v>
      </c>
      <c r="Z405">
        <v>0</v>
      </c>
      <c r="AA405">
        <v>0</v>
      </c>
      <c r="AB405">
        <v>0</v>
      </c>
      <c r="AC405">
        <v>0</v>
      </c>
      <c r="AD405">
        <v>0</v>
      </c>
      <c r="AE405">
        <v>1</v>
      </c>
      <c r="AF405" t="s">
        <v>653</v>
      </c>
      <c r="AG405">
        <v>1</v>
      </c>
      <c r="WWY405"/>
      <c r="WWZ405"/>
      <c r="WXA405"/>
      <c r="WXB405"/>
      <c r="WXC405"/>
      <c r="WXD405"/>
      <c r="WXE405"/>
      <c r="WXF405"/>
      <c r="WXG405"/>
      <c r="WXH405"/>
      <c r="WXI405"/>
      <c r="WXJ405"/>
      <c r="WXK405"/>
      <c r="WXL405"/>
      <c r="WXM405"/>
      <c r="WXN405"/>
      <c r="WXO405"/>
      <c r="WXP405"/>
      <c r="WXQ405"/>
      <c r="WXR405"/>
      <c r="WXS405"/>
      <c r="WXT405"/>
      <c r="WXU405"/>
      <c r="WXV405"/>
      <c r="WXW405"/>
      <c r="WXX405"/>
      <c r="WXY405"/>
      <c r="WXZ405"/>
      <c r="WYA405"/>
      <c r="WYB405"/>
      <c r="WYC405"/>
      <c r="WYD405"/>
      <c r="WYE405"/>
      <c r="WYF405"/>
      <c r="WYG405"/>
      <c r="WYH405"/>
      <c r="WYI405"/>
      <c r="WYJ405"/>
      <c r="WYK405"/>
      <c r="WYL405"/>
      <c r="WYM405"/>
      <c r="WYN405"/>
      <c r="WYO405"/>
      <c r="WYP405"/>
      <c r="WYQ405"/>
      <c r="WYR405"/>
      <c r="WYS405"/>
      <c r="WYT405"/>
      <c r="WYU405"/>
      <c r="WYV405"/>
      <c r="WYW405"/>
      <c r="WYX405"/>
      <c r="WYY405"/>
      <c r="WYZ405"/>
      <c r="WZA405"/>
      <c r="WZB405"/>
      <c r="WZC405"/>
      <c r="WZD405"/>
      <c r="WZE405"/>
      <c r="WZF405"/>
      <c r="WZG405"/>
      <c r="WZH405"/>
      <c r="WZI405"/>
      <c r="WZJ405"/>
      <c r="WZK405"/>
      <c r="WZL405"/>
      <c r="WZM405"/>
      <c r="WZN405"/>
      <c r="WZO405"/>
      <c r="WZP405"/>
      <c r="WZQ405"/>
      <c r="WZR405"/>
      <c r="WZS405"/>
      <c r="WZT405"/>
      <c r="WZU405"/>
      <c r="WZV405"/>
      <c r="WZW405"/>
      <c r="WZX405"/>
      <c r="WZY405"/>
      <c r="WZZ405"/>
      <c r="XAA405"/>
      <c r="XAB405"/>
      <c r="XAC405"/>
      <c r="XAD405"/>
      <c r="XAE405"/>
      <c r="XAF405"/>
      <c r="XAG405"/>
      <c r="XAH405"/>
      <c r="XAI405"/>
      <c r="XAJ405"/>
      <c r="XAK405"/>
      <c r="XAL405"/>
      <c r="XAM405"/>
      <c r="XAN405"/>
      <c r="XAO405"/>
      <c r="XAP405"/>
      <c r="XAQ405"/>
      <c r="XAR405"/>
      <c r="XAS405"/>
      <c r="XAT405"/>
      <c r="XAU405"/>
      <c r="XAV405"/>
      <c r="XAW405"/>
      <c r="XAX405"/>
      <c r="XAY405"/>
      <c r="XAZ405"/>
      <c r="XBA405"/>
      <c r="XBB405"/>
      <c r="XBC405"/>
      <c r="XBD405"/>
      <c r="XBE405"/>
      <c r="XBF405"/>
      <c r="XBG405"/>
      <c r="XBH405"/>
      <c r="XBI405"/>
      <c r="XBJ405"/>
      <c r="XBK405"/>
      <c r="XBL405"/>
      <c r="XBM405"/>
      <c r="XBN405"/>
      <c r="XBO405"/>
      <c r="XBP405"/>
      <c r="XBQ405"/>
      <c r="XBR405"/>
      <c r="XBS405"/>
      <c r="XBT405"/>
      <c r="XBU405"/>
      <c r="XBV405"/>
      <c r="XBW405"/>
      <c r="XBX405"/>
      <c r="XBY405"/>
      <c r="XBZ405"/>
      <c r="XCA405"/>
      <c r="XCB405"/>
      <c r="XCC405"/>
      <c r="XCD405"/>
      <c r="XCE405"/>
      <c r="XCF405"/>
      <c r="XCG405"/>
      <c r="XCH405"/>
      <c r="XCI405"/>
      <c r="XCJ405"/>
      <c r="XCK405"/>
      <c r="XCL405"/>
      <c r="XCM405"/>
      <c r="XCN405"/>
      <c r="XCO405"/>
      <c r="XCP405"/>
      <c r="XCQ405"/>
      <c r="XCR405"/>
      <c r="XCS405"/>
      <c r="XCT405"/>
      <c r="XCU405"/>
      <c r="XCV405"/>
      <c r="XCW405"/>
      <c r="XCX405"/>
      <c r="XCY405"/>
      <c r="XCZ405"/>
      <c r="XDA405"/>
      <c r="XDB405"/>
      <c r="XDC405"/>
    </row>
    <row r="406" spans="1:33 16171:16331" ht="12.75" customHeight="1">
      <c r="A406">
        <v>2396</v>
      </c>
      <c r="B406" s="6" t="s">
        <v>269</v>
      </c>
      <c r="C406" s="7" t="s">
        <v>614</v>
      </c>
      <c r="D406">
        <v>35.270000000000003</v>
      </c>
      <c r="E406" s="15" t="s">
        <v>893</v>
      </c>
      <c r="F406" s="7">
        <v>38.58</v>
      </c>
      <c r="G406" s="7">
        <v>4.72</v>
      </c>
      <c r="H406" s="7">
        <v>31.5</v>
      </c>
      <c r="I406" s="7">
        <v>0.09</v>
      </c>
      <c r="J406" t="s">
        <v>894</v>
      </c>
      <c r="K406" t="s">
        <v>584</v>
      </c>
      <c r="L406" t="s">
        <v>585</v>
      </c>
      <c r="M406" t="s">
        <v>585</v>
      </c>
      <c r="N406" s="8" t="s">
        <v>613</v>
      </c>
      <c r="S406">
        <v>2</v>
      </c>
      <c r="T406" t="s">
        <v>587</v>
      </c>
      <c r="U406">
        <v>0</v>
      </c>
      <c r="V406">
        <v>0</v>
      </c>
      <c r="X406">
        <v>0</v>
      </c>
      <c r="Z406">
        <v>0</v>
      </c>
      <c r="AA406">
        <v>0</v>
      </c>
      <c r="AB406">
        <v>0</v>
      </c>
      <c r="AC406">
        <v>0</v>
      </c>
      <c r="AD406">
        <v>0</v>
      </c>
      <c r="AE406">
        <v>1</v>
      </c>
      <c r="AF406" t="s">
        <v>594</v>
      </c>
      <c r="AG406">
        <v>4</v>
      </c>
      <c r="WWY406"/>
      <c r="WWZ406"/>
      <c r="WXA406"/>
      <c r="WXB406"/>
      <c r="WXC406"/>
      <c r="WXD406"/>
      <c r="WXE406"/>
      <c r="WXF406"/>
      <c r="WXG406"/>
      <c r="WXH406"/>
      <c r="WXI406"/>
      <c r="WXJ406"/>
      <c r="WXK406"/>
      <c r="WXL406"/>
      <c r="WXM406"/>
      <c r="WXN406"/>
      <c r="WXO406"/>
      <c r="WXP406"/>
      <c r="WXQ406"/>
      <c r="WXR406"/>
      <c r="WXS406"/>
      <c r="WXT406"/>
      <c r="WXU406"/>
      <c r="WXV406"/>
      <c r="WXW406"/>
      <c r="WXX406"/>
      <c r="WXY406"/>
      <c r="WXZ406"/>
      <c r="WYA406"/>
      <c r="WYB406"/>
      <c r="WYC406"/>
      <c r="WYD406"/>
      <c r="WYE406"/>
      <c r="WYF406"/>
      <c r="WYG406"/>
      <c r="WYH406"/>
      <c r="WYI406"/>
      <c r="WYJ406"/>
      <c r="WYK406"/>
      <c r="WYL406"/>
      <c r="WYM406"/>
      <c r="WYN406"/>
      <c r="WYO406"/>
      <c r="WYP406"/>
      <c r="WYQ406"/>
      <c r="WYR406"/>
      <c r="WYS406"/>
      <c r="WYT406"/>
      <c r="WYU406"/>
      <c r="WYV406"/>
      <c r="WYW406"/>
      <c r="WYX406"/>
      <c r="WYY406"/>
      <c r="WYZ406"/>
      <c r="WZA406"/>
      <c r="WZB406"/>
      <c r="WZC406"/>
      <c r="WZD406"/>
      <c r="WZE406"/>
      <c r="WZF406"/>
      <c r="WZG406"/>
      <c r="WZH406"/>
      <c r="WZI406"/>
      <c r="WZJ406"/>
      <c r="WZK406"/>
      <c r="WZL406"/>
      <c r="WZM406"/>
      <c r="WZN406"/>
      <c r="WZO406"/>
      <c r="WZP406"/>
      <c r="WZQ406"/>
      <c r="WZR406"/>
      <c r="WZS406"/>
      <c r="WZT406"/>
      <c r="WZU406"/>
      <c r="WZV406"/>
      <c r="WZW406"/>
      <c r="WZX406"/>
      <c r="WZY406"/>
      <c r="WZZ406"/>
      <c r="XAA406"/>
      <c r="XAB406"/>
      <c r="XAC406"/>
      <c r="XAD406"/>
      <c r="XAE406"/>
      <c r="XAF406"/>
      <c r="XAG406"/>
      <c r="XAH406"/>
      <c r="XAI406"/>
      <c r="XAJ406"/>
      <c r="XAK406"/>
      <c r="XAL406"/>
      <c r="XAM406"/>
      <c r="XAN406"/>
      <c r="XAO406"/>
      <c r="XAP406"/>
      <c r="XAQ406"/>
      <c r="XAR406"/>
      <c r="XAS406"/>
      <c r="XAT406"/>
      <c r="XAU406"/>
      <c r="XAV406"/>
      <c r="XAW406"/>
      <c r="XAX406"/>
      <c r="XAY406"/>
      <c r="XAZ406"/>
      <c r="XBA406"/>
      <c r="XBB406"/>
      <c r="XBC406"/>
      <c r="XBD406"/>
      <c r="XBE406"/>
      <c r="XBF406"/>
      <c r="XBG406"/>
      <c r="XBH406"/>
      <c r="XBI406"/>
      <c r="XBJ406"/>
      <c r="XBK406"/>
      <c r="XBL406"/>
      <c r="XBM406"/>
      <c r="XBN406"/>
      <c r="XBO406"/>
      <c r="XBP406"/>
      <c r="XBQ406"/>
      <c r="XBR406"/>
      <c r="XBS406"/>
      <c r="XBT406"/>
      <c r="XBU406"/>
      <c r="XBV406"/>
      <c r="XBW406"/>
      <c r="XBX406"/>
      <c r="XBY406"/>
      <c r="XBZ406"/>
      <c r="XCA406"/>
      <c r="XCB406"/>
      <c r="XCC406"/>
      <c r="XCD406"/>
      <c r="XCE406"/>
      <c r="XCF406"/>
      <c r="XCG406"/>
      <c r="XCH406"/>
      <c r="XCI406"/>
      <c r="XCJ406"/>
      <c r="XCK406"/>
      <c r="XCL406"/>
      <c r="XCM406"/>
      <c r="XCN406"/>
      <c r="XCO406"/>
      <c r="XCP406"/>
      <c r="XCQ406"/>
      <c r="XCR406"/>
      <c r="XCS406"/>
      <c r="XCT406"/>
      <c r="XCU406"/>
      <c r="XCV406"/>
      <c r="XCW406"/>
      <c r="XCX406"/>
      <c r="XCY406"/>
      <c r="XCZ406"/>
      <c r="XDA406"/>
      <c r="XDB406"/>
      <c r="XDC406"/>
    </row>
    <row r="407" spans="1:33 16171:16331" ht="12.75" customHeight="1">
      <c r="A407">
        <v>94</v>
      </c>
      <c r="B407" s="6" t="s">
        <v>270</v>
      </c>
      <c r="C407" s="7" t="s">
        <v>590</v>
      </c>
      <c r="D407">
        <v>26</v>
      </c>
      <c r="E407" s="15" t="s">
        <v>690</v>
      </c>
      <c r="F407" s="7">
        <v>24</v>
      </c>
      <c r="G407" s="7">
        <v>19</v>
      </c>
      <c r="H407" s="7">
        <v>29</v>
      </c>
      <c r="I407" s="7">
        <v>0.10100000000000001</v>
      </c>
      <c r="J407" t="s">
        <v>675</v>
      </c>
      <c r="K407" t="s">
        <v>614</v>
      </c>
      <c r="L407" t="s">
        <v>585</v>
      </c>
      <c r="M407" t="s">
        <v>585</v>
      </c>
      <c r="N407" s="8" t="s">
        <v>835</v>
      </c>
      <c r="P407" t="s">
        <v>586</v>
      </c>
      <c r="S407">
        <v>0</v>
      </c>
      <c r="T407" t="s">
        <v>587</v>
      </c>
      <c r="U407">
        <v>0</v>
      </c>
      <c r="V407">
        <v>0</v>
      </c>
      <c r="X407">
        <v>0</v>
      </c>
      <c r="Z407">
        <v>0</v>
      </c>
      <c r="AA407">
        <v>0</v>
      </c>
      <c r="AB407">
        <v>0</v>
      </c>
      <c r="AC407">
        <v>0</v>
      </c>
      <c r="AD407">
        <v>0</v>
      </c>
      <c r="AE407">
        <v>1</v>
      </c>
      <c r="AF407" t="s">
        <v>638</v>
      </c>
      <c r="AG407">
        <v>1</v>
      </c>
      <c r="WWY407"/>
      <c r="WWZ407"/>
      <c r="WXA407"/>
      <c r="WXB407"/>
      <c r="WXC407"/>
      <c r="WXD407"/>
      <c r="WXE407"/>
      <c r="WXF407"/>
      <c r="WXG407"/>
      <c r="WXH407"/>
      <c r="WXI407"/>
      <c r="WXJ407"/>
      <c r="WXK407"/>
      <c r="WXL407"/>
      <c r="WXM407"/>
      <c r="WXN407"/>
      <c r="WXO407"/>
      <c r="WXP407"/>
      <c r="WXQ407"/>
      <c r="WXR407"/>
      <c r="WXS407"/>
      <c r="WXT407"/>
      <c r="WXU407"/>
      <c r="WXV407"/>
      <c r="WXW407"/>
      <c r="WXX407"/>
      <c r="WXY407"/>
      <c r="WXZ407"/>
      <c r="WYA407"/>
      <c r="WYB407"/>
      <c r="WYC407"/>
      <c r="WYD407"/>
      <c r="WYE407"/>
      <c r="WYF407"/>
      <c r="WYG407"/>
      <c r="WYH407"/>
      <c r="WYI407"/>
      <c r="WYJ407"/>
      <c r="WYK407"/>
      <c r="WYL407"/>
      <c r="WYM407"/>
      <c r="WYN407"/>
      <c r="WYO407"/>
      <c r="WYP407"/>
      <c r="WYQ407"/>
      <c r="WYR407"/>
      <c r="WYS407"/>
      <c r="WYT407"/>
      <c r="WYU407"/>
      <c r="WYV407"/>
      <c r="WYW407"/>
      <c r="WYX407"/>
      <c r="WYY407"/>
      <c r="WYZ407"/>
      <c r="WZA407"/>
      <c r="WZB407"/>
      <c r="WZC407"/>
      <c r="WZD407"/>
      <c r="WZE407"/>
      <c r="WZF407"/>
      <c r="WZG407"/>
      <c r="WZH407"/>
      <c r="WZI407"/>
      <c r="WZJ407"/>
      <c r="WZK407"/>
      <c r="WZL407"/>
      <c r="WZM407"/>
      <c r="WZN407"/>
      <c r="WZO407"/>
      <c r="WZP407"/>
      <c r="WZQ407"/>
      <c r="WZR407"/>
      <c r="WZS407"/>
      <c r="WZT407"/>
      <c r="WZU407"/>
      <c r="WZV407"/>
      <c r="WZW407"/>
      <c r="WZX407"/>
      <c r="WZY407"/>
      <c r="WZZ407"/>
      <c r="XAA407"/>
      <c r="XAB407"/>
      <c r="XAC407"/>
      <c r="XAD407"/>
      <c r="XAE407"/>
      <c r="XAF407"/>
      <c r="XAG407"/>
      <c r="XAH407"/>
      <c r="XAI407"/>
      <c r="XAJ407"/>
      <c r="XAK407"/>
      <c r="XAL407"/>
      <c r="XAM407"/>
      <c r="XAN407"/>
      <c r="XAO407"/>
      <c r="XAP407"/>
      <c r="XAQ407"/>
      <c r="XAR407"/>
      <c r="XAS407"/>
      <c r="XAT407"/>
      <c r="XAU407"/>
      <c r="XAV407"/>
      <c r="XAW407"/>
      <c r="XAX407"/>
      <c r="XAY407"/>
      <c r="XAZ407"/>
      <c r="XBA407"/>
      <c r="XBB407"/>
      <c r="XBC407"/>
      <c r="XBD407"/>
      <c r="XBE407"/>
      <c r="XBF407"/>
      <c r="XBG407"/>
      <c r="XBH407"/>
      <c r="XBI407"/>
      <c r="XBJ407"/>
      <c r="XBK407"/>
      <c r="XBL407"/>
      <c r="XBM407"/>
      <c r="XBN407"/>
      <c r="XBO407"/>
      <c r="XBP407"/>
      <c r="XBQ407"/>
      <c r="XBR407"/>
      <c r="XBS407"/>
      <c r="XBT407"/>
      <c r="XBU407"/>
      <c r="XBV407"/>
      <c r="XBW407"/>
      <c r="XBX407"/>
      <c r="XBY407"/>
      <c r="XBZ407"/>
      <c r="XCA407"/>
      <c r="XCB407"/>
      <c r="XCC407"/>
      <c r="XCD407"/>
      <c r="XCE407"/>
      <c r="XCF407"/>
      <c r="XCG407"/>
      <c r="XCH407"/>
      <c r="XCI407"/>
      <c r="XCJ407"/>
      <c r="XCK407"/>
      <c r="XCL407"/>
      <c r="XCM407"/>
      <c r="XCN407"/>
      <c r="XCO407"/>
      <c r="XCP407"/>
      <c r="XCQ407"/>
      <c r="XCR407"/>
      <c r="XCS407"/>
      <c r="XCT407"/>
      <c r="XCU407"/>
      <c r="XCV407"/>
      <c r="XCW407"/>
      <c r="XCX407"/>
      <c r="XCY407"/>
      <c r="XCZ407"/>
      <c r="XDA407"/>
      <c r="XDB407"/>
      <c r="XDC407"/>
    </row>
    <row r="408" spans="1:33 16171:16331" ht="12.75" customHeight="1">
      <c r="A408">
        <v>94</v>
      </c>
      <c r="B408" s="6" t="s">
        <v>270</v>
      </c>
      <c r="C408" s="7" t="s">
        <v>590</v>
      </c>
      <c r="D408">
        <v>26</v>
      </c>
      <c r="E408" s="15" t="s">
        <v>690</v>
      </c>
      <c r="F408" s="7">
        <v>24</v>
      </c>
      <c r="G408" s="7">
        <v>19</v>
      </c>
      <c r="H408" s="7">
        <v>29</v>
      </c>
      <c r="I408" s="7">
        <v>0.10100000000000001</v>
      </c>
      <c r="J408" t="s">
        <v>668</v>
      </c>
      <c r="K408" t="s">
        <v>614</v>
      </c>
      <c r="L408" t="s">
        <v>585</v>
      </c>
      <c r="M408" t="s">
        <v>585</v>
      </c>
      <c r="N408" s="8" t="s">
        <v>835</v>
      </c>
      <c r="P408" t="s">
        <v>586</v>
      </c>
      <c r="S408">
        <v>0</v>
      </c>
      <c r="T408" t="s">
        <v>587</v>
      </c>
      <c r="U408">
        <v>0</v>
      </c>
      <c r="V408">
        <v>0</v>
      </c>
      <c r="X408">
        <v>0</v>
      </c>
      <c r="Z408">
        <v>0</v>
      </c>
      <c r="AA408">
        <v>0</v>
      </c>
      <c r="AB408">
        <v>0</v>
      </c>
      <c r="AC408">
        <v>0</v>
      </c>
      <c r="AD408">
        <v>0</v>
      </c>
      <c r="AE408">
        <v>1</v>
      </c>
      <c r="AF408" t="s">
        <v>638</v>
      </c>
      <c r="AG408">
        <v>1</v>
      </c>
      <c r="WWY408"/>
      <c r="WWZ408"/>
      <c r="WXA408"/>
      <c r="WXB408"/>
      <c r="WXC408"/>
      <c r="WXD408"/>
      <c r="WXE408"/>
      <c r="WXF408"/>
      <c r="WXG408"/>
      <c r="WXH408"/>
      <c r="WXI408"/>
      <c r="WXJ408"/>
      <c r="WXK408"/>
      <c r="WXL408"/>
      <c r="WXM408"/>
      <c r="WXN408"/>
      <c r="WXO408"/>
      <c r="WXP408"/>
      <c r="WXQ408"/>
      <c r="WXR408"/>
      <c r="WXS408"/>
      <c r="WXT408"/>
      <c r="WXU408"/>
      <c r="WXV408"/>
      <c r="WXW408"/>
      <c r="WXX408"/>
      <c r="WXY408"/>
      <c r="WXZ408"/>
      <c r="WYA408"/>
      <c r="WYB408"/>
      <c r="WYC408"/>
      <c r="WYD408"/>
      <c r="WYE408"/>
      <c r="WYF408"/>
      <c r="WYG408"/>
      <c r="WYH408"/>
      <c r="WYI408"/>
      <c r="WYJ408"/>
      <c r="WYK408"/>
      <c r="WYL408"/>
      <c r="WYM408"/>
      <c r="WYN408"/>
      <c r="WYO408"/>
      <c r="WYP408"/>
      <c r="WYQ408"/>
      <c r="WYR408"/>
      <c r="WYS408"/>
      <c r="WYT408"/>
      <c r="WYU408"/>
      <c r="WYV408"/>
      <c r="WYW408"/>
      <c r="WYX408"/>
      <c r="WYY408"/>
      <c r="WYZ408"/>
      <c r="WZA408"/>
      <c r="WZB408"/>
      <c r="WZC408"/>
      <c r="WZD408"/>
      <c r="WZE408"/>
      <c r="WZF408"/>
      <c r="WZG408"/>
      <c r="WZH408"/>
      <c r="WZI408"/>
      <c r="WZJ408"/>
      <c r="WZK408"/>
      <c r="WZL408"/>
      <c r="WZM408"/>
      <c r="WZN408"/>
      <c r="WZO408"/>
      <c r="WZP408"/>
      <c r="WZQ408"/>
      <c r="WZR408"/>
      <c r="WZS408"/>
      <c r="WZT408"/>
      <c r="WZU408"/>
      <c r="WZV408"/>
      <c r="WZW408"/>
      <c r="WZX408"/>
      <c r="WZY408"/>
      <c r="WZZ408"/>
      <c r="XAA408"/>
      <c r="XAB408"/>
      <c r="XAC408"/>
      <c r="XAD408"/>
      <c r="XAE408"/>
      <c r="XAF408"/>
      <c r="XAG408"/>
      <c r="XAH408"/>
      <c r="XAI408"/>
      <c r="XAJ408"/>
      <c r="XAK408"/>
      <c r="XAL408"/>
      <c r="XAM408"/>
      <c r="XAN408"/>
      <c r="XAO408"/>
      <c r="XAP408"/>
      <c r="XAQ408"/>
      <c r="XAR408"/>
      <c r="XAS408"/>
      <c r="XAT408"/>
      <c r="XAU408"/>
      <c r="XAV408"/>
      <c r="XAW408"/>
      <c r="XAX408"/>
      <c r="XAY408"/>
      <c r="XAZ408"/>
      <c r="XBA408"/>
      <c r="XBB408"/>
      <c r="XBC408"/>
      <c r="XBD408"/>
      <c r="XBE408"/>
      <c r="XBF408"/>
      <c r="XBG408"/>
      <c r="XBH408"/>
      <c r="XBI408"/>
      <c r="XBJ408"/>
      <c r="XBK408"/>
      <c r="XBL408"/>
      <c r="XBM408"/>
      <c r="XBN408"/>
      <c r="XBO408"/>
      <c r="XBP408"/>
      <c r="XBQ408"/>
      <c r="XBR408"/>
      <c r="XBS408"/>
      <c r="XBT408"/>
      <c r="XBU408"/>
      <c r="XBV408"/>
      <c r="XBW408"/>
      <c r="XBX408"/>
      <c r="XBY408"/>
      <c r="XBZ408"/>
      <c r="XCA408"/>
      <c r="XCB408"/>
      <c r="XCC408"/>
      <c r="XCD408"/>
      <c r="XCE408"/>
      <c r="XCF408"/>
      <c r="XCG408"/>
      <c r="XCH408"/>
      <c r="XCI408"/>
      <c r="XCJ408"/>
      <c r="XCK408"/>
      <c r="XCL408"/>
      <c r="XCM408"/>
      <c r="XCN408"/>
      <c r="XCO408"/>
      <c r="XCP408"/>
      <c r="XCQ408"/>
      <c r="XCR408"/>
      <c r="XCS408"/>
      <c r="XCT408"/>
      <c r="XCU408"/>
      <c r="XCV408"/>
      <c r="XCW408"/>
      <c r="XCX408"/>
      <c r="XCY408"/>
      <c r="XCZ408"/>
      <c r="XDA408"/>
      <c r="XDB408"/>
      <c r="XDC408"/>
    </row>
    <row r="409" spans="1:33 16171:16331" ht="12.75" customHeight="1">
      <c r="A409">
        <v>94</v>
      </c>
      <c r="B409" s="6" t="s">
        <v>270</v>
      </c>
      <c r="C409" s="7" t="s">
        <v>590</v>
      </c>
      <c r="D409">
        <v>26</v>
      </c>
      <c r="E409" s="15" t="s">
        <v>690</v>
      </c>
      <c r="F409" s="7">
        <v>24</v>
      </c>
      <c r="G409" s="7">
        <v>19</v>
      </c>
      <c r="H409" s="7">
        <v>29</v>
      </c>
      <c r="I409" s="7">
        <v>0.10100000000000001</v>
      </c>
      <c r="J409" t="s">
        <v>589</v>
      </c>
      <c r="K409" t="s">
        <v>614</v>
      </c>
      <c r="L409" t="s">
        <v>585</v>
      </c>
      <c r="M409" t="s">
        <v>585</v>
      </c>
      <c r="N409" s="8" t="s">
        <v>835</v>
      </c>
      <c r="P409" t="s">
        <v>586</v>
      </c>
      <c r="S409">
        <v>0</v>
      </c>
      <c r="T409" t="s">
        <v>587</v>
      </c>
      <c r="U409">
        <v>0</v>
      </c>
      <c r="V409">
        <v>0</v>
      </c>
      <c r="X409">
        <v>0</v>
      </c>
      <c r="Z409">
        <v>0</v>
      </c>
      <c r="AA409">
        <v>0</v>
      </c>
      <c r="AB409">
        <v>0</v>
      </c>
      <c r="AC409">
        <v>0</v>
      </c>
      <c r="AD409">
        <v>0</v>
      </c>
      <c r="AE409">
        <v>1</v>
      </c>
      <c r="AF409" t="s">
        <v>638</v>
      </c>
      <c r="AG409">
        <v>1</v>
      </c>
      <c r="WWY409"/>
      <c r="WWZ409"/>
      <c r="WXA409"/>
      <c r="WXB409"/>
      <c r="WXC409"/>
      <c r="WXD409"/>
      <c r="WXE409"/>
      <c r="WXF409"/>
      <c r="WXG409"/>
      <c r="WXH409"/>
      <c r="WXI409"/>
      <c r="WXJ409"/>
      <c r="WXK409"/>
      <c r="WXL409"/>
      <c r="WXM409"/>
      <c r="WXN409"/>
      <c r="WXO409"/>
      <c r="WXP409"/>
      <c r="WXQ409"/>
      <c r="WXR409"/>
      <c r="WXS409"/>
      <c r="WXT409"/>
      <c r="WXU409"/>
      <c r="WXV409"/>
      <c r="WXW409"/>
      <c r="WXX409"/>
      <c r="WXY409"/>
      <c r="WXZ409"/>
      <c r="WYA409"/>
      <c r="WYB409"/>
      <c r="WYC409"/>
      <c r="WYD409"/>
      <c r="WYE409"/>
      <c r="WYF409"/>
      <c r="WYG409"/>
      <c r="WYH409"/>
      <c r="WYI409"/>
      <c r="WYJ409"/>
      <c r="WYK409"/>
      <c r="WYL409"/>
      <c r="WYM409"/>
      <c r="WYN409"/>
      <c r="WYO409"/>
      <c r="WYP409"/>
      <c r="WYQ409"/>
      <c r="WYR409"/>
      <c r="WYS409"/>
      <c r="WYT409"/>
      <c r="WYU409"/>
      <c r="WYV409"/>
      <c r="WYW409"/>
      <c r="WYX409"/>
      <c r="WYY409"/>
      <c r="WYZ409"/>
      <c r="WZA409"/>
      <c r="WZB409"/>
      <c r="WZC409"/>
      <c r="WZD409"/>
      <c r="WZE409"/>
      <c r="WZF409"/>
      <c r="WZG409"/>
      <c r="WZH409"/>
      <c r="WZI409"/>
      <c r="WZJ409"/>
      <c r="WZK409"/>
      <c r="WZL409"/>
      <c r="WZM409"/>
      <c r="WZN409"/>
      <c r="WZO409"/>
      <c r="WZP409"/>
      <c r="WZQ409"/>
      <c r="WZR409"/>
      <c r="WZS409"/>
      <c r="WZT409"/>
      <c r="WZU409"/>
      <c r="WZV409"/>
      <c r="WZW409"/>
      <c r="WZX409"/>
      <c r="WZY409"/>
      <c r="WZZ409"/>
      <c r="XAA409"/>
      <c r="XAB409"/>
      <c r="XAC409"/>
      <c r="XAD409"/>
      <c r="XAE409"/>
      <c r="XAF409"/>
      <c r="XAG409"/>
      <c r="XAH409"/>
      <c r="XAI409"/>
      <c r="XAJ409"/>
      <c r="XAK409"/>
      <c r="XAL409"/>
      <c r="XAM409"/>
      <c r="XAN409"/>
      <c r="XAO409"/>
      <c r="XAP409"/>
      <c r="XAQ409"/>
      <c r="XAR409"/>
      <c r="XAS409"/>
      <c r="XAT409"/>
      <c r="XAU409"/>
      <c r="XAV409"/>
      <c r="XAW409"/>
      <c r="XAX409"/>
      <c r="XAY409"/>
      <c r="XAZ409"/>
      <c r="XBA409"/>
      <c r="XBB409"/>
      <c r="XBC409"/>
      <c r="XBD409"/>
      <c r="XBE409"/>
      <c r="XBF409"/>
      <c r="XBG409"/>
      <c r="XBH409"/>
      <c r="XBI409"/>
      <c r="XBJ409"/>
      <c r="XBK409"/>
      <c r="XBL409"/>
      <c r="XBM409"/>
      <c r="XBN409"/>
      <c r="XBO409"/>
      <c r="XBP409"/>
      <c r="XBQ409"/>
      <c r="XBR409"/>
      <c r="XBS409"/>
      <c r="XBT409"/>
      <c r="XBU409"/>
      <c r="XBV409"/>
      <c r="XBW409"/>
      <c r="XBX409"/>
      <c r="XBY409"/>
      <c r="XBZ409"/>
      <c r="XCA409"/>
      <c r="XCB409"/>
      <c r="XCC409"/>
      <c r="XCD409"/>
      <c r="XCE409"/>
      <c r="XCF409"/>
      <c r="XCG409"/>
      <c r="XCH409"/>
      <c r="XCI409"/>
      <c r="XCJ409"/>
      <c r="XCK409"/>
      <c r="XCL409"/>
      <c r="XCM409"/>
      <c r="XCN409"/>
      <c r="XCO409"/>
      <c r="XCP409"/>
      <c r="XCQ409"/>
      <c r="XCR409"/>
      <c r="XCS409"/>
      <c r="XCT409"/>
      <c r="XCU409"/>
      <c r="XCV409"/>
      <c r="XCW409"/>
      <c r="XCX409"/>
      <c r="XCY409"/>
      <c r="XCZ409"/>
      <c r="XDA409"/>
      <c r="XDB409"/>
      <c r="XDC409"/>
    </row>
    <row r="410" spans="1:33 16171:16331" ht="12.75" customHeight="1">
      <c r="A410">
        <v>94</v>
      </c>
      <c r="B410" s="6" t="s">
        <v>270</v>
      </c>
      <c r="C410" s="7" t="s">
        <v>590</v>
      </c>
      <c r="D410">
        <v>26</v>
      </c>
      <c r="E410" s="15" t="s">
        <v>690</v>
      </c>
      <c r="F410" s="7">
        <v>24</v>
      </c>
      <c r="G410" s="7">
        <v>19</v>
      </c>
      <c r="H410" s="7">
        <v>29</v>
      </c>
      <c r="I410" s="7">
        <v>0.10100000000000001</v>
      </c>
      <c r="J410" t="s">
        <v>639</v>
      </c>
      <c r="K410" t="s">
        <v>614</v>
      </c>
      <c r="L410" t="s">
        <v>585</v>
      </c>
      <c r="M410" t="s">
        <v>585</v>
      </c>
      <c r="N410" s="8" t="s">
        <v>835</v>
      </c>
      <c r="P410" t="s">
        <v>586</v>
      </c>
      <c r="S410">
        <v>0</v>
      </c>
      <c r="T410" t="s">
        <v>587</v>
      </c>
      <c r="U410">
        <v>0</v>
      </c>
      <c r="V410">
        <v>0</v>
      </c>
      <c r="X410">
        <v>0</v>
      </c>
      <c r="Z410">
        <v>0</v>
      </c>
      <c r="AA410">
        <v>0</v>
      </c>
      <c r="AB410">
        <v>0</v>
      </c>
      <c r="AC410">
        <v>0</v>
      </c>
      <c r="AD410">
        <v>0</v>
      </c>
      <c r="AE410">
        <v>1</v>
      </c>
      <c r="AF410" t="s">
        <v>638</v>
      </c>
      <c r="AG410">
        <v>1</v>
      </c>
      <c r="WWY410"/>
      <c r="WWZ410"/>
      <c r="WXA410"/>
      <c r="WXB410"/>
      <c r="WXC410"/>
      <c r="WXD410"/>
      <c r="WXE410"/>
      <c r="WXF410"/>
      <c r="WXG410"/>
      <c r="WXH410"/>
      <c r="WXI410"/>
      <c r="WXJ410"/>
      <c r="WXK410"/>
      <c r="WXL410"/>
      <c r="WXM410"/>
      <c r="WXN410"/>
      <c r="WXO410"/>
      <c r="WXP410"/>
      <c r="WXQ410"/>
      <c r="WXR410"/>
      <c r="WXS410"/>
      <c r="WXT410"/>
      <c r="WXU410"/>
      <c r="WXV410"/>
      <c r="WXW410"/>
      <c r="WXX410"/>
      <c r="WXY410"/>
      <c r="WXZ410"/>
      <c r="WYA410"/>
      <c r="WYB410"/>
      <c r="WYC410"/>
      <c r="WYD410"/>
      <c r="WYE410"/>
      <c r="WYF410"/>
      <c r="WYG410"/>
      <c r="WYH410"/>
      <c r="WYI410"/>
      <c r="WYJ410"/>
      <c r="WYK410"/>
      <c r="WYL410"/>
      <c r="WYM410"/>
      <c r="WYN410"/>
      <c r="WYO410"/>
      <c r="WYP410"/>
      <c r="WYQ410"/>
      <c r="WYR410"/>
      <c r="WYS410"/>
      <c r="WYT410"/>
      <c r="WYU410"/>
      <c r="WYV410"/>
      <c r="WYW410"/>
      <c r="WYX410"/>
      <c r="WYY410"/>
      <c r="WYZ410"/>
      <c r="WZA410"/>
      <c r="WZB410"/>
      <c r="WZC410"/>
      <c r="WZD410"/>
      <c r="WZE410"/>
      <c r="WZF410"/>
      <c r="WZG410"/>
      <c r="WZH410"/>
      <c r="WZI410"/>
      <c r="WZJ410"/>
      <c r="WZK410"/>
      <c r="WZL410"/>
      <c r="WZM410"/>
      <c r="WZN410"/>
      <c r="WZO410"/>
      <c r="WZP410"/>
      <c r="WZQ410"/>
      <c r="WZR410"/>
      <c r="WZS410"/>
      <c r="WZT410"/>
      <c r="WZU410"/>
      <c r="WZV410"/>
      <c r="WZW410"/>
      <c r="WZX410"/>
      <c r="WZY410"/>
      <c r="WZZ410"/>
      <c r="XAA410"/>
      <c r="XAB410"/>
      <c r="XAC410"/>
      <c r="XAD410"/>
      <c r="XAE410"/>
      <c r="XAF410"/>
      <c r="XAG410"/>
      <c r="XAH410"/>
      <c r="XAI410"/>
      <c r="XAJ410"/>
      <c r="XAK410"/>
      <c r="XAL410"/>
      <c r="XAM410"/>
      <c r="XAN410"/>
      <c r="XAO410"/>
      <c r="XAP410"/>
      <c r="XAQ410"/>
      <c r="XAR410"/>
      <c r="XAS410"/>
      <c r="XAT410"/>
      <c r="XAU410"/>
      <c r="XAV410"/>
      <c r="XAW410"/>
      <c r="XAX410"/>
      <c r="XAY410"/>
      <c r="XAZ410"/>
      <c r="XBA410"/>
      <c r="XBB410"/>
      <c r="XBC410"/>
      <c r="XBD410"/>
      <c r="XBE410"/>
      <c r="XBF410"/>
      <c r="XBG410"/>
      <c r="XBH410"/>
      <c r="XBI410"/>
      <c r="XBJ410"/>
      <c r="XBK410"/>
      <c r="XBL410"/>
      <c r="XBM410"/>
      <c r="XBN410"/>
      <c r="XBO410"/>
      <c r="XBP410"/>
      <c r="XBQ410"/>
      <c r="XBR410"/>
      <c r="XBS410"/>
      <c r="XBT410"/>
      <c r="XBU410"/>
      <c r="XBV410"/>
      <c r="XBW410"/>
      <c r="XBX410"/>
      <c r="XBY410"/>
      <c r="XBZ410"/>
      <c r="XCA410"/>
      <c r="XCB410"/>
      <c r="XCC410"/>
      <c r="XCD410"/>
      <c r="XCE410"/>
      <c r="XCF410"/>
      <c r="XCG410"/>
      <c r="XCH410"/>
      <c r="XCI410"/>
      <c r="XCJ410"/>
      <c r="XCK410"/>
      <c r="XCL410"/>
      <c r="XCM410"/>
      <c r="XCN410"/>
      <c r="XCO410"/>
      <c r="XCP410"/>
      <c r="XCQ410"/>
      <c r="XCR410"/>
      <c r="XCS410"/>
      <c r="XCT410"/>
      <c r="XCU410"/>
      <c r="XCV410"/>
      <c r="XCW410"/>
      <c r="XCX410"/>
      <c r="XCY410"/>
      <c r="XCZ410"/>
      <c r="XDA410"/>
      <c r="XDB410"/>
      <c r="XDC410"/>
    </row>
    <row r="411" spans="1:33 16171:16331" ht="12.75" customHeight="1">
      <c r="A411">
        <v>94</v>
      </c>
      <c r="B411" s="6" t="s">
        <v>270</v>
      </c>
      <c r="C411" s="7" t="s">
        <v>590</v>
      </c>
      <c r="D411">
        <v>26</v>
      </c>
      <c r="E411" s="15" t="s">
        <v>690</v>
      </c>
      <c r="F411" s="7">
        <v>24</v>
      </c>
      <c r="G411" s="7">
        <v>19</v>
      </c>
      <c r="H411" s="7">
        <v>29</v>
      </c>
      <c r="I411" s="7">
        <v>0.10100000000000001</v>
      </c>
      <c r="J411" t="s">
        <v>583</v>
      </c>
      <c r="K411" t="s">
        <v>614</v>
      </c>
      <c r="L411" t="s">
        <v>585</v>
      </c>
      <c r="M411" t="s">
        <v>585</v>
      </c>
      <c r="N411" s="8" t="s">
        <v>835</v>
      </c>
      <c r="P411" t="s">
        <v>586</v>
      </c>
      <c r="S411">
        <v>0</v>
      </c>
      <c r="T411" t="s">
        <v>587</v>
      </c>
      <c r="U411">
        <v>0</v>
      </c>
      <c r="V411">
        <v>0</v>
      </c>
      <c r="X411">
        <v>0</v>
      </c>
      <c r="Z411">
        <v>0</v>
      </c>
      <c r="AA411">
        <v>0</v>
      </c>
      <c r="AB411">
        <v>0</v>
      </c>
      <c r="AC411">
        <v>0</v>
      </c>
      <c r="AD411">
        <v>0</v>
      </c>
      <c r="AE411">
        <v>1</v>
      </c>
      <c r="AF411" t="s">
        <v>638</v>
      </c>
      <c r="AG411">
        <v>1</v>
      </c>
      <c r="WWY411"/>
      <c r="WWZ411"/>
      <c r="WXA411"/>
      <c r="WXB411"/>
      <c r="WXC411"/>
      <c r="WXD411"/>
      <c r="WXE411"/>
      <c r="WXF411"/>
      <c r="WXG411"/>
      <c r="WXH411"/>
      <c r="WXI411"/>
      <c r="WXJ411"/>
      <c r="WXK411"/>
      <c r="WXL411"/>
      <c r="WXM411"/>
      <c r="WXN411"/>
      <c r="WXO411"/>
      <c r="WXP411"/>
      <c r="WXQ411"/>
      <c r="WXR411"/>
      <c r="WXS411"/>
      <c r="WXT411"/>
      <c r="WXU411"/>
      <c r="WXV411"/>
      <c r="WXW411"/>
      <c r="WXX411"/>
      <c r="WXY411"/>
      <c r="WXZ411"/>
      <c r="WYA411"/>
      <c r="WYB411"/>
      <c r="WYC411"/>
      <c r="WYD411"/>
      <c r="WYE411"/>
      <c r="WYF411"/>
      <c r="WYG411"/>
      <c r="WYH411"/>
      <c r="WYI411"/>
      <c r="WYJ411"/>
      <c r="WYK411"/>
      <c r="WYL411"/>
      <c r="WYM411"/>
      <c r="WYN411"/>
      <c r="WYO411"/>
      <c r="WYP411"/>
      <c r="WYQ411"/>
      <c r="WYR411"/>
      <c r="WYS411"/>
      <c r="WYT411"/>
      <c r="WYU411"/>
      <c r="WYV411"/>
      <c r="WYW411"/>
      <c r="WYX411"/>
      <c r="WYY411"/>
      <c r="WYZ411"/>
      <c r="WZA411"/>
      <c r="WZB411"/>
      <c r="WZC411"/>
      <c r="WZD411"/>
      <c r="WZE411"/>
      <c r="WZF411"/>
      <c r="WZG411"/>
      <c r="WZH411"/>
      <c r="WZI411"/>
      <c r="WZJ411"/>
      <c r="WZK411"/>
      <c r="WZL411"/>
      <c r="WZM411"/>
      <c r="WZN411"/>
      <c r="WZO411"/>
      <c r="WZP411"/>
      <c r="WZQ411"/>
      <c r="WZR411"/>
      <c r="WZS411"/>
      <c r="WZT411"/>
      <c r="WZU411"/>
      <c r="WZV411"/>
      <c r="WZW411"/>
      <c r="WZX411"/>
      <c r="WZY411"/>
      <c r="WZZ411"/>
      <c r="XAA411"/>
      <c r="XAB411"/>
      <c r="XAC411"/>
      <c r="XAD411"/>
      <c r="XAE411"/>
      <c r="XAF411"/>
      <c r="XAG411"/>
      <c r="XAH411"/>
      <c r="XAI411"/>
      <c r="XAJ411"/>
      <c r="XAK411"/>
      <c r="XAL411"/>
      <c r="XAM411"/>
      <c r="XAN411"/>
      <c r="XAO411"/>
      <c r="XAP411"/>
      <c r="XAQ411"/>
      <c r="XAR411"/>
      <c r="XAS411"/>
      <c r="XAT411"/>
      <c r="XAU411"/>
      <c r="XAV411"/>
      <c r="XAW411"/>
      <c r="XAX411"/>
      <c r="XAY411"/>
      <c r="XAZ411"/>
      <c r="XBA411"/>
      <c r="XBB411"/>
      <c r="XBC411"/>
      <c r="XBD411"/>
      <c r="XBE411"/>
      <c r="XBF411"/>
      <c r="XBG411"/>
      <c r="XBH411"/>
      <c r="XBI411"/>
      <c r="XBJ411"/>
      <c r="XBK411"/>
      <c r="XBL411"/>
      <c r="XBM411"/>
      <c r="XBN411"/>
      <c r="XBO411"/>
      <c r="XBP411"/>
      <c r="XBQ411"/>
      <c r="XBR411"/>
      <c r="XBS411"/>
      <c r="XBT411"/>
      <c r="XBU411"/>
      <c r="XBV411"/>
      <c r="XBW411"/>
      <c r="XBX411"/>
      <c r="XBY411"/>
      <c r="XBZ411"/>
      <c r="XCA411"/>
      <c r="XCB411"/>
      <c r="XCC411"/>
      <c r="XCD411"/>
      <c r="XCE411"/>
      <c r="XCF411"/>
      <c r="XCG411"/>
      <c r="XCH411"/>
      <c r="XCI411"/>
      <c r="XCJ411"/>
      <c r="XCK411"/>
      <c r="XCL411"/>
      <c r="XCM411"/>
      <c r="XCN411"/>
      <c r="XCO411"/>
      <c r="XCP411"/>
      <c r="XCQ411"/>
      <c r="XCR411"/>
      <c r="XCS411"/>
      <c r="XCT411"/>
      <c r="XCU411"/>
      <c r="XCV411"/>
      <c r="XCW411"/>
      <c r="XCX411"/>
      <c r="XCY411"/>
      <c r="XCZ411"/>
      <c r="XDA411"/>
      <c r="XDB411"/>
      <c r="XDC411"/>
    </row>
    <row r="412" spans="1:33 16171:16331" ht="12.75" customHeight="1">
      <c r="A412">
        <v>94</v>
      </c>
      <c r="B412" s="6" t="s">
        <v>270</v>
      </c>
      <c r="C412" s="7" t="s">
        <v>590</v>
      </c>
      <c r="D412">
        <v>26</v>
      </c>
      <c r="E412" s="15" t="s">
        <v>690</v>
      </c>
      <c r="F412" s="7">
        <v>24</v>
      </c>
      <c r="G412" s="7">
        <v>19</v>
      </c>
      <c r="H412" s="7">
        <v>29</v>
      </c>
      <c r="I412" s="7">
        <v>0.10100000000000001</v>
      </c>
      <c r="J412" t="s">
        <v>609</v>
      </c>
      <c r="K412" t="s">
        <v>614</v>
      </c>
      <c r="L412" t="s">
        <v>585</v>
      </c>
      <c r="M412" t="s">
        <v>585</v>
      </c>
      <c r="N412" s="8" t="s">
        <v>835</v>
      </c>
      <c r="P412" t="s">
        <v>586</v>
      </c>
      <c r="S412">
        <v>0</v>
      </c>
      <c r="T412" t="s">
        <v>587</v>
      </c>
      <c r="U412">
        <v>0</v>
      </c>
      <c r="V412">
        <v>0</v>
      </c>
      <c r="X412">
        <v>0</v>
      </c>
      <c r="Z412">
        <v>0</v>
      </c>
      <c r="AA412">
        <v>0</v>
      </c>
      <c r="AB412">
        <v>0</v>
      </c>
      <c r="AC412">
        <v>0</v>
      </c>
      <c r="AD412">
        <v>0</v>
      </c>
      <c r="AE412">
        <v>1</v>
      </c>
      <c r="AF412" t="s">
        <v>638</v>
      </c>
      <c r="AG412">
        <v>1</v>
      </c>
      <c r="WWY412"/>
      <c r="WWZ412"/>
      <c r="WXA412"/>
      <c r="WXB412"/>
      <c r="WXC412"/>
      <c r="WXD412"/>
      <c r="WXE412"/>
      <c r="WXF412"/>
      <c r="WXG412"/>
      <c r="WXH412"/>
      <c r="WXI412"/>
      <c r="WXJ412"/>
      <c r="WXK412"/>
      <c r="WXL412"/>
      <c r="WXM412"/>
      <c r="WXN412"/>
      <c r="WXO412"/>
      <c r="WXP412"/>
      <c r="WXQ412"/>
      <c r="WXR412"/>
      <c r="WXS412"/>
      <c r="WXT412"/>
      <c r="WXU412"/>
      <c r="WXV412"/>
      <c r="WXW412"/>
      <c r="WXX412"/>
      <c r="WXY412"/>
      <c r="WXZ412"/>
      <c r="WYA412"/>
      <c r="WYB412"/>
      <c r="WYC412"/>
      <c r="WYD412"/>
      <c r="WYE412"/>
      <c r="WYF412"/>
      <c r="WYG412"/>
      <c r="WYH412"/>
      <c r="WYI412"/>
      <c r="WYJ412"/>
      <c r="WYK412"/>
      <c r="WYL412"/>
      <c r="WYM412"/>
      <c r="WYN412"/>
      <c r="WYO412"/>
      <c r="WYP412"/>
      <c r="WYQ412"/>
      <c r="WYR412"/>
      <c r="WYS412"/>
      <c r="WYT412"/>
      <c r="WYU412"/>
      <c r="WYV412"/>
      <c r="WYW412"/>
      <c r="WYX412"/>
      <c r="WYY412"/>
      <c r="WYZ412"/>
      <c r="WZA412"/>
      <c r="WZB412"/>
      <c r="WZC412"/>
      <c r="WZD412"/>
      <c r="WZE412"/>
      <c r="WZF412"/>
      <c r="WZG412"/>
      <c r="WZH412"/>
      <c r="WZI412"/>
      <c r="WZJ412"/>
      <c r="WZK412"/>
      <c r="WZL412"/>
      <c r="WZM412"/>
      <c r="WZN412"/>
      <c r="WZO412"/>
      <c r="WZP412"/>
      <c r="WZQ412"/>
      <c r="WZR412"/>
      <c r="WZS412"/>
      <c r="WZT412"/>
      <c r="WZU412"/>
      <c r="WZV412"/>
      <c r="WZW412"/>
      <c r="WZX412"/>
      <c r="WZY412"/>
      <c r="WZZ412"/>
      <c r="XAA412"/>
      <c r="XAB412"/>
      <c r="XAC412"/>
      <c r="XAD412"/>
      <c r="XAE412"/>
      <c r="XAF412"/>
      <c r="XAG412"/>
      <c r="XAH412"/>
      <c r="XAI412"/>
      <c r="XAJ412"/>
      <c r="XAK412"/>
      <c r="XAL412"/>
      <c r="XAM412"/>
      <c r="XAN412"/>
      <c r="XAO412"/>
      <c r="XAP412"/>
      <c r="XAQ412"/>
      <c r="XAR412"/>
      <c r="XAS412"/>
      <c r="XAT412"/>
      <c r="XAU412"/>
      <c r="XAV412"/>
      <c r="XAW412"/>
      <c r="XAX412"/>
      <c r="XAY412"/>
      <c r="XAZ412"/>
      <c r="XBA412"/>
      <c r="XBB412"/>
      <c r="XBC412"/>
      <c r="XBD412"/>
      <c r="XBE412"/>
      <c r="XBF412"/>
      <c r="XBG412"/>
      <c r="XBH412"/>
      <c r="XBI412"/>
      <c r="XBJ412"/>
      <c r="XBK412"/>
      <c r="XBL412"/>
      <c r="XBM412"/>
      <c r="XBN412"/>
      <c r="XBO412"/>
      <c r="XBP412"/>
      <c r="XBQ412"/>
      <c r="XBR412"/>
      <c r="XBS412"/>
      <c r="XBT412"/>
      <c r="XBU412"/>
      <c r="XBV412"/>
      <c r="XBW412"/>
      <c r="XBX412"/>
      <c r="XBY412"/>
      <c r="XBZ412"/>
      <c r="XCA412"/>
      <c r="XCB412"/>
      <c r="XCC412"/>
      <c r="XCD412"/>
      <c r="XCE412"/>
      <c r="XCF412"/>
      <c r="XCG412"/>
      <c r="XCH412"/>
      <c r="XCI412"/>
      <c r="XCJ412"/>
      <c r="XCK412"/>
      <c r="XCL412"/>
      <c r="XCM412"/>
      <c r="XCN412"/>
      <c r="XCO412"/>
      <c r="XCP412"/>
      <c r="XCQ412"/>
      <c r="XCR412"/>
      <c r="XCS412"/>
      <c r="XCT412"/>
      <c r="XCU412"/>
      <c r="XCV412"/>
      <c r="XCW412"/>
      <c r="XCX412"/>
      <c r="XCY412"/>
      <c r="XCZ412"/>
      <c r="XDA412"/>
      <c r="XDB412"/>
      <c r="XDC412"/>
    </row>
    <row r="413" spans="1:33 16171:16331" ht="12.75" customHeight="1">
      <c r="A413">
        <v>2444</v>
      </c>
      <c r="B413" s="6" t="s">
        <v>271</v>
      </c>
      <c r="C413" s="7" t="s">
        <v>590</v>
      </c>
      <c r="D413">
        <v>29.7</v>
      </c>
      <c r="E413" s="15" t="s">
        <v>895</v>
      </c>
      <c r="F413" s="7">
        <v>37.44</v>
      </c>
      <c r="G413" s="7">
        <v>20.28</v>
      </c>
      <c r="H413" s="7">
        <v>8.9700000000000006</v>
      </c>
      <c r="I413" s="7">
        <v>0.22</v>
      </c>
      <c r="J413" t="s">
        <v>896</v>
      </c>
      <c r="L413" t="s">
        <v>585</v>
      </c>
      <c r="M413" t="s">
        <v>585</v>
      </c>
      <c r="N413" s="8" t="s">
        <v>705</v>
      </c>
      <c r="P413" t="s">
        <v>586</v>
      </c>
      <c r="S413">
        <v>1</v>
      </c>
      <c r="T413" t="s">
        <v>587</v>
      </c>
      <c r="U413">
        <v>0</v>
      </c>
      <c r="V413">
        <v>0</v>
      </c>
      <c r="X413">
        <v>0</v>
      </c>
      <c r="Z413">
        <v>0</v>
      </c>
      <c r="AA413">
        <v>0</v>
      </c>
      <c r="AB413">
        <v>0</v>
      </c>
      <c r="AC413">
        <v>0</v>
      </c>
      <c r="AD413">
        <v>0</v>
      </c>
      <c r="AE413">
        <v>1</v>
      </c>
      <c r="AF413" t="s">
        <v>897</v>
      </c>
      <c r="AG413">
        <v>1</v>
      </c>
      <c r="WWY413"/>
      <c r="WWZ413"/>
      <c r="WXA413"/>
      <c r="WXB413"/>
      <c r="WXC413"/>
      <c r="WXD413"/>
      <c r="WXE413"/>
      <c r="WXF413"/>
      <c r="WXG413"/>
      <c r="WXH413"/>
      <c r="WXI413"/>
      <c r="WXJ413"/>
      <c r="WXK413"/>
      <c r="WXL413"/>
      <c r="WXM413"/>
      <c r="WXN413"/>
      <c r="WXO413"/>
      <c r="WXP413"/>
      <c r="WXQ413"/>
      <c r="WXR413"/>
      <c r="WXS413"/>
      <c r="WXT413"/>
      <c r="WXU413"/>
      <c r="WXV413"/>
      <c r="WXW413"/>
      <c r="WXX413"/>
      <c r="WXY413"/>
      <c r="WXZ413"/>
      <c r="WYA413"/>
      <c r="WYB413"/>
      <c r="WYC413"/>
      <c r="WYD413"/>
      <c r="WYE413"/>
      <c r="WYF413"/>
      <c r="WYG413"/>
      <c r="WYH413"/>
      <c r="WYI413"/>
      <c r="WYJ413"/>
      <c r="WYK413"/>
      <c r="WYL413"/>
      <c r="WYM413"/>
      <c r="WYN413"/>
      <c r="WYO413"/>
      <c r="WYP413"/>
      <c r="WYQ413"/>
      <c r="WYR413"/>
      <c r="WYS413"/>
      <c r="WYT413"/>
      <c r="WYU413"/>
      <c r="WYV413"/>
      <c r="WYW413"/>
      <c r="WYX413"/>
      <c r="WYY413"/>
      <c r="WYZ413"/>
      <c r="WZA413"/>
      <c r="WZB413"/>
      <c r="WZC413"/>
      <c r="WZD413"/>
      <c r="WZE413"/>
      <c r="WZF413"/>
      <c r="WZG413"/>
      <c r="WZH413"/>
      <c r="WZI413"/>
      <c r="WZJ413"/>
      <c r="WZK413"/>
      <c r="WZL413"/>
      <c r="WZM413"/>
      <c r="WZN413"/>
      <c r="WZO413"/>
      <c r="WZP413"/>
      <c r="WZQ413"/>
      <c r="WZR413"/>
      <c r="WZS413"/>
      <c r="WZT413"/>
      <c r="WZU413"/>
      <c r="WZV413"/>
      <c r="WZW413"/>
      <c r="WZX413"/>
      <c r="WZY413"/>
      <c r="WZZ413"/>
      <c r="XAA413"/>
      <c r="XAB413"/>
      <c r="XAC413"/>
      <c r="XAD413"/>
      <c r="XAE413"/>
      <c r="XAF413"/>
      <c r="XAG413"/>
      <c r="XAH413"/>
      <c r="XAI413"/>
      <c r="XAJ413"/>
      <c r="XAK413"/>
      <c r="XAL413"/>
      <c r="XAM413"/>
      <c r="XAN413"/>
      <c r="XAO413"/>
      <c r="XAP413"/>
      <c r="XAQ413"/>
      <c r="XAR413"/>
      <c r="XAS413"/>
      <c r="XAT413"/>
      <c r="XAU413"/>
      <c r="XAV413"/>
      <c r="XAW413"/>
      <c r="XAX413"/>
      <c r="XAY413"/>
      <c r="XAZ413"/>
      <c r="XBA413"/>
      <c r="XBB413"/>
      <c r="XBC413"/>
      <c r="XBD413"/>
      <c r="XBE413"/>
      <c r="XBF413"/>
      <c r="XBG413"/>
      <c r="XBH413"/>
      <c r="XBI413"/>
      <c r="XBJ413"/>
      <c r="XBK413"/>
      <c r="XBL413"/>
      <c r="XBM413"/>
      <c r="XBN413"/>
      <c r="XBO413"/>
      <c r="XBP413"/>
      <c r="XBQ413"/>
      <c r="XBR413"/>
      <c r="XBS413"/>
      <c r="XBT413"/>
      <c r="XBU413"/>
      <c r="XBV413"/>
      <c r="XBW413"/>
      <c r="XBX413"/>
      <c r="XBY413"/>
      <c r="XBZ413"/>
      <c r="XCA413"/>
      <c r="XCB413"/>
      <c r="XCC413"/>
      <c r="XCD413"/>
      <c r="XCE413"/>
      <c r="XCF413"/>
      <c r="XCG413"/>
      <c r="XCH413"/>
      <c r="XCI413"/>
      <c r="XCJ413"/>
      <c r="XCK413"/>
      <c r="XCL413"/>
      <c r="XCM413"/>
      <c r="XCN413"/>
      <c r="XCO413"/>
      <c r="XCP413"/>
      <c r="XCQ413"/>
      <c r="XCR413"/>
      <c r="XCS413"/>
      <c r="XCT413"/>
      <c r="XCU413"/>
      <c r="XCV413"/>
      <c r="XCW413"/>
      <c r="XCX413"/>
      <c r="XCY413"/>
      <c r="XCZ413"/>
      <c r="XDA413"/>
      <c r="XDB413"/>
      <c r="XDC413"/>
    </row>
    <row r="414" spans="1:33 16171:16331" ht="12.75" customHeight="1">
      <c r="A414">
        <v>2444</v>
      </c>
      <c r="B414" s="6" t="s">
        <v>271</v>
      </c>
      <c r="C414" s="7" t="s">
        <v>590</v>
      </c>
      <c r="D414">
        <v>29.7</v>
      </c>
      <c r="E414" s="15" t="s">
        <v>704</v>
      </c>
      <c r="F414" s="7">
        <v>37.44</v>
      </c>
      <c r="G414" s="7">
        <v>20.28</v>
      </c>
      <c r="H414" s="7">
        <v>8.9700000000000006</v>
      </c>
      <c r="I414" s="7">
        <v>0.22</v>
      </c>
      <c r="J414" t="s">
        <v>898</v>
      </c>
      <c r="L414" t="s">
        <v>585</v>
      </c>
      <c r="M414" t="s">
        <v>585</v>
      </c>
      <c r="N414" s="8" t="s">
        <v>705</v>
      </c>
      <c r="P414" t="s">
        <v>586</v>
      </c>
      <c r="S414">
        <v>1</v>
      </c>
      <c r="T414" t="s">
        <v>587</v>
      </c>
      <c r="U414">
        <v>0</v>
      </c>
      <c r="V414">
        <v>0</v>
      </c>
      <c r="X414">
        <v>0</v>
      </c>
      <c r="Z414">
        <v>0</v>
      </c>
      <c r="AA414">
        <v>0</v>
      </c>
      <c r="AB414">
        <v>0</v>
      </c>
      <c r="AC414">
        <v>0</v>
      </c>
      <c r="AD414">
        <v>0</v>
      </c>
      <c r="AE414">
        <v>1</v>
      </c>
      <c r="AF414" t="s">
        <v>897</v>
      </c>
      <c r="AG414">
        <v>1</v>
      </c>
      <c r="WWY414"/>
      <c r="WWZ414"/>
      <c r="WXA414"/>
      <c r="WXB414"/>
      <c r="WXC414"/>
      <c r="WXD414"/>
      <c r="WXE414"/>
      <c r="WXF414"/>
      <c r="WXG414"/>
      <c r="WXH414"/>
      <c r="WXI414"/>
      <c r="WXJ414"/>
      <c r="WXK414"/>
      <c r="WXL414"/>
      <c r="WXM414"/>
      <c r="WXN414"/>
      <c r="WXO414"/>
      <c r="WXP414"/>
      <c r="WXQ414"/>
      <c r="WXR414"/>
      <c r="WXS414"/>
      <c r="WXT414"/>
      <c r="WXU414"/>
      <c r="WXV414"/>
      <c r="WXW414"/>
      <c r="WXX414"/>
      <c r="WXY414"/>
      <c r="WXZ414"/>
      <c r="WYA414"/>
      <c r="WYB414"/>
      <c r="WYC414"/>
      <c r="WYD414"/>
      <c r="WYE414"/>
      <c r="WYF414"/>
      <c r="WYG414"/>
      <c r="WYH414"/>
      <c r="WYI414"/>
      <c r="WYJ414"/>
      <c r="WYK414"/>
      <c r="WYL414"/>
      <c r="WYM414"/>
      <c r="WYN414"/>
      <c r="WYO414"/>
      <c r="WYP414"/>
      <c r="WYQ414"/>
      <c r="WYR414"/>
      <c r="WYS414"/>
      <c r="WYT414"/>
      <c r="WYU414"/>
      <c r="WYV414"/>
      <c r="WYW414"/>
      <c r="WYX414"/>
      <c r="WYY414"/>
      <c r="WYZ414"/>
      <c r="WZA414"/>
      <c r="WZB414"/>
      <c r="WZC414"/>
      <c r="WZD414"/>
      <c r="WZE414"/>
      <c r="WZF414"/>
      <c r="WZG414"/>
      <c r="WZH414"/>
      <c r="WZI414"/>
      <c r="WZJ414"/>
      <c r="WZK414"/>
      <c r="WZL414"/>
      <c r="WZM414"/>
      <c r="WZN414"/>
      <c r="WZO414"/>
      <c r="WZP414"/>
      <c r="WZQ414"/>
      <c r="WZR414"/>
      <c r="WZS414"/>
      <c r="WZT414"/>
      <c r="WZU414"/>
      <c r="WZV414"/>
      <c r="WZW414"/>
      <c r="WZX414"/>
      <c r="WZY414"/>
      <c r="WZZ414"/>
      <c r="XAA414"/>
      <c r="XAB414"/>
      <c r="XAC414"/>
      <c r="XAD414"/>
      <c r="XAE414"/>
      <c r="XAF414"/>
      <c r="XAG414"/>
      <c r="XAH414"/>
      <c r="XAI414"/>
      <c r="XAJ414"/>
      <c r="XAK414"/>
      <c r="XAL414"/>
      <c r="XAM414"/>
      <c r="XAN414"/>
      <c r="XAO414"/>
      <c r="XAP414"/>
      <c r="XAQ414"/>
      <c r="XAR414"/>
      <c r="XAS414"/>
      <c r="XAT414"/>
      <c r="XAU414"/>
      <c r="XAV414"/>
      <c r="XAW414"/>
      <c r="XAX414"/>
      <c r="XAY414"/>
      <c r="XAZ414"/>
      <c r="XBA414"/>
      <c r="XBB414"/>
      <c r="XBC414"/>
      <c r="XBD414"/>
      <c r="XBE414"/>
      <c r="XBF414"/>
      <c r="XBG414"/>
      <c r="XBH414"/>
      <c r="XBI414"/>
      <c r="XBJ414"/>
      <c r="XBK414"/>
      <c r="XBL414"/>
      <c r="XBM414"/>
      <c r="XBN414"/>
      <c r="XBO414"/>
      <c r="XBP414"/>
      <c r="XBQ414"/>
      <c r="XBR414"/>
      <c r="XBS414"/>
      <c r="XBT414"/>
      <c r="XBU414"/>
      <c r="XBV414"/>
      <c r="XBW414"/>
      <c r="XBX414"/>
      <c r="XBY414"/>
      <c r="XBZ414"/>
      <c r="XCA414"/>
      <c r="XCB414"/>
      <c r="XCC414"/>
      <c r="XCD414"/>
      <c r="XCE414"/>
      <c r="XCF414"/>
      <c r="XCG414"/>
      <c r="XCH414"/>
      <c r="XCI414"/>
      <c r="XCJ414"/>
      <c r="XCK414"/>
      <c r="XCL414"/>
      <c r="XCM414"/>
      <c r="XCN414"/>
      <c r="XCO414"/>
      <c r="XCP414"/>
      <c r="XCQ414"/>
      <c r="XCR414"/>
      <c r="XCS414"/>
      <c r="XCT414"/>
      <c r="XCU414"/>
      <c r="XCV414"/>
      <c r="XCW414"/>
      <c r="XCX414"/>
      <c r="XCY414"/>
      <c r="XCZ414"/>
      <c r="XDA414"/>
      <c r="XDB414"/>
      <c r="XDC414"/>
    </row>
    <row r="415" spans="1:33 16171:16331" ht="12.75" customHeight="1">
      <c r="A415">
        <v>2444</v>
      </c>
      <c r="B415" s="6" t="s">
        <v>271</v>
      </c>
      <c r="C415" s="7" t="s">
        <v>590</v>
      </c>
      <c r="D415">
        <v>29.7</v>
      </c>
      <c r="E415" s="15" t="s">
        <v>704</v>
      </c>
      <c r="F415" s="7">
        <v>37.44</v>
      </c>
      <c r="G415" s="7">
        <v>20.28</v>
      </c>
      <c r="H415" s="7">
        <v>8.9700000000000006</v>
      </c>
      <c r="I415" s="7">
        <v>0.22</v>
      </c>
      <c r="J415" t="s">
        <v>899</v>
      </c>
      <c r="L415" t="s">
        <v>585</v>
      </c>
      <c r="M415" t="s">
        <v>585</v>
      </c>
      <c r="N415" s="8" t="s">
        <v>705</v>
      </c>
      <c r="P415" t="s">
        <v>586</v>
      </c>
      <c r="S415">
        <v>1</v>
      </c>
      <c r="T415" t="s">
        <v>587</v>
      </c>
      <c r="U415">
        <v>0</v>
      </c>
      <c r="V415">
        <v>0</v>
      </c>
      <c r="X415">
        <v>0</v>
      </c>
      <c r="Z415">
        <v>0</v>
      </c>
      <c r="AA415">
        <v>0</v>
      </c>
      <c r="AB415">
        <v>0</v>
      </c>
      <c r="AC415">
        <v>0</v>
      </c>
      <c r="AD415">
        <v>0</v>
      </c>
      <c r="AE415">
        <v>1</v>
      </c>
      <c r="AF415" t="s">
        <v>897</v>
      </c>
      <c r="AG415">
        <v>1</v>
      </c>
      <c r="WWY415"/>
      <c r="WWZ415"/>
      <c r="WXA415"/>
      <c r="WXB415"/>
      <c r="WXC415"/>
      <c r="WXD415"/>
      <c r="WXE415"/>
      <c r="WXF415"/>
      <c r="WXG415"/>
      <c r="WXH415"/>
      <c r="WXI415"/>
      <c r="WXJ415"/>
      <c r="WXK415"/>
      <c r="WXL415"/>
      <c r="WXM415"/>
      <c r="WXN415"/>
      <c r="WXO415"/>
      <c r="WXP415"/>
      <c r="WXQ415"/>
      <c r="WXR415"/>
      <c r="WXS415"/>
      <c r="WXT415"/>
      <c r="WXU415"/>
      <c r="WXV415"/>
      <c r="WXW415"/>
      <c r="WXX415"/>
      <c r="WXY415"/>
      <c r="WXZ415"/>
      <c r="WYA415"/>
      <c r="WYB415"/>
      <c r="WYC415"/>
      <c r="WYD415"/>
      <c r="WYE415"/>
      <c r="WYF415"/>
      <c r="WYG415"/>
      <c r="WYH415"/>
      <c r="WYI415"/>
      <c r="WYJ415"/>
      <c r="WYK415"/>
      <c r="WYL415"/>
      <c r="WYM415"/>
      <c r="WYN415"/>
      <c r="WYO415"/>
      <c r="WYP415"/>
      <c r="WYQ415"/>
      <c r="WYR415"/>
      <c r="WYS415"/>
      <c r="WYT415"/>
      <c r="WYU415"/>
      <c r="WYV415"/>
      <c r="WYW415"/>
      <c r="WYX415"/>
      <c r="WYY415"/>
      <c r="WYZ415"/>
      <c r="WZA415"/>
      <c r="WZB415"/>
      <c r="WZC415"/>
      <c r="WZD415"/>
      <c r="WZE415"/>
      <c r="WZF415"/>
      <c r="WZG415"/>
      <c r="WZH415"/>
      <c r="WZI415"/>
      <c r="WZJ415"/>
      <c r="WZK415"/>
      <c r="WZL415"/>
      <c r="WZM415"/>
      <c r="WZN415"/>
      <c r="WZO415"/>
      <c r="WZP415"/>
      <c r="WZQ415"/>
      <c r="WZR415"/>
      <c r="WZS415"/>
      <c r="WZT415"/>
      <c r="WZU415"/>
      <c r="WZV415"/>
      <c r="WZW415"/>
      <c r="WZX415"/>
      <c r="WZY415"/>
      <c r="WZZ415"/>
      <c r="XAA415"/>
      <c r="XAB415"/>
      <c r="XAC415"/>
      <c r="XAD415"/>
      <c r="XAE415"/>
      <c r="XAF415"/>
      <c r="XAG415"/>
      <c r="XAH415"/>
      <c r="XAI415"/>
      <c r="XAJ415"/>
      <c r="XAK415"/>
      <c r="XAL415"/>
      <c r="XAM415"/>
      <c r="XAN415"/>
      <c r="XAO415"/>
      <c r="XAP415"/>
      <c r="XAQ415"/>
      <c r="XAR415"/>
      <c r="XAS415"/>
      <c r="XAT415"/>
      <c r="XAU415"/>
      <c r="XAV415"/>
      <c r="XAW415"/>
      <c r="XAX415"/>
      <c r="XAY415"/>
      <c r="XAZ415"/>
      <c r="XBA415"/>
      <c r="XBB415"/>
      <c r="XBC415"/>
      <c r="XBD415"/>
      <c r="XBE415"/>
      <c r="XBF415"/>
      <c r="XBG415"/>
      <c r="XBH415"/>
      <c r="XBI415"/>
      <c r="XBJ415"/>
      <c r="XBK415"/>
      <c r="XBL415"/>
      <c r="XBM415"/>
      <c r="XBN415"/>
      <c r="XBO415"/>
      <c r="XBP415"/>
      <c r="XBQ415"/>
      <c r="XBR415"/>
      <c r="XBS415"/>
      <c r="XBT415"/>
      <c r="XBU415"/>
      <c r="XBV415"/>
      <c r="XBW415"/>
      <c r="XBX415"/>
      <c r="XBY415"/>
      <c r="XBZ415"/>
      <c r="XCA415"/>
      <c r="XCB415"/>
      <c r="XCC415"/>
      <c r="XCD415"/>
      <c r="XCE415"/>
      <c r="XCF415"/>
      <c r="XCG415"/>
      <c r="XCH415"/>
      <c r="XCI415"/>
      <c r="XCJ415"/>
      <c r="XCK415"/>
      <c r="XCL415"/>
      <c r="XCM415"/>
      <c r="XCN415"/>
      <c r="XCO415"/>
      <c r="XCP415"/>
      <c r="XCQ415"/>
      <c r="XCR415"/>
      <c r="XCS415"/>
      <c r="XCT415"/>
      <c r="XCU415"/>
      <c r="XCV415"/>
      <c r="XCW415"/>
      <c r="XCX415"/>
      <c r="XCY415"/>
      <c r="XCZ415"/>
      <c r="XDA415"/>
      <c r="XDB415"/>
      <c r="XDC415"/>
    </row>
    <row r="416" spans="1:33 16171:16331" ht="12.75" customHeight="1">
      <c r="A416">
        <v>2444</v>
      </c>
      <c r="B416" s="6" t="s">
        <v>271</v>
      </c>
      <c r="C416" s="7" t="s">
        <v>590</v>
      </c>
      <c r="D416">
        <v>29.7</v>
      </c>
      <c r="E416" s="15" t="s">
        <v>895</v>
      </c>
      <c r="F416" s="7">
        <v>37.44</v>
      </c>
      <c r="G416" s="7">
        <v>20.28</v>
      </c>
      <c r="H416" s="7">
        <v>8.9700000000000006</v>
      </c>
      <c r="I416" s="7">
        <v>0.22</v>
      </c>
      <c r="J416" t="s">
        <v>900</v>
      </c>
      <c r="L416" t="s">
        <v>585</v>
      </c>
      <c r="M416" t="s">
        <v>585</v>
      </c>
      <c r="N416" s="8" t="s">
        <v>705</v>
      </c>
      <c r="P416" t="s">
        <v>586</v>
      </c>
      <c r="S416">
        <v>1</v>
      </c>
      <c r="T416" t="s">
        <v>587</v>
      </c>
      <c r="U416">
        <v>0</v>
      </c>
      <c r="V416">
        <v>0</v>
      </c>
      <c r="X416">
        <v>0</v>
      </c>
      <c r="Z416">
        <v>0</v>
      </c>
      <c r="AA416">
        <v>0</v>
      </c>
      <c r="AB416">
        <v>0</v>
      </c>
      <c r="AC416">
        <v>0</v>
      </c>
      <c r="AD416">
        <v>0</v>
      </c>
      <c r="AE416">
        <v>1</v>
      </c>
      <c r="AF416" t="s">
        <v>897</v>
      </c>
      <c r="AG416">
        <v>1</v>
      </c>
      <c r="WWY416"/>
      <c r="WWZ416"/>
      <c r="WXA416"/>
      <c r="WXB416"/>
      <c r="WXC416"/>
      <c r="WXD416"/>
      <c r="WXE416"/>
      <c r="WXF416"/>
      <c r="WXG416"/>
      <c r="WXH416"/>
      <c r="WXI416"/>
      <c r="WXJ416"/>
      <c r="WXK416"/>
      <c r="WXL416"/>
      <c r="WXM416"/>
      <c r="WXN416"/>
      <c r="WXO416"/>
      <c r="WXP416"/>
      <c r="WXQ416"/>
      <c r="WXR416"/>
      <c r="WXS416"/>
      <c r="WXT416"/>
      <c r="WXU416"/>
      <c r="WXV416"/>
      <c r="WXW416"/>
      <c r="WXX416"/>
      <c r="WXY416"/>
      <c r="WXZ416"/>
      <c r="WYA416"/>
      <c r="WYB416"/>
      <c r="WYC416"/>
      <c r="WYD416"/>
      <c r="WYE416"/>
      <c r="WYF416"/>
      <c r="WYG416"/>
      <c r="WYH416"/>
      <c r="WYI416"/>
      <c r="WYJ416"/>
      <c r="WYK416"/>
      <c r="WYL416"/>
      <c r="WYM416"/>
      <c r="WYN416"/>
      <c r="WYO416"/>
      <c r="WYP416"/>
      <c r="WYQ416"/>
      <c r="WYR416"/>
      <c r="WYS416"/>
      <c r="WYT416"/>
      <c r="WYU416"/>
      <c r="WYV416"/>
      <c r="WYW416"/>
      <c r="WYX416"/>
      <c r="WYY416"/>
      <c r="WYZ416"/>
      <c r="WZA416"/>
      <c r="WZB416"/>
      <c r="WZC416"/>
      <c r="WZD416"/>
      <c r="WZE416"/>
      <c r="WZF416"/>
      <c r="WZG416"/>
      <c r="WZH416"/>
      <c r="WZI416"/>
      <c r="WZJ416"/>
      <c r="WZK416"/>
      <c r="WZL416"/>
      <c r="WZM416"/>
      <c r="WZN416"/>
      <c r="WZO416"/>
      <c r="WZP416"/>
      <c r="WZQ416"/>
      <c r="WZR416"/>
      <c r="WZS416"/>
      <c r="WZT416"/>
      <c r="WZU416"/>
      <c r="WZV416"/>
      <c r="WZW416"/>
      <c r="WZX416"/>
      <c r="WZY416"/>
      <c r="WZZ416"/>
      <c r="XAA416"/>
      <c r="XAB416"/>
      <c r="XAC416"/>
      <c r="XAD416"/>
      <c r="XAE416"/>
      <c r="XAF416"/>
      <c r="XAG416"/>
      <c r="XAH416"/>
      <c r="XAI416"/>
      <c r="XAJ416"/>
      <c r="XAK416"/>
      <c r="XAL416"/>
      <c r="XAM416"/>
      <c r="XAN416"/>
      <c r="XAO416"/>
      <c r="XAP416"/>
      <c r="XAQ416"/>
      <c r="XAR416"/>
      <c r="XAS416"/>
      <c r="XAT416"/>
      <c r="XAU416"/>
      <c r="XAV416"/>
      <c r="XAW416"/>
      <c r="XAX416"/>
      <c r="XAY416"/>
      <c r="XAZ416"/>
      <c r="XBA416"/>
      <c r="XBB416"/>
      <c r="XBC416"/>
      <c r="XBD416"/>
      <c r="XBE416"/>
      <c r="XBF416"/>
      <c r="XBG416"/>
      <c r="XBH416"/>
      <c r="XBI416"/>
      <c r="XBJ416"/>
      <c r="XBK416"/>
      <c r="XBL416"/>
      <c r="XBM416"/>
      <c r="XBN416"/>
      <c r="XBO416"/>
      <c r="XBP416"/>
      <c r="XBQ416"/>
      <c r="XBR416"/>
      <c r="XBS416"/>
      <c r="XBT416"/>
      <c r="XBU416"/>
      <c r="XBV416"/>
      <c r="XBW416"/>
      <c r="XBX416"/>
      <c r="XBY416"/>
      <c r="XBZ416"/>
      <c r="XCA416"/>
      <c r="XCB416"/>
      <c r="XCC416"/>
      <c r="XCD416"/>
      <c r="XCE416"/>
      <c r="XCF416"/>
      <c r="XCG416"/>
      <c r="XCH416"/>
      <c r="XCI416"/>
      <c r="XCJ416"/>
      <c r="XCK416"/>
      <c r="XCL416"/>
      <c r="XCM416"/>
      <c r="XCN416"/>
      <c r="XCO416"/>
      <c r="XCP416"/>
      <c r="XCQ416"/>
      <c r="XCR416"/>
      <c r="XCS416"/>
      <c r="XCT416"/>
      <c r="XCU416"/>
      <c r="XCV416"/>
      <c r="XCW416"/>
      <c r="XCX416"/>
      <c r="XCY416"/>
      <c r="XCZ416"/>
      <c r="XDA416"/>
      <c r="XDB416"/>
      <c r="XDC416"/>
    </row>
    <row r="417" spans="1:33 16171:16331" ht="12.75" customHeight="1">
      <c r="A417">
        <v>1310</v>
      </c>
      <c r="B417" s="6" t="s">
        <v>272</v>
      </c>
      <c r="C417" s="7" t="s">
        <v>581</v>
      </c>
      <c r="D417">
        <v>1.99</v>
      </c>
      <c r="E417" s="15" t="s">
        <v>901</v>
      </c>
      <c r="F417" s="7">
        <v>0</v>
      </c>
      <c r="G417" s="7">
        <v>0</v>
      </c>
      <c r="H417" s="7">
        <v>0</v>
      </c>
      <c r="I417" s="7">
        <v>0</v>
      </c>
      <c r="N417" s="8" t="s">
        <v>621</v>
      </c>
      <c r="S417">
        <v>2</v>
      </c>
      <c r="U417">
        <v>0</v>
      </c>
      <c r="V417">
        <v>0</v>
      </c>
      <c r="X417">
        <v>0</v>
      </c>
      <c r="Z417">
        <v>0</v>
      </c>
      <c r="AA417">
        <v>0</v>
      </c>
      <c r="AB417">
        <v>0</v>
      </c>
      <c r="AC417">
        <v>0</v>
      </c>
      <c r="AD417">
        <v>0</v>
      </c>
      <c r="AE417">
        <v>1</v>
      </c>
      <c r="AG417">
        <v>4</v>
      </c>
      <c r="WWY417"/>
      <c r="WWZ417"/>
      <c r="WXA417"/>
      <c r="WXB417"/>
      <c r="WXC417"/>
      <c r="WXD417"/>
      <c r="WXE417"/>
      <c r="WXF417"/>
      <c r="WXG417"/>
      <c r="WXH417"/>
      <c r="WXI417"/>
      <c r="WXJ417"/>
      <c r="WXK417"/>
      <c r="WXL417"/>
      <c r="WXM417"/>
      <c r="WXN417"/>
      <c r="WXO417"/>
      <c r="WXP417"/>
      <c r="WXQ417"/>
      <c r="WXR417"/>
      <c r="WXS417"/>
      <c r="WXT417"/>
      <c r="WXU417"/>
      <c r="WXV417"/>
      <c r="WXW417"/>
      <c r="WXX417"/>
      <c r="WXY417"/>
      <c r="WXZ417"/>
      <c r="WYA417"/>
      <c r="WYB417"/>
      <c r="WYC417"/>
      <c r="WYD417"/>
      <c r="WYE417"/>
      <c r="WYF417"/>
      <c r="WYG417"/>
      <c r="WYH417"/>
      <c r="WYI417"/>
      <c r="WYJ417"/>
      <c r="WYK417"/>
      <c r="WYL417"/>
      <c r="WYM417"/>
      <c r="WYN417"/>
      <c r="WYO417"/>
      <c r="WYP417"/>
      <c r="WYQ417"/>
      <c r="WYR417"/>
      <c r="WYS417"/>
      <c r="WYT417"/>
      <c r="WYU417"/>
      <c r="WYV417"/>
      <c r="WYW417"/>
      <c r="WYX417"/>
      <c r="WYY417"/>
      <c r="WYZ417"/>
      <c r="WZA417"/>
      <c r="WZB417"/>
      <c r="WZC417"/>
      <c r="WZD417"/>
      <c r="WZE417"/>
      <c r="WZF417"/>
      <c r="WZG417"/>
      <c r="WZH417"/>
      <c r="WZI417"/>
      <c r="WZJ417"/>
      <c r="WZK417"/>
      <c r="WZL417"/>
      <c r="WZM417"/>
      <c r="WZN417"/>
      <c r="WZO417"/>
      <c r="WZP417"/>
      <c r="WZQ417"/>
      <c r="WZR417"/>
      <c r="WZS417"/>
      <c r="WZT417"/>
      <c r="WZU417"/>
      <c r="WZV417"/>
      <c r="WZW417"/>
      <c r="WZX417"/>
      <c r="WZY417"/>
      <c r="WZZ417"/>
      <c r="XAA417"/>
      <c r="XAB417"/>
      <c r="XAC417"/>
      <c r="XAD417"/>
      <c r="XAE417"/>
      <c r="XAF417"/>
      <c r="XAG417"/>
      <c r="XAH417"/>
      <c r="XAI417"/>
      <c r="XAJ417"/>
      <c r="XAK417"/>
      <c r="XAL417"/>
      <c r="XAM417"/>
      <c r="XAN417"/>
      <c r="XAO417"/>
      <c r="XAP417"/>
      <c r="XAQ417"/>
      <c r="XAR417"/>
      <c r="XAS417"/>
      <c r="XAT417"/>
      <c r="XAU417"/>
      <c r="XAV417"/>
      <c r="XAW417"/>
      <c r="XAX417"/>
      <c r="XAY417"/>
      <c r="XAZ417"/>
      <c r="XBA417"/>
      <c r="XBB417"/>
      <c r="XBC417"/>
      <c r="XBD417"/>
      <c r="XBE417"/>
      <c r="XBF417"/>
      <c r="XBG417"/>
      <c r="XBH417"/>
      <c r="XBI417"/>
      <c r="XBJ417"/>
      <c r="XBK417"/>
      <c r="XBL417"/>
      <c r="XBM417"/>
      <c r="XBN417"/>
      <c r="XBO417"/>
      <c r="XBP417"/>
      <c r="XBQ417"/>
      <c r="XBR417"/>
      <c r="XBS417"/>
      <c r="XBT417"/>
      <c r="XBU417"/>
      <c r="XBV417"/>
      <c r="XBW417"/>
      <c r="XBX417"/>
      <c r="XBY417"/>
      <c r="XBZ417"/>
      <c r="XCA417"/>
      <c r="XCB417"/>
      <c r="XCC417"/>
      <c r="XCD417"/>
      <c r="XCE417"/>
      <c r="XCF417"/>
      <c r="XCG417"/>
      <c r="XCH417"/>
      <c r="XCI417"/>
      <c r="XCJ417"/>
      <c r="XCK417"/>
      <c r="XCL417"/>
      <c r="XCM417"/>
      <c r="XCN417"/>
      <c r="XCO417"/>
      <c r="XCP417"/>
      <c r="XCQ417"/>
      <c r="XCR417"/>
      <c r="XCS417"/>
      <c r="XCT417"/>
      <c r="XCU417"/>
      <c r="XCV417"/>
      <c r="XCW417"/>
      <c r="XCX417"/>
      <c r="XCY417"/>
      <c r="XCZ417"/>
      <c r="XDA417"/>
      <c r="XDB417"/>
      <c r="XDC417"/>
    </row>
    <row r="418" spans="1:33 16171:16331" ht="12.75" customHeight="1">
      <c r="A418">
        <v>1308</v>
      </c>
      <c r="B418" s="6" t="s">
        <v>273</v>
      </c>
      <c r="C418" s="7" t="s">
        <v>581</v>
      </c>
      <c r="D418">
        <v>1.99</v>
      </c>
      <c r="E418" s="15" t="s">
        <v>681</v>
      </c>
      <c r="F418" s="7">
        <v>0</v>
      </c>
      <c r="G418" s="7">
        <v>0</v>
      </c>
      <c r="H418" s="7">
        <v>0</v>
      </c>
      <c r="I418" s="7">
        <v>0</v>
      </c>
      <c r="N418" s="8" t="s">
        <v>621</v>
      </c>
      <c r="S418">
        <v>2</v>
      </c>
      <c r="U418">
        <v>0</v>
      </c>
      <c r="V418">
        <v>0</v>
      </c>
      <c r="X418">
        <v>0</v>
      </c>
      <c r="Z418">
        <v>0</v>
      </c>
      <c r="AA418">
        <v>0</v>
      </c>
      <c r="AB418">
        <v>0</v>
      </c>
      <c r="AC418">
        <v>0</v>
      </c>
      <c r="AD418">
        <v>0</v>
      </c>
      <c r="AE418">
        <v>1</v>
      </c>
      <c r="AG418">
        <v>4</v>
      </c>
      <c r="WWY418"/>
      <c r="WWZ418"/>
      <c r="WXA418"/>
      <c r="WXB418"/>
      <c r="WXC418"/>
      <c r="WXD418"/>
      <c r="WXE418"/>
      <c r="WXF418"/>
      <c r="WXG418"/>
      <c r="WXH418"/>
      <c r="WXI418"/>
      <c r="WXJ418"/>
      <c r="WXK418"/>
      <c r="WXL418"/>
      <c r="WXM418"/>
      <c r="WXN418"/>
      <c r="WXO418"/>
      <c r="WXP418"/>
      <c r="WXQ418"/>
      <c r="WXR418"/>
      <c r="WXS418"/>
      <c r="WXT418"/>
      <c r="WXU418"/>
      <c r="WXV418"/>
      <c r="WXW418"/>
      <c r="WXX418"/>
      <c r="WXY418"/>
      <c r="WXZ418"/>
      <c r="WYA418"/>
      <c r="WYB418"/>
      <c r="WYC418"/>
      <c r="WYD418"/>
      <c r="WYE418"/>
      <c r="WYF418"/>
      <c r="WYG418"/>
      <c r="WYH418"/>
      <c r="WYI418"/>
      <c r="WYJ418"/>
      <c r="WYK418"/>
      <c r="WYL418"/>
      <c r="WYM418"/>
      <c r="WYN418"/>
      <c r="WYO418"/>
      <c r="WYP418"/>
      <c r="WYQ418"/>
      <c r="WYR418"/>
      <c r="WYS418"/>
      <c r="WYT418"/>
      <c r="WYU418"/>
      <c r="WYV418"/>
      <c r="WYW418"/>
      <c r="WYX418"/>
      <c r="WYY418"/>
      <c r="WYZ418"/>
      <c r="WZA418"/>
      <c r="WZB418"/>
      <c r="WZC418"/>
      <c r="WZD418"/>
      <c r="WZE418"/>
      <c r="WZF418"/>
      <c r="WZG418"/>
      <c r="WZH418"/>
      <c r="WZI418"/>
      <c r="WZJ418"/>
      <c r="WZK418"/>
      <c r="WZL418"/>
      <c r="WZM418"/>
      <c r="WZN418"/>
      <c r="WZO418"/>
      <c r="WZP418"/>
      <c r="WZQ418"/>
      <c r="WZR418"/>
      <c r="WZS418"/>
      <c r="WZT418"/>
      <c r="WZU418"/>
      <c r="WZV418"/>
      <c r="WZW418"/>
      <c r="WZX418"/>
      <c r="WZY418"/>
      <c r="WZZ418"/>
      <c r="XAA418"/>
      <c r="XAB418"/>
      <c r="XAC418"/>
      <c r="XAD418"/>
      <c r="XAE418"/>
      <c r="XAF418"/>
      <c r="XAG418"/>
      <c r="XAH418"/>
      <c r="XAI418"/>
      <c r="XAJ418"/>
      <c r="XAK418"/>
      <c r="XAL418"/>
      <c r="XAM418"/>
      <c r="XAN418"/>
      <c r="XAO418"/>
      <c r="XAP418"/>
      <c r="XAQ418"/>
      <c r="XAR418"/>
      <c r="XAS418"/>
      <c r="XAT418"/>
      <c r="XAU418"/>
      <c r="XAV418"/>
      <c r="XAW418"/>
      <c r="XAX418"/>
      <c r="XAY418"/>
      <c r="XAZ418"/>
      <c r="XBA418"/>
      <c r="XBB418"/>
      <c r="XBC418"/>
      <c r="XBD418"/>
      <c r="XBE418"/>
      <c r="XBF418"/>
      <c r="XBG418"/>
      <c r="XBH418"/>
      <c r="XBI418"/>
      <c r="XBJ418"/>
      <c r="XBK418"/>
      <c r="XBL418"/>
      <c r="XBM418"/>
      <c r="XBN418"/>
      <c r="XBO418"/>
      <c r="XBP418"/>
      <c r="XBQ418"/>
      <c r="XBR418"/>
      <c r="XBS418"/>
      <c r="XBT418"/>
      <c r="XBU418"/>
      <c r="XBV418"/>
      <c r="XBW418"/>
      <c r="XBX418"/>
      <c r="XBY418"/>
      <c r="XBZ418"/>
      <c r="XCA418"/>
      <c r="XCB418"/>
      <c r="XCC418"/>
      <c r="XCD418"/>
      <c r="XCE418"/>
      <c r="XCF418"/>
      <c r="XCG418"/>
      <c r="XCH418"/>
      <c r="XCI418"/>
      <c r="XCJ418"/>
      <c r="XCK418"/>
      <c r="XCL418"/>
      <c r="XCM418"/>
      <c r="XCN418"/>
      <c r="XCO418"/>
      <c r="XCP418"/>
      <c r="XCQ418"/>
      <c r="XCR418"/>
      <c r="XCS418"/>
      <c r="XCT418"/>
      <c r="XCU418"/>
      <c r="XCV418"/>
      <c r="XCW418"/>
      <c r="XCX418"/>
      <c r="XCY418"/>
      <c r="XCZ418"/>
      <c r="XDA418"/>
      <c r="XDB418"/>
      <c r="XDC418"/>
    </row>
    <row r="419" spans="1:33 16171:16331" ht="12.75" customHeight="1">
      <c r="A419">
        <v>208</v>
      </c>
      <c r="B419" s="6" t="s">
        <v>274</v>
      </c>
      <c r="C419" s="7" t="s">
        <v>590</v>
      </c>
      <c r="D419">
        <v>199</v>
      </c>
      <c r="E419" s="15" t="s">
        <v>902</v>
      </c>
      <c r="F419" s="7">
        <v>0</v>
      </c>
      <c r="G419" s="7">
        <v>0</v>
      </c>
      <c r="H419" s="7">
        <v>0</v>
      </c>
      <c r="I419" s="7">
        <v>0</v>
      </c>
      <c r="J419" t="s">
        <v>596</v>
      </c>
      <c r="K419" t="s">
        <v>584</v>
      </c>
      <c r="L419" t="s">
        <v>585</v>
      </c>
      <c r="M419" t="s">
        <v>585</v>
      </c>
      <c r="N419" s="8" t="s">
        <v>703</v>
      </c>
      <c r="O419" t="s">
        <v>903</v>
      </c>
      <c r="P419" t="s">
        <v>685</v>
      </c>
      <c r="S419">
        <v>0</v>
      </c>
      <c r="T419" t="s">
        <v>587</v>
      </c>
      <c r="U419">
        <v>0</v>
      </c>
      <c r="V419">
        <v>0</v>
      </c>
      <c r="X419">
        <v>0</v>
      </c>
      <c r="Z419">
        <v>0</v>
      </c>
      <c r="AA419">
        <v>0</v>
      </c>
      <c r="AB419">
        <v>0</v>
      </c>
      <c r="AC419">
        <v>0</v>
      </c>
      <c r="AD419">
        <v>0</v>
      </c>
      <c r="AE419">
        <v>1</v>
      </c>
      <c r="AF419" t="s">
        <v>634</v>
      </c>
      <c r="AG419">
        <v>1</v>
      </c>
      <c r="WWY419"/>
      <c r="WWZ419"/>
      <c r="WXA419"/>
      <c r="WXB419"/>
      <c r="WXC419"/>
      <c r="WXD419"/>
      <c r="WXE419"/>
      <c r="WXF419"/>
      <c r="WXG419"/>
      <c r="WXH419"/>
      <c r="WXI419"/>
      <c r="WXJ419"/>
      <c r="WXK419"/>
      <c r="WXL419"/>
      <c r="WXM419"/>
      <c r="WXN419"/>
      <c r="WXO419"/>
      <c r="WXP419"/>
      <c r="WXQ419"/>
      <c r="WXR419"/>
      <c r="WXS419"/>
      <c r="WXT419"/>
      <c r="WXU419"/>
      <c r="WXV419"/>
      <c r="WXW419"/>
      <c r="WXX419"/>
      <c r="WXY419"/>
      <c r="WXZ419"/>
      <c r="WYA419"/>
      <c r="WYB419"/>
      <c r="WYC419"/>
      <c r="WYD419"/>
      <c r="WYE419"/>
      <c r="WYF419"/>
      <c r="WYG419"/>
      <c r="WYH419"/>
      <c r="WYI419"/>
      <c r="WYJ419"/>
      <c r="WYK419"/>
      <c r="WYL419"/>
      <c r="WYM419"/>
      <c r="WYN419"/>
      <c r="WYO419"/>
      <c r="WYP419"/>
      <c r="WYQ419"/>
      <c r="WYR419"/>
      <c r="WYS419"/>
      <c r="WYT419"/>
      <c r="WYU419"/>
      <c r="WYV419"/>
      <c r="WYW419"/>
      <c r="WYX419"/>
      <c r="WYY419"/>
      <c r="WYZ419"/>
      <c r="WZA419"/>
      <c r="WZB419"/>
      <c r="WZC419"/>
      <c r="WZD419"/>
      <c r="WZE419"/>
      <c r="WZF419"/>
      <c r="WZG419"/>
      <c r="WZH419"/>
      <c r="WZI419"/>
      <c r="WZJ419"/>
      <c r="WZK419"/>
      <c r="WZL419"/>
      <c r="WZM419"/>
      <c r="WZN419"/>
      <c r="WZO419"/>
      <c r="WZP419"/>
      <c r="WZQ419"/>
      <c r="WZR419"/>
      <c r="WZS419"/>
      <c r="WZT419"/>
      <c r="WZU419"/>
      <c r="WZV419"/>
      <c r="WZW419"/>
      <c r="WZX419"/>
      <c r="WZY419"/>
      <c r="WZZ419"/>
      <c r="XAA419"/>
      <c r="XAB419"/>
      <c r="XAC419"/>
      <c r="XAD419"/>
      <c r="XAE419"/>
      <c r="XAF419"/>
      <c r="XAG419"/>
      <c r="XAH419"/>
      <c r="XAI419"/>
      <c r="XAJ419"/>
      <c r="XAK419"/>
      <c r="XAL419"/>
      <c r="XAM419"/>
      <c r="XAN419"/>
      <c r="XAO419"/>
      <c r="XAP419"/>
      <c r="XAQ419"/>
      <c r="XAR419"/>
      <c r="XAS419"/>
      <c r="XAT419"/>
      <c r="XAU419"/>
      <c r="XAV419"/>
      <c r="XAW419"/>
      <c r="XAX419"/>
      <c r="XAY419"/>
      <c r="XAZ419"/>
      <c r="XBA419"/>
      <c r="XBB419"/>
      <c r="XBC419"/>
      <c r="XBD419"/>
      <c r="XBE419"/>
      <c r="XBF419"/>
      <c r="XBG419"/>
      <c r="XBH419"/>
      <c r="XBI419"/>
      <c r="XBJ419"/>
      <c r="XBK419"/>
      <c r="XBL419"/>
      <c r="XBM419"/>
      <c r="XBN419"/>
      <c r="XBO419"/>
      <c r="XBP419"/>
      <c r="XBQ419"/>
      <c r="XBR419"/>
      <c r="XBS419"/>
      <c r="XBT419"/>
      <c r="XBU419"/>
      <c r="XBV419"/>
      <c r="XBW419"/>
      <c r="XBX419"/>
      <c r="XBY419"/>
      <c r="XBZ419"/>
      <c r="XCA419"/>
      <c r="XCB419"/>
      <c r="XCC419"/>
      <c r="XCD419"/>
      <c r="XCE419"/>
      <c r="XCF419"/>
      <c r="XCG419"/>
      <c r="XCH419"/>
      <c r="XCI419"/>
      <c r="XCJ419"/>
      <c r="XCK419"/>
      <c r="XCL419"/>
      <c r="XCM419"/>
      <c r="XCN419"/>
      <c r="XCO419"/>
      <c r="XCP419"/>
      <c r="XCQ419"/>
      <c r="XCR419"/>
      <c r="XCS419"/>
      <c r="XCT419"/>
      <c r="XCU419"/>
      <c r="XCV419"/>
      <c r="XCW419"/>
      <c r="XCX419"/>
      <c r="XCY419"/>
      <c r="XCZ419"/>
      <c r="XDA419"/>
      <c r="XDB419"/>
      <c r="XDC419"/>
    </row>
    <row r="420" spans="1:33 16171:16331" ht="12.75" customHeight="1">
      <c r="A420">
        <v>208</v>
      </c>
      <c r="B420" s="6" t="s">
        <v>274</v>
      </c>
      <c r="C420" s="7" t="s">
        <v>590</v>
      </c>
      <c r="D420">
        <v>199</v>
      </c>
      <c r="E420" s="15" t="s">
        <v>902</v>
      </c>
      <c r="F420" s="7">
        <v>0</v>
      </c>
      <c r="G420" s="7">
        <v>0</v>
      </c>
      <c r="H420" s="7">
        <v>0</v>
      </c>
      <c r="I420" s="7">
        <v>0</v>
      </c>
      <c r="J420" t="s">
        <v>596</v>
      </c>
      <c r="K420" t="s">
        <v>584</v>
      </c>
      <c r="L420" t="s">
        <v>585</v>
      </c>
      <c r="M420" t="s">
        <v>585</v>
      </c>
      <c r="N420" s="8" t="s">
        <v>703</v>
      </c>
      <c r="O420" t="s">
        <v>904</v>
      </c>
      <c r="P420" t="s">
        <v>685</v>
      </c>
      <c r="S420">
        <v>0</v>
      </c>
      <c r="T420" t="s">
        <v>587</v>
      </c>
      <c r="U420">
        <v>0</v>
      </c>
      <c r="V420">
        <v>0</v>
      </c>
      <c r="X420">
        <v>0</v>
      </c>
      <c r="Z420">
        <v>0</v>
      </c>
      <c r="AA420">
        <v>0</v>
      </c>
      <c r="AB420">
        <v>0</v>
      </c>
      <c r="AC420">
        <v>0</v>
      </c>
      <c r="AD420">
        <v>0</v>
      </c>
      <c r="AE420">
        <v>1</v>
      </c>
      <c r="AF420" t="s">
        <v>634</v>
      </c>
      <c r="AG420">
        <v>1</v>
      </c>
      <c r="WWY420"/>
      <c r="WWZ420"/>
      <c r="WXA420"/>
      <c r="WXB420"/>
      <c r="WXC420"/>
      <c r="WXD420"/>
      <c r="WXE420"/>
      <c r="WXF420"/>
      <c r="WXG420"/>
      <c r="WXH420"/>
      <c r="WXI420"/>
      <c r="WXJ420"/>
      <c r="WXK420"/>
      <c r="WXL420"/>
      <c r="WXM420"/>
      <c r="WXN420"/>
      <c r="WXO420"/>
      <c r="WXP420"/>
      <c r="WXQ420"/>
      <c r="WXR420"/>
      <c r="WXS420"/>
      <c r="WXT420"/>
      <c r="WXU420"/>
      <c r="WXV420"/>
      <c r="WXW420"/>
      <c r="WXX420"/>
      <c r="WXY420"/>
      <c r="WXZ420"/>
      <c r="WYA420"/>
      <c r="WYB420"/>
      <c r="WYC420"/>
      <c r="WYD420"/>
      <c r="WYE420"/>
      <c r="WYF420"/>
      <c r="WYG420"/>
      <c r="WYH420"/>
      <c r="WYI420"/>
      <c r="WYJ420"/>
      <c r="WYK420"/>
      <c r="WYL420"/>
      <c r="WYM420"/>
      <c r="WYN420"/>
      <c r="WYO420"/>
      <c r="WYP420"/>
      <c r="WYQ420"/>
      <c r="WYR420"/>
      <c r="WYS420"/>
      <c r="WYT420"/>
      <c r="WYU420"/>
      <c r="WYV420"/>
      <c r="WYW420"/>
      <c r="WYX420"/>
      <c r="WYY420"/>
      <c r="WYZ420"/>
      <c r="WZA420"/>
      <c r="WZB420"/>
      <c r="WZC420"/>
      <c r="WZD420"/>
      <c r="WZE420"/>
      <c r="WZF420"/>
      <c r="WZG420"/>
      <c r="WZH420"/>
      <c r="WZI420"/>
      <c r="WZJ420"/>
      <c r="WZK420"/>
      <c r="WZL420"/>
      <c r="WZM420"/>
      <c r="WZN420"/>
      <c r="WZO420"/>
      <c r="WZP420"/>
      <c r="WZQ420"/>
      <c r="WZR420"/>
      <c r="WZS420"/>
      <c r="WZT420"/>
      <c r="WZU420"/>
      <c r="WZV420"/>
      <c r="WZW420"/>
      <c r="WZX420"/>
      <c r="WZY420"/>
      <c r="WZZ420"/>
      <c r="XAA420"/>
      <c r="XAB420"/>
      <c r="XAC420"/>
      <c r="XAD420"/>
      <c r="XAE420"/>
      <c r="XAF420"/>
      <c r="XAG420"/>
      <c r="XAH420"/>
      <c r="XAI420"/>
      <c r="XAJ420"/>
      <c r="XAK420"/>
      <c r="XAL420"/>
      <c r="XAM420"/>
      <c r="XAN420"/>
      <c r="XAO420"/>
      <c r="XAP420"/>
      <c r="XAQ420"/>
      <c r="XAR420"/>
      <c r="XAS420"/>
      <c r="XAT420"/>
      <c r="XAU420"/>
      <c r="XAV420"/>
      <c r="XAW420"/>
      <c r="XAX420"/>
      <c r="XAY420"/>
      <c r="XAZ420"/>
      <c r="XBA420"/>
      <c r="XBB420"/>
      <c r="XBC420"/>
      <c r="XBD420"/>
      <c r="XBE420"/>
      <c r="XBF420"/>
      <c r="XBG420"/>
      <c r="XBH420"/>
      <c r="XBI420"/>
      <c r="XBJ420"/>
      <c r="XBK420"/>
      <c r="XBL420"/>
      <c r="XBM420"/>
      <c r="XBN420"/>
      <c r="XBO420"/>
      <c r="XBP420"/>
      <c r="XBQ420"/>
      <c r="XBR420"/>
      <c r="XBS420"/>
      <c r="XBT420"/>
      <c r="XBU420"/>
      <c r="XBV420"/>
      <c r="XBW420"/>
      <c r="XBX420"/>
      <c r="XBY420"/>
      <c r="XBZ420"/>
      <c r="XCA420"/>
      <c r="XCB420"/>
      <c r="XCC420"/>
      <c r="XCD420"/>
      <c r="XCE420"/>
      <c r="XCF420"/>
      <c r="XCG420"/>
      <c r="XCH420"/>
      <c r="XCI420"/>
      <c r="XCJ420"/>
      <c r="XCK420"/>
      <c r="XCL420"/>
      <c r="XCM420"/>
      <c r="XCN420"/>
      <c r="XCO420"/>
      <c r="XCP420"/>
      <c r="XCQ420"/>
      <c r="XCR420"/>
      <c r="XCS420"/>
      <c r="XCT420"/>
      <c r="XCU420"/>
      <c r="XCV420"/>
      <c r="XCW420"/>
      <c r="XCX420"/>
      <c r="XCY420"/>
      <c r="XCZ420"/>
      <c r="XDA420"/>
      <c r="XDB420"/>
      <c r="XDC420"/>
    </row>
    <row r="421" spans="1:33 16171:16331" ht="12.75" customHeight="1">
      <c r="A421">
        <v>121</v>
      </c>
      <c r="B421" s="6" t="s">
        <v>275</v>
      </c>
      <c r="C421" s="7" t="s">
        <v>590</v>
      </c>
      <c r="D421">
        <v>22.05</v>
      </c>
      <c r="E421" s="15" t="s">
        <v>905</v>
      </c>
      <c r="F421" s="7">
        <v>0</v>
      </c>
      <c r="G421" s="7">
        <v>0</v>
      </c>
      <c r="H421" s="7">
        <v>0</v>
      </c>
      <c r="I421" s="7">
        <v>0.1</v>
      </c>
      <c r="J421" t="s">
        <v>583</v>
      </c>
      <c r="K421" t="s">
        <v>584</v>
      </c>
      <c r="L421" t="s">
        <v>585</v>
      </c>
      <c r="M421" t="s">
        <v>585</v>
      </c>
      <c r="N421" s="8" t="s">
        <v>637</v>
      </c>
      <c r="P421" t="s">
        <v>586</v>
      </c>
      <c r="S421">
        <v>0</v>
      </c>
      <c r="T421" t="s">
        <v>587</v>
      </c>
      <c r="U421">
        <v>0</v>
      </c>
      <c r="V421">
        <v>0</v>
      </c>
      <c r="X421">
        <v>0</v>
      </c>
      <c r="Z421">
        <v>0</v>
      </c>
      <c r="AA421">
        <v>0</v>
      </c>
      <c r="AB421">
        <v>0</v>
      </c>
      <c r="AC421">
        <v>0</v>
      </c>
      <c r="AD421">
        <v>0</v>
      </c>
      <c r="AE421">
        <v>1</v>
      </c>
      <c r="AG421">
        <v>3</v>
      </c>
      <c r="WWY421"/>
      <c r="WWZ421"/>
      <c r="WXA421"/>
      <c r="WXB421"/>
      <c r="WXC421"/>
      <c r="WXD421"/>
      <c r="WXE421"/>
      <c r="WXF421"/>
      <c r="WXG421"/>
      <c r="WXH421"/>
      <c r="WXI421"/>
      <c r="WXJ421"/>
      <c r="WXK421"/>
      <c r="WXL421"/>
      <c r="WXM421"/>
      <c r="WXN421"/>
      <c r="WXO421"/>
      <c r="WXP421"/>
      <c r="WXQ421"/>
      <c r="WXR421"/>
      <c r="WXS421"/>
      <c r="WXT421"/>
      <c r="WXU421"/>
      <c r="WXV421"/>
      <c r="WXW421"/>
      <c r="WXX421"/>
      <c r="WXY421"/>
      <c r="WXZ421"/>
      <c r="WYA421"/>
      <c r="WYB421"/>
      <c r="WYC421"/>
      <c r="WYD421"/>
      <c r="WYE421"/>
      <c r="WYF421"/>
      <c r="WYG421"/>
      <c r="WYH421"/>
      <c r="WYI421"/>
      <c r="WYJ421"/>
      <c r="WYK421"/>
      <c r="WYL421"/>
      <c r="WYM421"/>
      <c r="WYN421"/>
      <c r="WYO421"/>
      <c r="WYP421"/>
      <c r="WYQ421"/>
      <c r="WYR421"/>
      <c r="WYS421"/>
      <c r="WYT421"/>
      <c r="WYU421"/>
      <c r="WYV421"/>
      <c r="WYW421"/>
      <c r="WYX421"/>
      <c r="WYY421"/>
      <c r="WYZ421"/>
      <c r="WZA421"/>
      <c r="WZB421"/>
      <c r="WZC421"/>
      <c r="WZD421"/>
      <c r="WZE421"/>
      <c r="WZF421"/>
      <c r="WZG421"/>
      <c r="WZH421"/>
      <c r="WZI421"/>
      <c r="WZJ421"/>
      <c r="WZK421"/>
      <c r="WZL421"/>
      <c r="WZM421"/>
      <c r="WZN421"/>
      <c r="WZO421"/>
      <c r="WZP421"/>
      <c r="WZQ421"/>
      <c r="WZR421"/>
      <c r="WZS421"/>
      <c r="WZT421"/>
      <c r="WZU421"/>
      <c r="WZV421"/>
      <c r="WZW421"/>
      <c r="WZX421"/>
      <c r="WZY421"/>
      <c r="WZZ421"/>
      <c r="XAA421"/>
      <c r="XAB421"/>
      <c r="XAC421"/>
      <c r="XAD421"/>
      <c r="XAE421"/>
      <c r="XAF421"/>
      <c r="XAG421"/>
      <c r="XAH421"/>
      <c r="XAI421"/>
      <c r="XAJ421"/>
      <c r="XAK421"/>
      <c r="XAL421"/>
      <c r="XAM421"/>
      <c r="XAN421"/>
      <c r="XAO421"/>
      <c r="XAP421"/>
      <c r="XAQ421"/>
      <c r="XAR421"/>
      <c r="XAS421"/>
      <c r="XAT421"/>
      <c r="XAU421"/>
      <c r="XAV421"/>
      <c r="XAW421"/>
      <c r="XAX421"/>
      <c r="XAY421"/>
      <c r="XAZ421"/>
      <c r="XBA421"/>
      <c r="XBB421"/>
      <c r="XBC421"/>
      <c r="XBD421"/>
      <c r="XBE421"/>
      <c r="XBF421"/>
      <c r="XBG421"/>
      <c r="XBH421"/>
      <c r="XBI421"/>
      <c r="XBJ421"/>
      <c r="XBK421"/>
      <c r="XBL421"/>
      <c r="XBM421"/>
      <c r="XBN421"/>
      <c r="XBO421"/>
      <c r="XBP421"/>
      <c r="XBQ421"/>
      <c r="XBR421"/>
      <c r="XBS421"/>
      <c r="XBT421"/>
      <c r="XBU421"/>
      <c r="XBV421"/>
      <c r="XBW421"/>
      <c r="XBX421"/>
      <c r="XBY421"/>
      <c r="XBZ421"/>
      <c r="XCA421"/>
      <c r="XCB421"/>
      <c r="XCC421"/>
      <c r="XCD421"/>
      <c r="XCE421"/>
      <c r="XCF421"/>
      <c r="XCG421"/>
      <c r="XCH421"/>
      <c r="XCI421"/>
      <c r="XCJ421"/>
      <c r="XCK421"/>
      <c r="XCL421"/>
      <c r="XCM421"/>
      <c r="XCN421"/>
      <c r="XCO421"/>
      <c r="XCP421"/>
      <c r="XCQ421"/>
      <c r="XCR421"/>
      <c r="XCS421"/>
      <c r="XCT421"/>
      <c r="XCU421"/>
      <c r="XCV421"/>
      <c r="XCW421"/>
      <c r="XCX421"/>
      <c r="XCY421"/>
      <c r="XCZ421"/>
      <c r="XDA421"/>
      <c r="XDB421"/>
      <c r="XDC421"/>
    </row>
    <row r="422" spans="1:33 16171:16331" ht="12.75" customHeight="1">
      <c r="A422">
        <v>121</v>
      </c>
      <c r="B422" s="6" t="s">
        <v>275</v>
      </c>
      <c r="C422" s="7" t="s">
        <v>590</v>
      </c>
      <c r="D422">
        <v>22.05</v>
      </c>
      <c r="E422" s="15" t="s">
        <v>905</v>
      </c>
      <c r="F422" s="7">
        <v>0</v>
      </c>
      <c r="G422" s="7">
        <v>0</v>
      </c>
      <c r="H422" s="7">
        <v>0</v>
      </c>
      <c r="I422" s="7">
        <v>0.1</v>
      </c>
      <c r="J422" t="s">
        <v>609</v>
      </c>
      <c r="K422" t="s">
        <v>584</v>
      </c>
      <c r="L422" t="s">
        <v>585</v>
      </c>
      <c r="M422" t="s">
        <v>585</v>
      </c>
      <c r="N422" s="8" t="s">
        <v>637</v>
      </c>
      <c r="P422" t="s">
        <v>586</v>
      </c>
      <c r="S422">
        <v>0</v>
      </c>
      <c r="T422" t="s">
        <v>587</v>
      </c>
      <c r="U422">
        <v>0</v>
      </c>
      <c r="V422">
        <v>0</v>
      </c>
      <c r="X422">
        <v>0</v>
      </c>
      <c r="Z422">
        <v>0</v>
      </c>
      <c r="AA422">
        <v>0</v>
      </c>
      <c r="AB422">
        <v>0</v>
      </c>
      <c r="AC422">
        <v>0</v>
      </c>
      <c r="AD422">
        <v>0</v>
      </c>
      <c r="AE422">
        <v>1</v>
      </c>
      <c r="AG422">
        <v>3</v>
      </c>
      <c r="WWY422"/>
      <c r="WWZ422"/>
      <c r="WXA422"/>
      <c r="WXB422"/>
      <c r="WXC422"/>
      <c r="WXD422"/>
      <c r="WXE422"/>
      <c r="WXF422"/>
      <c r="WXG422"/>
      <c r="WXH422"/>
      <c r="WXI422"/>
      <c r="WXJ422"/>
      <c r="WXK422"/>
      <c r="WXL422"/>
      <c r="WXM422"/>
      <c r="WXN422"/>
      <c r="WXO422"/>
      <c r="WXP422"/>
      <c r="WXQ422"/>
      <c r="WXR422"/>
      <c r="WXS422"/>
      <c r="WXT422"/>
      <c r="WXU422"/>
      <c r="WXV422"/>
      <c r="WXW422"/>
      <c r="WXX422"/>
      <c r="WXY422"/>
      <c r="WXZ422"/>
      <c r="WYA422"/>
      <c r="WYB422"/>
      <c r="WYC422"/>
      <c r="WYD422"/>
      <c r="WYE422"/>
      <c r="WYF422"/>
      <c r="WYG422"/>
      <c r="WYH422"/>
      <c r="WYI422"/>
      <c r="WYJ422"/>
      <c r="WYK422"/>
      <c r="WYL422"/>
      <c r="WYM422"/>
      <c r="WYN422"/>
      <c r="WYO422"/>
      <c r="WYP422"/>
      <c r="WYQ422"/>
      <c r="WYR422"/>
      <c r="WYS422"/>
      <c r="WYT422"/>
      <c r="WYU422"/>
      <c r="WYV422"/>
      <c r="WYW422"/>
      <c r="WYX422"/>
      <c r="WYY422"/>
      <c r="WYZ422"/>
      <c r="WZA422"/>
      <c r="WZB422"/>
      <c r="WZC422"/>
      <c r="WZD422"/>
      <c r="WZE422"/>
      <c r="WZF422"/>
      <c r="WZG422"/>
      <c r="WZH422"/>
      <c r="WZI422"/>
      <c r="WZJ422"/>
      <c r="WZK422"/>
      <c r="WZL422"/>
      <c r="WZM422"/>
      <c r="WZN422"/>
      <c r="WZO422"/>
      <c r="WZP422"/>
      <c r="WZQ422"/>
      <c r="WZR422"/>
      <c r="WZS422"/>
      <c r="WZT422"/>
      <c r="WZU422"/>
      <c r="WZV422"/>
      <c r="WZW422"/>
      <c r="WZX422"/>
      <c r="WZY422"/>
      <c r="WZZ422"/>
      <c r="XAA422"/>
      <c r="XAB422"/>
      <c r="XAC422"/>
      <c r="XAD422"/>
      <c r="XAE422"/>
      <c r="XAF422"/>
      <c r="XAG422"/>
      <c r="XAH422"/>
      <c r="XAI422"/>
      <c r="XAJ422"/>
      <c r="XAK422"/>
      <c r="XAL422"/>
      <c r="XAM422"/>
      <c r="XAN422"/>
      <c r="XAO422"/>
      <c r="XAP422"/>
      <c r="XAQ422"/>
      <c r="XAR422"/>
      <c r="XAS422"/>
      <c r="XAT422"/>
      <c r="XAU422"/>
      <c r="XAV422"/>
      <c r="XAW422"/>
      <c r="XAX422"/>
      <c r="XAY422"/>
      <c r="XAZ422"/>
      <c r="XBA422"/>
      <c r="XBB422"/>
      <c r="XBC422"/>
      <c r="XBD422"/>
      <c r="XBE422"/>
      <c r="XBF422"/>
      <c r="XBG422"/>
      <c r="XBH422"/>
      <c r="XBI422"/>
      <c r="XBJ422"/>
      <c r="XBK422"/>
      <c r="XBL422"/>
      <c r="XBM422"/>
      <c r="XBN422"/>
      <c r="XBO422"/>
      <c r="XBP422"/>
      <c r="XBQ422"/>
      <c r="XBR422"/>
      <c r="XBS422"/>
      <c r="XBT422"/>
      <c r="XBU422"/>
      <c r="XBV422"/>
      <c r="XBW422"/>
      <c r="XBX422"/>
      <c r="XBY422"/>
      <c r="XBZ422"/>
      <c r="XCA422"/>
      <c r="XCB422"/>
      <c r="XCC422"/>
      <c r="XCD422"/>
      <c r="XCE422"/>
      <c r="XCF422"/>
      <c r="XCG422"/>
      <c r="XCH422"/>
      <c r="XCI422"/>
      <c r="XCJ422"/>
      <c r="XCK422"/>
      <c r="XCL422"/>
      <c r="XCM422"/>
      <c r="XCN422"/>
      <c r="XCO422"/>
      <c r="XCP422"/>
      <c r="XCQ422"/>
      <c r="XCR422"/>
      <c r="XCS422"/>
      <c r="XCT422"/>
      <c r="XCU422"/>
      <c r="XCV422"/>
      <c r="XCW422"/>
      <c r="XCX422"/>
      <c r="XCY422"/>
      <c r="XCZ422"/>
      <c r="XDA422"/>
      <c r="XDB422"/>
      <c r="XDC422"/>
    </row>
    <row r="423" spans="1:33 16171:16331" ht="12.75" customHeight="1">
      <c r="A423">
        <v>121</v>
      </c>
      <c r="B423" s="6" t="s">
        <v>275</v>
      </c>
      <c r="C423" s="7" t="s">
        <v>590</v>
      </c>
      <c r="D423">
        <v>22.05</v>
      </c>
      <c r="E423" s="15" t="s">
        <v>905</v>
      </c>
      <c r="F423" s="7">
        <v>0</v>
      </c>
      <c r="G423" s="7">
        <v>0</v>
      </c>
      <c r="H423" s="7">
        <v>0</v>
      </c>
      <c r="I423" s="7">
        <v>0.1</v>
      </c>
      <c r="J423" t="s">
        <v>674</v>
      </c>
      <c r="K423" t="s">
        <v>584</v>
      </c>
      <c r="L423" t="s">
        <v>585</v>
      </c>
      <c r="M423" t="s">
        <v>585</v>
      </c>
      <c r="N423" s="8" t="s">
        <v>637</v>
      </c>
      <c r="P423" t="s">
        <v>586</v>
      </c>
      <c r="S423">
        <v>0</v>
      </c>
      <c r="T423" t="s">
        <v>587</v>
      </c>
      <c r="U423">
        <v>0</v>
      </c>
      <c r="V423">
        <v>0</v>
      </c>
      <c r="X423">
        <v>0</v>
      </c>
      <c r="Z423">
        <v>0</v>
      </c>
      <c r="AA423">
        <v>0</v>
      </c>
      <c r="AB423">
        <v>0</v>
      </c>
      <c r="AC423">
        <v>0</v>
      </c>
      <c r="AD423">
        <v>0</v>
      </c>
      <c r="AE423">
        <v>1</v>
      </c>
      <c r="AG423">
        <v>3</v>
      </c>
      <c r="WWY423"/>
      <c r="WWZ423"/>
      <c r="WXA423"/>
      <c r="WXB423"/>
      <c r="WXC423"/>
      <c r="WXD423"/>
      <c r="WXE423"/>
      <c r="WXF423"/>
      <c r="WXG423"/>
      <c r="WXH423"/>
      <c r="WXI423"/>
      <c r="WXJ423"/>
      <c r="WXK423"/>
      <c r="WXL423"/>
      <c r="WXM423"/>
      <c r="WXN423"/>
      <c r="WXO423"/>
      <c r="WXP423"/>
      <c r="WXQ423"/>
      <c r="WXR423"/>
      <c r="WXS423"/>
      <c r="WXT423"/>
      <c r="WXU423"/>
      <c r="WXV423"/>
      <c r="WXW423"/>
      <c r="WXX423"/>
      <c r="WXY423"/>
      <c r="WXZ423"/>
      <c r="WYA423"/>
      <c r="WYB423"/>
      <c r="WYC423"/>
      <c r="WYD423"/>
      <c r="WYE423"/>
      <c r="WYF423"/>
      <c r="WYG423"/>
      <c r="WYH423"/>
      <c r="WYI423"/>
      <c r="WYJ423"/>
      <c r="WYK423"/>
      <c r="WYL423"/>
      <c r="WYM423"/>
      <c r="WYN423"/>
      <c r="WYO423"/>
      <c r="WYP423"/>
      <c r="WYQ423"/>
      <c r="WYR423"/>
      <c r="WYS423"/>
      <c r="WYT423"/>
      <c r="WYU423"/>
      <c r="WYV423"/>
      <c r="WYW423"/>
      <c r="WYX423"/>
      <c r="WYY423"/>
      <c r="WYZ423"/>
      <c r="WZA423"/>
      <c r="WZB423"/>
      <c r="WZC423"/>
      <c r="WZD423"/>
      <c r="WZE423"/>
      <c r="WZF423"/>
      <c r="WZG423"/>
      <c r="WZH423"/>
      <c r="WZI423"/>
      <c r="WZJ423"/>
      <c r="WZK423"/>
      <c r="WZL423"/>
      <c r="WZM423"/>
      <c r="WZN423"/>
      <c r="WZO423"/>
      <c r="WZP423"/>
      <c r="WZQ423"/>
      <c r="WZR423"/>
      <c r="WZS423"/>
      <c r="WZT423"/>
      <c r="WZU423"/>
      <c r="WZV423"/>
      <c r="WZW423"/>
      <c r="WZX423"/>
      <c r="WZY423"/>
      <c r="WZZ423"/>
      <c r="XAA423"/>
      <c r="XAB423"/>
      <c r="XAC423"/>
      <c r="XAD423"/>
      <c r="XAE423"/>
      <c r="XAF423"/>
      <c r="XAG423"/>
      <c r="XAH423"/>
      <c r="XAI423"/>
      <c r="XAJ423"/>
      <c r="XAK423"/>
      <c r="XAL423"/>
      <c r="XAM423"/>
      <c r="XAN423"/>
      <c r="XAO423"/>
      <c r="XAP423"/>
      <c r="XAQ423"/>
      <c r="XAR423"/>
      <c r="XAS423"/>
      <c r="XAT423"/>
      <c r="XAU423"/>
      <c r="XAV423"/>
      <c r="XAW423"/>
      <c r="XAX423"/>
      <c r="XAY423"/>
      <c r="XAZ423"/>
      <c r="XBA423"/>
      <c r="XBB423"/>
      <c r="XBC423"/>
      <c r="XBD423"/>
      <c r="XBE423"/>
      <c r="XBF423"/>
      <c r="XBG423"/>
      <c r="XBH423"/>
      <c r="XBI423"/>
      <c r="XBJ423"/>
      <c r="XBK423"/>
      <c r="XBL423"/>
      <c r="XBM423"/>
      <c r="XBN423"/>
      <c r="XBO423"/>
      <c r="XBP423"/>
      <c r="XBQ423"/>
      <c r="XBR423"/>
      <c r="XBS423"/>
      <c r="XBT423"/>
      <c r="XBU423"/>
      <c r="XBV423"/>
      <c r="XBW423"/>
      <c r="XBX423"/>
      <c r="XBY423"/>
      <c r="XBZ423"/>
      <c r="XCA423"/>
      <c r="XCB423"/>
      <c r="XCC423"/>
      <c r="XCD423"/>
      <c r="XCE423"/>
      <c r="XCF423"/>
      <c r="XCG423"/>
      <c r="XCH423"/>
      <c r="XCI423"/>
      <c r="XCJ423"/>
      <c r="XCK423"/>
      <c r="XCL423"/>
      <c r="XCM423"/>
      <c r="XCN423"/>
      <c r="XCO423"/>
      <c r="XCP423"/>
      <c r="XCQ423"/>
      <c r="XCR423"/>
      <c r="XCS423"/>
      <c r="XCT423"/>
      <c r="XCU423"/>
      <c r="XCV423"/>
      <c r="XCW423"/>
      <c r="XCX423"/>
      <c r="XCY423"/>
      <c r="XCZ423"/>
      <c r="XDA423"/>
      <c r="XDB423"/>
      <c r="XDC423"/>
    </row>
    <row r="424" spans="1:33 16171:16331" ht="12.75" customHeight="1">
      <c r="A424">
        <v>121</v>
      </c>
      <c r="B424" s="6" t="s">
        <v>275</v>
      </c>
      <c r="C424" s="7" t="s">
        <v>590</v>
      </c>
      <c r="D424">
        <v>22.05</v>
      </c>
      <c r="E424" s="15" t="s">
        <v>905</v>
      </c>
      <c r="F424" s="7">
        <v>0</v>
      </c>
      <c r="G424" s="7">
        <v>0</v>
      </c>
      <c r="H424" s="7">
        <v>0</v>
      </c>
      <c r="I424" s="7">
        <v>0</v>
      </c>
      <c r="J424" t="s">
        <v>668</v>
      </c>
      <c r="K424" t="s">
        <v>584</v>
      </c>
      <c r="L424" t="s">
        <v>585</v>
      </c>
      <c r="M424" t="s">
        <v>585</v>
      </c>
      <c r="N424" s="8" t="s">
        <v>637</v>
      </c>
      <c r="P424" t="s">
        <v>586</v>
      </c>
      <c r="S424">
        <v>0</v>
      </c>
      <c r="T424" t="s">
        <v>587</v>
      </c>
      <c r="U424">
        <v>0</v>
      </c>
      <c r="V424">
        <v>0</v>
      </c>
      <c r="X424">
        <v>0</v>
      </c>
      <c r="Z424">
        <v>0</v>
      </c>
      <c r="AA424">
        <v>0</v>
      </c>
      <c r="AB424">
        <v>0</v>
      </c>
      <c r="AC424">
        <v>0</v>
      </c>
      <c r="AD424">
        <v>0</v>
      </c>
      <c r="AE424">
        <v>1</v>
      </c>
      <c r="AG424">
        <v>3</v>
      </c>
      <c r="WWY424"/>
      <c r="WWZ424"/>
      <c r="WXA424"/>
      <c r="WXB424"/>
      <c r="WXC424"/>
      <c r="WXD424"/>
      <c r="WXE424"/>
      <c r="WXF424"/>
      <c r="WXG424"/>
      <c r="WXH424"/>
      <c r="WXI424"/>
      <c r="WXJ424"/>
      <c r="WXK424"/>
      <c r="WXL424"/>
      <c r="WXM424"/>
      <c r="WXN424"/>
      <c r="WXO424"/>
      <c r="WXP424"/>
      <c r="WXQ424"/>
      <c r="WXR424"/>
      <c r="WXS424"/>
      <c r="WXT424"/>
      <c r="WXU424"/>
      <c r="WXV424"/>
      <c r="WXW424"/>
      <c r="WXX424"/>
      <c r="WXY424"/>
      <c r="WXZ424"/>
      <c r="WYA424"/>
      <c r="WYB424"/>
      <c r="WYC424"/>
      <c r="WYD424"/>
      <c r="WYE424"/>
      <c r="WYF424"/>
      <c r="WYG424"/>
      <c r="WYH424"/>
      <c r="WYI424"/>
      <c r="WYJ424"/>
      <c r="WYK424"/>
      <c r="WYL424"/>
      <c r="WYM424"/>
      <c r="WYN424"/>
      <c r="WYO424"/>
      <c r="WYP424"/>
      <c r="WYQ424"/>
      <c r="WYR424"/>
      <c r="WYS424"/>
      <c r="WYT424"/>
      <c r="WYU424"/>
      <c r="WYV424"/>
      <c r="WYW424"/>
      <c r="WYX424"/>
      <c r="WYY424"/>
      <c r="WYZ424"/>
      <c r="WZA424"/>
      <c r="WZB424"/>
      <c r="WZC424"/>
      <c r="WZD424"/>
      <c r="WZE424"/>
      <c r="WZF424"/>
      <c r="WZG424"/>
      <c r="WZH424"/>
      <c r="WZI424"/>
      <c r="WZJ424"/>
      <c r="WZK424"/>
      <c r="WZL424"/>
      <c r="WZM424"/>
      <c r="WZN424"/>
      <c r="WZO424"/>
      <c r="WZP424"/>
      <c r="WZQ424"/>
      <c r="WZR424"/>
      <c r="WZS424"/>
      <c r="WZT424"/>
      <c r="WZU424"/>
      <c r="WZV424"/>
      <c r="WZW424"/>
      <c r="WZX424"/>
      <c r="WZY424"/>
      <c r="WZZ424"/>
      <c r="XAA424"/>
      <c r="XAB424"/>
      <c r="XAC424"/>
      <c r="XAD424"/>
      <c r="XAE424"/>
      <c r="XAF424"/>
      <c r="XAG424"/>
      <c r="XAH424"/>
      <c r="XAI424"/>
      <c r="XAJ424"/>
      <c r="XAK424"/>
      <c r="XAL424"/>
      <c r="XAM424"/>
      <c r="XAN424"/>
      <c r="XAO424"/>
      <c r="XAP424"/>
      <c r="XAQ424"/>
      <c r="XAR424"/>
      <c r="XAS424"/>
      <c r="XAT424"/>
      <c r="XAU424"/>
      <c r="XAV424"/>
      <c r="XAW424"/>
      <c r="XAX424"/>
      <c r="XAY424"/>
      <c r="XAZ424"/>
      <c r="XBA424"/>
      <c r="XBB424"/>
      <c r="XBC424"/>
      <c r="XBD424"/>
      <c r="XBE424"/>
      <c r="XBF424"/>
      <c r="XBG424"/>
      <c r="XBH424"/>
      <c r="XBI424"/>
      <c r="XBJ424"/>
      <c r="XBK424"/>
      <c r="XBL424"/>
      <c r="XBM424"/>
      <c r="XBN424"/>
      <c r="XBO424"/>
      <c r="XBP424"/>
      <c r="XBQ424"/>
      <c r="XBR424"/>
      <c r="XBS424"/>
      <c r="XBT424"/>
      <c r="XBU424"/>
      <c r="XBV424"/>
      <c r="XBW424"/>
      <c r="XBX424"/>
      <c r="XBY424"/>
      <c r="XBZ424"/>
      <c r="XCA424"/>
      <c r="XCB424"/>
      <c r="XCC424"/>
      <c r="XCD424"/>
      <c r="XCE424"/>
      <c r="XCF424"/>
      <c r="XCG424"/>
      <c r="XCH424"/>
      <c r="XCI424"/>
      <c r="XCJ424"/>
      <c r="XCK424"/>
      <c r="XCL424"/>
      <c r="XCM424"/>
      <c r="XCN424"/>
      <c r="XCO424"/>
      <c r="XCP424"/>
      <c r="XCQ424"/>
      <c r="XCR424"/>
      <c r="XCS424"/>
      <c r="XCT424"/>
      <c r="XCU424"/>
      <c r="XCV424"/>
      <c r="XCW424"/>
      <c r="XCX424"/>
      <c r="XCY424"/>
      <c r="XCZ424"/>
      <c r="XDA424"/>
      <c r="XDB424"/>
      <c r="XDC424"/>
    </row>
    <row r="425" spans="1:33 16171:16331" ht="12.75" customHeight="1">
      <c r="A425">
        <v>1057</v>
      </c>
      <c r="B425" s="6" t="s">
        <v>276</v>
      </c>
      <c r="C425" s="7" t="s">
        <v>590</v>
      </c>
      <c r="D425">
        <v>199</v>
      </c>
      <c r="E425" s="15" t="s">
        <v>627</v>
      </c>
      <c r="F425" s="7">
        <v>0</v>
      </c>
      <c r="G425" s="7">
        <v>0</v>
      </c>
      <c r="H425" s="7">
        <v>0</v>
      </c>
      <c r="I425" s="7">
        <v>0</v>
      </c>
      <c r="J425" t="s">
        <v>583</v>
      </c>
      <c r="K425" t="s">
        <v>584</v>
      </c>
      <c r="L425" t="s">
        <v>585</v>
      </c>
      <c r="M425" t="s">
        <v>585</v>
      </c>
      <c r="N425" s="8" t="s">
        <v>628</v>
      </c>
      <c r="S425">
        <v>0</v>
      </c>
      <c r="T425" t="s">
        <v>587</v>
      </c>
      <c r="U425">
        <v>0</v>
      </c>
      <c r="V425">
        <v>0</v>
      </c>
      <c r="X425">
        <v>0</v>
      </c>
      <c r="Z425">
        <v>0</v>
      </c>
      <c r="AA425">
        <v>0</v>
      </c>
      <c r="AB425">
        <v>0</v>
      </c>
      <c r="AC425">
        <v>0</v>
      </c>
      <c r="AD425">
        <v>0</v>
      </c>
      <c r="AE425">
        <v>1</v>
      </c>
      <c r="AF425" t="s">
        <v>629</v>
      </c>
      <c r="AG425">
        <v>1</v>
      </c>
      <c r="WWY425"/>
      <c r="WWZ425"/>
      <c r="WXA425"/>
      <c r="WXB425"/>
      <c r="WXC425"/>
      <c r="WXD425"/>
      <c r="WXE425"/>
      <c r="WXF425"/>
      <c r="WXG425"/>
      <c r="WXH425"/>
      <c r="WXI425"/>
      <c r="WXJ425"/>
      <c r="WXK425"/>
      <c r="WXL425"/>
      <c r="WXM425"/>
      <c r="WXN425"/>
      <c r="WXO425"/>
      <c r="WXP425"/>
      <c r="WXQ425"/>
      <c r="WXR425"/>
      <c r="WXS425"/>
      <c r="WXT425"/>
      <c r="WXU425"/>
      <c r="WXV425"/>
      <c r="WXW425"/>
      <c r="WXX425"/>
      <c r="WXY425"/>
      <c r="WXZ425"/>
      <c r="WYA425"/>
      <c r="WYB425"/>
      <c r="WYC425"/>
      <c r="WYD425"/>
      <c r="WYE425"/>
      <c r="WYF425"/>
      <c r="WYG425"/>
      <c r="WYH425"/>
      <c r="WYI425"/>
      <c r="WYJ425"/>
      <c r="WYK425"/>
      <c r="WYL425"/>
      <c r="WYM425"/>
      <c r="WYN425"/>
      <c r="WYO425"/>
      <c r="WYP425"/>
      <c r="WYQ425"/>
      <c r="WYR425"/>
      <c r="WYS425"/>
      <c r="WYT425"/>
      <c r="WYU425"/>
      <c r="WYV425"/>
      <c r="WYW425"/>
      <c r="WYX425"/>
      <c r="WYY425"/>
      <c r="WYZ425"/>
      <c r="WZA425"/>
      <c r="WZB425"/>
      <c r="WZC425"/>
      <c r="WZD425"/>
      <c r="WZE425"/>
      <c r="WZF425"/>
      <c r="WZG425"/>
      <c r="WZH425"/>
      <c r="WZI425"/>
      <c r="WZJ425"/>
      <c r="WZK425"/>
      <c r="WZL425"/>
      <c r="WZM425"/>
      <c r="WZN425"/>
      <c r="WZO425"/>
      <c r="WZP425"/>
      <c r="WZQ425"/>
      <c r="WZR425"/>
      <c r="WZS425"/>
      <c r="WZT425"/>
      <c r="WZU425"/>
      <c r="WZV425"/>
      <c r="WZW425"/>
      <c r="WZX425"/>
      <c r="WZY425"/>
      <c r="WZZ425"/>
      <c r="XAA425"/>
      <c r="XAB425"/>
      <c r="XAC425"/>
      <c r="XAD425"/>
      <c r="XAE425"/>
      <c r="XAF425"/>
      <c r="XAG425"/>
      <c r="XAH425"/>
      <c r="XAI425"/>
      <c r="XAJ425"/>
      <c r="XAK425"/>
      <c r="XAL425"/>
      <c r="XAM425"/>
      <c r="XAN425"/>
      <c r="XAO425"/>
      <c r="XAP425"/>
      <c r="XAQ425"/>
      <c r="XAR425"/>
      <c r="XAS425"/>
      <c r="XAT425"/>
      <c r="XAU425"/>
      <c r="XAV425"/>
      <c r="XAW425"/>
      <c r="XAX425"/>
      <c r="XAY425"/>
      <c r="XAZ425"/>
      <c r="XBA425"/>
      <c r="XBB425"/>
      <c r="XBC425"/>
      <c r="XBD425"/>
      <c r="XBE425"/>
      <c r="XBF425"/>
      <c r="XBG425"/>
      <c r="XBH425"/>
      <c r="XBI425"/>
      <c r="XBJ425"/>
      <c r="XBK425"/>
      <c r="XBL425"/>
      <c r="XBM425"/>
      <c r="XBN425"/>
      <c r="XBO425"/>
      <c r="XBP425"/>
      <c r="XBQ425"/>
      <c r="XBR425"/>
      <c r="XBS425"/>
      <c r="XBT425"/>
      <c r="XBU425"/>
      <c r="XBV425"/>
      <c r="XBW425"/>
      <c r="XBX425"/>
      <c r="XBY425"/>
      <c r="XBZ425"/>
      <c r="XCA425"/>
      <c r="XCB425"/>
      <c r="XCC425"/>
      <c r="XCD425"/>
      <c r="XCE425"/>
      <c r="XCF425"/>
      <c r="XCG425"/>
      <c r="XCH425"/>
      <c r="XCI425"/>
      <c r="XCJ425"/>
      <c r="XCK425"/>
      <c r="XCL425"/>
      <c r="XCM425"/>
      <c r="XCN425"/>
      <c r="XCO425"/>
      <c r="XCP425"/>
      <c r="XCQ425"/>
      <c r="XCR425"/>
      <c r="XCS425"/>
      <c r="XCT425"/>
      <c r="XCU425"/>
      <c r="XCV425"/>
      <c r="XCW425"/>
      <c r="XCX425"/>
      <c r="XCY425"/>
      <c r="XCZ425"/>
      <c r="XDA425"/>
      <c r="XDB425"/>
      <c r="XDC425"/>
    </row>
    <row r="426" spans="1:33 16171:16331" ht="12.75" customHeight="1">
      <c r="A426">
        <v>207</v>
      </c>
      <c r="B426" s="6" t="s">
        <v>277</v>
      </c>
      <c r="C426" s="7" t="s">
        <v>590</v>
      </c>
      <c r="D426">
        <v>99</v>
      </c>
      <c r="E426" s="15" t="s">
        <v>595</v>
      </c>
      <c r="F426" s="7">
        <v>0</v>
      </c>
      <c r="G426" s="7">
        <v>0</v>
      </c>
      <c r="H426" s="7">
        <v>0</v>
      </c>
      <c r="I426" s="7">
        <v>0</v>
      </c>
      <c r="J426" t="s">
        <v>589</v>
      </c>
      <c r="K426" t="s">
        <v>584</v>
      </c>
      <c r="L426" t="s">
        <v>585</v>
      </c>
      <c r="M426" t="s">
        <v>585</v>
      </c>
      <c r="N426" s="8" t="s">
        <v>603</v>
      </c>
      <c r="S426">
        <v>0</v>
      </c>
      <c r="T426" t="s">
        <v>587</v>
      </c>
      <c r="U426">
        <v>0</v>
      </c>
      <c r="V426">
        <v>0</v>
      </c>
      <c r="X426">
        <v>0</v>
      </c>
      <c r="Z426">
        <v>0</v>
      </c>
      <c r="AA426">
        <v>0</v>
      </c>
      <c r="AB426">
        <v>0</v>
      </c>
      <c r="AC426">
        <v>0</v>
      </c>
      <c r="AD426">
        <v>0</v>
      </c>
      <c r="AE426">
        <v>1</v>
      </c>
      <c r="AF426" t="s">
        <v>604</v>
      </c>
      <c r="AG426">
        <v>1</v>
      </c>
      <c r="WWY426"/>
      <c r="WWZ426"/>
      <c r="WXA426"/>
      <c r="WXB426"/>
      <c r="WXC426"/>
      <c r="WXD426"/>
      <c r="WXE426"/>
      <c r="WXF426"/>
      <c r="WXG426"/>
      <c r="WXH426"/>
      <c r="WXI426"/>
      <c r="WXJ426"/>
      <c r="WXK426"/>
      <c r="WXL426"/>
      <c r="WXM426"/>
      <c r="WXN426"/>
      <c r="WXO426"/>
      <c r="WXP426"/>
      <c r="WXQ426"/>
      <c r="WXR426"/>
      <c r="WXS426"/>
      <c r="WXT426"/>
      <c r="WXU426"/>
      <c r="WXV426"/>
      <c r="WXW426"/>
      <c r="WXX426"/>
      <c r="WXY426"/>
      <c r="WXZ426"/>
      <c r="WYA426"/>
      <c r="WYB426"/>
      <c r="WYC426"/>
      <c r="WYD426"/>
      <c r="WYE426"/>
      <c r="WYF426"/>
      <c r="WYG426"/>
      <c r="WYH426"/>
      <c r="WYI426"/>
      <c r="WYJ426"/>
      <c r="WYK426"/>
      <c r="WYL426"/>
      <c r="WYM426"/>
      <c r="WYN426"/>
      <c r="WYO426"/>
      <c r="WYP426"/>
      <c r="WYQ426"/>
      <c r="WYR426"/>
      <c r="WYS426"/>
      <c r="WYT426"/>
      <c r="WYU426"/>
      <c r="WYV426"/>
      <c r="WYW426"/>
      <c r="WYX426"/>
      <c r="WYY426"/>
      <c r="WYZ426"/>
      <c r="WZA426"/>
      <c r="WZB426"/>
      <c r="WZC426"/>
      <c r="WZD426"/>
      <c r="WZE426"/>
      <c r="WZF426"/>
      <c r="WZG426"/>
      <c r="WZH426"/>
      <c r="WZI426"/>
      <c r="WZJ426"/>
      <c r="WZK426"/>
      <c r="WZL426"/>
      <c r="WZM426"/>
      <c r="WZN426"/>
      <c r="WZO426"/>
      <c r="WZP426"/>
      <c r="WZQ426"/>
      <c r="WZR426"/>
      <c r="WZS426"/>
      <c r="WZT426"/>
      <c r="WZU426"/>
      <c r="WZV426"/>
      <c r="WZW426"/>
      <c r="WZX426"/>
      <c r="WZY426"/>
      <c r="WZZ426"/>
      <c r="XAA426"/>
      <c r="XAB426"/>
      <c r="XAC426"/>
      <c r="XAD426"/>
      <c r="XAE426"/>
      <c r="XAF426"/>
      <c r="XAG426"/>
      <c r="XAH426"/>
      <c r="XAI426"/>
      <c r="XAJ426"/>
      <c r="XAK426"/>
      <c r="XAL426"/>
      <c r="XAM426"/>
      <c r="XAN426"/>
      <c r="XAO426"/>
      <c r="XAP426"/>
      <c r="XAQ426"/>
      <c r="XAR426"/>
      <c r="XAS426"/>
      <c r="XAT426"/>
      <c r="XAU426"/>
      <c r="XAV426"/>
      <c r="XAW426"/>
      <c r="XAX426"/>
      <c r="XAY426"/>
      <c r="XAZ426"/>
      <c r="XBA426"/>
      <c r="XBB426"/>
      <c r="XBC426"/>
      <c r="XBD426"/>
      <c r="XBE426"/>
      <c r="XBF426"/>
      <c r="XBG426"/>
      <c r="XBH426"/>
      <c r="XBI426"/>
      <c r="XBJ426"/>
      <c r="XBK426"/>
      <c r="XBL426"/>
      <c r="XBM426"/>
      <c r="XBN426"/>
      <c r="XBO426"/>
      <c r="XBP426"/>
      <c r="XBQ426"/>
      <c r="XBR426"/>
      <c r="XBS426"/>
      <c r="XBT426"/>
      <c r="XBU426"/>
      <c r="XBV426"/>
      <c r="XBW426"/>
      <c r="XBX426"/>
      <c r="XBY426"/>
      <c r="XBZ426"/>
      <c r="XCA426"/>
      <c r="XCB426"/>
      <c r="XCC426"/>
      <c r="XCD426"/>
      <c r="XCE426"/>
      <c r="XCF426"/>
      <c r="XCG426"/>
      <c r="XCH426"/>
      <c r="XCI426"/>
      <c r="XCJ426"/>
      <c r="XCK426"/>
      <c r="XCL426"/>
      <c r="XCM426"/>
      <c r="XCN426"/>
      <c r="XCO426"/>
      <c r="XCP426"/>
      <c r="XCQ426"/>
      <c r="XCR426"/>
      <c r="XCS426"/>
      <c r="XCT426"/>
      <c r="XCU426"/>
      <c r="XCV426"/>
      <c r="XCW426"/>
      <c r="XCX426"/>
      <c r="XCY426"/>
      <c r="XCZ426"/>
      <c r="XDA426"/>
      <c r="XDB426"/>
      <c r="XDC426"/>
    </row>
    <row r="427" spans="1:33 16171:16331" ht="12.75" customHeight="1">
      <c r="A427">
        <v>864</v>
      </c>
      <c r="B427" s="6" t="s">
        <v>278</v>
      </c>
      <c r="C427" s="7" t="s">
        <v>590</v>
      </c>
      <c r="D427">
        <v>99</v>
      </c>
      <c r="E427" s="15" t="s">
        <v>906</v>
      </c>
      <c r="F427" s="7">
        <v>0</v>
      </c>
      <c r="G427" s="7">
        <v>0</v>
      </c>
      <c r="H427" s="7">
        <v>0</v>
      </c>
      <c r="I427" s="7">
        <v>0</v>
      </c>
      <c r="J427" t="s">
        <v>583</v>
      </c>
      <c r="K427" t="s">
        <v>584</v>
      </c>
      <c r="L427" t="s">
        <v>585</v>
      </c>
      <c r="M427" t="s">
        <v>585</v>
      </c>
      <c r="N427" s="8" t="s">
        <v>603</v>
      </c>
      <c r="S427">
        <v>0</v>
      </c>
      <c r="T427" t="s">
        <v>587</v>
      </c>
      <c r="U427">
        <v>0</v>
      </c>
      <c r="V427">
        <v>0</v>
      </c>
      <c r="X427">
        <v>0</v>
      </c>
      <c r="Z427">
        <v>0</v>
      </c>
      <c r="AA427">
        <v>0</v>
      </c>
      <c r="AB427">
        <v>0</v>
      </c>
      <c r="AC427">
        <v>0</v>
      </c>
      <c r="AD427">
        <v>0</v>
      </c>
      <c r="AE427">
        <v>1</v>
      </c>
      <c r="AF427" t="s">
        <v>604</v>
      </c>
      <c r="AG427">
        <v>1</v>
      </c>
      <c r="WWY427"/>
      <c r="WWZ427"/>
      <c r="WXA427"/>
      <c r="WXB427"/>
      <c r="WXC427"/>
      <c r="WXD427"/>
      <c r="WXE427"/>
      <c r="WXF427"/>
      <c r="WXG427"/>
      <c r="WXH427"/>
      <c r="WXI427"/>
      <c r="WXJ427"/>
      <c r="WXK427"/>
      <c r="WXL427"/>
      <c r="WXM427"/>
      <c r="WXN427"/>
      <c r="WXO427"/>
      <c r="WXP427"/>
      <c r="WXQ427"/>
      <c r="WXR427"/>
      <c r="WXS427"/>
      <c r="WXT427"/>
      <c r="WXU427"/>
      <c r="WXV427"/>
      <c r="WXW427"/>
      <c r="WXX427"/>
      <c r="WXY427"/>
      <c r="WXZ427"/>
      <c r="WYA427"/>
      <c r="WYB427"/>
      <c r="WYC427"/>
      <c r="WYD427"/>
      <c r="WYE427"/>
      <c r="WYF427"/>
      <c r="WYG427"/>
      <c r="WYH427"/>
      <c r="WYI427"/>
      <c r="WYJ427"/>
      <c r="WYK427"/>
      <c r="WYL427"/>
      <c r="WYM427"/>
      <c r="WYN427"/>
      <c r="WYO427"/>
      <c r="WYP427"/>
      <c r="WYQ427"/>
      <c r="WYR427"/>
      <c r="WYS427"/>
      <c r="WYT427"/>
      <c r="WYU427"/>
      <c r="WYV427"/>
      <c r="WYW427"/>
      <c r="WYX427"/>
      <c r="WYY427"/>
      <c r="WYZ427"/>
      <c r="WZA427"/>
      <c r="WZB427"/>
      <c r="WZC427"/>
      <c r="WZD427"/>
      <c r="WZE427"/>
      <c r="WZF427"/>
      <c r="WZG427"/>
      <c r="WZH427"/>
      <c r="WZI427"/>
      <c r="WZJ427"/>
      <c r="WZK427"/>
      <c r="WZL427"/>
      <c r="WZM427"/>
      <c r="WZN427"/>
      <c r="WZO427"/>
      <c r="WZP427"/>
      <c r="WZQ427"/>
      <c r="WZR427"/>
      <c r="WZS427"/>
      <c r="WZT427"/>
      <c r="WZU427"/>
      <c r="WZV427"/>
      <c r="WZW427"/>
      <c r="WZX427"/>
      <c r="WZY427"/>
      <c r="WZZ427"/>
      <c r="XAA427"/>
      <c r="XAB427"/>
      <c r="XAC427"/>
      <c r="XAD427"/>
      <c r="XAE427"/>
      <c r="XAF427"/>
      <c r="XAG427"/>
      <c r="XAH427"/>
      <c r="XAI427"/>
      <c r="XAJ427"/>
      <c r="XAK427"/>
      <c r="XAL427"/>
      <c r="XAM427"/>
      <c r="XAN427"/>
      <c r="XAO427"/>
      <c r="XAP427"/>
      <c r="XAQ427"/>
      <c r="XAR427"/>
      <c r="XAS427"/>
      <c r="XAT427"/>
      <c r="XAU427"/>
      <c r="XAV427"/>
      <c r="XAW427"/>
      <c r="XAX427"/>
      <c r="XAY427"/>
      <c r="XAZ427"/>
      <c r="XBA427"/>
      <c r="XBB427"/>
      <c r="XBC427"/>
      <c r="XBD427"/>
      <c r="XBE427"/>
      <c r="XBF427"/>
      <c r="XBG427"/>
      <c r="XBH427"/>
      <c r="XBI427"/>
      <c r="XBJ427"/>
      <c r="XBK427"/>
      <c r="XBL427"/>
      <c r="XBM427"/>
      <c r="XBN427"/>
      <c r="XBO427"/>
      <c r="XBP427"/>
      <c r="XBQ427"/>
      <c r="XBR427"/>
      <c r="XBS427"/>
      <c r="XBT427"/>
      <c r="XBU427"/>
      <c r="XBV427"/>
      <c r="XBW427"/>
      <c r="XBX427"/>
      <c r="XBY427"/>
      <c r="XBZ427"/>
      <c r="XCA427"/>
      <c r="XCB427"/>
      <c r="XCC427"/>
      <c r="XCD427"/>
      <c r="XCE427"/>
      <c r="XCF427"/>
      <c r="XCG427"/>
      <c r="XCH427"/>
      <c r="XCI427"/>
      <c r="XCJ427"/>
      <c r="XCK427"/>
      <c r="XCL427"/>
      <c r="XCM427"/>
      <c r="XCN427"/>
      <c r="XCO427"/>
      <c r="XCP427"/>
      <c r="XCQ427"/>
      <c r="XCR427"/>
      <c r="XCS427"/>
      <c r="XCT427"/>
      <c r="XCU427"/>
      <c r="XCV427"/>
      <c r="XCW427"/>
      <c r="XCX427"/>
      <c r="XCY427"/>
      <c r="XCZ427"/>
      <c r="XDA427"/>
      <c r="XDB427"/>
      <c r="XDC427"/>
    </row>
    <row r="428" spans="1:33 16171:16331" ht="12.75" customHeight="1">
      <c r="A428">
        <v>187</v>
      </c>
      <c r="B428" s="6" t="s">
        <v>279</v>
      </c>
      <c r="C428" s="7" t="s">
        <v>590</v>
      </c>
      <c r="D428">
        <v>16.53</v>
      </c>
      <c r="E428" s="15" t="s">
        <v>849</v>
      </c>
      <c r="F428" s="7">
        <v>0</v>
      </c>
      <c r="G428" s="7">
        <v>0</v>
      </c>
      <c r="H428" s="7">
        <v>0</v>
      </c>
      <c r="I428" s="7">
        <v>0</v>
      </c>
      <c r="J428" t="s">
        <v>907</v>
      </c>
      <c r="K428" t="s">
        <v>584</v>
      </c>
      <c r="L428" t="s">
        <v>585</v>
      </c>
      <c r="M428" t="s">
        <v>585</v>
      </c>
      <c r="N428" s="8" t="s">
        <v>637</v>
      </c>
      <c r="P428" t="s">
        <v>586</v>
      </c>
      <c r="S428">
        <v>2</v>
      </c>
      <c r="T428" t="s">
        <v>587</v>
      </c>
      <c r="U428">
        <v>0</v>
      </c>
      <c r="V428">
        <v>0</v>
      </c>
      <c r="X428">
        <v>0</v>
      </c>
      <c r="Z428">
        <v>0</v>
      </c>
      <c r="AA428">
        <v>0</v>
      </c>
      <c r="AB428">
        <v>0</v>
      </c>
      <c r="AC428">
        <v>0</v>
      </c>
      <c r="AD428">
        <v>0</v>
      </c>
      <c r="AE428">
        <v>1</v>
      </c>
      <c r="AG428">
        <v>4</v>
      </c>
      <c r="WWY428"/>
      <c r="WWZ428"/>
      <c r="WXA428"/>
      <c r="WXB428"/>
      <c r="WXC428"/>
      <c r="WXD428"/>
      <c r="WXE428"/>
      <c r="WXF428"/>
      <c r="WXG428"/>
      <c r="WXH428"/>
      <c r="WXI428"/>
      <c r="WXJ428"/>
      <c r="WXK428"/>
      <c r="WXL428"/>
      <c r="WXM428"/>
      <c r="WXN428"/>
      <c r="WXO428"/>
      <c r="WXP428"/>
      <c r="WXQ428"/>
      <c r="WXR428"/>
      <c r="WXS428"/>
      <c r="WXT428"/>
      <c r="WXU428"/>
      <c r="WXV428"/>
      <c r="WXW428"/>
      <c r="WXX428"/>
      <c r="WXY428"/>
      <c r="WXZ428"/>
      <c r="WYA428"/>
      <c r="WYB428"/>
      <c r="WYC428"/>
      <c r="WYD428"/>
      <c r="WYE428"/>
      <c r="WYF428"/>
      <c r="WYG428"/>
      <c r="WYH428"/>
      <c r="WYI428"/>
      <c r="WYJ428"/>
      <c r="WYK428"/>
      <c r="WYL428"/>
      <c r="WYM428"/>
      <c r="WYN428"/>
      <c r="WYO428"/>
      <c r="WYP428"/>
      <c r="WYQ428"/>
      <c r="WYR428"/>
      <c r="WYS428"/>
      <c r="WYT428"/>
      <c r="WYU428"/>
      <c r="WYV428"/>
      <c r="WYW428"/>
      <c r="WYX428"/>
      <c r="WYY428"/>
      <c r="WYZ428"/>
      <c r="WZA428"/>
      <c r="WZB428"/>
      <c r="WZC428"/>
      <c r="WZD428"/>
      <c r="WZE428"/>
      <c r="WZF428"/>
      <c r="WZG428"/>
      <c r="WZH428"/>
      <c r="WZI428"/>
      <c r="WZJ428"/>
      <c r="WZK428"/>
      <c r="WZL428"/>
      <c r="WZM428"/>
      <c r="WZN428"/>
      <c r="WZO428"/>
      <c r="WZP428"/>
      <c r="WZQ428"/>
      <c r="WZR428"/>
      <c r="WZS428"/>
      <c r="WZT428"/>
      <c r="WZU428"/>
      <c r="WZV428"/>
      <c r="WZW428"/>
      <c r="WZX428"/>
      <c r="WZY428"/>
      <c r="WZZ428"/>
      <c r="XAA428"/>
      <c r="XAB428"/>
      <c r="XAC428"/>
      <c r="XAD428"/>
      <c r="XAE428"/>
      <c r="XAF428"/>
      <c r="XAG428"/>
      <c r="XAH428"/>
      <c r="XAI428"/>
      <c r="XAJ428"/>
      <c r="XAK428"/>
      <c r="XAL428"/>
      <c r="XAM428"/>
      <c r="XAN428"/>
      <c r="XAO428"/>
      <c r="XAP428"/>
      <c r="XAQ428"/>
      <c r="XAR428"/>
      <c r="XAS428"/>
      <c r="XAT428"/>
      <c r="XAU428"/>
      <c r="XAV428"/>
      <c r="XAW428"/>
      <c r="XAX428"/>
      <c r="XAY428"/>
      <c r="XAZ428"/>
      <c r="XBA428"/>
      <c r="XBB428"/>
      <c r="XBC428"/>
      <c r="XBD428"/>
      <c r="XBE428"/>
      <c r="XBF428"/>
      <c r="XBG428"/>
      <c r="XBH428"/>
      <c r="XBI428"/>
      <c r="XBJ428"/>
      <c r="XBK428"/>
      <c r="XBL428"/>
      <c r="XBM428"/>
      <c r="XBN428"/>
      <c r="XBO428"/>
      <c r="XBP428"/>
      <c r="XBQ428"/>
      <c r="XBR428"/>
      <c r="XBS428"/>
      <c r="XBT428"/>
      <c r="XBU428"/>
      <c r="XBV428"/>
      <c r="XBW428"/>
      <c r="XBX428"/>
      <c r="XBY428"/>
      <c r="XBZ428"/>
      <c r="XCA428"/>
      <c r="XCB428"/>
      <c r="XCC428"/>
      <c r="XCD428"/>
      <c r="XCE428"/>
      <c r="XCF428"/>
      <c r="XCG428"/>
      <c r="XCH428"/>
      <c r="XCI428"/>
      <c r="XCJ428"/>
      <c r="XCK428"/>
      <c r="XCL428"/>
      <c r="XCM428"/>
      <c r="XCN428"/>
      <c r="XCO428"/>
      <c r="XCP428"/>
      <c r="XCQ428"/>
      <c r="XCR428"/>
      <c r="XCS428"/>
      <c r="XCT428"/>
      <c r="XCU428"/>
      <c r="XCV428"/>
      <c r="XCW428"/>
      <c r="XCX428"/>
      <c r="XCY428"/>
      <c r="XCZ428"/>
      <c r="XDA428"/>
      <c r="XDB428"/>
      <c r="XDC428"/>
    </row>
    <row r="429" spans="1:33 16171:16331" ht="12.75" customHeight="1">
      <c r="A429">
        <v>187</v>
      </c>
      <c r="B429" s="6" t="s">
        <v>279</v>
      </c>
      <c r="C429" s="7" t="s">
        <v>581</v>
      </c>
      <c r="D429">
        <v>16.53</v>
      </c>
      <c r="E429" s="15" t="s">
        <v>849</v>
      </c>
      <c r="F429" s="7">
        <v>0</v>
      </c>
      <c r="G429" s="7">
        <v>0</v>
      </c>
      <c r="H429" s="7">
        <v>0</v>
      </c>
      <c r="I429" s="7">
        <v>0</v>
      </c>
      <c r="J429" t="s">
        <v>589</v>
      </c>
      <c r="K429" t="s">
        <v>584</v>
      </c>
      <c r="L429" t="s">
        <v>585</v>
      </c>
      <c r="M429" t="s">
        <v>585</v>
      </c>
      <c r="N429" s="8" t="s">
        <v>637</v>
      </c>
      <c r="P429" t="s">
        <v>586</v>
      </c>
      <c r="S429">
        <v>2</v>
      </c>
      <c r="T429" t="s">
        <v>587</v>
      </c>
      <c r="U429">
        <v>0</v>
      </c>
      <c r="V429">
        <v>0</v>
      </c>
      <c r="X429">
        <v>0</v>
      </c>
      <c r="Z429">
        <v>0</v>
      </c>
      <c r="AA429">
        <v>0</v>
      </c>
      <c r="AB429">
        <v>0</v>
      </c>
      <c r="AC429">
        <v>0</v>
      </c>
      <c r="AD429">
        <v>0</v>
      </c>
      <c r="AE429">
        <v>1</v>
      </c>
      <c r="AG429">
        <v>4</v>
      </c>
      <c r="WWY429"/>
      <c r="WWZ429"/>
      <c r="WXA429"/>
      <c r="WXB429"/>
      <c r="WXC429"/>
      <c r="WXD429"/>
      <c r="WXE429"/>
      <c r="WXF429"/>
      <c r="WXG429"/>
      <c r="WXH429"/>
      <c r="WXI429"/>
      <c r="WXJ429"/>
      <c r="WXK429"/>
      <c r="WXL429"/>
      <c r="WXM429"/>
      <c r="WXN429"/>
      <c r="WXO429"/>
      <c r="WXP429"/>
      <c r="WXQ429"/>
      <c r="WXR429"/>
      <c r="WXS429"/>
      <c r="WXT429"/>
      <c r="WXU429"/>
      <c r="WXV429"/>
      <c r="WXW429"/>
      <c r="WXX429"/>
      <c r="WXY429"/>
      <c r="WXZ429"/>
      <c r="WYA429"/>
      <c r="WYB429"/>
      <c r="WYC429"/>
      <c r="WYD429"/>
      <c r="WYE429"/>
      <c r="WYF429"/>
      <c r="WYG429"/>
      <c r="WYH429"/>
      <c r="WYI429"/>
      <c r="WYJ429"/>
      <c r="WYK429"/>
      <c r="WYL429"/>
      <c r="WYM429"/>
      <c r="WYN429"/>
      <c r="WYO429"/>
      <c r="WYP429"/>
      <c r="WYQ429"/>
      <c r="WYR429"/>
      <c r="WYS429"/>
      <c r="WYT429"/>
      <c r="WYU429"/>
      <c r="WYV429"/>
      <c r="WYW429"/>
      <c r="WYX429"/>
      <c r="WYY429"/>
      <c r="WYZ429"/>
      <c r="WZA429"/>
      <c r="WZB429"/>
      <c r="WZC429"/>
      <c r="WZD429"/>
      <c r="WZE429"/>
      <c r="WZF429"/>
      <c r="WZG429"/>
      <c r="WZH429"/>
      <c r="WZI429"/>
      <c r="WZJ429"/>
      <c r="WZK429"/>
      <c r="WZL429"/>
      <c r="WZM429"/>
      <c r="WZN429"/>
      <c r="WZO429"/>
      <c r="WZP429"/>
      <c r="WZQ429"/>
      <c r="WZR429"/>
      <c r="WZS429"/>
      <c r="WZT429"/>
      <c r="WZU429"/>
      <c r="WZV429"/>
      <c r="WZW429"/>
      <c r="WZX429"/>
      <c r="WZY429"/>
      <c r="WZZ429"/>
      <c r="XAA429"/>
      <c r="XAB429"/>
      <c r="XAC429"/>
      <c r="XAD429"/>
      <c r="XAE429"/>
      <c r="XAF429"/>
      <c r="XAG429"/>
      <c r="XAH429"/>
      <c r="XAI429"/>
      <c r="XAJ429"/>
      <c r="XAK429"/>
      <c r="XAL429"/>
      <c r="XAM429"/>
      <c r="XAN429"/>
      <c r="XAO429"/>
      <c r="XAP429"/>
      <c r="XAQ429"/>
      <c r="XAR429"/>
      <c r="XAS429"/>
      <c r="XAT429"/>
      <c r="XAU429"/>
      <c r="XAV429"/>
      <c r="XAW429"/>
      <c r="XAX429"/>
      <c r="XAY429"/>
      <c r="XAZ429"/>
      <c r="XBA429"/>
      <c r="XBB429"/>
      <c r="XBC429"/>
      <c r="XBD429"/>
      <c r="XBE429"/>
      <c r="XBF429"/>
      <c r="XBG429"/>
      <c r="XBH429"/>
      <c r="XBI429"/>
      <c r="XBJ429"/>
      <c r="XBK429"/>
      <c r="XBL429"/>
      <c r="XBM429"/>
      <c r="XBN429"/>
      <c r="XBO429"/>
      <c r="XBP429"/>
      <c r="XBQ429"/>
      <c r="XBR429"/>
      <c r="XBS429"/>
      <c r="XBT429"/>
      <c r="XBU429"/>
      <c r="XBV429"/>
      <c r="XBW429"/>
      <c r="XBX429"/>
      <c r="XBY429"/>
      <c r="XBZ429"/>
      <c r="XCA429"/>
      <c r="XCB429"/>
      <c r="XCC429"/>
      <c r="XCD429"/>
      <c r="XCE429"/>
      <c r="XCF429"/>
      <c r="XCG429"/>
      <c r="XCH429"/>
      <c r="XCI429"/>
      <c r="XCJ429"/>
      <c r="XCK429"/>
      <c r="XCL429"/>
      <c r="XCM429"/>
      <c r="XCN429"/>
      <c r="XCO429"/>
      <c r="XCP429"/>
      <c r="XCQ429"/>
      <c r="XCR429"/>
      <c r="XCS429"/>
      <c r="XCT429"/>
      <c r="XCU429"/>
      <c r="XCV429"/>
      <c r="XCW429"/>
      <c r="XCX429"/>
      <c r="XCY429"/>
      <c r="XCZ429"/>
      <c r="XDA429"/>
      <c r="XDB429"/>
      <c r="XDC429"/>
    </row>
    <row r="430" spans="1:33 16171:16331" ht="12.75" customHeight="1">
      <c r="A430">
        <v>187</v>
      </c>
      <c r="B430" s="6" t="s">
        <v>279</v>
      </c>
      <c r="C430" s="7" t="s">
        <v>590</v>
      </c>
      <c r="D430">
        <v>16.53</v>
      </c>
      <c r="E430" s="15" t="s">
        <v>849</v>
      </c>
      <c r="F430" s="7">
        <v>0</v>
      </c>
      <c r="G430" s="7">
        <v>0</v>
      </c>
      <c r="H430" s="7">
        <v>0</v>
      </c>
      <c r="I430" s="7">
        <v>0</v>
      </c>
      <c r="J430" t="s">
        <v>609</v>
      </c>
      <c r="K430" t="s">
        <v>584</v>
      </c>
      <c r="L430" t="s">
        <v>585</v>
      </c>
      <c r="M430" t="s">
        <v>585</v>
      </c>
      <c r="N430" s="8" t="s">
        <v>637</v>
      </c>
      <c r="P430" t="s">
        <v>586</v>
      </c>
      <c r="S430">
        <v>2</v>
      </c>
      <c r="T430" t="s">
        <v>587</v>
      </c>
      <c r="U430">
        <v>0</v>
      </c>
      <c r="V430">
        <v>0</v>
      </c>
      <c r="X430">
        <v>0</v>
      </c>
      <c r="Z430">
        <v>0</v>
      </c>
      <c r="AA430">
        <v>0</v>
      </c>
      <c r="AB430">
        <v>0</v>
      </c>
      <c r="AC430">
        <v>0</v>
      </c>
      <c r="AD430">
        <v>0</v>
      </c>
      <c r="AE430">
        <v>1</v>
      </c>
      <c r="AG430">
        <v>4</v>
      </c>
      <c r="WWY430"/>
      <c r="WWZ430"/>
      <c r="WXA430"/>
      <c r="WXB430"/>
      <c r="WXC430"/>
      <c r="WXD430"/>
      <c r="WXE430"/>
      <c r="WXF430"/>
      <c r="WXG430"/>
      <c r="WXH430"/>
      <c r="WXI430"/>
      <c r="WXJ430"/>
      <c r="WXK430"/>
      <c r="WXL430"/>
      <c r="WXM430"/>
      <c r="WXN430"/>
      <c r="WXO430"/>
      <c r="WXP430"/>
      <c r="WXQ430"/>
      <c r="WXR430"/>
      <c r="WXS430"/>
      <c r="WXT430"/>
      <c r="WXU430"/>
      <c r="WXV430"/>
      <c r="WXW430"/>
      <c r="WXX430"/>
      <c r="WXY430"/>
      <c r="WXZ430"/>
      <c r="WYA430"/>
      <c r="WYB430"/>
      <c r="WYC430"/>
      <c r="WYD430"/>
      <c r="WYE430"/>
      <c r="WYF430"/>
      <c r="WYG430"/>
      <c r="WYH430"/>
      <c r="WYI430"/>
      <c r="WYJ430"/>
      <c r="WYK430"/>
      <c r="WYL430"/>
      <c r="WYM430"/>
      <c r="WYN430"/>
      <c r="WYO430"/>
      <c r="WYP430"/>
      <c r="WYQ430"/>
      <c r="WYR430"/>
      <c r="WYS430"/>
      <c r="WYT430"/>
      <c r="WYU430"/>
      <c r="WYV430"/>
      <c r="WYW430"/>
      <c r="WYX430"/>
      <c r="WYY430"/>
      <c r="WYZ430"/>
      <c r="WZA430"/>
      <c r="WZB430"/>
      <c r="WZC430"/>
      <c r="WZD430"/>
      <c r="WZE430"/>
      <c r="WZF430"/>
      <c r="WZG430"/>
      <c r="WZH430"/>
      <c r="WZI430"/>
      <c r="WZJ430"/>
      <c r="WZK430"/>
      <c r="WZL430"/>
      <c r="WZM430"/>
      <c r="WZN430"/>
      <c r="WZO430"/>
      <c r="WZP430"/>
      <c r="WZQ430"/>
      <c r="WZR430"/>
      <c r="WZS430"/>
      <c r="WZT430"/>
      <c r="WZU430"/>
      <c r="WZV430"/>
      <c r="WZW430"/>
      <c r="WZX430"/>
      <c r="WZY430"/>
      <c r="WZZ430"/>
      <c r="XAA430"/>
      <c r="XAB430"/>
      <c r="XAC430"/>
      <c r="XAD430"/>
      <c r="XAE430"/>
      <c r="XAF430"/>
      <c r="XAG430"/>
      <c r="XAH430"/>
      <c r="XAI430"/>
      <c r="XAJ430"/>
      <c r="XAK430"/>
      <c r="XAL430"/>
      <c r="XAM430"/>
      <c r="XAN430"/>
      <c r="XAO430"/>
      <c r="XAP430"/>
      <c r="XAQ430"/>
      <c r="XAR430"/>
      <c r="XAS430"/>
      <c r="XAT430"/>
      <c r="XAU430"/>
      <c r="XAV430"/>
      <c r="XAW430"/>
      <c r="XAX430"/>
      <c r="XAY430"/>
      <c r="XAZ430"/>
      <c r="XBA430"/>
      <c r="XBB430"/>
      <c r="XBC430"/>
      <c r="XBD430"/>
      <c r="XBE430"/>
      <c r="XBF430"/>
      <c r="XBG430"/>
      <c r="XBH430"/>
      <c r="XBI430"/>
      <c r="XBJ430"/>
      <c r="XBK430"/>
      <c r="XBL430"/>
      <c r="XBM430"/>
      <c r="XBN430"/>
      <c r="XBO430"/>
      <c r="XBP430"/>
      <c r="XBQ430"/>
      <c r="XBR430"/>
      <c r="XBS430"/>
      <c r="XBT430"/>
      <c r="XBU430"/>
      <c r="XBV430"/>
      <c r="XBW430"/>
      <c r="XBX430"/>
      <c r="XBY430"/>
      <c r="XBZ430"/>
      <c r="XCA430"/>
      <c r="XCB430"/>
      <c r="XCC430"/>
      <c r="XCD430"/>
      <c r="XCE430"/>
      <c r="XCF430"/>
      <c r="XCG430"/>
      <c r="XCH430"/>
      <c r="XCI430"/>
      <c r="XCJ430"/>
      <c r="XCK430"/>
      <c r="XCL430"/>
      <c r="XCM430"/>
      <c r="XCN430"/>
      <c r="XCO430"/>
      <c r="XCP430"/>
      <c r="XCQ430"/>
      <c r="XCR430"/>
      <c r="XCS430"/>
      <c r="XCT430"/>
      <c r="XCU430"/>
      <c r="XCV430"/>
      <c r="XCW430"/>
      <c r="XCX430"/>
      <c r="XCY430"/>
      <c r="XCZ430"/>
      <c r="XDA430"/>
      <c r="XDB430"/>
      <c r="XDC430"/>
    </row>
    <row r="431" spans="1:33 16171:16331" ht="12.75" customHeight="1">
      <c r="A431">
        <v>187</v>
      </c>
      <c r="B431" s="6" t="s">
        <v>279</v>
      </c>
      <c r="C431" s="7" t="s">
        <v>590</v>
      </c>
      <c r="D431">
        <v>16.53</v>
      </c>
      <c r="E431" s="15" t="s">
        <v>849</v>
      </c>
      <c r="F431" s="7">
        <v>0</v>
      </c>
      <c r="G431" s="7">
        <v>0</v>
      </c>
      <c r="H431" s="7">
        <v>0</v>
      </c>
      <c r="I431" s="7">
        <v>0</v>
      </c>
      <c r="J431" t="s">
        <v>583</v>
      </c>
      <c r="K431" t="s">
        <v>584</v>
      </c>
      <c r="L431" t="s">
        <v>585</v>
      </c>
      <c r="M431" t="s">
        <v>585</v>
      </c>
      <c r="N431" s="8" t="s">
        <v>637</v>
      </c>
      <c r="P431" t="s">
        <v>586</v>
      </c>
      <c r="S431">
        <v>2</v>
      </c>
      <c r="T431" t="s">
        <v>587</v>
      </c>
      <c r="U431">
        <v>0</v>
      </c>
      <c r="V431">
        <v>0</v>
      </c>
      <c r="X431">
        <v>0</v>
      </c>
      <c r="Z431">
        <v>0</v>
      </c>
      <c r="AA431">
        <v>0</v>
      </c>
      <c r="AB431">
        <v>0</v>
      </c>
      <c r="AC431">
        <v>0</v>
      </c>
      <c r="AD431">
        <v>0</v>
      </c>
      <c r="AE431">
        <v>1</v>
      </c>
      <c r="AG431">
        <v>4</v>
      </c>
      <c r="WWY431"/>
      <c r="WWZ431"/>
      <c r="WXA431"/>
      <c r="WXB431"/>
      <c r="WXC431"/>
      <c r="WXD431"/>
      <c r="WXE431"/>
      <c r="WXF431"/>
      <c r="WXG431"/>
      <c r="WXH431"/>
      <c r="WXI431"/>
      <c r="WXJ431"/>
      <c r="WXK431"/>
      <c r="WXL431"/>
      <c r="WXM431"/>
      <c r="WXN431"/>
      <c r="WXO431"/>
      <c r="WXP431"/>
      <c r="WXQ431"/>
      <c r="WXR431"/>
      <c r="WXS431"/>
      <c r="WXT431"/>
      <c r="WXU431"/>
      <c r="WXV431"/>
      <c r="WXW431"/>
      <c r="WXX431"/>
      <c r="WXY431"/>
      <c r="WXZ431"/>
      <c r="WYA431"/>
      <c r="WYB431"/>
      <c r="WYC431"/>
      <c r="WYD431"/>
      <c r="WYE431"/>
      <c r="WYF431"/>
      <c r="WYG431"/>
      <c r="WYH431"/>
      <c r="WYI431"/>
      <c r="WYJ431"/>
      <c r="WYK431"/>
      <c r="WYL431"/>
      <c r="WYM431"/>
      <c r="WYN431"/>
      <c r="WYO431"/>
      <c r="WYP431"/>
      <c r="WYQ431"/>
      <c r="WYR431"/>
      <c r="WYS431"/>
      <c r="WYT431"/>
      <c r="WYU431"/>
      <c r="WYV431"/>
      <c r="WYW431"/>
      <c r="WYX431"/>
      <c r="WYY431"/>
      <c r="WYZ431"/>
      <c r="WZA431"/>
      <c r="WZB431"/>
      <c r="WZC431"/>
      <c r="WZD431"/>
      <c r="WZE431"/>
      <c r="WZF431"/>
      <c r="WZG431"/>
      <c r="WZH431"/>
      <c r="WZI431"/>
      <c r="WZJ431"/>
      <c r="WZK431"/>
      <c r="WZL431"/>
      <c r="WZM431"/>
      <c r="WZN431"/>
      <c r="WZO431"/>
      <c r="WZP431"/>
      <c r="WZQ431"/>
      <c r="WZR431"/>
      <c r="WZS431"/>
      <c r="WZT431"/>
      <c r="WZU431"/>
      <c r="WZV431"/>
      <c r="WZW431"/>
      <c r="WZX431"/>
      <c r="WZY431"/>
      <c r="WZZ431"/>
      <c r="XAA431"/>
      <c r="XAB431"/>
      <c r="XAC431"/>
      <c r="XAD431"/>
      <c r="XAE431"/>
      <c r="XAF431"/>
      <c r="XAG431"/>
      <c r="XAH431"/>
      <c r="XAI431"/>
      <c r="XAJ431"/>
      <c r="XAK431"/>
      <c r="XAL431"/>
      <c r="XAM431"/>
      <c r="XAN431"/>
      <c r="XAO431"/>
      <c r="XAP431"/>
      <c r="XAQ431"/>
      <c r="XAR431"/>
      <c r="XAS431"/>
      <c r="XAT431"/>
      <c r="XAU431"/>
      <c r="XAV431"/>
      <c r="XAW431"/>
      <c r="XAX431"/>
      <c r="XAY431"/>
      <c r="XAZ431"/>
      <c r="XBA431"/>
      <c r="XBB431"/>
      <c r="XBC431"/>
      <c r="XBD431"/>
      <c r="XBE431"/>
      <c r="XBF431"/>
      <c r="XBG431"/>
      <c r="XBH431"/>
      <c r="XBI431"/>
      <c r="XBJ431"/>
      <c r="XBK431"/>
      <c r="XBL431"/>
      <c r="XBM431"/>
      <c r="XBN431"/>
      <c r="XBO431"/>
      <c r="XBP431"/>
      <c r="XBQ431"/>
      <c r="XBR431"/>
      <c r="XBS431"/>
      <c r="XBT431"/>
      <c r="XBU431"/>
      <c r="XBV431"/>
      <c r="XBW431"/>
      <c r="XBX431"/>
      <c r="XBY431"/>
      <c r="XBZ431"/>
      <c r="XCA431"/>
      <c r="XCB431"/>
      <c r="XCC431"/>
      <c r="XCD431"/>
      <c r="XCE431"/>
      <c r="XCF431"/>
      <c r="XCG431"/>
      <c r="XCH431"/>
      <c r="XCI431"/>
      <c r="XCJ431"/>
      <c r="XCK431"/>
      <c r="XCL431"/>
      <c r="XCM431"/>
      <c r="XCN431"/>
      <c r="XCO431"/>
      <c r="XCP431"/>
      <c r="XCQ431"/>
      <c r="XCR431"/>
      <c r="XCS431"/>
      <c r="XCT431"/>
      <c r="XCU431"/>
      <c r="XCV431"/>
      <c r="XCW431"/>
      <c r="XCX431"/>
      <c r="XCY431"/>
      <c r="XCZ431"/>
      <c r="XDA431"/>
      <c r="XDB431"/>
      <c r="XDC431"/>
    </row>
    <row r="432" spans="1:33 16171:16331" ht="12.75" customHeight="1">
      <c r="A432">
        <v>850</v>
      </c>
      <c r="B432" s="6" t="s">
        <v>280</v>
      </c>
      <c r="C432" s="7" t="s">
        <v>590</v>
      </c>
      <c r="D432">
        <v>19.989999999999998</v>
      </c>
      <c r="E432" s="15" t="s">
        <v>908</v>
      </c>
      <c r="F432" s="7">
        <v>1</v>
      </c>
      <c r="G432" s="7">
        <v>1</v>
      </c>
      <c r="H432" s="7">
        <v>1</v>
      </c>
      <c r="I432" s="7">
        <v>0</v>
      </c>
      <c r="J432" t="s">
        <v>592</v>
      </c>
      <c r="K432" t="s">
        <v>584</v>
      </c>
      <c r="L432" t="s">
        <v>585</v>
      </c>
      <c r="M432" t="s">
        <v>585</v>
      </c>
      <c r="N432" s="8" t="s">
        <v>593</v>
      </c>
      <c r="S432">
        <v>0</v>
      </c>
      <c r="T432" t="s">
        <v>587</v>
      </c>
      <c r="U432">
        <v>0</v>
      </c>
      <c r="V432">
        <v>0</v>
      </c>
      <c r="X432">
        <v>0</v>
      </c>
      <c r="Z432">
        <v>0</v>
      </c>
      <c r="AA432">
        <v>0</v>
      </c>
      <c r="AB432">
        <v>0</v>
      </c>
      <c r="AC432">
        <v>0</v>
      </c>
      <c r="AD432">
        <v>0</v>
      </c>
      <c r="AE432">
        <v>1</v>
      </c>
      <c r="AF432" t="s">
        <v>594</v>
      </c>
      <c r="AG432">
        <v>1</v>
      </c>
      <c r="WWY432"/>
      <c r="WWZ432"/>
      <c r="WXA432"/>
      <c r="WXB432"/>
      <c r="WXC432"/>
      <c r="WXD432"/>
      <c r="WXE432"/>
      <c r="WXF432"/>
      <c r="WXG432"/>
      <c r="WXH432"/>
      <c r="WXI432"/>
      <c r="WXJ432"/>
      <c r="WXK432"/>
      <c r="WXL432"/>
      <c r="WXM432"/>
      <c r="WXN432"/>
      <c r="WXO432"/>
      <c r="WXP432"/>
      <c r="WXQ432"/>
      <c r="WXR432"/>
      <c r="WXS432"/>
      <c r="WXT432"/>
      <c r="WXU432"/>
      <c r="WXV432"/>
      <c r="WXW432"/>
      <c r="WXX432"/>
      <c r="WXY432"/>
      <c r="WXZ432"/>
      <c r="WYA432"/>
      <c r="WYB432"/>
      <c r="WYC432"/>
      <c r="WYD432"/>
      <c r="WYE432"/>
      <c r="WYF432"/>
      <c r="WYG432"/>
      <c r="WYH432"/>
      <c r="WYI432"/>
      <c r="WYJ432"/>
      <c r="WYK432"/>
      <c r="WYL432"/>
      <c r="WYM432"/>
      <c r="WYN432"/>
      <c r="WYO432"/>
      <c r="WYP432"/>
      <c r="WYQ432"/>
      <c r="WYR432"/>
      <c r="WYS432"/>
      <c r="WYT432"/>
      <c r="WYU432"/>
      <c r="WYV432"/>
      <c r="WYW432"/>
      <c r="WYX432"/>
      <c r="WYY432"/>
      <c r="WYZ432"/>
      <c r="WZA432"/>
      <c r="WZB432"/>
      <c r="WZC432"/>
      <c r="WZD432"/>
      <c r="WZE432"/>
      <c r="WZF432"/>
      <c r="WZG432"/>
      <c r="WZH432"/>
      <c r="WZI432"/>
      <c r="WZJ432"/>
      <c r="WZK432"/>
      <c r="WZL432"/>
      <c r="WZM432"/>
      <c r="WZN432"/>
      <c r="WZO432"/>
      <c r="WZP432"/>
      <c r="WZQ432"/>
      <c r="WZR432"/>
      <c r="WZS432"/>
      <c r="WZT432"/>
      <c r="WZU432"/>
      <c r="WZV432"/>
      <c r="WZW432"/>
      <c r="WZX432"/>
      <c r="WZY432"/>
      <c r="WZZ432"/>
      <c r="XAA432"/>
      <c r="XAB432"/>
      <c r="XAC432"/>
      <c r="XAD432"/>
      <c r="XAE432"/>
      <c r="XAF432"/>
      <c r="XAG432"/>
      <c r="XAH432"/>
      <c r="XAI432"/>
      <c r="XAJ432"/>
      <c r="XAK432"/>
      <c r="XAL432"/>
      <c r="XAM432"/>
      <c r="XAN432"/>
      <c r="XAO432"/>
      <c r="XAP432"/>
      <c r="XAQ432"/>
      <c r="XAR432"/>
      <c r="XAS432"/>
      <c r="XAT432"/>
      <c r="XAU432"/>
      <c r="XAV432"/>
      <c r="XAW432"/>
      <c r="XAX432"/>
      <c r="XAY432"/>
      <c r="XAZ432"/>
      <c r="XBA432"/>
      <c r="XBB432"/>
      <c r="XBC432"/>
      <c r="XBD432"/>
      <c r="XBE432"/>
      <c r="XBF432"/>
      <c r="XBG432"/>
      <c r="XBH432"/>
      <c r="XBI432"/>
      <c r="XBJ432"/>
      <c r="XBK432"/>
      <c r="XBL432"/>
      <c r="XBM432"/>
      <c r="XBN432"/>
      <c r="XBO432"/>
      <c r="XBP432"/>
      <c r="XBQ432"/>
      <c r="XBR432"/>
      <c r="XBS432"/>
      <c r="XBT432"/>
      <c r="XBU432"/>
      <c r="XBV432"/>
      <c r="XBW432"/>
      <c r="XBX432"/>
      <c r="XBY432"/>
      <c r="XBZ432"/>
      <c r="XCA432"/>
      <c r="XCB432"/>
      <c r="XCC432"/>
      <c r="XCD432"/>
      <c r="XCE432"/>
      <c r="XCF432"/>
      <c r="XCG432"/>
      <c r="XCH432"/>
      <c r="XCI432"/>
      <c r="XCJ432"/>
      <c r="XCK432"/>
      <c r="XCL432"/>
      <c r="XCM432"/>
      <c r="XCN432"/>
      <c r="XCO432"/>
      <c r="XCP432"/>
      <c r="XCQ432"/>
      <c r="XCR432"/>
      <c r="XCS432"/>
      <c r="XCT432"/>
      <c r="XCU432"/>
      <c r="XCV432"/>
      <c r="XCW432"/>
      <c r="XCX432"/>
      <c r="XCY432"/>
      <c r="XCZ432"/>
      <c r="XDA432"/>
      <c r="XDB432"/>
      <c r="XDC432"/>
    </row>
    <row r="433" spans="1:33 16171:16331" ht="12.75" customHeight="1">
      <c r="A433">
        <v>2306</v>
      </c>
      <c r="B433" s="6" t="s">
        <v>281</v>
      </c>
      <c r="C433" s="7" t="s">
        <v>590</v>
      </c>
      <c r="D433">
        <v>199</v>
      </c>
      <c r="E433" s="15" t="s">
        <v>909</v>
      </c>
      <c r="F433" s="7">
        <v>0</v>
      </c>
      <c r="G433" s="7">
        <v>0</v>
      </c>
      <c r="H433" s="7">
        <v>0</v>
      </c>
      <c r="I433" s="7">
        <v>0</v>
      </c>
      <c r="J433" t="s">
        <v>583</v>
      </c>
      <c r="K433" t="s">
        <v>584</v>
      </c>
      <c r="L433" t="s">
        <v>585</v>
      </c>
      <c r="M433" t="s">
        <v>585</v>
      </c>
      <c r="N433" s="8" t="s">
        <v>633</v>
      </c>
      <c r="S433">
        <v>0</v>
      </c>
      <c r="T433" t="s">
        <v>587</v>
      </c>
      <c r="U433">
        <v>0</v>
      </c>
      <c r="V433">
        <v>0</v>
      </c>
      <c r="X433">
        <v>0</v>
      </c>
      <c r="Z433">
        <v>0</v>
      </c>
      <c r="AA433">
        <v>0</v>
      </c>
      <c r="AB433">
        <v>0</v>
      </c>
      <c r="AC433">
        <v>0</v>
      </c>
      <c r="AD433">
        <v>0</v>
      </c>
      <c r="AE433">
        <v>1</v>
      </c>
      <c r="AF433" t="s">
        <v>634</v>
      </c>
      <c r="AG433">
        <v>1</v>
      </c>
      <c r="WWY433"/>
      <c r="WWZ433"/>
      <c r="WXA433"/>
      <c r="WXB433"/>
      <c r="WXC433"/>
      <c r="WXD433"/>
      <c r="WXE433"/>
      <c r="WXF433"/>
      <c r="WXG433"/>
      <c r="WXH433"/>
      <c r="WXI433"/>
      <c r="WXJ433"/>
      <c r="WXK433"/>
      <c r="WXL433"/>
      <c r="WXM433"/>
      <c r="WXN433"/>
      <c r="WXO433"/>
      <c r="WXP433"/>
      <c r="WXQ433"/>
      <c r="WXR433"/>
      <c r="WXS433"/>
      <c r="WXT433"/>
      <c r="WXU433"/>
      <c r="WXV433"/>
      <c r="WXW433"/>
      <c r="WXX433"/>
      <c r="WXY433"/>
      <c r="WXZ433"/>
      <c r="WYA433"/>
      <c r="WYB433"/>
      <c r="WYC433"/>
      <c r="WYD433"/>
      <c r="WYE433"/>
      <c r="WYF433"/>
      <c r="WYG433"/>
      <c r="WYH433"/>
      <c r="WYI433"/>
      <c r="WYJ433"/>
      <c r="WYK433"/>
      <c r="WYL433"/>
      <c r="WYM433"/>
      <c r="WYN433"/>
      <c r="WYO433"/>
      <c r="WYP433"/>
      <c r="WYQ433"/>
      <c r="WYR433"/>
      <c r="WYS433"/>
      <c r="WYT433"/>
      <c r="WYU433"/>
      <c r="WYV433"/>
      <c r="WYW433"/>
      <c r="WYX433"/>
      <c r="WYY433"/>
      <c r="WYZ433"/>
      <c r="WZA433"/>
      <c r="WZB433"/>
      <c r="WZC433"/>
      <c r="WZD433"/>
      <c r="WZE433"/>
      <c r="WZF433"/>
      <c r="WZG433"/>
      <c r="WZH433"/>
      <c r="WZI433"/>
      <c r="WZJ433"/>
      <c r="WZK433"/>
      <c r="WZL433"/>
      <c r="WZM433"/>
      <c r="WZN433"/>
      <c r="WZO433"/>
      <c r="WZP433"/>
      <c r="WZQ433"/>
      <c r="WZR433"/>
      <c r="WZS433"/>
      <c r="WZT433"/>
      <c r="WZU433"/>
      <c r="WZV433"/>
      <c r="WZW433"/>
      <c r="WZX433"/>
      <c r="WZY433"/>
      <c r="WZZ433"/>
      <c r="XAA433"/>
      <c r="XAB433"/>
      <c r="XAC433"/>
      <c r="XAD433"/>
      <c r="XAE433"/>
      <c r="XAF433"/>
      <c r="XAG433"/>
      <c r="XAH433"/>
      <c r="XAI433"/>
      <c r="XAJ433"/>
      <c r="XAK433"/>
      <c r="XAL433"/>
      <c r="XAM433"/>
      <c r="XAN433"/>
      <c r="XAO433"/>
      <c r="XAP433"/>
      <c r="XAQ433"/>
      <c r="XAR433"/>
      <c r="XAS433"/>
      <c r="XAT433"/>
      <c r="XAU433"/>
      <c r="XAV433"/>
      <c r="XAW433"/>
      <c r="XAX433"/>
      <c r="XAY433"/>
      <c r="XAZ433"/>
      <c r="XBA433"/>
      <c r="XBB433"/>
      <c r="XBC433"/>
      <c r="XBD433"/>
      <c r="XBE433"/>
      <c r="XBF433"/>
      <c r="XBG433"/>
      <c r="XBH433"/>
      <c r="XBI433"/>
      <c r="XBJ433"/>
      <c r="XBK433"/>
      <c r="XBL433"/>
      <c r="XBM433"/>
      <c r="XBN433"/>
      <c r="XBO433"/>
      <c r="XBP433"/>
      <c r="XBQ433"/>
      <c r="XBR433"/>
      <c r="XBS433"/>
      <c r="XBT433"/>
      <c r="XBU433"/>
      <c r="XBV433"/>
      <c r="XBW433"/>
      <c r="XBX433"/>
      <c r="XBY433"/>
      <c r="XBZ433"/>
      <c r="XCA433"/>
      <c r="XCB433"/>
      <c r="XCC433"/>
      <c r="XCD433"/>
      <c r="XCE433"/>
      <c r="XCF433"/>
      <c r="XCG433"/>
      <c r="XCH433"/>
      <c r="XCI433"/>
      <c r="XCJ433"/>
      <c r="XCK433"/>
      <c r="XCL433"/>
      <c r="XCM433"/>
      <c r="XCN433"/>
      <c r="XCO433"/>
      <c r="XCP433"/>
      <c r="XCQ433"/>
      <c r="XCR433"/>
      <c r="XCS433"/>
      <c r="XCT433"/>
      <c r="XCU433"/>
      <c r="XCV433"/>
      <c r="XCW433"/>
      <c r="XCX433"/>
      <c r="XCY433"/>
      <c r="XCZ433"/>
      <c r="XDA433"/>
      <c r="XDB433"/>
      <c r="XDC433"/>
    </row>
    <row r="434" spans="1:33 16171:16331" ht="12.75" customHeight="1">
      <c r="A434">
        <v>1033</v>
      </c>
      <c r="B434" s="6" t="s">
        <v>282</v>
      </c>
      <c r="C434" s="7" t="s">
        <v>590</v>
      </c>
      <c r="D434">
        <v>199</v>
      </c>
      <c r="E434" s="15" t="s">
        <v>910</v>
      </c>
      <c r="F434" s="7">
        <v>1</v>
      </c>
      <c r="G434" s="7">
        <v>1</v>
      </c>
      <c r="H434" s="7">
        <v>1</v>
      </c>
      <c r="I434" s="7">
        <v>0</v>
      </c>
      <c r="J434" t="s">
        <v>911</v>
      </c>
      <c r="K434" t="s">
        <v>584</v>
      </c>
      <c r="L434" t="s">
        <v>585</v>
      </c>
      <c r="M434" t="s">
        <v>585</v>
      </c>
      <c r="N434" s="8" t="s">
        <v>642</v>
      </c>
      <c r="S434">
        <v>0</v>
      </c>
      <c r="T434" t="s">
        <v>587</v>
      </c>
      <c r="U434">
        <v>0</v>
      </c>
      <c r="V434">
        <v>0</v>
      </c>
      <c r="X434">
        <v>0</v>
      </c>
      <c r="Z434">
        <v>0</v>
      </c>
      <c r="AA434">
        <v>0</v>
      </c>
      <c r="AB434">
        <v>0</v>
      </c>
      <c r="AC434">
        <v>0</v>
      </c>
      <c r="AD434">
        <v>0</v>
      </c>
      <c r="AE434">
        <v>1</v>
      </c>
      <c r="AF434" t="s">
        <v>643</v>
      </c>
      <c r="AG434">
        <v>1</v>
      </c>
      <c r="WWY434"/>
      <c r="WWZ434"/>
      <c r="WXA434"/>
      <c r="WXB434"/>
      <c r="WXC434"/>
      <c r="WXD434"/>
      <c r="WXE434"/>
      <c r="WXF434"/>
      <c r="WXG434"/>
      <c r="WXH434"/>
      <c r="WXI434"/>
      <c r="WXJ434"/>
      <c r="WXK434"/>
      <c r="WXL434"/>
      <c r="WXM434"/>
      <c r="WXN434"/>
      <c r="WXO434"/>
      <c r="WXP434"/>
      <c r="WXQ434"/>
      <c r="WXR434"/>
      <c r="WXS434"/>
      <c r="WXT434"/>
      <c r="WXU434"/>
      <c r="WXV434"/>
      <c r="WXW434"/>
      <c r="WXX434"/>
      <c r="WXY434"/>
      <c r="WXZ434"/>
      <c r="WYA434"/>
      <c r="WYB434"/>
      <c r="WYC434"/>
      <c r="WYD434"/>
      <c r="WYE434"/>
      <c r="WYF434"/>
      <c r="WYG434"/>
      <c r="WYH434"/>
      <c r="WYI434"/>
      <c r="WYJ434"/>
      <c r="WYK434"/>
      <c r="WYL434"/>
      <c r="WYM434"/>
      <c r="WYN434"/>
      <c r="WYO434"/>
      <c r="WYP434"/>
      <c r="WYQ434"/>
      <c r="WYR434"/>
      <c r="WYS434"/>
      <c r="WYT434"/>
      <c r="WYU434"/>
      <c r="WYV434"/>
      <c r="WYW434"/>
      <c r="WYX434"/>
      <c r="WYY434"/>
      <c r="WYZ434"/>
      <c r="WZA434"/>
      <c r="WZB434"/>
      <c r="WZC434"/>
      <c r="WZD434"/>
      <c r="WZE434"/>
      <c r="WZF434"/>
      <c r="WZG434"/>
      <c r="WZH434"/>
      <c r="WZI434"/>
      <c r="WZJ434"/>
      <c r="WZK434"/>
      <c r="WZL434"/>
      <c r="WZM434"/>
      <c r="WZN434"/>
      <c r="WZO434"/>
      <c r="WZP434"/>
      <c r="WZQ434"/>
      <c r="WZR434"/>
      <c r="WZS434"/>
      <c r="WZT434"/>
      <c r="WZU434"/>
      <c r="WZV434"/>
      <c r="WZW434"/>
      <c r="WZX434"/>
      <c r="WZY434"/>
      <c r="WZZ434"/>
      <c r="XAA434"/>
      <c r="XAB434"/>
      <c r="XAC434"/>
      <c r="XAD434"/>
      <c r="XAE434"/>
      <c r="XAF434"/>
      <c r="XAG434"/>
      <c r="XAH434"/>
      <c r="XAI434"/>
      <c r="XAJ434"/>
      <c r="XAK434"/>
      <c r="XAL434"/>
      <c r="XAM434"/>
      <c r="XAN434"/>
      <c r="XAO434"/>
      <c r="XAP434"/>
      <c r="XAQ434"/>
      <c r="XAR434"/>
      <c r="XAS434"/>
      <c r="XAT434"/>
      <c r="XAU434"/>
      <c r="XAV434"/>
      <c r="XAW434"/>
      <c r="XAX434"/>
      <c r="XAY434"/>
      <c r="XAZ434"/>
      <c r="XBA434"/>
      <c r="XBB434"/>
      <c r="XBC434"/>
      <c r="XBD434"/>
      <c r="XBE434"/>
      <c r="XBF434"/>
      <c r="XBG434"/>
      <c r="XBH434"/>
      <c r="XBI434"/>
      <c r="XBJ434"/>
      <c r="XBK434"/>
      <c r="XBL434"/>
      <c r="XBM434"/>
      <c r="XBN434"/>
      <c r="XBO434"/>
      <c r="XBP434"/>
      <c r="XBQ434"/>
      <c r="XBR434"/>
      <c r="XBS434"/>
      <c r="XBT434"/>
      <c r="XBU434"/>
      <c r="XBV434"/>
      <c r="XBW434"/>
      <c r="XBX434"/>
      <c r="XBY434"/>
      <c r="XBZ434"/>
      <c r="XCA434"/>
      <c r="XCB434"/>
      <c r="XCC434"/>
      <c r="XCD434"/>
      <c r="XCE434"/>
      <c r="XCF434"/>
      <c r="XCG434"/>
      <c r="XCH434"/>
      <c r="XCI434"/>
      <c r="XCJ434"/>
      <c r="XCK434"/>
      <c r="XCL434"/>
      <c r="XCM434"/>
      <c r="XCN434"/>
      <c r="XCO434"/>
      <c r="XCP434"/>
      <c r="XCQ434"/>
      <c r="XCR434"/>
      <c r="XCS434"/>
      <c r="XCT434"/>
      <c r="XCU434"/>
      <c r="XCV434"/>
      <c r="XCW434"/>
      <c r="XCX434"/>
      <c r="XCY434"/>
      <c r="XCZ434"/>
      <c r="XDA434"/>
      <c r="XDB434"/>
      <c r="XDC434"/>
    </row>
    <row r="435" spans="1:33 16171:16331" ht="12.75" customHeight="1">
      <c r="A435">
        <v>1025</v>
      </c>
      <c r="B435" s="6" t="s">
        <v>283</v>
      </c>
      <c r="C435" s="7" t="s">
        <v>590</v>
      </c>
      <c r="D435">
        <v>199</v>
      </c>
      <c r="E435" s="15" t="s">
        <v>912</v>
      </c>
      <c r="F435" s="7">
        <v>0</v>
      </c>
      <c r="G435" s="7">
        <v>0</v>
      </c>
      <c r="H435" s="7">
        <v>0</v>
      </c>
      <c r="I435" s="7">
        <v>0</v>
      </c>
      <c r="J435" t="s">
        <v>639</v>
      </c>
      <c r="K435" t="s">
        <v>584</v>
      </c>
      <c r="L435" t="s">
        <v>585</v>
      </c>
      <c r="M435" t="s">
        <v>585</v>
      </c>
      <c r="N435" s="8" t="s">
        <v>628</v>
      </c>
      <c r="S435">
        <v>0</v>
      </c>
      <c r="T435" t="s">
        <v>587</v>
      </c>
      <c r="U435">
        <v>0</v>
      </c>
      <c r="V435">
        <v>0</v>
      </c>
      <c r="X435">
        <v>0</v>
      </c>
      <c r="Z435">
        <v>0</v>
      </c>
      <c r="AA435">
        <v>0</v>
      </c>
      <c r="AB435">
        <v>0</v>
      </c>
      <c r="AC435">
        <v>0</v>
      </c>
      <c r="AD435">
        <v>0</v>
      </c>
      <c r="AE435">
        <v>1</v>
      </c>
      <c r="AF435" t="s">
        <v>629</v>
      </c>
      <c r="AG435">
        <v>1</v>
      </c>
      <c r="WWY435"/>
      <c r="WWZ435"/>
      <c r="WXA435"/>
      <c r="WXB435"/>
      <c r="WXC435"/>
      <c r="WXD435"/>
      <c r="WXE435"/>
      <c r="WXF435"/>
      <c r="WXG435"/>
      <c r="WXH435"/>
      <c r="WXI435"/>
      <c r="WXJ435"/>
      <c r="WXK435"/>
      <c r="WXL435"/>
      <c r="WXM435"/>
      <c r="WXN435"/>
      <c r="WXO435"/>
      <c r="WXP435"/>
      <c r="WXQ435"/>
      <c r="WXR435"/>
      <c r="WXS435"/>
      <c r="WXT435"/>
      <c r="WXU435"/>
      <c r="WXV435"/>
      <c r="WXW435"/>
      <c r="WXX435"/>
      <c r="WXY435"/>
      <c r="WXZ435"/>
      <c r="WYA435"/>
      <c r="WYB435"/>
      <c r="WYC435"/>
      <c r="WYD435"/>
      <c r="WYE435"/>
      <c r="WYF435"/>
      <c r="WYG435"/>
      <c r="WYH435"/>
      <c r="WYI435"/>
      <c r="WYJ435"/>
      <c r="WYK435"/>
      <c r="WYL435"/>
      <c r="WYM435"/>
      <c r="WYN435"/>
      <c r="WYO435"/>
      <c r="WYP435"/>
      <c r="WYQ435"/>
      <c r="WYR435"/>
      <c r="WYS435"/>
      <c r="WYT435"/>
      <c r="WYU435"/>
      <c r="WYV435"/>
      <c r="WYW435"/>
      <c r="WYX435"/>
      <c r="WYY435"/>
      <c r="WYZ435"/>
      <c r="WZA435"/>
      <c r="WZB435"/>
      <c r="WZC435"/>
      <c r="WZD435"/>
      <c r="WZE435"/>
      <c r="WZF435"/>
      <c r="WZG435"/>
      <c r="WZH435"/>
      <c r="WZI435"/>
      <c r="WZJ435"/>
      <c r="WZK435"/>
      <c r="WZL435"/>
      <c r="WZM435"/>
      <c r="WZN435"/>
      <c r="WZO435"/>
      <c r="WZP435"/>
      <c r="WZQ435"/>
      <c r="WZR435"/>
      <c r="WZS435"/>
      <c r="WZT435"/>
      <c r="WZU435"/>
      <c r="WZV435"/>
      <c r="WZW435"/>
      <c r="WZX435"/>
      <c r="WZY435"/>
      <c r="WZZ435"/>
      <c r="XAA435"/>
      <c r="XAB435"/>
      <c r="XAC435"/>
      <c r="XAD435"/>
      <c r="XAE435"/>
      <c r="XAF435"/>
      <c r="XAG435"/>
      <c r="XAH435"/>
      <c r="XAI435"/>
      <c r="XAJ435"/>
      <c r="XAK435"/>
      <c r="XAL435"/>
      <c r="XAM435"/>
      <c r="XAN435"/>
      <c r="XAO435"/>
      <c r="XAP435"/>
      <c r="XAQ435"/>
      <c r="XAR435"/>
      <c r="XAS435"/>
      <c r="XAT435"/>
      <c r="XAU435"/>
      <c r="XAV435"/>
      <c r="XAW435"/>
      <c r="XAX435"/>
      <c r="XAY435"/>
      <c r="XAZ435"/>
      <c r="XBA435"/>
      <c r="XBB435"/>
      <c r="XBC435"/>
      <c r="XBD435"/>
      <c r="XBE435"/>
      <c r="XBF435"/>
      <c r="XBG435"/>
      <c r="XBH435"/>
      <c r="XBI435"/>
      <c r="XBJ435"/>
      <c r="XBK435"/>
      <c r="XBL435"/>
      <c r="XBM435"/>
      <c r="XBN435"/>
      <c r="XBO435"/>
      <c r="XBP435"/>
      <c r="XBQ435"/>
      <c r="XBR435"/>
      <c r="XBS435"/>
      <c r="XBT435"/>
      <c r="XBU435"/>
      <c r="XBV435"/>
      <c r="XBW435"/>
      <c r="XBX435"/>
      <c r="XBY435"/>
      <c r="XBZ435"/>
      <c r="XCA435"/>
      <c r="XCB435"/>
      <c r="XCC435"/>
      <c r="XCD435"/>
      <c r="XCE435"/>
      <c r="XCF435"/>
      <c r="XCG435"/>
      <c r="XCH435"/>
      <c r="XCI435"/>
      <c r="XCJ435"/>
      <c r="XCK435"/>
      <c r="XCL435"/>
      <c r="XCM435"/>
      <c r="XCN435"/>
      <c r="XCO435"/>
      <c r="XCP435"/>
      <c r="XCQ435"/>
      <c r="XCR435"/>
      <c r="XCS435"/>
      <c r="XCT435"/>
      <c r="XCU435"/>
      <c r="XCV435"/>
      <c r="XCW435"/>
      <c r="XCX435"/>
      <c r="XCY435"/>
      <c r="XCZ435"/>
      <c r="XDA435"/>
      <c r="XDB435"/>
      <c r="XDC435"/>
    </row>
    <row r="436" spans="1:33 16171:16331" ht="12.75" customHeight="1">
      <c r="A436">
        <v>1049</v>
      </c>
      <c r="B436" s="6" t="s">
        <v>284</v>
      </c>
      <c r="C436" s="7" t="s">
        <v>590</v>
      </c>
      <c r="D436">
        <v>19.989999999999998</v>
      </c>
      <c r="E436" s="15" t="s">
        <v>913</v>
      </c>
      <c r="F436" s="7">
        <v>0</v>
      </c>
      <c r="G436" s="7">
        <v>0</v>
      </c>
      <c r="H436" s="7">
        <v>0</v>
      </c>
      <c r="I436" s="7">
        <v>0</v>
      </c>
      <c r="J436" t="s">
        <v>609</v>
      </c>
      <c r="K436" t="s">
        <v>584</v>
      </c>
      <c r="L436" t="s">
        <v>585</v>
      </c>
      <c r="M436" t="s">
        <v>585</v>
      </c>
      <c r="N436" s="8" t="s">
        <v>646</v>
      </c>
      <c r="S436">
        <v>0</v>
      </c>
      <c r="T436" t="s">
        <v>587</v>
      </c>
      <c r="U436">
        <v>0</v>
      </c>
      <c r="V436">
        <v>0</v>
      </c>
      <c r="X436">
        <v>0</v>
      </c>
      <c r="Z436">
        <v>0</v>
      </c>
      <c r="AA436">
        <v>0</v>
      </c>
      <c r="AB436">
        <v>0</v>
      </c>
      <c r="AC436">
        <v>0</v>
      </c>
      <c r="AD436">
        <v>0</v>
      </c>
      <c r="AE436">
        <v>1</v>
      </c>
      <c r="AF436" t="s">
        <v>647</v>
      </c>
      <c r="AG436">
        <v>1</v>
      </c>
      <c r="WWY436"/>
      <c r="WWZ436"/>
      <c r="WXA436"/>
      <c r="WXB436"/>
      <c r="WXC436"/>
      <c r="WXD436"/>
      <c r="WXE436"/>
      <c r="WXF436"/>
      <c r="WXG436"/>
      <c r="WXH436"/>
      <c r="WXI436"/>
      <c r="WXJ436"/>
      <c r="WXK436"/>
      <c r="WXL436"/>
      <c r="WXM436"/>
      <c r="WXN436"/>
      <c r="WXO436"/>
      <c r="WXP436"/>
      <c r="WXQ436"/>
      <c r="WXR436"/>
      <c r="WXS436"/>
      <c r="WXT436"/>
      <c r="WXU436"/>
      <c r="WXV436"/>
      <c r="WXW436"/>
      <c r="WXX436"/>
      <c r="WXY436"/>
      <c r="WXZ436"/>
      <c r="WYA436"/>
      <c r="WYB436"/>
      <c r="WYC436"/>
      <c r="WYD436"/>
      <c r="WYE436"/>
      <c r="WYF436"/>
      <c r="WYG436"/>
      <c r="WYH436"/>
      <c r="WYI436"/>
      <c r="WYJ436"/>
      <c r="WYK436"/>
      <c r="WYL436"/>
      <c r="WYM436"/>
      <c r="WYN436"/>
      <c r="WYO436"/>
      <c r="WYP436"/>
      <c r="WYQ436"/>
      <c r="WYR436"/>
      <c r="WYS436"/>
      <c r="WYT436"/>
      <c r="WYU436"/>
      <c r="WYV436"/>
      <c r="WYW436"/>
      <c r="WYX436"/>
      <c r="WYY436"/>
      <c r="WYZ436"/>
      <c r="WZA436"/>
      <c r="WZB436"/>
      <c r="WZC436"/>
      <c r="WZD436"/>
      <c r="WZE436"/>
      <c r="WZF436"/>
      <c r="WZG436"/>
      <c r="WZH436"/>
      <c r="WZI436"/>
      <c r="WZJ436"/>
      <c r="WZK436"/>
      <c r="WZL436"/>
      <c r="WZM436"/>
      <c r="WZN436"/>
      <c r="WZO436"/>
      <c r="WZP436"/>
      <c r="WZQ436"/>
      <c r="WZR436"/>
      <c r="WZS436"/>
      <c r="WZT436"/>
      <c r="WZU436"/>
      <c r="WZV436"/>
      <c r="WZW436"/>
      <c r="WZX436"/>
      <c r="WZY436"/>
      <c r="WZZ436"/>
      <c r="XAA436"/>
      <c r="XAB436"/>
      <c r="XAC436"/>
      <c r="XAD436"/>
      <c r="XAE436"/>
      <c r="XAF436"/>
      <c r="XAG436"/>
      <c r="XAH436"/>
      <c r="XAI436"/>
      <c r="XAJ436"/>
      <c r="XAK436"/>
      <c r="XAL436"/>
      <c r="XAM436"/>
      <c r="XAN436"/>
      <c r="XAO436"/>
      <c r="XAP436"/>
      <c r="XAQ436"/>
      <c r="XAR436"/>
      <c r="XAS436"/>
      <c r="XAT436"/>
      <c r="XAU436"/>
      <c r="XAV436"/>
      <c r="XAW436"/>
      <c r="XAX436"/>
      <c r="XAY436"/>
      <c r="XAZ436"/>
      <c r="XBA436"/>
      <c r="XBB436"/>
      <c r="XBC436"/>
      <c r="XBD436"/>
      <c r="XBE436"/>
      <c r="XBF436"/>
      <c r="XBG436"/>
      <c r="XBH436"/>
      <c r="XBI436"/>
      <c r="XBJ436"/>
      <c r="XBK436"/>
      <c r="XBL436"/>
      <c r="XBM436"/>
      <c r="XBN436"/>
      <c r="XBO436"/>
      <c r="XBP436"/>
      <c r="XBQ436"/>
      <c r="XBR436"/>
      <c r="XBS436"/>
      <c r="XBT436"/>
      <c r="XBU436"/>
      <c r="XBV436"/>
      <c r="XBW436"/>
      <c r="XBX436"/>
      <c r="XBY436"/>
      <c r="XBZ436"/>
      <c r="XCA436"/>
      <c r="XCB436"/>
      <c r="XCC436"/>
      <c r="XCD436"/>
      <c r="XCE436"/>
      <c r="XCF436"/>
      <c r="XCG436"/>
      <c r="XCH436"/>
      <c r="XCI436"/>
      <c r="XCJ436"/>
      <c r="XCK436"/>
      <c r="XCL436"/>
      <c r="XCM436"/>
      <c r="XCN436"/>
      <c r="XCO436"/>
      <c r="XCP436"/>
      <c r="XCQ436"/>
      <c r="XCR436"/>
      <c r="XCS436"/>
      <c r="XCT436"/>
      <c r="XCU436"/>
      <c r="XCV436"/>
      <c r="XCW436"/>
      <c r="XCX436"/>
      <c r="XCY436"/>
      <c r="XCZ436"/>
      <c r="XDA436"/>
      <c r="XDB436"/>
      <c r="XDC436"/>
    </row>
    <row r="437" spans="1:33 16171:16331" ht="12.75" customHeight="1">
      <c r="A437">
        <v>280</v>
      </c>
      <c r="B437" s="6" t="s">
        <v>285</v>
      </c>
      <c r="C437" s="7" t="s">
        <v>590</v>
      </c>
      <c r="D437">
        <v>99</v>
      </c>
      <c r="E437" s="15" t="s">
        <v>654</v>
      </c>
      <c r="F437" s="7">
        <v>28</v>
      </c>
      <c r="G437" s="7">
        <v>14</v>
      </c>
      <c r="H437" s="7">
        <v>51</v>
      </c>
      <c r="I437" s="7">
        <v>0</v>
      </c>
      <c r="J437" t="s">
        <v>639</v>
      </c>
      <c r="K437" t="s">
        <v>584</v>
      </c>
      <c r="L437" t="s">
        <v>585</v>
      </c>
      <c r="M437" t="s">
        <v>585</v>
      </c>
      <c r="N437" s="8" t="s">
        <v>646</v>
      </c>
      <c r="S437">
        <v>0</v>
      </c>
      <c r="T437" t="s">
        <v>587</v>
      </c>
      <c r="U437">
        <v>0</v>
      </c>
      <c r="V437">
        <v>0</v>
      </c>
      <c r="X437">
        <v>0</v>
      </c>
      <c r="Z437">
        <v>0</v>
      </c>
      <c r="AA437">
        <v>0</v>
      </c>
      <c r="AB437">
        <v>0</v>
      </c>
      <c r="AC437">
        <v>0</v>
      </c>
      <c r="AD437">
        <v>0</v>
      </c>
      <c r="AE437">
        <v>1</v>
      </c>
      <c r="AF437" t="s">
        <v>647</v>
      </c>
      <c r="AG437">
        <v>1</v>
      </c>
      <c r="WWY437"/>
      <c r="WWZ437"/>
      <c r="WXA437"/>
      <c r="WXB437"/>
      <c r="WXC437"/>
      <c r="WXD437"/>
      <c r="WXE437"/>
      <c r="WXF437"/>
      <c r="WXG437"/>
      <c r="WXH437"/>
      <c r="WXI437"/>
      <c r="WXJ437"/>
      <c r="WXK437"/>
      <c r="WXL437"/>
      <c r="WXM437"/>
      <c r="WXN437"/>
      <c r="WXO437"/>
      <c r="WXP437"/>
      <c r="WXQ437"/>
      <c r="WXR437"/>
      <c r="WXS437"/>
      <c r="WXT437"/>
      <c r="WXU437"/>
      <c r="WXV437"/>
      <c r="WXW437"/>
      <c r="WXX437"/>
      <c r="WXY437"/>
      <c r="WXZ437"/>
      <c r="WYA437"/>
      <c r="WYB437"/>
      <c r="WYC437"/>
      <c r="WYD437"/>
      <c r="WYE437"/>
      <c r="WYF437"/>
      <c r="WYG437"/>
      <c r="WYH437"/>
      <c r="WYI437"/>
      <c r="WYJ437"/>
      <c r="WYK437"/>
      <c r="WYL437"/>
      <c r="WYM437"/>
      <c r="WYN437"/>
      <c r="WYO437"/>
      <c r="WYP437"/>
      <c r="WYQ437"/>
      <c r="WYR437"/>
      <c r="WYS437"/>
      <c r="WYT437"/>
      <c r="WYU437"/>
      <c r="WYV437"/>
      <c r="WYW437"/>
      <c r="WYX437"/>
      <c r="WYY437"/>
      <c r="WYZ437"/>
      <c r="WZA437"/>
      <c r="WZB437"/>
      <c r="WZC437"/>
      <c r="WZD437"/>
      <c r="WZE437"/>
      <c r="WZF437"/>
      <c r="WZG437"/>
      <c r="WZH437"/>
      <c r="WZI437"/>
      <c r="WZJ437"/>
      <c r="WZK437"/>
      <c r="WZL437"/>
      <c r="WZM437"/>
      <c r="WZN437"/>
      <c r="WZO437"/>
      <c r="WZP437"/>
      <c r="WZQ437"/>
      <c r="WZR437"/>
      <c r="WZS437"/>
      <c r="WZT437"/>
      <c r="WZU437"/>
      <c r="WZV437"/>
      <c r="WZW437"/>
      <c r="WZX437"/>
      <c r="WZY437"/>
      <c r="WZZ437"/>
      <c r="XAA437"/>
      <c r="XAB437"/>
      <c r="XAC437"/>
      <c r="XAD437"/>
      <c r="XAE437"/>
      <c r="XAF437"/>
      <c r="XAG437"/>
      <c r="XAH437"/>
      <c r="XAI437"/>
      <c r="XAJ437"/>
      <c r="XAK437"/>
      <c r="XAL437"/>
      <c r="XAM437"/>
      <c r="XAN437"/>
      <c r="XAO437"/>
      <c r="XAP437"/>
      <c r="XAQ437"/>
      <c r="XAR437"/>
      <c r="XAS437"/>
      <c r="XAT437"/>
      <c r="XAU437"/>
      <c r="XAV437"/>
      <c r="XAW437"/>
      <c r="XAX437"/>
      <c r="XAY437"/>
      <c r="XAZ437"/>
      <c r="XBA437"/>
      <c r="XBB437"/>
      <c r="XBC437"/>
      <c r="XBD437"/>
      <c r="XBE437"/>
      <c r="XBF437"/>
      <c r="XBG437"/>
      <c r="XBH437"/>
      <c r="XBI437"/>
      <c r="XBJ437"/>
      <c r="XBK437"/>
      <c r="XBL437"/>
      <c r="XBM437"/>
      <c r="XBN437"/>
      <c r="XBO437"/>
      <c r="XBP437"/>
      <c r="XBQ437"/>
      <c r="XBR437"/>
      <c r="XBS437"/>
      <c r="XBT437"/>
      <c r="XBU437"/>
      <c r="XBV437"/>
      <c r="XBW437"/>
      <c r="XBX437"/>
      <c r="XBY437"/>
      <c r="XBZ437"/>
      <c r="XCA437"/>
      <c r="XCB437"/>
      <c r="XCC437"/>
      <c r="XCD437"/>
      <c r="XCE437"/>
      <c r="XCF437"/>
      <c r="XCG437"/>
      <c r="XCH437"/>
      <c r="XCI437"/>
      <c r="XCJ437"/>
      <c r="XCK437"/>
      <c r="XCL437"/>
      <c r="XCM437"/>
      <c r="XCN437"/>
      <c r="XCO437"/>
      <c r="XCP437"/>
      <c r="XCQ437"/>
      <c r="XCR437"/>
      <c r="XCS437"/>
      <c r="XCT437"/>
      <c r="XCU437"/>
      <c r="XCV437"/>
      <c r="XCW437"/>
      <c r="XCX437"/>
      <c r="XCY437"/>
      <c r="XCZ437"/>
      <c r="XDA437"/>
      <c r="XDB437"/>
      <c r="XDC437"/>
    </row>
    <row r="438" spans="1:33 16171:16331" ht="12.75" customHeight="1">
      <c r="A438">
        <v>1733</v>
      </c>
      <c r="B438" s="6" t="s">
        <v>286</v>
      </c>
      <c r="C438" s="7" t="s">
        <v>614</v>
      </c>
      <c r="D438">
        <v>1.99</v>
      </c>
      <c r="E438" s="15" t="s">
        <v>914</v>
      </c>
      <c r="F438" s="7">
        <v>0</v>
      </c>
      <c r="G438" s="7">
        <v>0</v>
      </c>
      <c r="H438" s="7">
        <v>0</v>
      </c>
      <c r="I438" s="7">
        <v>0</v>
      </c>
      <c r="J438" t="s">
        <v>589</v>
      </c>
      <c r="L438" t="s">
        <v>585</v>
      </c>
      <c r="M438" t="s">
        <v>585</v>
      </c>
      <c r="N438" s="8" t="s">
        <v>705</v>
      </c>
      <c r="S438">
        <v>2</v>
      </c>
      <c r="T438" t="s">
        <v>587</v>
      </c>
      <c r="U438">
        <v>0</v>
      </c>
      <c r="V438">
        <v>0</v>
      </c>
      <c r="X438">
        <v>0</v>
      </c>
      <c r="Z438">
        <v>0</v>
      </c>
      <c r="AA438">
        <v>0</v>
      </c>
      <c r="AB438">
        <v>0</v>
      </c>
      <c r="AC438">
        <v>0</v>
      </c>
      <c r="AD438">
        <v>0</v>
      </c>
      <c r="AE438">
        <v>1</v>
      </c>
      <c r="AG438">
        <v>4</v>
      </c>
      <c r="WWY438"/>
      <c r="WWZ438"/>
      <c r="WXA438"/>
      <c r="WXB438"/>
      <c r="WXC438"/>
      <c r="WXD438"/>
      <c r="WXE438"/>
      <c r="WXF438"/>
      <c r="WXG438"/>
      <c r="WXH438"/>
      <c r="WXI438"/>
      <c r="WXJ438"/>
      <c r="WXK438"/>
      <c r="WXL438"/>
      <c r="WXM438"/>
      <c r="WXN438"/>
      <c r="WXO438"/>
      <c r="WXP438"/>
      <c r="WXQ438"/>
      <c r="WXR438"/>
      <c r="WXS438"/>
      <c r="WXT438"/>
      <c r="WXU438"/>
      <c r="WXV438"/>
      <c r="WXW438"/>
      <c r="WXX438"/>
      <c r="WXY438"/>
      <c r="WXZ438"/>
      <c r="WYA438"/>
      <c r="WYB438"/>
      <c r="WYC438"/>
      <c r="WYD438"/>
      <c r="WYE438"/>
      <c r="WYF438"/>
      <c r="WYG438"/>
      <c r="WYH438"/>
      <c r="WYI438"/>
      <c r="WYJ438"/>
      <c r="WYK438"/>
      <c r="WYL438"/>
      <c r="WYM438"/>
      <c r="WYN438"/>
      <c r="WYO438"/>
      <c r="WYP438"/>
      <c r="WYQ438"/>
      <c r="WYR438"/>
      <c r="WYS438"/>
      <c r="WYT438"/>
      <c r="WYU438"/>
      <c r="WYV438"/>
      <c r="WYW438"/>
      <c r="WYX438"/>
      <c r="WYY438"/>
      <c r="WYZ438"/>
      <c r="WZA438"/>
      <c r="WZB438"/>
      <c r="WZC438"/>
      <c r="WZD438"/>
      <c r="WZE438"/>
      <c r="WZF438"/>
      <c r="WZG438"/>
      <c r="WZH438"/>
      <c r="WZI438"/>
      <c r="WZJ438"/>
      <c r="WZK438"/>
      <c r="WZL438"/>
      <c r="WZM438"/>
      <c r="WZN438"/>
      <c r="WZO438"/>
      <c r="WZP438"/>
      <c r="WZQ438"/>
      <c r="WZR438"/>
      <c r="WZS438"/>
      <c r="WZT438"/>
      <c r="WZU438"/>
      <c r="WZV438"/>
      <c r="WZW438"/>
      <c r="WZX438"/>
      <c r="WZY438"/>
      <c r="WZZ438"/>
      <c r="XAA438"/>
      <c r="XAB438"/>
      <c r="XAC438"/>
      <c r="XAD438"/>
      <c r="XAE438"/>
      <c r="XAF438"/>
      <c r="XAG438"/>
      <c r="XAH438"/>
      <c r="XAI438"/>
      <c r="XAJ438"/>
      <c r="XAK438"/>
      <c r="XAL438"/>
      <c r="XAM438"/>
      <c r="XAN438"/>
      <c r="XAO438"/>
      <c r="XAP438"/>
      <c r="XAQ438"/>
      <c r="XAR438"/>
      <c r="XAS438"/>
      <c r="XAT438"/>
      <c r="XAU438"/>
      <c r="XAV438"/>
      <c r="XAW438"/>
      <c r="XAX438"/>
      <c r="XAY438"/>
      <c r="XAZ438"/>
      <c r="XBA438"/>
      <c r="XBB438"/>
      <c r="XBC438"/>
      <c r="XBD438"/>
      <c r="XBE438"/>
      <c r="XBF438"/>
      <c r="XBG438"/>
      <c r="XBH438"/>
      <c r="XBI438"/>
      <c r="XBJ438"/>
      <c r="XBK438"/>
      <c r="XBL438"/>
      <c r="XBM438"/>
      <c r="XBN438"/>
      <c r="XBO438"/>
      <c r="XBP438"/>
      <c r="XBQ438"/>
      <c r="XBR438"/>
      <c r="XBS438"/>
      <c r="XBT438"/>
      <c r="XBU438"/>
      <c r="XBV438"/>
      <c r="XBW438"/>
      <c r="XBX438"/>
      <c r="XBY438"/>
      <c r="XBZ438"/>
      <c r="XCA438"/>
      <c r="XCB438"/>
      <c r="XCC438"/>
      <c r="XCD438"/>
      <c r="XCE438"/>
      <c r="XCF438"/>
      <c r="XCG438"/>
      <c r="XCH438"/>
      <c r="XCI438"/>
      <c r="XCJ438"/>
      <c r="XCK438"/>
      <c r="XCL438"/>
      <c r="XCM438"/>
      <c r="XCN438"/>
      <c r="XCO438"/>
      <c r="XCP438"/>
      <c r="XCQ438"/>
      <c r="XCR438"/>
      <c r="XCS438"/>
      <c r="XCT438"/>
      <c r="XCU438"/>
      <c r="XCV438"/>
      <c r="XCW438"/>
      <c r="XCX438"/>
      <c r="XCY438"/>
      <c r="XCZ438"/>
      <c r="XDA438"/>
      <c r="XDB438"/>
      <c r="XDC438"/>
    </row>
    <row r="439" spans="1:33 16171:16331" ht="12.75" customHeight="1">
      <c r="A439">
        <v>164</v>
      </c>
      <c r="B439" s="6" t="s">
        <v>287</v>
      </c>
      <c r="C439" s="7" t="s">
        <v>590</v>
      </c>
      <c r="D439">
        <v>19.989999999999998</v>
      </c>
      <c r="E439" s="15" t="s">
        <v>915</v>
      </c>
      <c r="F439" s="7">
        <v>0</v>
      </c>
      <c r="G439" s="7">
        <v>0</v>
      </c>
      <c r="H439" s="7">
        <v>0</v>
      </c>
      <c r="I439" s="7">
        <v>0</v>
      </c>
      <c r="K439" t="s">
        <v>584</v>
      </c>
      <c r="L439" t="s">
        <v>585</v>
      </c>
      <c r="M439" t="s">
        <v>585</v>
      </c>
      <c r="N439" s="8" t="s">
        <v>652</v>
      </c>
      <c r="S439">
        <v>0</v>
      </c>
      <c r="T439" t="s">
        <v>587</v>
      </c>
      <c r="U439">
        <v>0</v>
      </c>
      <c r="V439">
        <v>0</v>
      </c>
      <c r="X439">
        <v>0</v>
      </c>
      <c r="Z439">
        <v>0</v>
      </c>
      <c r="AA439">
        <v>0</v>
      </c>
      <c r="AB439">
        <v>0</v>
      </c>
      <c r="AC439">
        <v>0</v>
      </c>
      <c r="AD439">
        <v>0</v>
      </c>
      <c r="AE439">
        <v>1</v>
      </c>
      <c r="AG439">
        <v>1</v>
      </c>
      <c r="WWY439"/>
      <c r="WWZ439"/>
      <c r="WXA439"/>
      <c r="WXB439"/>
      <c r="WXC439"/>
      <c r="WXD439"/>
      <c r="WXE439"/>
      <c r="WXF439"/>
      <c r="WXG439"/>
      <c r="WXH439"/>
      <c r="WXI439"/>
      <c r="WXJ439"/>
      <c r="WXK439"/>
      <c r="WXL439"/>
      <c r="WXM439"/>
      <c r="WXN439"/>
      <c r="WXO439"/>
      <c r="WXP439"/>
      <c r="WXQ439"/>
      <c r="WXR439"/>
      <c r="WXS439"/>
      <c r="WXT439"/>
      <c r="WXU439"/>
      <c r="WXV439"/>
      <c r="WXW439"/>
      <c r="WXX439"/>
      <c r="WXY439"/>
      <c r="WXZ439"/>
      <c r="WYA439"/>
      <c r="WYB439"/>
      <c r="WYC439"/>
      <c r="WYD439"/>
      <c r="WYE439"/>
      <c r="WYF439"/>
      <c r="WYG439"/>
      <c r="WYH439"/>
      <c r="WYI439"/>
      <c r="WYJ439"/>
      <c r="WYK439"/>
      <c r="WYL439"/>
      <c r="WYM439"/>
      <c r="WYN439"/>
      <c r="WYO439"/>
      <c r="WYP439"/>
      <c r="WYQ439"/>
      <c r="WYR439"/>
      <c r="WYS439"/>
      <c r="WYT439"/>
      <c r="WYU439"/>
      <c r="WYV439"/>
      <c r="WYW439"/>
      <c r="WYX439"/>
      <c r="WYY439"/>
      <c r="WYZ439"/>
      <c r="WZA439"/>
      <c r="WZB439"/>
      <c r="WZC439"/>
      <c r="WZD439"/>
      <c r="WZE439"/>
      <c r="WZF439"/>
      <c r="WZG439"/>
      <c r="WZH439"/>
      <c r="WZI439"/>
      <c r="WZJ439"/>
      <c r="WZK439"/>
      <c r="WZL439"/>
      <c r="WZM439"/>
      <c r="WZN439"/>
      <c r="WZO439"/>
      <c r="WZP439"/>
      <c r="WZQ439"/>
      <c r="WZR439"/>
      <c r="WZS439"/>
      <c r="WZT439"/>
      <c r="WZU439"/>
      <c r="WZV439"/>
      <c r="WZW439"/>
      <c r="WZX439"/>
      <c r="WZY439"/>
      <c r="WZZ439"/>
      <c r="XAA439"/>
      <c r="XAB439"/>
      <c r="XAC439"/>
      <c r="XAD439"/>
      <c r="XAE439"/>
      <c r="XAF439"/>
      <c r="XAG439"/>
      <c r="XAH439"/>
      <c r="XAI439"/>
      <c r="XAJ439"/>
      <c r="XAK439"/>
      <c r="XAL439"/>
      <c r="XAM439"/>
      <c r="XAN439"/>
      <c r="XAO439"/>
      <c r="XAP439"/>
      <c r="XAQ439"/>
      <c r="XAR439"/>
      <c r="XAS439"/>
      <c r="XAT439"/>
      <c r="XAU439"/>
      <c r="XAV439"/>
      <c r="XAW439"/>
      <c r="XAX439"/>
      <c r="XAY439"/>
      <c r="XAZ439"/>
      <c r="XBA439"/>
      <c r="XBB439"/>
      <c r="XBC439"/>
      <c r="XBD439"/>
      <c r="XBE439"/>
      <c r="XBF439"/>
      <c r="XBG439"/>
      <c r="XBH439"/>
      <c r="XBI439"/>
      <c r="XBJ439"/>
      <c r="XBK439"/>
      <c r="XBL439"/>
      <c r="XBM439"/>
      <c r="XBN439"/>
      <c r="XBO439"/>
      <c r="XBP439"/>
      <c r="XBQ439"/>
      <c r="XBR439"/>
      <c r="XBS439"/>
      <c r="XBT439"/>
      <c r="XBU439"/>
      <c r="XBV439"/>
      <c r="XBW439"/>
      <c r="XBX439"/>
      <c r="XBY439"/>
      <c r="XBZ439"/>
      <c r="XCA439"/>
      <c r="XCB439"/>
      <c r="XCC439"/>
      <c r="XCD439"/>
      <c r="XCE439"/>
      <c r="XCF439"/>
      <c r="XCG439"/>
      <c r="XCH439"/>
      <c r="XCI439"/>
      <c r="XCJ439"/>
      <c r="XCK439"/>
      <c r="XCL439"/>
      <c r="XCM439"/>
      <c r="XCN439"/>
      <c r="XCO439"/>
      <c r="XCP439"/>
      <c r="XCQ439"/>
      <c r="XCR439"/>
      <c r="XCS439"/>
      <c r="XCT439"/>
      <c r="XCU439"/>
      <c r="XCV439"/>
      <c r="XCW439"/>
      <c r="XCX439"/>
      <c r="XCY439"/>
      <c r="XCZ439"/>
      <c r="XDA439"/>
      <c r="XDB439"/>
      <c r="XDC439"/>
    </row>
    <row r="440" spans="1:33 16171:16331" ht="12.75" customHeight="1">
      <c r="A440">
        <v>2308</v>
      </c>
      <c r="B440" s="6" t="s">
        <v>288</v>
      </c>
      <c r="C440" s="7" t="s">
        <v>590</v>
      </c>
      <c r="D440">
        <v>0</v>
      </c>
      <c r="E440" s="15" t="s">
        <v>708</v>
      </c>
      <c r="F440" s="7">
        <v>0</v>
      </c>
      <c r="G440" s="7">
        <v>0</v>
      </c>
      <c r="H440" s="7">
        <v>0</v>
      </c>
      <c r="I440" s="7">
        <v>0</v>
      </c>
      <c r="S440">
        <v>2</v>
      </c>
      <c r="U440">
        <v>0</v>
      </c>
      <c r="V440">
        <v>0</v>
      </c>
      <c r="X440">
        <v>0</v>
      </c>
      <c r="Z440">
        <v>0</v>
      </c>
      <c r="AA440">
        <v>0</v>
      </c>
      <c r="AB440">
        <v>0</v>
      </c>
      <c r="AC440">
        <v>0</v>
      </c>
      <c r="AD440">
        <v>0</v>
      </c>
      <c r="AE440">
        <v>1</v>
      </c>
      <c r="AG440">
        <v>4</v>
      </c>
      <c r="WWY440"/>
      <c r="WWZ440"/>
      <c r="WXA440"/>
      <c r="WXB440"/>
      <c r="WXC440"/>
      <c r="WXD440"/>
      <c r="WXE440"/>
      <c r="WXF440"/>
      <c r="WXG440"/>
      <c r="WXH440"/>
      <c r="WXI440"/>
      <c r="WXJ440"/>
      <c r="WXK440"/>
      <c r="WXL440"/>
      <c r="WXM440"/>
      <c r="WXN440"/>
      <c r="WXO440"/>
      <c r="WXP440"/>
      <c r="WXQ440"/>
      <c r="WXR440"/>
      <c r="WXS440"/>
      <c r="WXT440"/>
      <c r="WXU440"/>
      <c r="WXV440"/>
      <c r="WXW440"/>
      <c r="WXX440"/>
      <c r="WXY440"/>
      <c r="WXZ440"/>
      <c r="WYA440"/>
      <c r="WYB440"/>
      <c r="WYC440"/>
      <c r="WYD440"/>
      <c r="WYE440"/>
      <c r="WYF440"/>
      <c r="WYG440"/>
      <c r="WYH440"/>
      <c r="WYI440"/>
      <c r="WYJ440"/>
      <c r="WYK440"/>
      <c r="WYL440"/>
      <c r="WYM440"/>
      <c r="WYN440"/>
      <c r="WYO440"/>
      <c r="WYP440"/>
      <c r="WYQ440"/>
      <c r="WYR440"/>
      <c r="WYS440"/>
      <c r="WYT440"/>
      <c r="WYU440"/>
      <c r="WYV440"/>
      <c r="WYW440"/>
      <c r="WYX440"/>
      <c r="WYY440"/>
      <c r="WYZ440"/>
      <c r="WZA440"/>
      <c r="WZB440"/>
      <c r="WZC440"/>
      <c r="WZD440"/>
      <c r="WZE440"/>
      <c r="WZF440"/>
      <c r="WZG440"/>
      <c r="WZH440"/>
      <c r="WZI440"/>
      <c r="WZJ440"/>
      <c r="WZK440"/>
      <c r="WZL440"/>
      <c r="WZM440"/>
      <c r="WZN440"/>
      <c r="WZO440"/>
      <c r="WZP440"/>
      <c r="WZQ440"/>
      <c r="WZR440"/>
      <c r="WZS440"/>
      <c r="WZT440"/>
      <c r="WZU440"/>
      <c r="WZV440"/>
      <c r="WZW440"/>
      <c r="WZX440"/>
      <c r="WZY440"/>
      <c r="WZZ440"/>
      <c r="XAA440"/>
      <c r="XAB440"/>
      <c r="XAC440"/>
      <c r="XAD440"/>
      <c r="XAE440"/>
      <c r="XAF440"/>
      <c r="XAG440"/>
      <c r="XAH440"/>
      <c r="XAI440"/>
      <c r="XAJ440"/>
      <c r="XAK440"/>
      <c r="XAL440"/>
      <c r="XAM440"/>
      <c r="XAN440"/>
      <c r="XAO440"/>
      <c r="XAP440"/>
      <c r="XAQ440"/>
      <c r="XAR440"/>
      <c r="XAS440"/>
      <c r="XAT440"/>
      <c r="XAU440"/>
      <c r="XAV440"/>
      <c r="XAW440"/>
      <c r="XAX440"/>
      <c r="XAY440"/>
      <c r="XAZ440"/>
      <c r="XBA440"/>
      <c r="XBB440"/>
      <c r="XBC440"/>
      <c r="XBD440"/>
      <c r="XBE440"/>
      <c r="XBF440"/>
      <c r="XBG440"/>
      <c r="XBH440"/>
      <c r="XBI440"/>
      <c r="XBJ440"/>
      <c r="XBK440"/>
      <c r="XBL440"/>
      <c r="XBM440"/>
      <c r="XBN440"/>
      <c r="XBO440"/>
      <c r="XBP440"/>
      <c r="XBQ440"/>
      <c r="XBR440"/>
      <c r="XBS440"/>
      <c r="XBT440"/>
      <c r="XBU440"/>
      <c r="XBV440"/>
      <c r="XBW440"/>
      <c r="XBX440"/>
      <c r="XBY440"/>
      <c r="XBZ440"/>
      <c r="XCA440"/>
      <c r="XCB440"/>
      <c r="XCC440"/>
      <c r="XCD440"/>
      <c r="XCE440"/>
      <c r="XCF440"/>
      <c r="XCG440"/>
      <c r="XCH440"/>
      <c r="XCI440"/>
      <c r="XCJ440"/>
      <c r="XCK440"/>
      <c r="XCL440"/>
      <c r="XCM440"/>
      <c r="XCN440"/>
      <c r="XCO440"/>
      <c r="XCP440"/>
      <c r="XCQ440"/>
      <c r="XCR440"/>
      <c r="XCS440"/>
      <c r="XCT440"/>
      <c r="XCU440"/>
      <c r="XCV440"/>
      <c r="XCW440"/>
      <c r="XCX440"/>
      <c r="XCY440"/>
      <c r="XCZ440"/>
      <c r="XDA440"/>
      <c r="XDB440"/>
      <c r="XDC440"/>
    </row>
    <row r="441" spans="1:33 16171:16331" ht="12.75" customHeight="1">
      <c r="A441">
        <v>1271</v>
      </c>
      <c r="B441" s="6" t="s">
        <v>289</v>
      </c>
      <c r="C441" s="7" t="s">
        <v>581</v>
      </c>
      <c r="D441">
        <v>1.99</v>
      </c>
      <c r="E441" s="15" t="s">
        <v>916</v>
      </c>
      <c r="F441" s="7">
        <v>0</v>
      </c>
      <c r="G441" s="7">
        <v>0</v>
      </c>
      <c r="H441" s="7">
        <v>0</v>
      </c>
      <c r="I441" s="7">
        <v>0</v>
      </c>
      <c r="N441" s="8" t="s">
        <v>621</v>
      </c>
      <c r="S441">
        <v>2</v>
      </c>
      <c r="U441">
        <v>0</v>
      </c>
      <c r="V441">
        <v>0</v>
      </c>
      <c r="X441">
        <v>0</v>
      </c>
      <c r="Z441">
        <v>0</v>
      </c>
      <c r="AA441">
        <v>0</v>
      </c>
      <c r="AB441">
        <v>0</v>
      </c>
      <c r="AC441">
        <v>0</v>
      </c>
      <c r="AD441">
        <v>0</v>
      </c>
      <c r="AE441">
        <v>1</v>
      </c>
      <c r="AG441">
        <v>4</v>
      </c>
      <c r="WWY441"/>
      <c r="WWZ441"/>
      <c r="WXA441"/>
      <c r="WXB441"/>
      <c r="WXC441"/>
      <c r="WXD441"/>
      <c r="WXE441"/>
      <c r="WXF441"/>
      <c r="WXG441"/>
      <c r="WXH441"/>
      <c r="WXI441"/>
      <c r="WXJ441"/>
      <c r="WXK441"/>
      <c r="WXL441"/>
      <c r="WXM441"/>
      <c r="WXN441"/>
      <c r="WXO441"/>
      <c r="WXP441"/>
      <c r="WXQ441"/>
      <c r="WXR441"/>
      <c r="WXS441"/>
      <c r="WXT441"/>
      <c r="WXU441"/>
      <c r="WXV441"/>
      <c r="WXW441"/>
      <c r="WXX441"/>
      <c r="WXY441"/>
      <c r="WXZ441"/>
      <c r="WYA441"/>
      <c r="WYB441"/>
      <c r="WYC441"/>
      <c r="WYD441"/>
      <c r="WYE441"/>
      <c r="WYF441"/>
      <c r="WYG441"/>
      <c r="WYH441"/>
      <c r="WYI441"/>
      <c r="WYJ441"/>
      <c r="WYK441"/>
      <c r="WYL441"/>
      <c r="WYM441"/>
      <c r="WYN441"/>
      <c r="WYO441"/>
      <c r="WYP441"/>
      <c r="WYQ441"/>
      <c r="WYR441"/>
      <c r="WYS441"/>
      <c r="WYT441"/>
      <c r="WYU441"/>
      <c r="WYV441"/>
      <c r="WYW441"/>
      <c r="WYX441"/>
      <c r="WYY441"/>
      <c r="WYZ441"/>
      <c r="WZA441"/>
      <c r="WZB441"/>
      <c r="WZC441"/>
      <c r="WZD441"/>
      <c r="WZE441"/>
      <c r="WZF441"/>
      <c r="WZG441"/>
      <c r="WZH441"/>
      <c r="WZI441"/>
      <c r="WZJ441"/>
      <c r="WZK441"/>
      <c r="WZL441"/>
      <c r="WZM441"/>
      <c r="WZN441"/>
      <c r="WZO441"/>
      <c r="WZP441"/>
      <c r="WZQ441"/>
      <c r="WZR441"/>
      <c r="WZS441"/>
      <c r="WZT441"/>
      <c r="WZU441"/>
      <c r="WZV441"/>
      <c r="WZW441"/>
      <c r="WZX441"/>
      <c r="WZY441"/>
      <c r="WZZ441"/>
      <c r="XAA441"/>
      <c r="XAB441"/>
      <c r="XAC441"/>
      <c r="XAD441"/>
      <c r="XAE441"/>
      <c r="XAF441"/>
      <c r="XAG441"/>
      <c r="XAH441"/>
      <c r="XAI441"/>
      <c r="XAJ441"/>
      <c r="XAK441"/>
      <c r="XAL441"/>
      <c r="XAM441"/>
      <c r="XAN441"/>
      <c r="XAO441"/>
      <c r="XAP441"/>
      <c r="XAQ441"/>
      <c r="XAR441"/>
      <c r="XAS441"/>
      <c r="XAT441"/>
      <c r="XAU441"/>
      <c r="XAV441"/>
      <c r="XAW441"/>
      <c r="XAX441"/>
      <c r="XAY441"/>
      <c r="XAZ441"/>
      <c r="XBA441"/>
      <c r="XBB441"/>
      <c r="XBC441"/>
      <c r="XBD441"/>
      <c r="XBE441"/>
      <c r="XBF441"/>
      <c r="XBG441"/>
      <c r="XBH441"/>
      <c r="XBI441"/>
      <c r="XBJ441"/>
      <c r="XBK441"/>
      <c r="XBL441"/>
      <c r="XBM441"/>
      <c r="XBN441"/>
      <c r="XBO441"/>
      <c r="XBP441"/>
      <c r="XBQ441"/>
      <c r="XBR441"/>
      <c r="XBS441"/>
      <c r="XBT441"/>
      <c r="XBU441"/>
      <c r="XBV441"/>
      <c r="XBW441"/>
      <c r="XBX441"/>
      <c r="XBY441"/>
      <c r="XBZ441"/>
      <c r="XCA441"/>
      <c r="XCB441"/>
      <c r="XCC441"/>
      <c r="XCD441"/>
      <c r="XCE441"/>
      <c r="XCF441"/>
      <c r="XCG441"/>
      <c r="XCH441"/>
      <c r="XCI441"/>
      <c r="XCJ441"/>
      <c r="XCK441"/>
      <c r="XCL441"/>
      <c r="XCM441"/>
      <c r="XCN441"/>
      <c r="XCO441"/>
      <c r="XCP441"/>
      <c r="XCQ441"/>
      <c r="XCR441"/>
      <c r="XCS441"/>
      <c r="XCT441"/>
      <c r="XCU441"/>
      <c r="XCV441"/>
      <c r="XCW441"/>
      <c r="XCX441"/>
      <c r="XCY441"/>
      <c r="XCZ441"/>
      <c r="XDA441"/>
      <c r="XDB441"/>
      <c r="XDC441"/>
    </row>
    <row r="442" spans="1:33 16171:16331" ht="12.75" customHeight="1">
      <c r="A442">
        <v>2365</v>
      </c>
      <c r="B442" s="6" t="s">
        <v>290</v>
      </c>
      <c r="C442" s="7" t="s">
        <v>590</v>
      </c>
      <c r="D442">
        <v>1</v>
      </c>
      <c r="E442" s="15" t="s">
        <v>917</v>
      </c>
      <c r="F442" s="7">
        <v>0</v>
      </c>
      <c r="G442" s="7">
        <v>0</v>
      </c>
      <c r="H442" s="7">
        <v>0</v>
      </c>
      <c r="I442" s="7">
        <v>0.95</v>
      </c>
      <c r="J442" t="s">
        <v>583</v>
      </c>
      <c r="K442" t="s">
        <v>584</v>
      </c>
      <c r="L442" t="s">
        <v>585</v>
      </c>
      <c r="M442" t="s">
        <v>585</v>
      </c>
      <c r="N442" s="8" t="s">
        <v>628</v>
      </c>
      <c r="S442">
        <v>0</v>
      </c>
      <c r="T442" t="s">
        <v>587</v>
      </c>
      <c r="U442">
        <v>0</v>
      </c>
      <c r="V442">
        <v>0</v>
      </c>
      <c r="X442">
        <v>0</v>
      </c>
      <c r="Z442">
        <v>0</v>
      </c>
      <c r="AA442">
        <v>0</v>
      </c>
      <c r="AB442">
        <v>0</v>
      </c>
      <c r="AC442">
        <v>0</v>
      </c>
      <c r="AD442">
        <v>0</v>
      </c>
      <c r="AE442">
        <v>1</v>
      </c>
      <c r="AF442" t="s">
        <v>629</v>
      </c>
      <c r="AG442">
        <v>1</v>
      </c>
      <c r="WWY442"/>
      <c r="WWZ442"/>
      <c r="WXA442"/>
      <c r="WXB442"/>
      <c r="WXC442"/>
      <c r="WXD442"/>
      <c r="WXE442"/>
      <c r="WXF442"/>
      <c r="WXG442"/>
      <c r="WXH442"/>
      <c r="WXI442"/>
      <c r="WXJ442"/>
      <c r="WXK442"/>
      <c r="WXL442"/>
      <c r="WXM442"/>
      <c r="WXN442"/>
      <c r="WXO442"/>
      <c r="WXP442"/>
      <c r="WXQ442"/>
      <c r="WXR442"/>
      <c r="WXS442"/>
      <c r="WXT442"/>
      <c r="WXU442"/>
      <c r="WXV442"/>
      <c r="WXW442"/>
      <c r="WXX442"/>
      <c r="WXY442"/>
      <c r="WXZ442"/>
      <c r="WYA442"/>
      <c r="WYB442"/>
      <c r="WYC442"/>
      <c r="WYD442"/>
      <c r="WYE442"/>
      <c r="WYF442"/>
      <c r="WYG442"/>
      <c r="WYH442"/>
      <c r="WYI442"/>
      <c r="WYJ442"/>
      <c r="WYK442"/>
      <c r="WYL442"/>
      <c r="WYM442"/>
      <c r="WYN442"/>
      <c r="WYO442"/>
      <c r="WYP442"/>
      <c r="WYQ442"/>
      <c r="WYR442"/>
      <c r="WYS442"/>
      <c r="WYT442"/>
      <c r="WYU442"/>
      <c r="WYV442"/>
      <c r="WYW442"/>
      <c r="WYX442"/>
      <c r="WYY442"/>
      <c r="WYZ442"/>
      <c r="WZA442"/>
      <c r="WZB442"/>
      <c r="WZC442"/>
      <c r="WZD442"/>
      <c r="WZE442"/>
      <c r="WZF442"/>
      <c r="WZG442"/>
      <c r="WZH442"/>
      <c r="WZI442"/>
      <c r="WZJ442"/>
      <c r="WZK442"/>
      <c r="WZL442"/>
      <c r="WZM442"/>
      <c r="WZN442"/>
      <c r="WZO442"/>
      <c r="WZP442"/>
      <c r="WZQ442"/>
      <c r="WZR442"/>
      <c r="WZS442"/>
      <c r="WZT442"/>
      <c r="WZU442"/>
      <c r="WZV442"/>
      <c r="WZW442"/>
      <c r="WZX442"/>
      <c r="WZY442"/>
      <c r="WZZ442"/>
      <c r="XAA442"/>
      <c r="XAB442"/>
      <c r="XAC442"/>
      <c r="XAD442"/>
      <c r="XAE442"/>
      <c r="XAF442"/>
      <c r="XAG442"/>
      <c r="XAH442"/>
      <c r="XAI442"/>
      <c r="XAJ442"/>
      <c r="XAK442"/>
      <c r="XAL442"/>
      <c r="XAM442"/>
      <c r="XAN442"/>
      <c r="XAO442"/>
      <c r="XAP442"/>
      <c r="XAQ442"/>
      <c r="XAR442"/>
      <c r="XAS442"/>
      <c r="XAT442"/>
      <c r="XAU442"/>
      <c r="XAV442"/>
      <c r="XAW442"/>
      <c r="XAX442"/>
      <c r="XAY442"/>
      <c r="XAZ442"/>
      <c r="XBA442"/>
      <c r="XBB442"/>
      <c r="XBC442"/>
      <c r="XBD442"/>
      <c r="XBE442"/>
      <c r="XBF442"/>
      <c r="XBG442"/>
      <c r="XBH442"/>
      <c r="XBI442"/>
      <c r="XBJ442"/>
      <c r="XBK442"/>
      <c r="XBL442"/>
      <c r="XBM442"/>
      <c r="XBN442"/>
      <c r="XBO442"/>
      <c r="XBP442"/>
      <c r="XBQ442"/>
      <c r="XBR442"/>
      <c r="XBS442"/>
      <c r="XBT442"/>
      <c r="XBU442"/>
      <c r="XBV442"/>
      <c r="XBW442"/>
      <c r="XBX442"/>
      <c r="XBY442"/>
      <c r="XBZ442"/>
      <c r="XCA442"/>
      <c r="XCB442"/>
      <c r="XCC442"/>
      <c r="XCD442"/>
      <c r="XCE442"/>
      <c r="XCF442"/>
      <c r="XCG442"/>
      <c r="XCH442"/>
      <c r="XCI442"/>
      <c r="XCJ442"/>
      <c r="XCK442"/>
      <c r="XCL442"/>
      <c r="XCM442"/>
      <c r="XCN442"/>
      <c r="XCO442"/>
      <c r="XCP442"/>
      <c r="XCQ442"/>
      <c r="XCR442"/>
      <c r="XCS442"/>
      <c r="XCT442"/>
      <c r="XCU442"/>
      <c r="XCV442"/>
      <c r="XCW442"/>
      <c r="XCX442"/>
      <c r="XCY442"/>
      <c r="XCZ442"/>
      <c r="XDA442"/>
      <c r="XDB442"/>
      <c r="XDC442"/>
    </row>
    <row r="443" spans="1:33 16171:16331" ht="12.75" customHeight="1">
      <c r="A443">
        <v>2442</v>
      </c>
      <c r="B443" s="6" t="s">
        <v>291</v>
      </c>
      <c r="C443" s="7" t="s">
        <v>590</v>
      </c>
      <c r="D443">
        <v>55</v>
      </c>
      <c r="E443" s="15" t="s">
        <v>895</v>
      </c>
      <c r="F443" s="7">
        <v>42.51</v>
      </c>
      <c r="G443" s="7">
        <v>26.13</v>
      </c>
      <c r="H443" s="7">
        <v>25.74</v>
      </c>
      <c r="I443" s="7">
        <v>0.3</v>
      </c>
      <c r="J443" t="s">
        <v>589</v>
      </c>
      <c r="L443" t="s">
        <v>585</v>
      </c>
      <c r="M443" t="s">
        <v>585</v>
      </c>
      <c r="N443" s="8" t="s">
        <v>705</v>
      </c>
      <c r="P443" t="s">
        <v>586</v>
      </c>
      <c r="S443">
        <v>1</v>
      </c>
      <c r="T443" t="s">
        <v>587</v>
      </c>
      <c r="U443">
        <v>0</v>
      </c>
      <c r="V443">
        <v>0</v>
      </c>
      <c r="X443">
        <v>0</v>
      </c>
      <c r="Z443">
        <v>0</v>
      </c>
      <c r="AA443">
        <v>0</v>
      </c>
      <c r="AB443">
        <v>0</v>
      </c>
      <c r="AC443">
        <v>0</v>
      </c>
      <c r="AD443">
        <v>0</v>
      </c>
      <c r="AE443">
        <v>1</v>
      </c>
      <c r="AF443" t="s">
        <v>897</v>
      </c>
      <c r="AG443">
        <v>1</v>
      </c>
      <c r="WWY443"/>
      <c r="WWZ443"/>
      <c r="WXA443"/>
      <c r="WXB443"/>
      <c r="WXC443"/>
      <c r="WXD443"/>
      <c r="WXE443"/>
      <c r="WXF443"/>
      <c r="WXG443"/>
      <c r="WXH443"/>
      <c r="WXI443"/>
      <c r="WXJ443"/>
      <c r="WXK443"/>
      <c r="WXL443"/>
      <c r="WXM443"/>
      <c r="WXN443"/>
      <c r="WXO443"/>
      <c r="WXP443"/>
      <c r="WXQ443"/>
      <c r="WXR443"/>
      <c r="WXS443"/>
      <c r="WXT443"/>
      <c r="WXU443"/>
      <c r="WXV443"/>
      <c r="WXW443"/>
      <c r="WXX443"/>
      <c r="WXY443"/>
      <c r="WXZ443"/>
      <c r="WYA443"/>
      <c r="WYB443"/>
      <c r="WYC443"/>
      <c r="WYD443"/>
      <c r="WYE443"/>
      <c r="WYF443"/>
      <c r="WYG443"/>
      <c r="WYH443"/>
      <c r="WYI443"/>
      <c r="WYJ443"/>
      <c r="WYK443"/>
      <c r="WYL443"/>
      <c r="WYM443"/>
      <c r="WYN443"/>
      <c r="WYO443"/>
      <c r="WYP443"/>
      <c r="WYQ443"/>
      <c r="WYR443"/>
      <c r="WYS443"/>
      <c r="WYT443"/>
      <c r="WYU443"/>
      <c r="WYV443"/>
      <c r="WYW443"/>
      <c r="WYX443"/>
      <c r="WYY443"/>
      <c r="WYZ443"/>
      <c r="WZA443"/>
      <c r="WZB443"/>
      <c r="WZC443"/>
      <c r="WZD443"/>
      <c r="WZE443"/>
      <c r="WZF443"/>
      <c r="WZG443"/>
      <c r="WZH443"/>
      <c r="WZI443"/>
      <c r="WZJ443"/>
      <c r="WZK443"/>
      <c r="WZL443"/>
      <c r="WZM443"/>
      <c r="WZN443"/>
      <c r="WZO443"/>
      <c r="WZP443"/>
      <c r="WZQ443"/>
      <c r="WZR443"/>
      <c r="WZS443"/>
      <c r="WZT443"/>
      <c r="WZU443"/>
      <c r="WZV443"/>
      <c r="WZW443"/>
      <c r="WZX443"/>
      <c r="WZY443"/>
      <c r="WZZ443"/>
      <c r="XAA443"/>
      <c r="XAB443"/>
      <c r="XAC443"/>
      <c r="XAD443"/>
      <c r="XAE443"/>
      <c r="XAF443"/>
      <c r="XAG443"/>
      <c r="XAH443"/>
      <c r="XAI443"/>
      <c r="XAJ443"/>
      <c r="XAK443"/>
      <c r="XAL443"/>
      <c r="XAM443"/>
      <c r="XAN443"/>
      <c r="XAO443"/>
      <c r="XAP443"/>
      <c r="XAQ443"/>
      <c r="XAR443"/>
      <c r="XAS443"/>
      <c r="XAT443"/>
      <c r="XAU443"/>
      <c r="XAV443"/>
      <c r="XAW443"/>
      <c r="XAX443"/>
      <c r="XAY443"/>
      <c r="XAZ443"/>
      <c r="XBA443"/>
      <c r="XBB443"/>
      <c r="XBC443"/>
      <c r="XBD443"/>
      <c r="XBE443"/>
      <c r="XBF443"/>
      <c r="XBG443"/>
      <c r="XBH443"/>
      <c r="XBI443"/>
      <c r="XBJ443"/>
      <c r="XBK443"/>
      <c r="XBL443"/>
      <c r="XBM443"/>
      <c r="XBN443"/>
      <c r="XBO443"/>
      <c r="XBP443"/>
      <c r="XBQ443"/>
      <c r="XBR443"/>
      <c r="XBS443"/>
      <c r="XBT443"/>
      <c r="XBU443"/>
      <c r="XBV443"/>
      <c r="XBW443"/>
      <c r="XBX443"/>
      <c r="XBY443"/>
      <c r="XBZ443"/>
      <c r="XCA443"/>
      <c r="XCB443"/>
      <c r="XCC443"/>
      <c r="XCD443"/>
      <c r="XCE443"/>
      <c r="XCF443"/>
      <c r="XCG443"/>
      <c r="XCH443"/>
      <c r="XCI443"/>
      <c r="XCJ443"/>
      <c r="XCK443"/>
      <c r="XCL443"/>
      <c r="XCM443"/>
      <c r="XCN443"/>
      <c r="XCO443"/>
      <c r="XCP443"/>
      <c r="XCQ443"/>
      <c r="XCR443"/>
      <c r="XCS443"/>
      <c r="XCT443"/>
      <c r="XCU443"/>
      <c r="XCV443"/>
      <c r="XCW443"/>
      <c r="XCX443"/>
      <c r="XCY443"/>
      <c r="XCZ443"/>
      <c r="XDA443"/>
      <c r="XDB443"/>
      <c r="XDC443"/>
    </row>
    <row r="444" spans="1:33 16171:16331" ht="12.75" customHeight="1">
      <c r="A444">
        <v>2442</v>
      </c>
      <c r="B444" s="6" t="s">
        <v>291</v>
      </c>
      <c r="C444" s="7" t="s">
        <v>590</v>
      </c>
      <c r="D444">
        <v>55</v>
      </c>
      <c r="E444" s="15" t="s">
        <v>895</v>
      </c>
      <c r="F444" s="7">
        <v>42.51</v>
      </c>
      <c r="G444" s="7">
        <v>26.13</v>
      </c>
      <c r="H444" s="7">
        <v>25.74</v>
      </c>
      <c r="I444" s="7">
        <v>0.3</v>
      </c>
      <c r="J444" t="s">
        <v>670</v>
      </c>
      <c r="L444" t="s">
        <v>585</v>
      </c>
      <c r="M444" t="s">
        <v>585</v>
      </c>
      <c r="N444" s="8" t="s">
        <v>705</v>
      </c>
      <c r="P444" t="s">
        <v>586</v>
      </c>
      <c r="S444">
        <v>1</v>
      </c>
      <c r="T444" t="s">
        <v>587</v>
      </c>
      <c r="U444">
        <v>0</v>
      </c>
      <c r="V444">
        <v>0</v>
      </c>
      <c r="X444">
        <v>0</v>
      </c>
      <c r="Z444">
        <v>0</v>
      </c>
      <c r="AA444">
        <v>0</v>
      </c>
      <c r="AB444">
        <v>0</v>
      </c>
      <c r="AC444">
        <v>0</v>
      </c>
      <c r="AD444">
        <v>0</v>
      </c>
      <c r="AE444">
        <v>1</v>
      </c>
      <c r="AF444" t="s">
        <v>897</v>
      </c>
      <c r="AG444">
        <v>1</v>
      </c>
      <c r="WWY444"/>
      <c r="WWZ444"/>
      <c r="WXA444"/>
      <c r="WXB444"/>
      <c r="WXC444"/>
      <c r="WXD444"/>
      <c r="WXE444"/>
      <c r="WXF444"/>
      <c r="WXG444"/>
      <c r="WXH444"/>
      <c r="WXI444"/>
      <c r="WXJ444"/>
      <c r="WXK444"/>
      <c r="WXL444"/>
      <c r="WXM444"/>
      <c r="WXN444"/>
      <c r="WXO444"/>
      <c r="WXP444"/>
      <c r="WXQ444"/>
      <c r="WXR444"/>
      <c r="WXS444"/>
      <c r="WXT444"/>
      <c r="WXU444"/>
      <c r="WXV444"/>
      <c r="WXW444"/>
      <c r="WXX444"/>
      <c r="WXY444"/>
      <c r="WXZ444"/>
      <c r="WYA444"/>
      <c r="WYB444"/>
      <c r="WYC444"/>
      <c r="WYD444"/>
      <c r="WYE444"/>
      <c r="WYF444"/>
      <c r="WYG444"/>
      <c r="WYH444"/>
      <c r="WYI444"/>
      <c r="WYJ444"/>
      <c r="WYK444"/>
      <c r="WYL444"/>
      <c r="WYM444"/>
      <c r="WYN444"/>
      <c r="WYO444"/>
      <c r="WYP444"/>
      <c r="WYQ444"/>
      <c r="WYR444"/>
      <c r="WYS444"/>
      <c r="WYT444"/>
      <c r="WYU444"/>
      <c r="WYV444"/>
      <c r="WYW444"/>
      <c r="WYX444"/>
      <c r="WYY444"/>
      <c r="WYZ444"/>
      <c r="WZA444"/>
      <c r="WZB444"/>
      <c r="WZC444"/>
      <c r="WZD444"/>
      <c r="WZE444"/>
      <c r="WZF444"/>
      <c r="WZG444"/>
      <c r="WZH444"/>
      <c r="WZI444"/>
      <c r="WZJ444"/>
      <c r="WZK444"/>
      <c r="WZL444"/>
      <c r="WZM444"/>
      <c r="WZN444"/>
      <c r="WZO444"/>
      <c r="WZP444"/>
      <c r="WZQ444"/>
      <c r="WZR444"/>
      <c r="WZS444"/>
      <c r="WZT444"/>
      <c r="WZU444"/>
      <c r="WZV444"/>
      <c r="WZW444"/>
      <c r="WZX444"/>
      <c r="WZY444"/>
      <c r="WZZ444"/>
      <c r="XAA444"/>
      <c r="XAB444"/>
      <c r="XAC444"/>
      <c r="XAD444"/>
      <c r="XAE444"/>
      <c r="XAF444"/>
      <c r="XAG444"/>
      <c r="XAH444"/>
      <c r="XAI444"/>
      <c r="XAJ444"/>
      <c r="XAK444"/>
      <c r="XAL444"/>
      <c r="XAM444"/>
      <c r="XAN444"/>
      <c r="XAO444"/>
      <c r="XAP444"/>
      <c r="XAQ444"/>
      <c r="XAR444"/>
      <c r="XAS444"/>
      <c r="XAT444"/>
      <c r="XAU444"/>
      <c r="XAV444"/>
      <c r="XAW444"/>
      <c r="XAX444"/>
      <c r="XAY444"/>
      <c r="XAZ444"/>
      <c r="XBA444"/>
      <c r="XBB444"/>
      <c r="XBC444"/>
      <c r="XBD444"/>
      <c r="XBE444"/>
      <c r="XBF444"/>
      <c r="XBG444"/>
      <c r="XBH444"/>
      <c r="XBI444"/>
      <c r="XBJ444"/>
      <c r="XBK444"/>
      <c r="XBL444"/>
      <c r="XBM444"/>
      <c r="XBN444"/>
      <c r="XBO444"/>
      <c r="XBP444"/>
      <c r="XBQ444"/>
      <c r="XBR444"/>
      <c r="XBS444"/>
      <c r="XBT444"/>
      <c r="XBU444"/>
      <c r="XBV444"/>
      <c r="XBW444"/>
      <c r="XBX444"/>
      <c r="XBY444"/>
      <c r="XBZ444"/>
      <c r="XCA444"/>
      <c r="XCB444"/>
      <c r="XCC444"/>
      <c r="XCD444"/>
      <c r="XCE444"/>
      <c r="XCF444"/>
      <c r="XCG444"/>
      <c r="XCH444"/>
      <c r="XCI444"/>
      <c r="XCJ444"/>
      <c r="XCK444"/>
      <c r="XCL444"/>
      <c r="XCM444"/>
      <c r="XCN444"/>
      <c r="XCO444"/>
      <c r="XCP444"/>
      <c r="XCQ444"/>
      <c r="XCR444"/>
      <c r="XCS444"/>
      <c r="XCT444"/>
      <c r="XCU444"/>
      <c r="XCV444"/>
      <c r="XCW444"/>
      <c r="XCX444"/>
      <c r="XCY444"/>
      <c r="XCZ444"/>
      <c r="XDA444"/>
      <c r="XDB444"/>
      <c r="XDC444"/>
    </row>
    <row r="445" spans="1:33 16171:16331" ht="12.75" customHeight="1">
      <c r="A445">
        <v>2442</v>
      </c>
      <c r="B445" s="6" t="s">
        <v>291</v>
      </c>
      <c r="C445" s="7" t="s">
        <v>590</v>
      </c>
      <c r="D445">
        <v>55</v>
      </c>
      <c r="E445" s="15" t="s">
        <v>895</v>
      </c>
      <c r="F445" s="7">
        <v>42.51</v>
      </c>
      <c r="G445" s="7">
        <v>26.13</v>
      </c>
      <c r="H445" s="7">
        <v>25.74</v>
      </c>
      <c r="I445" s="7">
        <v>0.3</v>
      </c>
      <c r="J445" t="s">
        <v>918</v>
      </c>
      <c r="L445" t="s">
        <v>585</v>
      </c>
      <c r="M445" t="s">
        <v>585</v>
      </c>
      <c r="N445" s="8" t="s">
        <v>705</v>
      </c>
      <c r="P445" t="s">
        <v>586</v>
      </c>
      <c r="S445">
        <v>1</v>
      </c>
      <c r="T445" t="s">
        <v>587</v>
      </c>
      <c r="U445">
        <v>0</v>
      </c>
      <c r="V445">
        <v>0</v>
      </c>
      <c r="X445">
        <v>0</v>
      </c>
      <c r="Z445">
        <v>0</v>
      </c>
      <c r="AA445">
        <v>0</v>
      </c>
      <c r="AB445">
        <v>0</v>
      </c>
      <c r="AC445">
        <v>0</v>
      </c>
      <c r="AD445">
        <v>0</v>
      </c>
      <c r="AE445">
        <v>1</v>
      </c>
      <c r="AF445" t="s">
        <v>897</v>
      </c>
      <c r="AG445">
        <v>1</v>
      </c>
      <c r="WWY445"/>
      <c r="WWZ445"/>
      <c r="WXA445"/>
      <c r="WXB445"/>
      <c r="WXC445"/>
      <c r="WXD445"/>
      <c r="WXE445"/>
      <c r="WXF445"/>
      <c r="WXG445"/>
      <c r="WXH445"/>
      <c r="WXI445"/>
      <c r="WXJ445"/>
      <c r="WXK445"/>
      <c r="WXL445"/>
      <c r="WXM445"/>
      <c r="WXN445"/>
      <c r="WXO445"/>
      <c r="WXP445"/>
      <c r="WXQ445"/>
      <c r="WXR445"/>
      <c r="WXS445"/>
      <c r="WXT445"/>
      <c r="WXU445"/>
      <c r="WXV445"/>
      <c r="WXW445"/>
      <c r="WXX445"/>
      <c r="WXY445"/>
      <c r="WXZ445"/>
      <c r="WYA445"/>
      <c r="WYB445"/>
      <c r="WYC445"/>
      <c r="WYD445"/>
      <c r="WYE445"/>
      <c r="WYF445"/>
      <c r="WYG445"/>
      <c r="WYH445"/>
      <c r="WYI445"/>
      <c r="WYJ445"/>
      <c r="WYK445"/>
      <c r="WYL445"/>
      <c r="WYM445"/>
      <c r="WYN445"/>
      <c r="WYO445"/>
      <c r="WYP445"/>
      <c r="WYQ445"/>
      <c r="WYR445"/>
      <c r="WYS445"/>
      <c r="WYT445"/>
      <c r="WYU445"/>
      <c r="WYV445"/>
      <c r="WYW445"/>
      <c r="WYX445"/>
      <c r="WYY445"/>
      <c r="WYZ445"/>
      <c r="WZA445"/>
      <c r="WZB445"/>
      <c r="WZC445"/>
      <c r="WZD445"/>
      <c r="WZE445"/>
      <c r="WZF445"/>
      <c r="WZG445"/>
      <c r="WZH445"/>
      <c r="WZI445"/>
      <c r="WZJ445"/>
      <c r="WZK445"/>
      <c r="WZL445"/>
      <c r="WZM445"/>
      <c r="WZN445"/>
      <c r="WZO445"/>
      <c r="WZP445"/>
      <c r="WZQ445"/>
      <c r="WZR445"/>
      <c r="WZS445"/>
      <c r="WZT445"/>
      <c r="WZU445"/>
      <c r="WZV445"/>
      <c r="WZW445"/>
      <c r="WZX445"/>
      <c r="WZY445"/>
      <c r="WZZ445"/>
      <c r="XAA445"/>
      <c r="XAB445"/>
      <c r="XAC445"/>
      <c r="XAD445"/>
      <c r="XAE445"/>
      <c r="XAF445"/>
      <c r="XAG445"/>
      <c r="XAH445"/>
      <c r="XAI445"/>
      <c r="XAJ445"/>
      <c r="XAK445"/>
      <c r="XAL445"/>
      <c r="XAM445"/>
      <c r="XAN445"/>
      <c r="XAO445"/>
      <c r="XAP445"/>
      <c r="XAQ445"/>
      <c r="XAR445"/>
      <c r="XAS445"/>
      <c r="XAT445"/>
      <c r="XAU445"/>
      <c r="XAV445"/>
      <c r="XAW445"/>
      <c r="XAX445"/>
      <c r="XAY445"/>
      <c r="XAZ445"/>
      <c r="XBA445"/>
      <c r="XBB445"/>
      <c r="XBC445"/>
      <c r="XBD445"/>
      <c r="XBE445"/>
      <c r="XBF445"/>
      <c r="XBG445"/>
      <c r="XBH445"/>
      <c r="XBI445"/>
      <c r="XBJ445"/>
      <c r="XBK445"/>
      <c r="XBL445"/>
      <c r="XBM445"/>
      <c r="XBN445"/>
      <c r="XBO445"/>
      <c r="XBP445"/>
      <c r="XBQ445"/>
      <c r="XBR445"/>
      <c r="XBS445"/>
      <c r="XBT445"/>
      <c r="XBU445"/>
      <c r="XBV445"/>
      <c r="XBW445"/>
      <c r="XBX445"/>
      <c r="XBY445"/>
      <c r="XBZ445"/>
      <c r="XCA445"/>
      <c r="XCB445"/>
      <c r="XCC445"/>
      <c r="XCD445"/>
      <c r="XCE445"/>
      <c r="XCF445"/>
      <c r="XCG445"/>
      <c r="XCH445"/>
      <c r="XCI445"/>
      <c r="XCJ445"/>
      <c r="XCK445"/>
      <c r="XCL445"/>
      <c r="XCM445"/>
      <c r="XCN445"/>
      <c r="XCO445"/>
      <c r="XCP445"/>
      <c r="XCQ445"/>
      <c r="XCR445"/>
      <c r="XCS445"/>
      <c r="XCT445"/>
      <c r="XCU445"/>
      <c r="XCV445"/>
      <c r="XCW445"/>
      <c r="XCX445"/>
      <c r="XCY445"/>
      <c r="XCZ445"/>
      <c r="XDA445"/>
      <c r="XDB445"/>
      <c r="XDC445"/>
    </row>
    <row r="446" spans="1:33 16171:16331" ht="12.75" customHeight="1">
      <c r="A446">
        <v>2442</v>
      </c>
      <c r="B446" s="6" t="s">
        <v>291</v>
      </c>
      <c r="C446" s="7" t="s">
        <v>590</v>
      </c>
      <c r="D446">
        <v>55</v>
      </c>
      <c r="E446" s="15" t="s">
        <v>895</v>
      </c>
      <c r="F446" s="7">
        <v>42.51</v>
      </c>
      <c r="G446" s="7">
        <v>26.13</v>
      </c>
      <c r="H446" s="7">
        <v>25.74</v>
      </c>
      <c r="I446" s="7">
        <v>0.3</v>
      </c>
      <c r="J446" t="s">
        <v>583</v>
      </c>
      <c r="L446" t="s">
        <v>585</v>
      </c>
      <c r="M446" t="s">
        <v>585</v>
      </c>
      <c r="N446" s="8" t="s">
        <v>705</v>
      </c>
      <c r="P446" t="s">
        <v>586</v>
      </c>
      <c r="S446">
        <v>1</v>
      </c>
      <c r="T446" t="s">
        <v>587</v>
      </c>
      <c r="U446">
        <v>0</v>
      </c>
      <c r="V446">
        <v>0</v>
      </c>
      <c r="X446">
        <v>0</v>
      </c>
      <c r="Z446">
        <v>0</v>
      </c>
      <c r="AA446">
        <v>0</v>
      </c>
      <c r="AB446">
        <v>0</v>
      </c>
      <c r="AC446">
        <v>0</v>
      </c>
      <c r="AD446">
        <v>0</v>
      </c>
      <c r="AE446">
        <v>1</v>
      </c>
      <c r="AF446" t="s">
        <v>897</v>
      </c>
      <c r="AG446">
        <v>1</v>
      </c>
      <c r="WWY446"/>
      <c r="WWZ446"/>
      <c r="WXA446"/>
      <c r="WXB446"/>
      <c r="WXC446"/>
      <c r="WXD446"/>
      <c r="WXE446"/>
      <c r="WXF446"/>
      <c r="WXG446"/>
      <c r="WXH446"/>
      <c r="WXI446"/>
      <c r="WXJ446"/>
      <c r="WXK446"/>
      <c r="WXL446"/>
      <c r="WXM446"/>
      <c r="WXN446"/>
      <c r="WXO446"/>
      <c r="WXP446"/>
      <c r="WXQ446"/>
      <c r="WXR446"/>
      <c r="WXS446"/>
      <c r="WXT446"/>
      <c r="WXU446"/>
      <c r="WXV446"/>
      <c r="WXW446"/>
      <c r="WXX446"/>
      <c r="WXY446"/>
      <c r="WXZ446"/>
      <c r="WYA446"/>
      <c r="WYB446"/>
      <c r="WYC446"/>
      <c r="WYD446"/>
      <c r="WYE446"/>
      <c r="WYF446"/>
      <c r="WYG446"/>
      <c r="WYH446"/>
      <c r="WYI446"/>
      <c r="WYJ446"/>
      <c r="WYK446"/>
      <c r="WYL446"/>
      <c r="WYM446"/>
      <c r="WYN446"/>
      <c r="WYO446"/>
      <c r="WYP446"/>
      <c r="WYQ446"/>
      <c r="WYR446"/>
      <c r="WYS446"/>
      <c r="WYT446"/>
      <c r="WYU446"/>
      <c r="WYV446"/>
      <c r="WYW446"/>
      <c r="WYX446"/>
      <c r="WYY446"/>
      <c r="WYZ446"/>
      <c r="WZA446"/>
      <c r="WZB446"/>
      <c r="WZC446"/>
      <c r="WZD446"/>
      <c r="WZE446"/>
      <c r="WZF446"/>
      <c r="WZG446"/>
      <c r="WZH446"/>
      <c r="WZI446"/>
      <c r="WZJ446"/>
      <c r="WZK446"/>
      <c r="WZL446"/>
      <c r="WZM446"/>
      <c r="WZN446"/>
      <c r="WZO446"/>
      <c r="WZP446"/>
      <c r="WZQ446"/>
      <c r="WZR446"/>
      <c r="WZS446"/>
      <c r="WZT446"/>
      <c r="WZU446"/>
      <c r="WZV446"/>
      <c r="WZW446"/>
      <c r="WZX446"/>
      <c r="WZY446"/>
      <c r="WZZ446"/>
      <c r="XAA446"/>
      <c r="XAB446"/>
      <c r="XAC446"/>
      <c r="XAD446"/>
      <c r="XAE446"/>
      <c r="XAF446"/>
      <c r="XAG446"/>
      <c r="XAH446"/>
      <c r="XAI446"/>
      <c r="XAJ446"/>
      <c r="XAK446"/>
      <c r="XAL446"/>
      <c r="XAM446"/>
      <c r="XAN446"/>
      <c r="XAO446"/>
      <c r="XAP446"/>
      <c r="XAQ446"/>
      <c r="XAR446"/>
      <c r="XAS446"/>
      <c r="XAT446"/>
      <c r="XAU446"/>
      <c r="XAV446"/>
      <c r="XAW446"/>
      <c r="XAX446"/>
      <c r="XAY446"/>
      <c r="XAZ446"/>
      <c r="XBA446"/>
      <c r="XBB446"/>
      <c r="XBC446"/>
      <c r="XBD446"/>
      <c r="XBE446"/>
      <c r="XBF446"/>
      <c r="XBG446"/>
      <c r="XBH446"/>
      <c r="XBI446"/>
      <c r="XBJ446"/>
      <c r="XBK446"/>
      <c r="XBL446"/>
      <c r="XBM446"/>
      <c r="XBN446"/>
      <c r="XBO446"/>
      <c r="XBP446"/>
      <c r="XBQ446"/>
      <c r="XBR446"/>
      <c r="XBS446"/>
      <c r="XBT446"/>
      <c r="XBU446"/>
      <c r="XBV446"/>
      <c r="XBW446"/>
      <c r="XBX446"/>
      <c r="XBY446"/>
      <c r="XBZ446"/>
      <c r="XCA446"/>
      <c r="XCB446"/>
      <c r="XCC446"/>
      <c r="XCD446"/>
      <c r="XCE446"/>
      <c r="XCF446"/>
      <c r="XCG446"/>
      <c r="XCH446"/>
      <c r="XCI446"/>
      <c r="XCJ446"/>
      <c r="XCK446"/>
      <c r="XCL446"/>
      <c r="XCM446"/>
      <c r="XCN446"/>
      <c r="XCO446"/>
      <c r="XCP446"/>
      <c r="XCQ446"/>
      <c r="XCR446"/>
      <c r="XCS446"/>
      <c r="XCT446"/>
      <c r="XCU446"/>
      <c r="XCV446"/>
      <c r="XCW446"/>
      <c r="XCX446"/>
      <c r="XCY446"/>
      <c r="XCZ446"/>
      <c r="XDA446"/>
      <c r="XDB446"/>
      <c r="XDC446"/>
    </row>
    <row r="447" spans="1:33 16171:16331" ht="12.75" customHeight="1">
      <c r="A447">
        <v>1573</v>
      </c>
      <c r="B447" s="6" t="s">
        <v>292</v>
      </c>
      <c r="C447" s="7" t="s">
        <v>581</v>
      </c>
      <c r="D447">
        <v>1.99</v>
      </c>
      <c r="E447" s="15" t="s">
        <v>656</v>
      </c>
      <c r="F447" s="7">
        <v>0</v>
      </c>
      <c r="G447" s="7">
        <v>0</v>
      </c>
      <c r="H447" s="7">
        <v>0</v>
      </c>
      <c r="I447" s="7">
        <v>0</v>
      </c>
      <c r="N447" s="8" t="s">
        <v>621</v>
      </c>
      <c r="S447">
        <v>0</v>
      </c>
      <c r="U447">
        <v>0</v>
      </c>
      <c r="V447">
        <v>0</v>
      </c>
      <c r="X447">
        <v>0</v>
      </c>
      <c r="Z447">
        <v>0</v>
      </c>
      <c r="AA447">
        <v>0</v>
      </c>
      <c r="AB447">
        <v>0</v>
      </c>
      <c r="AC447">
        <v>0</v>
      </c>
      <c r="AD447">
        <v>0</v>
      </c>
      <c r="AE447">
        <v>1</v>
      </c>
      <c r="AG447">
        <v>3</v>
      </c>
      <c r="WWY447"/>
      <c r="WWZ447"/>
      <c r="WXA447"/>
      <c r="WXB447"/>
      <c r="WXC447"/>
      <c r="WXD447"/>
      <c r="WXE447"/>
      <c r="WXF447"/>
      <c r="WXG447"/>
      <c r="WXH447"/>
      <c r="WXI447"/>
      <c r="WXJ447"/>
      <c r="WXK447"/>
      <c r="WXL447"/>
      <c r="WXM447"/>
      <c r="WXN447"/>
      <c r="WXO447"/>
      <c r="WXP447"/>
      <c r="WXQ447"/>
      <c r="WXR447"/>
      <c r="WXS447"/>
      <c r="WXT447"/>
      <c r="WXU447"/>
      <c r="WXV447"/>
      <c r="WXW447"/>
      <c r="WXX447"/>
      <c r="WXY447"/>
      <c r="WXZ447"/>
      <c r="WYA447"/>
      <c r="WYB447"/>
      <c r="WYC447"/>
      <c r="WYD447"/>
      <c r="WYE447"/>
      <c r="WYF447"/>
      <c r="WYG447"/>
      <c r="WYH447"/>
      <c r="WYI447"/>
      <c r="WYJ447"/>
      <c r="WYK447"/>
      <c r="WYL447"/>
      <c r="WYM447"/>
      <c r="WYN447"/>
      <c r="WYO447"/>
      <c r="WYP447"/>
      <c r="WYQ447"/>
      <c r="WYR447"/>
      <c r="WYS447"/>
      <c r="WYT447"/>
      <c r="WYU447"/>
      <c r="WYV447"/>
      <c r="WYW447"/>
      <c r="WYX447"/>
      <c r="WYY447"/>
      <c r="WYZ447"/>
      <c r="WZA447"/>
      <c r="WZB447"/>
      <c r="WZC447"/>
      <c r="WZD447"/>
      <c r="WZE447"/>
      <c r="WZF447"/>
      <c r="WZG447"/>
      <c r="WZH447"/>
      <c r="WZI447"/>
      <c r="WZJ447"/>
      <c r="WZK447"/>
      <c r="WZL447"/>
      <c r="WZM447"/>
      <c r="WZN447"/>
      <c r="WZO447"/>
      <c r="WZP447"/>
      <c r="WZQ447"/>
      <c r="WZR447"/>
      <c r="WZS447"/>
      <c r="WZT447"/>
      <c r="WZU447"/>
      <c r="WZV447"/>
      <c r="WZW447"/>
      <c r="WZX447"/>
      <c r="WZY447"/>
      <c r="WZZ447"/>
      <c r="XAA447"/>
      <c r="XAB447"/>
      <c r="XAC447"/>
      <c r="XAD447"/>
      <c r="XAE447"/>
      <c r="XAF447"/>
      <c r="XAG447"/>
      <c r="XAH447"/>
      <c r="XAI447"/>
      <c r="XAJ447"/>
      <c r="XAK447"/>
      <c r="XAL447"/>
      <c r="XAM447"/>
      <c r="XAN447"/>
      <c r="XAO447"/>
      <c r="XAP447"/>
      <c r="XAQ447"/>
      <c r="XAR447"/>
      <c r="XAS447"/>
      <c r="XAT447"/>
      <c r="XAU447"/>
      <c r="XAV447"/>
      <c r="XAW447"/>
      <c r="XAX447"/>
      <c r="XAY447"/>
      <c r="XAZ447"/>
      <c r="XBA447"/>
      <c r="XBB447"/>
      <c r="XBC447"/>
      <c r="XBD447"/>
      <c r="XBE447"/>
      <c r="XBF447"/>
      <c r="XBG447"/>
      <c r="XBH447"/>
      <c r="XBI447"/>
      <c r="XBJ447"/>
      <c r="XBK447"/>
      <c r="XBL447"/>
      <c r="XBM447"/>
      <c r="XBN447"/>
      <c r="XBO447"/>
      <c r="XBP447"/>
      <c r="XBQ447"/>
      <c r="XBR447"/>
      <c r="XBS447"/>
      <c r="XBT447"/>
      <c r="XBU447"/>
      <c r="XBV447"/>
      <c r="XBW447"/>
      <c r="XBX447"/>
      <c r="XBY447"/>
      <c r="XBZ447"/>
      <c r="XCA447"/>
      <c r="XCB447"/>
      <c r="XCC447"/>
      <c r="XCD447"/>
      <c r="XCE447"/>
      <c r="XCF447"/>
      <c r="XCG447"/>
      <c r="XCH447"/>
      <c r="XCI447"/>
      <c r="XCJ447"/>
      <c r="XCK447"/>
      <c r="XCL447"/>
      <c r="XCM447"/>
      <c r="XCN447"/>
      <c r="XCO447"/>
      <c r="XCP447"/>
      <c r="XCQ447"/>
      <c r="XCR447"/>
      <c r="XCS447"/>
      <c r="XCT447"/>
      <c r="XCU447"/>
      <c r="XCV447"/>
      <c r="XCW447"/>
      <c r="XCX447"/>
      <c r="XCY447"/>
      <c r="XCZ447"/>
      <c r="XDA447"/>
      <c r="XDB447"/>
      <c r="XDC447"/>
    </row>
    <row r="448" spans="1:33 16171:16331" ht="12.75" customHeight="1">
      <c r="A448">
        <v>1574</v>
      </c>
      <c r="B448" s="6" t="s">
        <v>292</v>
      </c>
      <c r="C448" s="7" t="s">
        <v>581</v>
      </c>
      <c r="D448">
        <v>1.99</v>
      </c>
      <c r="E448" s="15" t="s">
        <v>671</v>
      </c>
      <c r="F448" s="7">
        <v>0</v>
      </c>
      <c r="G448" s="7">
        <v>0</v>
      </c>
      <c r="H448" s="7">
        <v>0</v>
      </c>
      <c r="I448" s="7">
        <v>0</v>
      </c>
      <c r="N448" s="8" t="s">
        <v>621</v>
      </c>
      <c r="S448">
        <v>0</v>
      </c>
      <c r="U448">
        <v>0</v>
      </c>
      <c r="V448">
        <v>0</v>
      </c>
      <c r="X448">
        <v>0</v>
      </c>
      <c r="Z448">
        <v>0</v>
      </c>
      <c r="AA448">
        <v>0</v>
      </c>
      <c r="AB448">
        <v>0</v>
      </c>
      <c r="AC448">
        <v>0</v>
      </c>
      <c r="AD448">
        <v>0</v>
      </c>
      <c r="AE448">
        <v>1</v>
      </c>
      <c r="AG448">
        <v>3</v>
      </c>
      <c r="WWY448"/>
      <c r="WWZ448"/>
      <c r="WXA448"/>
      <c r="WXB448"/>
      <c r="WXC448"/>
      <c r="WXD448"/>
      <c r="WXE448"/>
      <c r="WXF448"/>
      <c r="WXG448"/>
      <c r="WXH448"/>
      <c r="WXI448"/>
      <c r="WXJ448"/>
      <c r="WXK448"/>
      <c r="WXL448"/>
      <c r="WXM448"/>
      <c r="WXN448"/>
      <c r="WXO448"/>
      <c r="WXP448"/>
      <c r="WXQ448"/>
      <c r="WXR448"/>
      <c r="WXS448"/>
      <c r="WXT448"/>
      <c r="WXU448"/>
      <c r="WXV448"/>
      <c r="WXW448"/>
      <c r="WXX448"/>
      <c r="WXY448"/>
      <c r="WXZ448"/>
      <c r="WYA448"/>
      <c r="WYB448"/>
      <c r="WYC448"/>
      <c r="WYD448"/>
      <c r="WYE448"/>
      <c r="WYF448"/>
      <c r="WYG448"/>
      <c r="WYH448"/>
      <c r="WYI448"/>
      <c r="WYJ448"/>
      <c r="WYK448"/>
      <c r="WYL448"/>
      <c r="WYM448"/>
      <c r="WYN448"/>
      <c r="WYO448"/>
      <c r="WYP448"/>
      <c r="WYQ448"/>
      <c r="WYR448"/>
      <c r="WYS448"/>
      <c r="WYT448"/>
      <c r="WYU448"/>
      <c r="WYV448"/>
      <c r="WYW448"/>
      <c r="WYX448"/>
      <c r="WYY448"/>
      <c r="WYZ448"/>
      <c r="WZA448"/>
      <c r="WZB448"/>
      <c r="WZC448"/>
      <c r="WZD448"/>
      <c r="WZE448"/>
      <c r="WZF448"/>
      <c r="WZG448"/>
      <c r="WZH448"/>
      <c r="WZI448"/>
      <c r="WZJ448"/>
      <c r="WZK448"/>
      <c r="WZL448"/>
      <c r="WZM448"/>
      <c r="WZN448"/>
      <c r="WZO448"/>
      <c r="WZP448"/>
      <c r="WZQ448"/>
      <c r="WZR448"/>
      <c r="WZS448"/>
      <c r="WZT448"/>
      <c r="WZU448"/>
      <c r="WZV448"/>
      <c r="WZW448"/>
      <c r="WZX448"/>
      <c r="WZY448"/>
      <c r="WZZ448"/>
      <c r="XAA448"/>
      <c r="XAB448"/>
      <c r="XAC448"/>
      <c r="XAD448"/>
      <c r="XAE448"/>
      <c r="XAF448"/>
      <c r="XAG448"/>
      <c r="XAH448"/>
      <c r="XAI448"/>
      <c r="XAJ448"/>
      <c r="XAK448"/>
      <c r="XAL448"/>
      <c r="XAM448"/>
      <c r="XAN448"/>
      <c r="XAO448"/>
      <c r="XAP448"/>
      <c r="XAQ448"/>
      <c r="XAR448"/>
      <c r="XAS448"/>
      <c r="XAT448"/>
      <c r="XAU448"/>
      <c r="XAV448"/>
      <c r="XAW448"/>
      <c r="XAX448"/>
      <c r="XAY448"/>
      <c r="XAZ448"/>
      <c r="XBA448"/>
      <c r="XBB448"/>
      <c r="XBC448"/>
      <c r="XBD448"/>
      <c r="XBE448"/>
      <c r="XBF448"/>
      <c r="XBG448"/>
      <c r="XBH448"/>
      <c r="XBI448"/>
      <c r="XBJ448"/>
      <c r="XBK448"/>
      <c r="XBL448"/>
      <c r="XBM448"/>
      <c r="XBN448"/>
      <c r="XBO448"/>
      <c r="XBP448"/>
      <c r="XBQ448"/>
      <c r="XBR448"/>
      <c r="XBS448"/>
      <c r="XBT448"/>
      <c r="XBU448"/>
      <c r="XBV448"/>
      <c r="XBW448"/>
      <c r="XBX448"/>
      <c r="XBY448"/>
      <c r="XBZ448"/>
      <c r="XCA448"/>
      <c r="XCB448"/>
      <c r="XCC448"/>
      <c r="XCD448"/>
      <c r="XCE448"/>
      <c r="XCF448"/>
      <c r="XCG448"/>
      <c r="XCH448"/>
      <c r="XCI448"/>
      <c r="XCJ448"/>
      <c r="XCK448"/>
      <c r="XCL448"/>
      <c r="XCM448"/>
      <c r="XCN448"/>
      <c r="XCO448"/>
      <c r="XCP448"/>
      <c r="XCQ448"/>
      <c r="XCR448"/>
      <c r="XCS448"/>
      <c r="XCT448"/>
      <c r="XCU448"/>
      <c r="XCV448"/>
      <c r="XCW448"/>
      <c r="XCX448"/>
      <c r="XCY448"/>
      <c r="XCZ448"/>
      <c r="XDA448"/>
      <c r="XDB448"/>
      <c r="XDC448"/>
    </row>
    <row r="449" spans="1:33 16171:16331" ht="12.75" customHeight="1">
      <c r="A449">
        <v>1576</v>
      </c>
      <c r="B449" s="6" t="s">
        <v>292</v>
      </c>
      <c r="C449" s="7" t="s">
        <v>581</v>
      </c>
      <c r="D449">
        <v>1.99</v>
      </c>
      <c r="E449" s="15" t="s">
        <v>656</v>
      </c>
      <c r="F449" s="7">
        <v>0</v>
      </c>
      <c r="G449" s="7">
        <v>0</v>
      </c>
      <c r="H449" s="7">
        <v>0</v>
      </c>
      <c r="I449" s="7">
        <v>0</v>
      </c>
      <c r="N449" s="8" t="s">
        <v>621</v>
      </c>
      <c r="S449">
        <v>0</v>
      </c>
      <c r="U449">
        <v>0</v>
      </c>
      <c r="V449">
        <v>0</v>
      </c>
      <c r="X449">
        <v>0</v>
      </c>
      <c r="Z449">
        <v>0</v>
      </c>
      <c r="AA449">
        <v>0</v>
      </c>
      <c r="AB449">
        <v>0</v>
      </c>
      <c r="AC449">
        <v>0</v>
      </c>
      <c r="AD449">
        <v>0</v>
      </c>
      <c r="AE449">
        <v>1</v>
      </c>
      <c r="AG449">
        <v>3</v>
      </c>
      <c r="WWY449"/>
      <c r="WWZ449"/>
      <c r="WXA449"/>
      <c r="WXB449"/>
      <c r="WXC449"/>
      <c r="WXD449"/>
      <c r="WXE449"/>
      <c r="WXF449"/>
      <c r="WXG449"/>
      <c r="WXH449"/>
      <c r="WXI449"/>
      <c r="WXJ449"/>
      <c r="WXK449"/>
      <c r="WXL449"/>
      <c r="WXM449"/>
      <c r="WXN449"/>
      <c r="WXO449"/>
      <c r="WXP449"/>
      <c r="WXQ449"/>
      <c r="WXR449"/>
      <c r="WXS449"/>
      <c r="WXT449"/>
      <c r="WXU449"/>
      <c r="WXV449"/>
      <c r="WXW449"/>
      <c r="WXX449"/>
      <c r="WXY449"/>
      <c r="WXZ449"/>
      <c r="WYA449"/>
      <c r="WYB449"/>
      <c r="WYC449"/>
      <c r="WYD449"/>
      <c r="WYE449"/>
      <c r="WYF449"/>
      <c r="WYG449"/>
      <c r="WYH449"/>
      <c r="WYI449"/>
      <c r="WYJ449"/>
      <c r="WYK449"/>
      <c r="WYL449"/>
      <c r="WYM449"/>
      <c r="WYN449"/>
      <c r="WYO449"/>
      <c r="WYP449"/>
      <c r="WYQ449"/>
      <c r="WYR449"/>
      <c r="WYS449"/>
      <c r="WYT449"/>
      <c r="WYU449"/>
      <c r="WYV449"/>
      <c r="WYW449"/>
      <c r="WYX449"/>
      <c r="WYY449"/>
      <c r="WYZ449"/>
      <c r="WZA449"/>
      <c r="WZB449"/>
      <c r="WZC449"/>
      <c r="WZD449"/>
      <c r="WZE449"/>
      <c r="WZF449"/>
      <c r="WZG449"/>
      <c r="WZH449"/>
      <c r="WZI449"/>
      <c r="WZJ449"/>
      <c r="WZK449"/>
      <c r="WZL449"/>
      <c r="WZM449"/>
      <c r="WZN449"/>
      <c r="WZO449"/>
      <c r="WZP449"/>
      <c r="WZQ449"/>
      <c r="WZR449"/>
      <c r="WZS449"/>
      <c r="WZT449"/>
      <c r="WZU449"/>
      <c r="WZV449"/>
      <c r="WZW449"/>
      <c r="WZX449"/>
      <c r="WZY449"/>
      <c r="WZZ449"/>
      <c r="XAA449"/>
      <c r="XAB449"/>
      <c r="XAC449"/>
      <c r="XAD449"/>
      <c r="XAE449"/>
      <c r="XAF449"/>
      <c r="XAG449"/>
      <c r="XAH449"/>
      <c r="XAI449"/>
      <c r="XAJ449"/>
      <c r="XAK449"/>
      <c r="XAL449"/>
      <c r="XAM449"/>
      <c r="XAN449"/>
      <c r="XAO449"/>
      <c r="XAP449"/>
      <c r="XAQ449"/>
      <c r="XAR449"/>
      <c r="XAS449"/>
      <c r="XAT449"/>
      <c r="XAU449"/>
      <c r="XAV449"/>
      <c r="XAW449"/>
      <c r="XAX449"/>
      <c r="XAY449"/>
      <c r="XAZ449"/>
      <c r="XBA449"/>
      <c r="XBB449"/>
      <c r="XBC449"/>
      <c r="XBD449"/>
      <c r="XBE449"/>
      <c r="XBF449"/>
      <c r="XBG449"/>
      <c r="XBH449"/>
      <c r="XBI449"/>
      <c r="XBJ449"/>
      <c r="XBK449"/>
      <c r="XBL449"/>
      <c r="XBM449"/>
      <c r="XBN449"/>
      <c r="XBO449"/>
      <c r="XBP449"/>
      <c r="XBQ449"/>
      <c r="XBR449"/>
      <c r="XBS449"/>
      <c r="XBT449"/>
      <c r="XBU449"/>
      <c r="XBV449"/>
      <c r="XBW449"/>
      <c r="XBX449"/>
      <c r="XBY449"/>
      <c r="XBZ449"/>
      <c r="XCA449"/>
      <c r="XCB449"/>
      <c r="XCC449"/>
      <c r="XCD449"/>
      <c r="XCE449"/>
      <c r="XCF449"/>
      <c r="XCG449"/>
      <c r="XCH449"/>
      <c r="XCI449"/>
      <c r="XCJ449"/>
      <c r="XCK449"/>
      <c r="XCL449"/>
      <c r="XCM449"/>
      <c r="XCN449"/>
      <c r="XCO449"/>
      <c r="XCP449"/>
      <c r="XCQ449"/>
      <c r="XCR449"/>
      <c r="XCS449"/>
      <c r="XCT449"/>
      <c r="XCU449"/>
      <c r="XCV449"/>
      <c r="XCW449"/>
      <c r="XCX449"/>
      <c r="XCY449"/>
      <c r="XCZ449"/>
      <c r="XDA449"/>
      <c r="XDB449"/>
      <c r="XDC449"/>
    </row>
    <row r="450" spans="1:33 16171:16331" ht="12.75" customHeight="1">
      <c r="A450">
        <v>312</v>
      </c>
      <c r="B450" s="6" t="s">
        <v>293</v>
      </c>
      <c r="C450" s="7" t="s">
        <v>590</v>
      </c>
      <c r="D450">
        <v>15</v>
      </c>
      <c r="E450" s="15" t="s">
        <v>919</v>
      </c>
      <c r="F450" s="7">
        <v>1</v>
      </c>
      <c r="G450" s="7">
        <v>1</v>
      </c>
      <c r="H450" s="7">
        <v>1</v>
      </c>
      <c r="I450" s="7">
        <v>0</v>
      </c>
      <c r="K450" t="s">
        <v>584</v>
      </c>
      <c r="L450" t="s">
        <v>585</v>
      </c>
      <c r="M450" t="s">
        <v>585</v>
      </c>
      <c r="N450" s="8" t="s">
        <v>593</v>
      </c>
      <c r="S450">
        <v>0</v>
      </c>
      <c r="T450" t="s">
        <v>587</v>
      </c>
      <c r="U450">
        <v>0</v>
      </c>
      <c r="V450">
        <v>0</v>
      </c>
      <c r="X450">
        <v>0</v>
      </c>
      <c r="Z450">
        <v>0</v>
      </c>
      <c r="AA450">
        <v>0</v>
      </c>
      <c r="AB450">
        <v>0</v>
      </c>
      <c r="AC450">
        <v>0</v>
      </c>
      <c r="AD450">
        <v>0</v>
      </c>
      <c r="AE450">
        <v>1</v>
      </c>
      <c r="AF450" t="s">
        <v>594</v>
      </c>
      <c r="AG450">
        <v>3</v>
      </c>
      <c r="WWY450"/>
      <c r="WWZ450"/>
      <c r="WXA450"/>
      <c r="WXB450"/>
      <c r="WXC450"/>
      <c r="WXD450"/>
      <c r="WXE450"/>
      <c r="WXF450"/>
      <c r="WXG450"/>
      <c r="WXH450"/>
      <c r="WXI450"/>
      <c r="WXJ450"/>
      <c r="WXK450"/>
      <c r="WXL450"/>
      <c r="WXM450"/>
      <c r="WXN450"/>
      <c r="WXO450"/>
      <c r="WXP450"/>
      <c r="WXQ450"/>
      <c r="WXR450"/>
      <c r="WXS450"/>
      <c r="WXT450"/>
      <c r="WXU450"/>
      <c r="WXV450"/>
      <c r="WXW450"/>
      <c r="WXX450"/>
      <c r="WXY450"/>
      <c r="WXZ450"/>
      <c r="WYA450"/>
      <c r="WYB450"/>
      <c r="WYC450"/>
      <c r="WYD450"/>
      <c r="WYE450"/>
      <c r="WYF450"/>
      <c r="WYG450"/>
      <c r="WYH450"/>
      <c r="WYI450"/>
      <c r="WYJ450"/>
      <c r="WYK450"/>
      <c r="WYL450"/>
      <c r="WYM450"/>
      <c r="WYN450"/>
      <c r="WYO450"/>
      <c r="WYP450"/>
      <c r="WYQ450"/>
      <c r="WYR450"/>
      <c r="WYS450"/>
      <c r="WYT450"/>
      <c r="WYU450"/>
      <c r="WYV450"/>
      <c r="WYW450"/>
      <c r="WYX450"/>
      <c r="WYY450"/>
      <c r="WYZ450"/>
      <c r="WZA450"/>
      <c r="WZB450"/>
      <c r="WZC450"/>
      <c r="WZD450"/>
      <c r="WZE450"/>
      <c r="WZF450"/>
      <c r="WZG450"/>
      <c r="WZH450"/>
      <c r="WZI450"/>
      <c r="WZJ450"/>
      <c r="WZK450"/>
      <c r="WZL450"/>
      <c r="WZM450"/>
      <c r="WZN450"/>
      <c r="WZO450"/>
      <c r="WZP450"/>
      <c r="WZQ450"/>
      <c r="WZR450"/>
      <c r="WZS450"/>
      <c r="WZT450"/>
      <c r="WZU450"/>
      <c r="WZV450"/>
      <c r="WZW450"/>
      <c r="WZX450"/>
      <c r="WZY450"/>
      <c r="WZZ450"/>
      <c r="XAA450"/>
      <c r="XAB450"/>
      <c r="XAC450"/>
      <c r="XAD450"/>
      <c r="XAE450"/>
      <c r="XAF450"/>
      <c r="XAG450"/>
      <c r="XAH450"/>
      <c r="XAI450"/>
      <c r="XAJ450"/>
      <c r="XAK450"/>
      <c r="XAL450"/>
      <c r="XAM450"/>
      <c r="XAN450"/>
      <c r="XAO450"/>
      <c r="XAP450"/>
      <c r="XAQ450"/>
      <c r="XAR450"/>
      <c r="XAS450"/>
      <c r="XAT450"/>
      <c r="XAU450"/>
      <c r="XAV450"/>
      <c r="XAW450"/>
      <c r="XAX450"/>
      <c r="XAY450"/>
      <c r="XAZ450"/>
      <c r="XBA450"/>
      <c r="XBB450"/>
      <c r="XBC450"/>
      <c r="XBD450"/>
      <c r="XBE450"/>
      <c r="XBF450"/>
      <c r="XBG450"/>
      <c r="XBH450"/>
      <c r="XBI450"/>
      <c r="XBJ450"/>
      <c r="XBK450"/>
      <c r="XBL450"/>
      <c r="XBM450"/>
      <c r="XBN450"/>
      <c r="XBO450"/>
      <c r="XBP450"/>
      <c r="XBQ450"/>
      <c r="XBR450"/>
      <c r="XBS450"/>
      <c r="XBT450"/>
      <c r="XBU450"/>
      <c r="XBV450"/>
      <c r="XBW450"/>
      <c r="XBX450"/>
      <c r="XBY450"/>
      <c r="XBZ450"/>
      <c r="XCA450"/>
      <c r="XCB450"/>
      <c r="XCC450"/>
      <c r="XCD450"/>
      <c r="XCE450"/>
      <c r="XCF450"/>
      <c r="XCG450"/>
      <c r="XCH450"/>
      <c r="XCI450"/>
      <c r="XCJ450"/>
      <c r="XCK450"/>
      <c r="XCL450"/>
      <c r="XCM450"/>
      <c r="XCN450"/>
      <c r="XCO450"/>
      <c r="XCP450"/>
      <c r="XCQ450"/>
      <c r="XCR450"/>
      <c r="XCS450"/>
      <c r="XCT450"/>
      <c r="XCU450"/>
      <c r="XCV450"/>
      <c r="XCW450"/>
      <c r="XCX450"/>
      <c r="XCY450"/>
      <c r="XCZ450"/>
      <c r="XDA450"/>
      <c r="XDB450"/>
      <c r="XDC450"/>
    </row>
    <row r="451" spans="1:33 16171:16331" ht="12.75" customHeight="1">
      <c r="A451">
        <v>242</v>
      </c>
      <c r="B451" s="6" t="s">
        <v>296</v>
      </c>
      <c r="C451" s="7" t="s">
        <v>590</v>
      </c>
      <c r="D451">
        <v>199</v>
      </c>
      <c r="E451" s="15" t="s">
        <v>920</v>
      </c>
      <c r="F451" s="7">
        <v>0</v>
      </c>
      <c r="G451" s="7">
        <v>0</v>
      </c>
      <c r="H451" s="7">
        <v>0</v>
      </c>
      <c r="I451" s="7">
        <v>0</v>
      </c>
      <c r="J451" t="s">
        <v>639</v>
      </c>
      <c r="K451" t="s">
        <v>584</v>
      </c>
      <c r="L451" t="s">
        <v>585</v>
      </c>
      <c r="M451" t="s">
        <v>585</v>
      </c>
      <c r="N451" s="8" t="s">
        <v>703</v>
      </c>
      <c r="O451" t="s">
        <v>832</v>
      </c>
      <c r="P451" t="s">
        <v>685</v>
      </c>
      <c r="S451">
        <v>0</v>
      </c>
      <c r="T451" t="s">
        <v>587</v>
      </c>
      <c r="U451">
        <v>0</v>
      </c>
      <c r="V451">
        <v>0</v>
      </c>
      <c r="X451">
        <v>0</v>
      </c>
      <c r="Z451">
        <v>0</v>
      </c>
      <c r="AA451">
        <v>0</v>
      </c>
      <c r="AB451">
        <v>0</v>
      </c>
      <c r="AC451">
        <v>0</v>
      </c>
      <c r="AD451">
        <v>0</v>
      </c>
      <c r="AE451">
        <v>1</v>
      </c>
      <c r="AF451" t="s">
        <v>634</v>
      </c>
      <c r="AG451">
        <v>1</v>
      </c>
      <c r="WWY451"/>
      <c r="WWZ451"/>
      <c r="WXA451"/>
      <c r="WXB451"/>
      <c r="WXC451"/>
      <c r="WXD451"/>
      <c r="WXE451"/>
      <c r="WXF451"/>
      <c r="WXG451"/>
      <c r="WXH451"/>
      <c r="WXI451"/>
      <c r="WXJ451"/>
      <c r="WXK451"/>
      <c r="WXL451"/>
      <c r="WXM451"/>
      <c r="WXN451"/>
      <c r="WXO451"/>
      <c r="WXP451"/>
      <c r="WXQ451"/>
      <c r="WXR451"/>
      <c r="WXS451"/>
      <c r="WXT451"/>
      <c r="WXU451"/>
      <c r="WXV451"/>
      <c r="WXW451"/>
      <c r="WXX451"/>
      <c r="WXY451"/>
      <c r="WXZ451"/>
      <c r="WYA451"/>
      <c r="WYB451"/>
      <c r="WYC451"/>
      <c r="WYD451"/>
      <c r="WYE451"/>
      <c r="WYF451"/>
      <c r="WYG451"/>
      <c r="WYH451"/>
      <c r="WYI451"/>
      <c r="WYJ451"/>
      <c r="WYK451"/>
      <c r="WYL451"/>
      <c r="WYM451"/>
      <c r="WYN451"/>
      <c r="WYO451"/>
      <c r="WYP451"/>
      <c r="WYQ451"/>
      <c r="WYR451"/>
      <c r="WYS451"/>
      <c r="WYT451"/>
      <c r="WYU451"/>
      <c r="WYV451"/>
      <c r="WYW451"/>
      <c r="WYX451"/>
      <c r="WYY451"/>
      <c r="WYZ451"/>
      <c r="WZA451"/>
      <c r="WZB451"/>
      <c r="WZC451"/>
      <c r="WZD451"/>
      <c r="WZE451"/>
      <c r="WZF451"/>
      <c r="WZG451"/>
      <c r="WZH451"/>
      <c r="WZI451"/>
      <c r="WZJ451"/>
      <c r="WZK451"/>
      <c r="WZL451"/>
      <c r="WZM451"/>
      <c r="WZN451"/>
      <c r="WZO451"/>
      <c r="WZP451"/>
      <c r="WZQ451"/>
      <c r="WZR451"/>
      <c r="WZS451"/>
      <c r="WZT451"/>
      <c r="WZU451"/>
      <c r="WZV451"/>
      <c r="WZW451"/>
      <c r="WZX451"/>
      <c r="WZY451"/>
      <c r="WZZ451"/>
      <c r="XAA451"/>
      <c r="XAB451"/>
      <c r="XAC451"/>
      <c r="XAD451"/>
      <c r="XAE451"/>
      <c r="XAF451"/>
      <c r="XAG451"/>
      <c r="XAH451"/>
      <c r="XAI451"/>
      <c r="XAJ451"/>
      <c r="XAK451"/>
      <c r="XAL451"/>
      <c r="XAM451"/>
      <c r="XAN451"/>
      <c r="XAO451"/>
      <c r="XAP451"/>
      <c r="XAQ451"/>
      <c r="XAR451"/>
      <c r="XAS451"/>
      <c r="XAT451"/>
      <c r="XAU451"/>
      <c r="XAV451"/>
      <c r="XAW451"/>
      <c r="XAX451"/>
      <c r="XAY451"/>
      <c r="XAZ451"/>
      <c r="XBA451"/>
      <c r="XBB451"/>
      <c r="XBC451"/>
      <c r="XBD451"/>
      <c r="XBE451"/>
      <c r="XBF451"/>
      <c r="XBG451"/>
      <c r="XBH451"/>
      <c r="XBI451"/>
      <c r="XBJ451"/>
      <c r="XBK451"/>
      <c r="XBL451"/>
      <c r="XBM451"/>
      <c r="XBN451"/>
      <c r="XBO451"/>
      <c r="XBP451"/>
      <c r="XBQ451"/>
      <c r="XBR451"/>
      <c r="XBS451"/>
      <c r="XBT451"/>
      <c r="XBU451"/>
      <c r="XBV451"/>
      <c r="XBW451"/>
      <c r="XBX451"/>
      <c r="XBY451"/>
      <c r="XBZ451"/>
      <c r="XCA451"/>
      <c r="XCB451"/>
      <c r="XCC451"/>
      <c r="XCD451"/>
      <c r="XCE451"/>
      <c r="XCF451"/>
      <c r="XCG451"/>
      <c r="XCH451"/>
      <c r="XCI451"/>
      <c r="XCJ451"/>
      <c r="XCK451"/>
      <c r="XCL451"/>
      <c r="XCM451"/>
      <c r="XCN451"/>
      <c r="XCO451"/>
      <c r="XCP451"/>
      <c r="XCQ451"/>
      <c r="XCR451"/>
      <c r="XCS451"/>
      <c r="XCT451"/>
      <c r="XCU451"/>
      <c r="XCV451"/>
      <c r="XCW451"/>
      <c r="XCX451"/>
      <c r="XCY451"/>
      <c r="XCZ451"/>
      <c r="XDA451"/>
      <c r="XDB451"/>
      <c r="XDC451"/>
    </row>
    <row r="452" spans="1:33 16171:16331" ht="12.75" customHeight="1">
      <c r="A452">
        <v>242</v>
      </c>
      <c r="B452" s="6" t="s">
        <v>296</v>
      </c>
      <c r="C452" s="7" t="s">
        <v>590</v>
      </c>
      <c r="D452">
        <v>199</v>
      </c>
      <c r="E452" s="15" t="s">
        <v>920</v>
      </c>
      <c r="F452" s="7">
        <v>0</v>
      </c>
      <c r="G452" s="7">
        <v>0</v>
      </c>
      <c r="H452" s="7">
        <v>0</v>
      </c>
      <c r="I452" s="7">
        <v>0</v>
      </c>
      <c r="J452" t="s">
        <v>639</v>
      </c>
      <c r="K452" t="s">
        <v>584</v>
      </c>
      <c r="L452" t="s">
        <v>585</v>
      </c>
      <c r="M452" t="s">
        <v>585</v>
      </c>
      <c r="N452" s="8" t="s">
        <v>703</v>
      </c>
      <c r="O452" t="s">
        <v>863</v>
      </c>
      <c r="P452" t="s">
        <v>685</v>
      </c>
      <c r="S452">
        <v>0</v>
      </c>
      <c r="T452" t="s">
        <v>587</v>
      </c>
      <c r="U452">
        <v>0</v>
      </c>
      <c r="V452">
        <v>0</v>
      </c>
      <c r="X452">
        <v>0</v>
      </c>
      <c r="Z452">
        <v>0</v>
      </c>
      <c r="AA452">
        <v>0</v>
      </c>
      <c r="AB452">
        <v>0</v>
      </c>
      <c r="AC452">
        <v>0</v>
      </c>
      <c r="AD452">
        <v>0</v>
      </c>
      <c r="AE452">
        <v>1</v>
      </c>
      <c r="AF452" t="s">
        <v>634</v>
      </c>
      <c r="AG452">
        <v>1</v>
      </c>
      <c r="WWY452"/>
      <c r="WWZ452"/>
      <c r="WXA452"/>
      <c r="WXB452"/>
      <c r="WXC452"/>
      <c r="WXD452"/>
      <c r="WXE452"/>
      <c r="WXF452"/>
      <c r="WXG452"/>
      <c r="WXH452"/>
      <c r="WXI452"/>
      <c r="WXJ452"/>
      <c r="WXK452"/>
      <c r="WXL452"/>
      <c r="WXM452"/>
      <c r="WXN452"/>
      <c r="WXO452"/>
      <c r="WXP452"/>
      <c r="WXQ452"/>
      <c r="WXR452"/>
      <c r="WXS452"/>
      <c r="WXT452"/>
      <c r="WXU452"/>
      <c r="WXV452"/>
      <c r="WXW452"/>
      <c r="WXX452"/>
      <c r="WXY452"/>
      <c r="WXZ452"/>
      <c r="WYA452"/>
      <c r="WYB452"/>
      <c r="WYC452"/>
      <c r="WYD452"/>
      <c r="WYE452"/>
      <c r="WYF452"/>
      <c r="WYG452"/>
      <c r="WYH452"/>
      <c r="WYI452"/>
      <c r="WYJ452"/>
      <c r="WYK452"/>
      <c r="WYL452"/>
      <c r="WYM452"/>
      <c r="WYN452"/>
      <c r="WYO452"/>
      <c r="WYP452"/>
      <c r="WYQ452"/>
      <c r="WYR452"/>
      <c r="WYS452"/>
      <c r="WYT452"/>
      <c r="WYU452"/>
      <c r="WYV452"/>
      <c r="WYW452"/>
      <c r="WYX452"/>
      <c r="WYY452"/>
      <c r="WYZ452"/>
      <c r="WZA452"/>
      <c r="WZB452"/>
      <c r="WZC452"/>
      <c r="WZD452"/>
      <c r="WZE452"/>
      <c r="WZF452"/>
      <c r="WZG452"/>
      <c r="WZH452"/>
      <c r="WZI452"/>
      <c r="WZJ452"/>
      <c r="WZK452"/>
      <c r="WZL452"/>
      <c r="WZM452"/>
      <c r="WZN452"/>
      <c r="WZO452"/>
      <c r="WZP452"/>
      <c r="WZQ452"/>
      <c r="WZR452"/>
      <c r="WZS452"/>
      <c r="WZT452"/>
      <c r="WZU452"/>
      <c r="WZV452"/>
      <c r="WZW452"/>
      <c r="WZX452"/>
      <c r="WZY452"/>
      <c r="WZZ452"/>
      <c r="XAA452"/>
      <c r="XAB452"/>
      <c r="XAC452"/>
      <c r="XAD452"/>
      <c r="XAE452"/>
      <c r="XAF452"/>
      <c r="XAG452"/>
      <c r="XAH452"/>
      <c r="XAI452"/>
      <c r="XAJ452"/>
      <c r="XAK452"/>
      <c r="XAL452"/>
      <c r="XAM452"/>
      <c r="XAN452"/>
      <c r="XAO452"/>
      <c r="XAP452"/>
      <c r="XAQ452"/>
      <c r="XAR452"/>
      <c r="XAS452"/>
      <c r="XAT452"/>
      <c r="XAU452"/>
      <c r="XAV452"/>
      <c r="XAW452"/>
      <c r="XAX452"/>
      <c r="XAY452"/>
      <c r="XAZ452"/>
      <c r="XBA452"/>
      <c r="XBB452"/>
      <c r="XBC452"/>
      <c r="XBD452"/>
      <c r="XBE452"/>
      <c r="XBF452"/>
      <c r="XBG452"/>
      <c r="XBH452"/>
      <c r="XBI452"/>
      <c r="XBJ452"/>
      <c r="XBK452"/>
      <c r="XBL452"/>
      <c r="XBM452"/>
      <c r="XBN452"/>
      <c r="XBO452"/>
      <c r="XBP452"/>
      <c r="XBQ452"/>
      <c r="XBR452"/>
      <c r="XBS452"/>
      <c r="XBT452"/>
      <c r="XBU452"/>
      <c r="XBV452"/>
      <c r="XBW452"/>
      <c r="XBX452"/>
      <c r="XBY452"/>
      <c r="XBZ452"/>
      <c r="XCA452"/>
      <c r="XCB452"/>
      <c r="XCC452"/>
      <c r="XCD452"/>
      <c r="XCE452"/>
      <c r="XCF452"/>
      <c r="XCG452"/>
      <c r="XCH452"/>
      <c r="XCI452"/>
      <c r="XCJ452"/>
      <c r="XCK452"/>
      <c r="XCL452"/>
      <c r="XCM452"/>
      <c r="XCN452"/>
      <c r="XCO452"/>
      <c r="XCP452"/>
      <c r="XCQ452"/>
      <c r="XCR452"/>
      <c r="XCS452"/>
      <c r="XCT452"/>
      <c r="XCU452"/>
      <c r="XCV452"/>
      <c r="XCW452"/>
      <c r="XCX452"/>
      <c r="XCY452"/>
      <c r="XCZ452"/>
      <c r="XDA452"/>
      <c r="XDB452"/>
      <c r="XDC452"/>
    </row>
    <row r="453" spans="1:33 16171:16331" ht="12.75" customHeight="1">
      <c r="A453">
        <v>2077</v>
      </c>
      <c r="B453" s="6" t="s">
        <v>297</v>
      </c>
      <c r="C453" s="7" t="s">
        <v>590</v>
      </c>
      <c r="D453">
        <v>1.99</v>
      </c>
      <c r="E453" s="15" t="s">
        <v>921</v>
      </c>
      <c r="F453" s="7">
        <v>0</v>
      </c>
      <c r="G453" s="7">
        <v>0</v>
      </c>
      <c r="H453" s="7">
        <v>0</v>
      </c>
      <c r="I453" s="7">
        <v>0</v>
      </c>
      <c r="N453" s="8" t="s">
        <v>857</v>
      </c>
      <c r="S453">
        <v>2</v>
      </c>
      <c r="T453" t="s">
        <v>587</v>
      </c>
      <c r="U453">
        <v>0</v>
      </c>
      <c r="V453">
        <v>0</v>
      </c>
      <c r="X453">
        <v>0</v>
      </c>
      <c r="Z453">
        <v>0</v>
      </c>
      <c r="AA453">
        <v>0</v>
      </c>
      <c r="AB453">
        <v>0</v>
      </c>
      <c r="AC453">
        <v>0</v>
      </c>
      <c r="AD453">
        <v>0</v>
      </c>
      <c r="AE453">
        <v>1</v>
      </c>
      <c r="AG453">
        <v>4</v>
      </c>
      <c r="WWY453"/>
      <c r="WWZ453"/>
      <c r="WXA453"/>
      <c r="WXB453"/>
      <c r="WXC453"/>
      <c r="WXD453"/>
      <c r="WXE453"/>
      <c r="WXF453"/>
      <c r="WXG453"/>
      <c r="WXH453"/>
      <c r="WXI453"/>
      <c r="WXJ453"/>
      <c r="WXK453"/>
      <c r="WXL453"/>
      <c r="WXM453"/>
      <c r="WXN453"/>
      <c r="WXO453"/>
      <c r="WXP453"/>
      <c r="WXQ453"/>
      <c r="WXR453"/>
      <c r="WXS453"/>
      <c r="WXT453"/>
      <c r="WXU453"/>
      <c r="WXV453"/>
      <c r="WXW453"/>
      <c r="WXX453"/>
      <c r="WXY453"/>
      <c r="WXZ453"/>
      <c r="WYA453"/>
      <c r="WYB453"/>
      <c r="WYC453"/>
      <c r="WYD453"/>
      <c r="WYE453"/>
      <c r="WYF453"/>
      <c r="WYG453"/>
      <c r="WYH453"/>
      <c r="WYI453"/>
      <c r="WYJ453"/>
      <c r="WYK453"/>
      <c r="WYL453"/>
      <c r="WYM453"/>
      <c r="WYN453"/>
      <c r="WYO453"/>
      <c r="WYP453"/>
      <c r="WYQ453"/>
      <c r="WYR453"/>
      <c r="WYS453"/>
      <c r="WYT453"/>
      <c r="WYU453"/>
      <c r="WYV453"/>
      <c r="WYW453"/>
      <c r="WYX453"/>
      <c r="WYY453"/>
      <c r="WYZ453"/>
      <c r="WZA453"/>
      <c r="WZB453"/>
      <c r="WZC453"/>
      <c r="WZD453"/>
      <c r="WZE453"/>
      <c r="WZF453"/>
      <c r="WZG453"/>
      <c r="WZH453"/>
      <c r="WZI453"/>
      <c r="WZJ453"/>
      <c r="WZK453"/>
      <c r="WZL453"/>
      <c r="WZM453"/>
      <c r="WZN453"/>
      <c r="WZO453"/>
      <c r="WZP453"/>
      <c r="WZQ453"/>
      <c r="WZR453"/>
      <c r="WZS453"/>
      <c r="WZT453"/>
      <c r="WZU453"/>
      <c r="WZV453"/>
      <c r="WZW453"/>
      <c r="WZX453"/>
      <c r="WZY453"/>
      <c r="WZZ453"/>
      <c r="XAA453"/>
      <c r="XAB453"/>
      <c r="XAC453"/>
      <c r="XAD453"/>
      <c r="XAE453"/>
      <c r="XAF453"/>
      <c r="XAG453"/>
      <c r="XAH453"/>
      <c r="XAI453"/>
      <c r="XAJ453"/>
      <c r="XAK453"/>
      <c r="XAL453"/>
      <c r="XAM453"/>
      <c r="XAN453"/>
      <c r="XAO453"/>
      <c r="XAP453"/>
      <c r="XAQ453"/>
      <c r="XAR453"/>
      <c r="XAS453"/>
      <c r="XAT453"/>
      <c r="XAU453"/>
      <c r="XAV453"/>
      <c r="XAW453"/>
      <c r="XAX453"/>
      <c r="XAY453"/>
      <c r="XAZ453"/>
      <c r="XBA453"/>
      <c r="XBB453"/>
      <c r="XBC453"/>
      <c r="XBD453"/>
      <c r="XBE453"/>
      <c r="XBF453"/>
      <c r="XBG453"/>
      <c r="XBH453"/>
      <c r="XBI453"/>
      <c r="XBJ453"/>
      <c r="XBK453"/>
      <c r="XBL453"/>
      <c r="XBM453"/>
      <c r="XBN453"/>
      <c r="XBO453"/>
      <c r="XBP453"/>
      <c r="XBQ453"/>
      <c r="XBR453"/>
      <c r="XBS453"/>
      <c r="XBT453"/>
      <c r="XBU453"/>
      <c r="XBV453"/>
      <c r="XBW453"/>
      <c r="XBX453"/>
      <c r="XBY453"/>
      <c r="XBZ453"/>
      <c r="XCA453"/>
      <c r="XCB453"/>
      <c r="XCC453"/>
      <c r="XCD453"/>
      <c r="XCE453"/>
      <c r="XCF453"/>
      <c r="XCG453"/>
      <c r="XCH453"/>
      <c r="XCI453"/>
      <c r="XCJ453"/>
      <c r="XCK453"/>
      <c r="XCL453"/>
      <c r="XCM453"/>
      <c r="XCN453"/>
      <c r="XCO453"/>
      <c r="XCP453"/>
      <c r="XCQ453"/>
      <c r="XCR453"/>
      <c r="XCS453"/>
      <c r="XCT453"/>
      <c r="XCU453"/>
      <c r="XCV453"/>
      <c r="XCW453"/>
      <c r="XCX453"/>
      <c r="XCY453"/>
      <c r="XCZ453"/>
      <c r="XDA453"/>
      <c r="XDB453"/>
      <c r="XDC453"/>
    </row>
    <row r="454" spans="1:33 16171:16331" ht="12.75" customHeight="1">
      <c r="A454">
        <v>1026</v>
      </c>
      <c r="B454" s="6" t="s">
        <v>298</v>
      </c>
      <c r="C454" s="7" t="s">
        <v>590</v>
      </c>
      <c r="D454">
        <v>199</v>
      </c>
      <c r="E454" s="15" t="s">
        <v>922</v>
      </c>
      <c r="F454" s="7">
        <v>0</v>
      </c>
      <c r="G454" s="7">
        <v>0</v>
      </c>
      <c r="H454" s="7">
        <v>0</v>
      </c>
      <c r="I454" s="7">
        <v>0</v>
      </c>
      <c r="J454" t="s">
        <v>639</v>
      </c>
      <c r="K454" t="s">
        <v>584</v>
      </c>
      <c r="L454" t="s">
        <v>585</v>
      </c>
      <c r="M454" t="s">
        <v>585</v>
      </c>
      <c r="N454" s="8" t="s">
        <v>628</v>
      </c>
      <c r="S454">
        <v>0</v>
      </c>
      <c r="T454" t="s">
        <v>587</v>
      </c>
      <c r="U454">
        <v>0</v>
      </c>
      <c r="V454">
        <v>0</v>
      </c>
      <c r="X454">
        <v>0</v>
      </c>
      <c r="Z454">
        <v>0</v>
      </c>
      <c r="AA454">
        <v>0</v>
      </c>
      <c r="AB454">
        <v>0</v>
      </c>
      <c r="AC454">
        <v>0</v>
      </c>
      <c r="AD454">
        <v>0</v>
      </c>
      <c r="AE454">
        <v>1</v>
      </c>
      <c r="AF454" t="s">
        <v>629</v>
      </c>
      <c r="AG454">
        <v>1</v>
      </c>
      <c r="WWY454"/>
      <c r="WWZ454"/>
      <c r="WXA454"/>
      <c r="WXB454"/>
      <c r="WXC454"/>
      <c r="WXD454"/>
      <c r="WXE454"/>
      <c r="WXF454"/>
      <c r="WXG454"/>
      <c r="WXH454"/>
      <c r="WXI454"/>
      <c r="WXJ454"/>
      <c r="WXK454"/>
      <c r="WXL454"/>
      <c r="WXM454"/>
      <c r="WXN454"/>
      <c r="WXO454"/>
      <c r="WXP454"/>
      <c r="WXQ454"/>
      <c r="WXR454"/>
      <c r="WXS454"/>
      <c r="WXT454"/>
      <c r="WXU454"/>
      <c r="WXV454"/>
      <c r="WXW454"/>
      <c r="WXX454"/>
      <c r="WXY454"/>
      <c r="WXZ454"/>
      <c r="WYA454"/>
      <c r="WYB454"/>
      <c r="WYC454"/>
      <c r="WYD454"/>
      <c r="WYE454"/>
      <c r="WYF454"/>
      <c r="WYG454"/>
      <c r="WYH454"/>
      <c r="WYI454"/>
      <c r="WYJ454"/>
      <c r="WYK454"/>
      <c r="WYL454"/>
      <c r="WYM454"/>
      <c r="WYN454"/>
      <c r="WYO454"/>
      <c r="WYP454"/>
      <c r="WYQ454"/>
      <c r="WYR454"/>
      <c r="WYS454"/>
      <c r="WYT454"/>
      <c r="WYU454"/>
      <c r="WYV454"/>
      <c r="WYW454"/>
      <c r="WYX454"/>
      <c r="WYY454"/>
      <c r="WYZ454"/>
      <c r="WZA454"/>
      <c r="WZB454"/>
      <c r="WZC454"/>
      <c r="WZD454"/>
      <c r="WZE454"/>
      <c r="WZF454"/>
      <c r="WZG454"/>
      <c r="WZH454"/>
      <c r="WZI454"/>
      <c r="WZJ454"/>
      <c r="WZK454"/>
      <c r="WZL454"/>
      <c r="WZM454"/>
      <c r="WZN454"/>
      <c r="WZO454"/>
      <c r="WZP454"/>
      <c r="WZQ454"/>
      <c r="WZR454"/>
      <c r="WZS454"/>
      <c r="WZT454"/>
      <c r="WZU454"/>
      <c r="WZV454"/>
      <c r="WZW454"/>
      <c r="WZX454"/>
      <c r="WZY454"/>
      <c r="WZZ454"/>
      <c r="XAA454"/>
      <c r="XAB454"/>
      <c r="XAC454"/>
      <c r="XAD454"/>
      <c r="XAE454"/>
      <c r="XAF454"/>
      <c r="XAG454"/>
      <c r="XAH454"/>
      <c r="XAI454"/>
      <c r="XAJ454"/>
      <c r="XAK454"/>
      <c r="XAL454"/>
      <c r="XAM454"/>
      <c r="XAN454"/>
      <c r="XAO454"/>
      <c r="XAP454"/>
      <c r="XAQ454"/>
      <c r="XAR454"/>
      <c r="XAS454"/>
      <c r="XAT454"/>
      <c r="XAU454"/>
      <c r="XAV454"/>
      <c r="XAW454"/>
      <c r="XAX454"/>
      <c r="XAY454"/>
      <c r="XAZ454"/>
      <c r="XBA454"/>
      <c r="XBB454"/>
      <c r="XBC454"/>
      <c r="XBD454"/>
      <c r="XBE454"/>
      <c r="XBF454"/>
      <c r="XBG454"/>
      <c r="XBH454"/>
      <c r="XBI454"/>
      <c r="XBJ454"/>
      <c r="XBK454"/>
      <c r="XBL454"/>
      <c r="XBM454"/>
      <c r="XBN454"/>
      <c r="XBO454"/>
      <c r="XBP454"/>
      <c r="XBQ454"/>
      <c r="XBR454"/>
      <c r="XBS454"/>
      <c r="XBT454"/>
      <c r="XBU454"/>
      <c r="XBV454"/>
      <c r="XBW454"/>
      <c r="XBX454"/>
      <c r="XBY454"/>
      <c r="XBZ454"/>
      <c r="XCA454"/>
      <c r="XCB454"/>
      <c r="XCC454"/>
      <c r="XCD454"/>
      <c r="XCE454"/>
      <c r="XCF454"/>
      <c r="XCG454"/>
      <c r="XCH454"/>
      <c r="XCI454"/>
      <c r="XCJ454"/>
      <c r="XCK454"/>
      <c r="XCL454"/>
      <c r="XCM454"/>
      <c r="XCN454"/>
      <c r="XCO454"/>
      <c r="XCP454"/>
      <c r="XCQ454"/>
      <c r="XCR454"/>
      <c r="XCS454"/>
      <c r="XCT454"/>
      <c r="XCU454"/>
      <c r="XCV454"/>
      <c r="XCW454"/>
      <c r="XCX454"/>
      <c r="XCY454"/>
      <c r="XCZ454"/>
      <c r="XDA454"/>
      <c r="XDB454"/>
      <c r="XDC454"/>
    </row>
    <row r="455" spans="1:33 16171:16331" ht="12.75" customHeight="1">
      <c r="A455">
        <v>2227</v>
      </c>
      <c r="B455" s="6" t="s">
        <v>299</v>
      </c>
      <c r="C455" s="7" t="s">
        <v>614</v>
      </c>
      <c r="D455">
        <v>265</v>
      </c>
      <c r="E455" s="15" t="s">
        <v>923</v>
      </c>
      <c r="F455" s="7">
        <v>0</v>
      </c>
      <c r="G455" s="7">
        <v>0</v>
      </c>
      <c r="H455" s="7">
        <v>0</v>
      </c>
      <c r="I455" s="7">
        <v>0</v>
      </c>
      <c r="J455" t="s">
        <v>589</v>
      </c>
      <c r="K455" t="s">
        <v>584</v>
      </c>
      <c r="L455" t="s">
        <v>585</v>
      </c>
      <c r="M455" t="s">
        <v>585</v>
      </c>
      <c r="N455" s="8" t="s">
        <v>626</v>
      </c>
      <c r="S455">
        <v>2</v>
      </c>
      <c r="T455" t="s">
        <v>587</v>
      </c>
      <c r="U455">
        <v>0</v>
      </c>
      <c r="V455">
        <v>0</v>
      </c>
      <c r="X455">
        <v>0</v>
      </c>
      <c r="Z455">
        <v>0</v>
      </c>
      <c r="AA455">
        <v>0</v>
      </c>
      <c r="AB455">
        <v>0</v>
      </c>
      <c r="AC455">
        <v>0</v>
      </c>
      <c r="AD455">
        <v>0</v>
      </c>
      <c r="AE455">
        <v>1</v>
      </c>
      <c r="AG455">
        <v>4</v>
      </c>
      <c r="WWY455"/>
      <c r="WWZ455"/>
      <c r="WXA455"/>
      <c r="WXB455"/>
      <c r="WXC455"/>
      <c r="WXD455"/>
      <c r="WXE455"/>
      <c r="WXF455"/>
      <c r="WXG455"/>
      <c r="WXH455"/>
      <c r="WXI455"/>
      <c r="WXJ455"/>
      <c r="WXK455"/>
      <c r="WXL455"/>
      <c r="WXM455"/>
      <c r="WXN455"/>
      <c r="WXO455"/>
      <c r="WXP455"/>
      <c r="WXQ455"/>
      <c r="WXR455"/>
      <c r="WXS455"/>
      <c r="WXT455"/>
      <c r="WXU455"/>
      <c r="WXV455"/>
      <c r="WXW455"/>
      <c r="WXX455"/>
      <c r="WXY455"/>
      <c r="WXZ455"/>
      <c r="WYA455"/>
      <c r="WYB455"/>
      <c r="WYC455"/>
      <c r="WYD455"/>
      <c r="WYE455"/>
      <c r="WYF455"/>
      <c r="WYG455"/>
      <c r="WYH455"/>
      <c r="WYI455"/>
      <c r="WYJ455"/>
      <c r="WYK455"/>
      <c r="WYL455"/>
      <c r="WYM455"/>
      <c r="WYN455"/>
      <c r="WYO455"/>
      <c r="WYP455"/>
      <c r="WYQ455"/>
      <c r="WYR455"/>
      <c r="WYS455"/>
      <c r="WYT455"/>
      <c r="WYU455"/>
      <c r="WYV455"/>
      <c r="WYW455"/>
      <c r="WYX455"/>
      <c r="WYY455"/>
      <c r="WYZ455"/>
      <c r="WZA455"/>
      <c r="WZB455"/>
      <c r="WZC455"/>
      <c r="WZD455"/>
      <c r="WZE455"/>
      <c r="WZF455"/>
      <c r="WZG455"/>
      <c r="WZH455"/>
      <c r="WZI455"/>
      <c r="WZJ455"/>
      <c r="WZK455"/>
      <c r="WZL455"/>
      <c r="WZM455"/>
      <c r="WZN455"/>
      <c r="WZO455"/>
      <c r="WZP455"/>
      <c r="WZQ455"/>
      <c r="WZR455"/>
      <c r="WZS455"/>
      <c r="WZT455"/>
      <c r="WZU455"/>
      <c r="WZV455"/>
      <c r="WZW455"/>
      <c r="WZX455"/>
      <c r="WZY455"/>
      <c r="WZZ455"/>
      <c r="XAA455"/>
      <c r="XAB455"/>
      <c r="XAC455"/>
      <c r="XAD455"/>
      <c r="XAE455"/>
      <c r="XAF455"/>
      <c r="XAG455"/>
      <c r="XAH455"/>
      <c r="XAI455"/>
      <c r="XAJ455"/>
      <c r="XAK455"/>
      <c r="XAL455"/>
      <c r="XAM455"/>
      <c r="XAN455"/>
      <c r="XAO455"/>
      <c r="XAP455"/>
      <c r="XAQ455"/>
      <c r="XAR455"/>
      <c r="XAS455"/>
      <c r="XAT455"/>
      <c r="XAU455"/>
      <c r="XAV455"/>
      <c r="XAW455"/>
      <c r="XAX455"/>
      <c r="XAY455"/>
      <c r="XAZ455"/>
      <c r="XBA455"/>
      <c r="XBB455"/>
      <c r="XBC455"/>
      <c r="XBD455"/>
      <c r="XBE455"/>
      <c r="XBF455"/>
      <c r="XBG455"/>
      <c r="XBH455"/>
      <c r="XBI455"/>
      <c r="XBJ455"/>
      <c r="XBK455"/>
      <c r="XBL455"/>
      <c r="XBM455"/>
      <c r="XBN455"/>
      <c r="XBO455"/>
      <c r="XBP455"/>
      <c r="XBQ455"/>
      <c r="XBR455"/>
      <c r="XBS455"/>
      <c r="XBT455"/>
      <c r="XBU455"/>
      <c r="XBV455"/>
      <c r="XBW455"/>
      <c r="XBX455"/>
      <c r="XBY455"/>
      <c r="XBZ455"/>
      <c r="XCA455"/>
      <c r="XCB455"/>
      <c r="XCC455"/>
      <c r="XCD455"/>
      <c r="XCE455"/>
      <c r="XCF455"/>
      <c r="XCG455"/>
      <c r="XCH455"/>
      <c r="XCI455"/>
      <c r="XCJ455"/>
      <c r="XCK455"/>
      <c r="XCL455"/>
      <c r="XCM455"/>
      <c r="XCN455"/>
      <c r="XCO455"/>
      <c r="XCP455"/>
      <c r="XCQ455"/>
      <c r="XCR455"/>
      <c r="XCS455"/>
      <c r="XCT455"/>
      <c r="XCU455"/>
      <c r="XCV455"/>
      <c r="XCW455"/>
      <c r="XCX455"/>
      <c r="XCY455"/>
      <c r="XCZ455"/>
      <c r="XDA455"/>
      <c r="XDB455"/>
      <c r="XDC455"/>
    </row>
    <row r="456" spans="1:33 16171:16331" ht="12.75" customHeight="1">
      <c r="A456">
        <v>1985</v>
      </c>
      <c r="B456" s="6" t="s">
        <v>299</v>
      </c>
      <c r="C456" s="7" t="s">
        <v>590</v>
      </c>
      <c r="D456">
        <v>99</v>
      </c>
      <c r="E456" s="15" t="s">
        <v>828</v>
      </c>
      <c r="F456" s="7">
        <v>0</v>
      </c>
      <c r="G456" s="7">
        <v>0</v>
      </c>
      <c r="H456" s="7">
        <v>0</v>
      </c>
      <c r="I456" s="7">
        <v>0</v>
      </c>
      <c r="J456" t="s">
        <v>583</v>
      </c>
      <c r="K456" t="s">
        <v>584</v>
      </c>
      <c r="L456" t="s">
        <v>585</v>
      </c>
      <c r="M456" t="s">
        <v>585</v>
      </c>
      <c r="N456" s="8" t="s">
        <v>777</v>
      </c>
      <c r="S456">
        <v>0</v>
      </c>
      <c r="T456" t="s">
        <v>587</v>
      </c>
      <c r="U456">
        <v>0</v>
      </c>
      <c r="V456">
        <v>0</v>
      </c>
      <c r="X456">
        <v>0</v>
      </c>
      <c r="Z456">
        <v>0</v>
      </c>
      <c r="AA456">
        <v>0</v>
      </c>
      <c r="AB456">
        <v>0</v>
      </c>
      <c r="AC456">
        <v>0</v>
      </c>
      <c r="AD456">
        <v>0</v>
      </c>
      <c r="AE456">
        <v>1</v>
      </c>
      <c r="AF456" t="s">
        <v>829</v>
      </c>
      <c r="AG456">
        <v>1</v>
      </c>
      <c r="WWY456"/>
      <c r="WWZ456"/>
      <c r="WXA456"/>
      <c r="WXB456"/>
      <c r="WXC456"/>
      <c r="WXD456"/>
      <c r="WXE456"/>
      <c r="WXF456"/>
      <c r="WXG456"/>
      <c r="WXH456"/>
      <c r="WXI456"/>
      <c r="WXJ456"/>
      <c r="WXK456"/>
      <c r="WXL456"/>
      <c r="WXM456"/>
      <c r="WXN456"/>
      <c r="WXO456"/>
      <c r="WXP456"/>
      <c r="WXQ456"/>
      <c r="WXR456"/>
      <c r="WXS456"/>
      <c r="WXT456"/>
      <c r="WXU456"/>
      <c r="WXV456"/>
      <c r="WXW456"/>
      <c r="WXX456"/>
      <c r="WXY456"/>
      <c r="WXZ456"/>
      <c r="WYA456"/>
      <c r="WYB456"/>
      <c r="WYC456"/>
      <c r="WYD456"/>
      <c r="WYE456"/>
      <c r="WYF456"/>
      <c r="WYG456"/>
      <c r="WYH456"/>
      <c r="WYI456"/>
      <c r="WYJ456"/>
      <c r="WYK456"/>
      <c r="WYL456"/>
      <c r="WYM456"/>
      <c r="WYN456"/>
      <c r="WYO456"/>
      <c r="WYP456"/>
      <c r="WYQ456"/>
      <c r="WYR456"/>
      <c r="WYS456"/>
      <c r="WYT456"/>
      <c r="WYU456"/>
      <c r="WYV456"/>
      <c r="WYW456"/>
      <c r="WYX456"/>
      <c r="WYY456"/>
      <c r="WYZ456"/>
      <c r="WZA456"/>
      <c r="WZB456"/>
      <c r="WZC456"/>
      <c r="WZD456"/>
      <c r="WZE456"/>
      <c r="WZF456"/>
      <c r="WZG456"/>
      <c r="WZH456"/>
      <c r="WZI456"/>
      <c r="WZJ456"/>
      <c r="WZK456"/>
      <c r="WZL456"/>
      <c r="WZM456"/>
      <c r="WZN456"/>
      <c r="WZO456"/>
      <c r="WZP456"/>
      <c r="WZQ456"/>
      <c r="WZR456"/>
      <c r="WZS456"/>
      <c r="WZT456"/>
      <c r="WZU456"/>
      <c r="WZV456"/>
      <c r="WZW456"/>
      <c r="WZX456"/>
      <c r="WZY456"/>
      <c r="WZZ456"/>
      <c r="XAA456"/>
      <c r="XAB456"/>
      <c r="XAC456"/>
      <c r="XAD456"/>
      <c r="XAE456"/>
      <c r="XAF456"/>
      <c r="XAG456"/>
      <c r="XAH456"/>
      <c r="XAI456"/>
      <c r="XAJ456"/>
      <c r="XAK456"/>
      <c r="XAL456"/>
      <c r="XAM456"/>
      <c r="XAN456"/>
      <c r="XAO456"/>
      <c r="XAP456"/>
      <c r="XAQ456"/>
      <c r="XAR456"/>
      <c r="XAS456"/>
      <c r="XAT456"/>
      <c r="XAU456"/>
      <c r="XAV456"/>
      <c r="XAW456"/>
      <c r="XAX456"/>
      <c r="XAY456"/>
      <c r="XAZ456"/>
      <c r="XBA456"/>
      <c r="XBB456"/>
      <c r="XBC456"/>
      <c r="XBD456"/>
      <c r="XBE456"/>
      <c r="XBF456"/>
      <c r="XBG456"/>
      <c r="XBH456"/>
      <c r="XBI456"/>
      <c r="XBJ456"/>
      <c r="XBK456"/>
      <c r="XBL456"/>
      <c r="XBM456"/>
      <c r="XBN456"/>
      <c r="XBO456"/>
      <c r="XBP456"/>
      <c r="XBQ456"/>
      <c r="XBR456"/>
      <c r="XBS456"/>
      <c r="XBT456"/>
      <c r="XBU456"/>
      <c r="XBV456"/>
      <c r="XBW456"/>
      <c r="XBX456"/>
      <c r="XBY456"/>
      <c r="XBZ456"/>
      <c r="XCA456"/>
      <c r="XCB456"/>
      <c r="XCC456"/>
      <c r="XCD456"/>
      <c r="XCE456"/>
      <c r="XCF456"/>
      <c r="XCG456"/>
      <c r="XCH456"/>
      <c r="XCI456"/>
      <c r="XCJ456"/>
      <c r="XCK456"/>
      <c r="XCL456"/>
      <c r="XCM456"/>
      <c r="XCN456"/>
      <c r="XCO456"/>
      <c r="XCP456"/>
      <c r="XCQ456"/>
      <c r="XCR456"/>
      <c r="XCS456"/>
      <c r="XCT456"/>
      <c r="XCU456"/>
      <c r="XCV456"/>
      <c r="XCW456"/>
      <c r="XCX456"/>
      <c r="XCY456"/>
      <c r="XCZ456"/>
      <c r="XDA456"/>
      <c r="XDB456"/>
      <c r="XDC456"/>
    </row>
    <row r="457" spans="1:33 16171:16331" ht="12.75" customHeight="1">
      <c r="A457">
        <v>881</v>
      </c>
      <c r="B457" s="6" t="s">
        <v>300</v>
      </c>
      <c r="C457" s="7" t="s">
        <v>590</v>
      </c>
      <c r="D457">
        <v>19.989999999999998</v>
      </c>
      <c r="E457" s="15" t="s">
        <v>812</v>
      </c>
      <c r="F457" s="7">
        <v>0</v>
      </c>
      <c r="G457" s="7">
        <v>0</v>
      </c>
      <c r="H457" s="7">
        <v>0</v>
      </c>
      <c r="I457" s="7">
        <v>0</v>
      </c>
      <c r="J457" t="s">
        <v>583</v>
      </c>
      <c r="K457" t="s">
        <v>584</v>
      </c>
      <c r="L457" t="s">
        <v>585</v>
      </c>
      <c r="M457" t="s">
        <v>585</v>
      </c>
      <c r="N457" s="8" t="s">
        <v>597</v>
      </c>
      <c r="S457">
        <v>0</v>
      </c>
      <c r="T457" t="s">
        <v>587</v>
      </c>
      <c r="U457">
        <v>0</v>
      </c>
      <c r="V457">
        <v>0</v>
      </c>
      <c r="X457">
        <v>0</v>
      </c>
      <c r="Z457">
        <v>0</v>
      </c>
      <c r="AA457">
        <v>0</v>
      </c>
      <c r="AB457">
        <v>0</v>
      </c>
      <c r="AC457">
        <v>0</v>
      </c>
      <c r="AD457">
        <v>0</v>
      </c>
      <c r="AE457">
        <v>1</v>
      </c>
      <c r="AF457" t="s">
        <v>599</v>
      </c>
      <c r="AG457">
        <v>1</v>
      </c>
      <c r="WWY457"/>
      <c r="WWZ457"/>
      <c r="WXA457"/>
      <c r="WXB457"/>
      <c r="WXC457"/>
      <c r="WXD457"/>
      <c r="WXE457"/>
      <c r="WXF457"/>
      <c r="WXG457"/>
      <c r="WXH457"/>
      <c r="WXI457"/>
      <c r="WXJ457"/>
      <c r="WXK457"/>
      <c r="WXL457"/>
      <c r="WXM457"/>
      <c r="WXN457"/>
      <c r="WXO457"/>
      <c r="WXP457"/>
      <c r="WXQ457"/>
      <c r="WXR457"/>
      <c r="WXS457"/>
      <c r="WXT457"/>
      <c r="WXU457"/>
      <c r="WXV457"/>
      <c r="WXW457"/>
      <c r="WXX457"/>
      <c r="WXY457"/>
      <c r="WXZ457"/>
      <c r="WYA457"/>
      <c r="WYB457"/>
      <c r="WYC457"/>
      <c r="WYD457"/>
      <c r="WYE457"/>
      <c r="WYF457"/>
      <c r="WYG457"/>
      <c r="WYH457"/>
      <c r="WYI457"/>
      <c r="WYJ457"/>
      <c r="WYK457"/>
      <c r="WYL457"/>
      <c r="WYM457"/>
      <c r="WYN457"/>
      <c r="WYO457"/>
      <c r="WYP457"/>
      <c r="WYQ457"/>
      <c r="WYR457"/>
      <c r="WYS457"/>
      <c r="WYT457"/>
      <c r="WYU457"/>
      <c r="WYV457"/>
      <c r="WYW457"/>
      <c r="WYX457"/>
      <c r="WYY457"/>
      <c r="WYZ457"/>
      <c r="WZA457"/>
      <c r="WZB457"/>
      <c r="WZC457"/>
      <c r="WZD457"/>
      <c r="WZE457"/>
      <c r="WZF457"/>
      <c r="WZG457"/>
      <c r="WZH457"/>
      <c r="WZI457"/>
      <c r="WZJ457"/>
      <c r="WZK457"/>
      <c r="WZL457"/>
      <c r="WZM457"/>
      <c r="WZN457"/>
      <c r="WZO457"/>
      <c r="WZP457"/>
      <c r="WZQ457"/>
      <c r="WZR457"/>
      <c r="WZS457"/>
      <c r="WZT457"/>
      <c r="WZU457"/>
      <c r="WZV457"/>
      <c r="WZW457"/>
      <c r="WZX457"/>
      <c r="WZY457"/>
      <c r="WZZ457"/>
      <c r="XAA457"/>
      <c r="XAB457"/>
      <c r="XAC457"/>
      <c r="XAD457"/>
      <c r="XAE457"/>
      <c r="XAF457"/>
      <c r="XAG457"/>
      <c r="XAH457"/>
      <c r="XAI457"/>
      <c r="XAJ457"/>
      <c r="XAK457"/>
      <c r="XAL457"/>
      <c r="XAM457"/>
      <c r="XAN457"/>
      <c r="XAO457"/>
      <c r="XAP457"/>
      <c r="XAQ457"/>
      <c r="XAR457"/>
      <c r="XAS457"/>
      <c r="XAT457"/>
      <c r="XAU457"/>
      <c r="XAV457"/>
      <c r="XAW457"/>
      <c r="XAX457"/>
      <c r="XAY457"/>
      <c r="XAZ457"/>
      <c r="XBA457"/>
      <c r="XBB457"/>
      <c r="XBC457"/>
      <c r="XBD457"/>
      <c r="XBE457"/>
      <c r="XBF457"/>
      <c r="XBG457"/>
      <c r="XBH457"/>
      <c r="XBI457"/>
      <c r="XBJ457"/>
      <c r="XBK457"/>
      <c r="XBL457"/>
      <c r="XBM457"/>
      <c r="XBN457"/>
      <c r="XBO457"/>
      <c r="XBP457"/>
      <c r="XBQ457"/>
      <c r="XBR457"/>
      <c r="XBS457"/>
      <c r="XBT457"/>
      <c r="XBU457"/>
      <c r="XBV457"/>
      <c r="XBW457"/>
      <c r="XBX457"/>
      <c r="XBY457"/>
      <c r="XBZ457"/>
      <c r="XCA457"/>
      <c r="XCB457"/>
      <c r="XCC457"/>
      <c r="XCD457"/>
      <c r="XCE457"/>
      <c r="XCF457"/>
      <c r="XCG457"/>
      <c r="XCH457"/>
      <c r="XCI457"/>
      <c r="XCJ457"/>
      <c r="XCK457"/>
      <c r="XCL457"/>
      <c r="XCM457"/>
      <c r="XCN457"/>
      <c r="XCO457"/>
      <c r="XCP457"/>
      <c r="XCQ457"/>
      <c r="XCR457"/>
      <c r="XCS457"/>
      <c r="XCT457"/>
      <c r="XCU457"/>
      <c r="XCV457"/>
      <c r="XCW457"/>
      <c r="XCX457"/>
      <c r="XCY457"/>
      <c r="XCZ457"/>
      <c r="XDA457"/>
      <c r="XDB457"/>
      <c r="XDC457"/>
    </row>
    <row r="458" spans="1:33 16171:16331" ht="12.75" customHeight="1">
      <c r="A458">
        <v>255</v>
      </c>
      <c r="B458" s="6" t="s">
        <v>301</v>
      </c>
      <c r="C458" s="7" t="s">
        <v>590</v>
      </c>
      <c r="D458">
        <v>19.989999999999998</v>
      </c>
      <c r="E458" s="15" t="s">
        <v>924</v>
      </c>
      <c r="F458" s="7">
        <v>0</v>
      </c>
      <c r="G458" s="7">
        <v>0</v>
      </c>
      <c r="H458" s="7">
        <v>0</v>
      </c>
      <c r="I458" s="7">
        <v>0</v>
      </c>
      <c r="J458" t="s">
        <v>609</v>
      </c>
      <c r="K458" t="s">
        <v>584</v>
      </c>
      <c r="L458" t="s">
        <v>585</v>
      </c>
      <c r="M458" t="s">
        <v>585</v>
      </c>
      <c r="N458" s="8" t="s">
        <v>603</v>
      </c>
      <c r="S458">
        <v>1</v>
      </c>
      <c r="T458" t="s">
        <v>587</v>
      </c>
      <c r="U458">
        <v>0</v>
      </c>
      <c r="V458">
        <v>0</v>
      </c>
      <c r="X458">
        <v>0</v>
      </c>
      <c r="Z458">
        <v>0</v>
      </c>
      <c r="AA458">
        <v>0</v>
      </c>
      <c r="AB458">
        <v>0</v>
      </c>
      <c r="AC458">
        <v>0</v>
      </c>
      <c r="AD458">
        <v>0</v>
      </c>
      <c r="AE458">
        <v>1</v>
      </c>
      <c r="AF458" t="s">
        <v>604</v>
      </c>
      <c r="AG458">
        <v>1</v>
      </c>
      <c r="WWY458"/>
      <c r="WWZ458"/>
      <c r="WXA458"/>
      <c r="WXB458"/>
      <c r="WXC458"/>
      <c r="WXD458"/>
      <c r="WXE458"/>
      <c r="WXF458"/>
      <c r="WXG458"/>
      <c r="WXH458"/>
      <c r="WXI458"/>
      <c r="WXJ458"/>
      <c r="WXK458"/>
      <c r="WXL458"/>
      <c r="WXM458"/>
      <c r="WXN458"/>
      <c r="WXO458"/>
      <c r="WXP458"/>
      <c r="WXQ458"/>
      <c r="WXR458"/>
      <c r="WXS458"/>
      <c r="WXT458"/>
      <c r="WXU458"/>
      <c r="WXV458"/>
      <c r="WXW458"/>
      <c r="WXX458"/>
      <c r="WXY458"/>
      <c r="WXZ458"/>
      <c r="WYA458"/>
      <c r="WYB458"/>
      <c r="WYC458"/>
      <c r="WYD458"/>
      <c r="WYE458"/>
      <c r="WYF458"/>
      <c r="WYG458"/>
      <c r="WYH458"/>
      <c r="WYI458"/>
      <c r="WYJ458"/>
      <c r="WYK458"/>
      <c r="WYL458"/>
      <c r="WYM458"/>
      <c r="WYN458"/>
      <c r="WYO458"/>
      <c r="WYP458"/>
      <c r="WYQ458"/>
      <c r="WYR458"/>
      <c r="WYS458"/>
      <c r="WYT458"/>
      <c r="WYU458"/>
      <c r="WYV458"/>
      <c r="WYW458"/>
      <c r="WYX458"/>
      <c r="WYY458"/>
      <c r="WYZ458"/>
      <c r="WZA458"/>
      <c r="WZB458"/>
      <c r="WZC458"/>
      <c r="WZD458"/>
      <c r="WZE458"/>
      <c r="WZF458"/>
      <c r="WZG458"/>
      <c r="WZH458"/>
      <c r="WZI458"/>
      <c r="WZJ458"/>
      <c r="WZK458"/>
      <c r="WZL458"/>
      <c r="WZM458"/>
      <c r="WZN458"/>
      <c r="WZO458"/>
      <c r="WZP458"/>
      <c r="WZQ458"/>
      <c r="WZR458"/>
      <c r="WZS458"/>
      <c r="WZT458"/>
      <c r="WZU458"/>
      <c r="WZV458"/>
      <c r="WZW458"/>
      <c r="WZX458"/>
      <c r="WZY458"/>
      <c r="WZZ458"/>
      <c r="XAA458"/>
      <c r="XAB458"/>
      <c r="XAC458"/>
      <c r="XAD458"/>
      <c r="XAE458"/>
      <c r="XAF458"/>
      <c r="XAG458"/>
      <c r="XAH458"/>
      <c r="XAI458"/>
      <c r="XAJ458"/>
      <c r="XAK458"/>
      <c r="XAL458"/>
      <c r="XAM458"/>
      <c r="XAN458"/>
      <c r="XAO458"/>
      <c r="XAP458"/>
      <c r="XAQ458"/>
      <c r="XAR458"/>
      <c r="XAS458"/>
      <c r="XAT458"/>
      <c r="XAU458"/>
      <c r="XAV458"/>
      <c r="XAW458"/>
      <c r="XAX458"/>
      <c r="XAY458"/>
      <c r="XAZ458"/>
      <c r="XBA458"/>
      <c r="XBB458"/>
      <c r="XBC458"/>
      <c r="XBD458"/>
      <c r="XBE458"/>
      <c r="XBF458"/>
      <c r="XBG458"/>
      <c r="XBH458"/>
      <c r="XBI458"/>
      <c r="XBJ458"/>
      <c r="XBK458"/>
      <c r="XBL458"/>
      <c r="XBM458"/>
      <c r="XBN458"/>
      <c r="XBO458"/>
      <c r="XBP458"/>
      <c r="XBQ458"/>
      <c r="XBR458"/>
      <c r="XBS458"/>
      <c r="XBT458"/>
      <c r="XBU458"/>
      <c r="XBV458"/>
      <c r="XBW458"/>
      <c r="XBX458"/>
      <c r="XBY458"/>
      <c r="XBZ458"/>
      <c r="XCA458"/>
      <c r="XCB458"/>
      <c r="XCC458"/>
      <c r="XCD458"/>
      <c r="XCE458"/>
      <c r="XCF458"/>
      <c r="XCG458"/>
      <c r="XCH458"/>
      <c r="XCI458"/>
      <c r="XCJ458"/>
      <c r="XCK458"/>
      <c r="XCL458"/>
      <c r="XCM458"/>
      <c r="XCN458"/>
      <c r="XCO458"/>
      <c r="XCP458"/>
      <c r="XCQ458"/>
      <c r="XCR458"/>
      <c r="XCS458"/>
      <c r="XCT458"/>
      <c r="XCU458"/>
      <c r="XCV458"/>
      <c r="XCW458"/>
      <c r="XCX458"/>
      <c r="XCY458"/>
      <c r="XCZ458"/>
      <c r="XDA458"/>
      <c r="XDB458"/>
      <c r="XDC458"/>
    </row>
    <row r="459" spans="1:33 16171:16331" ht="12.75" customHeight="1">
      <c r="A459">
        <v>255</v>
      </c>
      <c r="B459" s="6" t="s">
        <v>301</v>
      </c>
      <c r="C459" s="7" t="s">
        <v>590</v>
      </c>
      <c r="D459">
        <v>19.989999999999998</v>
      </c>
      <c r="E459" s="15" t="s">
        <v>924</v>
      </c>
      <c r="F459" s="7">
        <v>0</v>
      </c>
      <c r="G459" s="7">
        <v>0</v>
      </c>
      <c r="H459" s="7">
        <v>0</v>
      </c>
      <c r="I459" s="7">
        <v>0</v>
      </c>
      <c r="J459" t="s">
        <v>589</v>
      </c>
      <c r="K459" t="s">
        <v>584</v>
      </c>
      <c r="L459" t="s">
        <v>585</v>
      </c>
      <c r="M459" t="s">
        <v>585</v>
      </c>
      <c r="N459" s="8" t="s">
        <v>603</v>
      </c>
      <c r="S459">
        <v>1</v>
      </c>
      <c r="T459" t="s">
        <v>587</v>
      </c>
      <c r="U459">
        <v>0</v>
      </c>
      <c r="V459">
        <v>0</v>
      </c>
      <c r="X459">
        <v>0</v>
      </c>
      <c r="Z459">
        <v>0</v>
      </c>
      <c r="AA459">
        <v>0</v>
      </c>
      <c r="AB459">
        <v>0</v>
      </c>
      <c r="AC459">
        <v>0</v>
      </c>
      <c r="AD459">
        <v>0</v>
      </c>
      <c r="AE459">
        <v>1</v>
      </c>
      <c r="AF459" t="s">
        <v>604</v>
      </c>
      <c r="AG459">
        <v>1</v>
      </c>
      <c r="WWY459"/>
      <c r="WWZ459"/>
      <c r="WXA459"/>
      <c r="WXB459"/>
      <c r="WXC459"/>
      <c r="WXD459"/>
      <c r="WXE459"/>
      <c r="WXF459"/>
      <c r="WXG459"/>
      <c r="WXH459"/>
      <c r="WXI459"/>
      <c r="WXJ459"/>
      <c r="WXK459"/>
      <c r="WXL459"/>
      <c r="WXM459"/>
      <c r="WXN459"/>
      <c r="WXO459"/>
      <c r="WXP459"/>
      <c r="WXQ459"/>
      <c r="WXR459"/>
      <c r="WXS459"/>
      <c r="WXT459"/>
      <c r="WXU459"/>
      <c r="WXV459"/>
      <c r="WXW459"/>
      <c r="WXX459"/>
      <c r="WXY459"/>
      <c r="WXZ459"/>
      <c r="WYA459"/>
      <c r="WYB459"/>
      <c r="WYC459"/>
      <c r="WYD459"/>
      <c r="WYE459"/>
      <c r="WYF459"/>
      <c r="WYG459"/>
      <c r="WYH459"/>
      <c r="WYI459"/>
      <c r="WYJ459"/>
      <c r="WYK459"/>
      <c r="WYL459"/>
      <c r="WYM459"/>
      <c r="WYN459"/>
      <c r="WYO459"/>
      <c r="WYP459"/>
      <c r="WYQ459"/>
      <c r="WYR459"/>
      <c r="WYS459"/>
      <c r="WYT459"/>
      <c r="WYU459"/>
      <c r="WYV459"/>
      <c r="WYW459"/>
      <c r="WYX459"/>
      <c r="WYY459"/>
      <c r="WYZ459"/>
      <c r="WZA459"/>
      <c r="WZB459"/>
      <c r="WZC459"/>
      <c r="WZD459"/>
      <c r="WZE459"/>
      <c r="WZF459"/>
      <c r="WZG459"/>
      <c r="WZH459"/>
      <c r="WZI459"/>
      <c r="WZJ459"/>
      <c r="WZK459"/>
      <c r="WZL459"/>
      <c r="WZM459"/>
      <c r="WZN459"/>
      <c r="WZO459"/>
      <c r="WZP459"/>
      <c r="WZQ459"/>
      <c r="WZR459"/>
      <c r="WZS459"/>
      <c r="WZT459"/>
      <c r="WZU459"/>
      <c r="WZV459"/>
      <c r="WZW459"/>
      <c r="WZX459"/>
      <c r="WZY459"/>
      <c r="WZZ459"/>
      <c r="XAA459"/>
      <c r="XAB459"/>
      <c r="XAC459"/>
      <c r="XAD459"/>
      <c r="XAE459"/>
      <c r="XAF459"/>
      <c r="XAG459"/>
      <c r="XAH459"/>
      <c r="XAI459"/>
      <c r="XAJ459"/>
      <c r="XAK459"/>
      <c r="XAL459"/>
      <c r="XAM459"/>
      <c r="XAN459"/>
      <c r="XAO459"/>
      <c r="XAP459"/>
      <c r="XAQ459"/>
      <c r="XAR459"/>
      <c r="XAS459"/>
      <c r="XAT459"/>
      <c r="XAU459"/>
      <c r="XAV459"/>
      <c r="XAW459"/>
      <c r="XAX459"/>
      <c r="XAY459"/>
      <c r="XAZ459"/>
      <c r="XBA459"/>
      <c r="XBB459"/>
      <c r="XBC459"/>
      <c r="XBD459"/>
      <c r="XBE459"/>
      <c r="XBF459"/>
      <c r="XBG459"/>
      <c r="XBH459"/>
      <c r="XBI459"/>
      <c r="XBJ459"/>
      <c r="XBK459"/>
      <c r="XBL459"/>
      <c r="XBM459"/>
      <c r="XBN459"/>
      <c r="XBO459"/>
      <c r="XBP459"/>
      <c r="XBQ459"/>
      <c r="XBR459"/>
      <c r="XBS459"/>
      <c r="XBT459"/>
      <c r="XBU459"/>
      <c r="XBV459"/>
      <c r="XBW459"/>
      <c r="XBX459"/>
      <c r="XBY459"/>
      <c r="XBZ459"/>
      <c r="XCA459"/>
      <c r="XCB459"/>
      <c r="XCC459"/>
      <c r="XCD459"/>
      <c r="XCE459"/>
      <c r="XCF459"/>
      <c r="XCG459"/>
      <c r="XCH459"/>
      <c r="XCI459"/>
      <c r="XCJ459"/>
      <c r="XCK459"/>
      <c r="XCL459"/>
      <c r="XCM459"/>
      <c r="XCN459"/>
      <c r="XCO459"/>
      <c r="XCP459"/>
      <c r="XCQ459"/>
      <c r="XCR459"/>
      <c r="XCS459"/>
      <c r="XCT459"/>
      <c r="XCU459"/>
      <c r="XCV459"/>
      <c r="XCW459"/>
      <c r="XCX459"/>
      <c r="XCY459"/>
      <c r="XCZ459"/>
      <c r="XDA459"/>
      <c r="XDB459"/>
      <c r="XDC459"/>
    </row>
    <row r="460" spans="1:33 16171:16331" ht="12.75" customHeight="1">
      <c r="A460">
        <v>2159</v>
      </c>
      <c r="B460" s="6" t="s">
        <v>301</v>
      </c>
      <c r="C460" s="7" t="s">
        <v>581</v>
      </c>
      <c r="D460">
        <v>1.99</v>
      </c>
      <c r="E460" s="15" t="s">
        <v>830</v>
      </c>
      <c r="F460" s="7">
        <v>0</v>
      </c>
      <c r="G460" s="7">
        <v>0</v>
      </c>
      <c r="H460" s="7">
        <v>0</v>
      </c>
      <c r="I460" s="7">
        <v>0</v>
      </c>
      <c r="N460" s="8" t="s">
        <v>730</v>
      </c>
      <c r="S460">
        <v>0</v>
      </c>
      <c r="T460" t="s">
        <v>587</v>
      </c>
      <c r="U460">
        <v>0</v>
      </c>
      <c r="V460">
        <v>0</v>
      </c>
      <c r="X460">
        <v>0</v>
      </c>
      <c r="Z460">
        <v>0</v>
      </c>
      <c r="AA460">
        <v>0</v>
      </c>
      <c r="AB460">
        <v>0</v>
      </c>
      <c r="AC460">
        <v>0</v>
      </c>
      <c r="AD460">
        <v>0</v>
      </c>
      <c r="AE460">
        <v>1</v>
      </c>
      <c r="AG460">
        <v>1</v>
      </c>
      <c r="WWY460"/>
      <c r="WWZ460"/>
      <c r="WXA460"/>
      <c r="WXB460"/>
      <c r="WXC460"/>
      <c r="WXD460"/>
      <c r="WXE460"/>
      <c r="WXF460"/>
      <c r="WXG460"/>
      <c r="WXH460"/>
      <c r="WXI460"/>
      <c r="WXJ460"/>
      <c r="WXK460"/>
      <c r="WXL460"/>
      <c r="WXM460"/>
      <c r="WXN460"/>
      <c r="WXO460"/>
      <c r="WXP460"/>
      <c r="WXQ460"/>
      <c r="WXR460"/>
      <c r="WXS460"/>
      <c r="WXT460"/>
      <c r="WXU460"/>
      <c r="WXV460"/>
      <c r="WXW460"/>
      <c r="WXX460"/>
      <c r="WXY460"/>
      <c r="WXZ460"/>
      <c r="WYA460"/>
      <c r="WYB460"/>
      <c r="WYC460"/>
      <c r="WYD460"/>
      <c r="WYE460"/>
      <c r="WYF460"/>
      <c r="WYG460"/>
      <c r="WYH460"/>
      <c r="WYI460"/>
      <c r="WYJ460"/>
      <c r="WYK460"/>
      <c r="WYL460"/>
      <c r="WYM460"/>
      <c r="WYN460"/>
      <c r="WYO460"/>
      <c r="WYP460"/>
      <c r="WYQ460"/>
      <c r="WYR460"/>
      <c r="WYS460"/>
      <c r="WYT460"/>
      <c r="WYU460"/>
      <c r="WYV460"/>
      <c r="WYW460"/>
      <c r="WYX460"/>
      <c r="WYY460"/>
      <c r="WYZ460"/>
      <c r="WZA460"/>
      <c r="WZB460"/>
      <c r="WZC460"/>
      <c r="WZD460"/>
      <c r="WZE460"/>
      <c r="WZF460"/>
      <c r="WZG460"/>
      <c r="WZH460"/>
      <c r="WZI460"/>
      <c r="WZJ460"/>
      <c r="WZK460"/>
      <c r="WZL460"/>
      <c r="WZM460"/>
      <c r="WZN460"/>
      <c r="WZO460"/>
      <c r="WZP460"/>
      <c r="WZQ460"/>
      <c r="WZR460"/>
      <c r="WZS460"/>
      <c r="WZT460"/>
      <c r="WZU460"/>
      <c r="WZV460"/>
      <c r="WZW460"/>
      <c r="WZX460"/>
      <c r="WZY460"/>
      <c r="WZZ460"/>
      <c r="XAA460"/>
      <c r="XAB460"/>
      <c r="XAC460"/>
      <c r="XAD460"/>
      <c r="XAE460"/>
      <c r="XAF460"/>
      <c r="XAG460"/>
      <c r="XAH460"/>
      <c r="XAI460"/>
      <c r="XAJ460"/>
      <c r="XAK460"/>
      <c r="XAL460"/>
      <c r="XAM460"/>
      <c r="XAN460"/>
      <c r="XAO460"/>
      <c r="XAP460"/>
      <c r="XAQ460"/>
      <c r="XAR460"/>
      <c r="XAS460"/>
      <c r="XAT460"/>
      <c r="XAU460"/>
      <c r="XAV460"/>
      <c r="XAW460"/>
      <c r="XAX460"/>
      <c r="XAY460"/>
      <c r="XAZ460"/>
      <c r="XBA460"/>
      <c r="XBB460"/>
      <c r="XBC460"/>
      <c r="XBD460"/>
      <c r="XBE460"/>
      <c r="XBF460"/>
      <c r="XBG460"/>
      <c r="XBH460"/>
      <c r="XBI460"/>
      <c r="XBJ460"/>
      <c r="XBK460"/>
      <c r="XBL460"/>
      <c r="XBM460"/>
      <c r="XBN460"/>
      <c r="XBO460"/>
      <c r="XBP460"/>
      <c r="XBQ460"/>
      <c r="XBR460"/>
      <c r="XBS460"/>
      <c r="XBT460"/>
      <c r="XBU460"/>
      <c r="XBV460"/>
      <c r="XBW460"/>
      <c r="XBX460"/>
      <c r="XBY460"/>
      <c r="XBZ460"/>
      <c r="XCA460"/>
      <c r="XCB460"/>
      <c r="XCC460"/>
      <c r="XCD460"/>
      <c r="XCE460"/>
      <c r="XCF460"/>
      <c r="XCG460"/>
      <c r="XCH460"/>
      <c r="XCI460"/>
      <c r="XCJ460"/>
      <c r="XCK460"/>
      <c r="XCL460"/>
      <c r="XCM460"/>
      <c r="XCN460"/>
      <c r="XCO460"/>
      <c r="XCP460"/>
      <c r="XCQ460"/>
      <c r="XCR460"/>
      <c r="XCS460"/>
      <c r="XCT460"/>
      <c r="XCU460"/>
      <c r="XCV460"/>
      <c r="XCW460"/>
      <c r="XCX460"/>
      <c r="XCY460"/>
      <c r="XCZ460"/>
      <c r="XDA460"/>
      <c r="XDB460"/>
      <c r="XDC460"/>
    </row>
    <row r="461" spans="1:33 16171:16331" ht="12.75" customHeight="1">
      <c r="A461">
        <v>2302</v>
      </c>
      <c r="B461" s="6" t="s">
        <v>302</v>
      </c>
      <c r="C461" s="7" t="s">
        <v>590</v>
      </c>
      <c r="D461">
        <v>19.989999999999998</v>
      </c>
      <c r="E461" s="15" t="s">
        <v>656</v>
      </c>
      <c r="F461" s="7">
        <v>0</v>
      </c>
      <c r="G461" s="7">
        <v>0</v>
      </c>
      <c r="H461" s="7">
        <v>0</v>
      </c>
      <c r="I461" s="7">
        <v>0</v>
      </c>
      <c r="J461" t="s">
        <v>589</v>
      </c>
      <c r="K461" t="s">
        <v>584</v>
      </c>
      <c r="L461" t="s">
        <v>585</v>
      </c>
      <c r="M461" t="s">
        <v>585</v>
      </c>
      <c r="N461" s="8" t="s">
        <v>597</v>
      </c>
      <c r="S461">
        <v>0</v>
      </c>
      <c r="T461" t="s">
        <v>587</v>
      </c>
      <c r="U461">
        <v>0</v>
      </c>
      <c r="V461">
        <v>0</v>
      </c>
      <c r="X461">
        <v>0</v>
      </c>
      <c r="Z461">
        <v>0</v>
      </c>
      <c r="AA461">
        <v>0</v>
      </c>
      <c r="AB461">
        <v>0</v>
      </c>
      <c r="AC461">
        <v>0</v>
      </c>
      <c r="AD461">
        <v>0</v>
      </c>
      <c r="AE461">
        <v>1</v>
      </c>
      <c r="AF461" t="s">
        <v>599</v>
      </c>
      <c r="AG461">
        <v>1</v>
      </c>
      <c r="WWY461"/>
      <c r="WWZ461"/>
      <c r="WXA461"/>
      <c r="WXB461"/>
      <c r="WXC461"/>
      <c r="WXD461"/>
      <c r="WXE461"/>
      <c r="WXF461"/>
      <c r="WXG461"/>
      <c r="WXH461"/>
      <c r="WXI461"/>
      <c r="WXJ461"/>
      <c r="WXK461"/>
      <c r="WXL461"/>
      <c r="WXM461"/>
      <c r="WXN461"/>
      <c r="WXO461"/>
      <c r="WXP461"/>
      <c r="WXQ461"/>
      <c r="WXR461"/>
      <c r="WXS461"/>
      <c r="WXT461"/>
      <c r="WXU461"/>
      <c r="WXV461"/>
      <c r="WXW461"/>
      <c r="WXX461"/>
      <c r="WXY461"/>
      <c r="WXZ461"/>
      <c r="WYA461"/>
      <c r="WYB461"/>
      <c r="WYC461"/>
      <c r="WYD461"/>
      <c r="WYE461"/>
      <c r="WYF461"/>
      <c r="WYG461"/>
      <c r="WYH461"/>
      <c r="WYI461"/>
      <c r="WYJ461"/>
      <c r="WYK461"/>
      <c r="WYL461"/>
      <c r="WYM461"/>
      <c r="WYN461"/>
      <c r="WYO461"/>
      <c r="WYP461"/>
      <c r="WYQ461"/>
      <c r="WYR461"/>
      <c r="WYS461"/>
      <c r="WYT461"/>
      <c r="WYU461"/>
      <c r="WYV461"/>
      <c r="WYW461"/>
      <c r="WYX461"/>
      <c r="WYY461"/>
      <c r="WYZ461"/>
      <c r="WZA461"/>
      <c r="WZB461"/>
      <c r="WZC461"/>
      <c r="WZD461"/>
      <c r="WZE461"/>
      <c r="WZF461"/>
      <c r="WZG461"/>
      <c r="WZH461"/>
      <c r="WZI461"/>
      <c r="WZJ461"/>
      <c r="WZK461"/>
      <c r="WZL461"/>
      <c r="WZM461"/>
      <c r="WZN461"/>
      <c r="WZO461"/>
      <c r="WZP461"/>
      <c r="WZQ461"/>
      <c r="WZR461"/>
      <c r="WZS461"/>
      <c r="WZT461"/>
      <c r="WZU461"/>
      <c r="WZV461"/>
      <c r="WZW461"/>
      <c r="WZX461"/>
      <c r="WZY461"/>
      <c r="WZZ461"/>
      <c r="XAA461"/>
      <c r="XAB461"/>
      <c r="XAC461"/>
      <c r="XAD461"/>
      <c r="XAE461"/>
      <c r="XAF461"/>
      <c r="XAG461"/>
      <c r="XAH461"/>
      <c r="XAI461"/>
      <c r="XAJ461"/>
      <c r="XAK461"/>
      <c r="XAL461"/>
      <c r="XAM461"/>
      <c r="XAN461"/>
      <c r="XAO461"/>
      <c r="XAP461"/>
      <c r="XAQ461"/>
      <c r="XAR461"/>
      <c r="XAS461"/>
      <c r="XAT461"/>
      <c r="XAU461"/>
      <c r="XAV461"/>
      <c r="XAW461"/>
      <c r="XAX461"/>
      <c r="XAY461"/>
      <c r="XAZ461"/>
      <c r="XBA461"/>
      <c r="XBB461"/>
      <c r="XBC461"/>
      <c r="XBD461"/>
      <c r="XBE461"/>
      <c r="XBF461"/>
      <c r="XBG461"/>
      <c r="XBH461"/>
      <c r="XBI461"/>
      <c r="XBJ461"/>
      <c r="XBK461"/>
      <c r="XBL461"/>
      <c r="XBM461"/>
      <c r="XBN461"/>
      <c r="XBO461"/>
      <c r="XBP461"/>
      <c r="XBQ461"/>
      <c r="XBR461"/>
      <c r="XBS461"/>
      <c r="XBT461"/>
      <c r="XBU461"/>
      <c r="XBV461"/>
      <c r="XBW461"/>
      <c r="XBX461"/>
      <c r="XBY461"/>
      <c r="XBZ461"/>
      <c r="XCA461"/>
      <c r="XCB461"/>
      <c r="XCC461"/>
      <c r="XCD461"/>
      <c r="XCE461"/>
      <c r="XCF461"/>
      <c r="XCG461"/>
      <c r="XCH461"/>
      <c r="XCI461"/>
      <c r="XCJ461"/>
      <c r="XCK461"/>
      <c r="XCL461"/>
      <c r="XCM461"/>
      <c r="XCN461"/>
      <c r="XCO461"/>
      <c r="XCP461"/>
      <c r="XCQ461"/>
      <c r="XCR461"/>
      <c r="XCS461"/>
      <c r="XCT461"/>
      <c r="XCU461"/>
      <c r="XCV461"/>
      <c r="XCW461"/>
      <c r="XCX461"/>
      <c r="XCY461"/>
      <c r="XCZ461"/>
      <c r="XDA461"/>
      <c r="XDB461"/>
      <c r="XDC461"/>
    </row>
    <row r="462" spans="1:33 16171:16331" ht="12.75" customHeight="1">
      <c r="A462">
        <v>1841</v>
      </c>
      <c r="B462" s="6" t="s">
        <v>303</v>
      </c>
      <c r="C462" s="7" t="s">
        <v>581</v>
      </c>
      <c r="D462">
        <v>199</v>
      </c>
      <c r="E462" s="15" t="s">
        <v>925</v>
      </c>
      <c r="F462" s="7">
        <v>0</v>
      </c>
      <c r="G462" s="7">
        <v>0</v>
      </c>
      <c r="H462" s="7">
        <v>0</v>
      </c>
      <c r="I462" s="7">
        <v>0</v>
      </c>
      <c r="N462" s="8" t="s">
        <v>703</v>
      </c>
      <c r="S462">
        <v>0</v>
      </c>
      <c r="U462">
        <v>0</v>
      </c>
      <c r="V462">
        <v>0</v>
      </c>
      <c r="X462">
        <v>0</v>
      </c>
      <c r="Z462">
        <v>0</v>
      </c>
      <c r="AA462">
        <v>0</v>
      </c>
      <c r="AB462">
        <v>0</v>
      </c>
      <c r="AC462">
        <v>0</v>
      </c>
      <c r="AD462">
        <v>0</v>
      </c>
      <c r="AE462">
        <v>1</v>
      </c>
      <c r="AF462" t="s">
        <v>634</v>
      </c>
      <c r="AG462">
        <v>2</v>
      </c>
      <c r="WWY462"/>
      <c r="WWZ462"/>
      <c r="WXA462"/>
      <c r="WXB462"/>
      <c r="WXC462"/>
      <c r="WXD462"/>
      <c r="WXE462"/>
      <c r="WXF462"/>
      <c r="WXG462"/>
      <c r="WXH462"/>
      <c r="WXI462"/>
      <c r="WXJ462"/>
      <c r="WXK462"/>
      <c r="WXL462"/>
      <c r="WXM462"/>
      <c r="WXN462"/>
      <c r="WXO462"/>
      <c r="WXP462"/>
      <c r="WXQ462"/>
      <c r="WXR462"/>
      <c r="WXS462"/>
      <c r="WXT462"/>
      <c r="WXU462"/>
      <c r="WXV462"/>
      <c r="WXW462"/>
      <c r="WXX462"/>
      <c r="WXY462"/>
      <c r="WXZ462"/>
      <c r="WYA462"/>
      <c r="WYB462"/>
      <c r="WYC462"/>
      <c r="WYD462"/>
      <c r="WYE462"/>
      <c r="WYF462"/>
      <c r="WYG462"/>
      <c r="WYH462"/>
      <c r="WYI462"/>
      <c r="WYJ462"/>
      <c r="WYK462"/>
      <c r="WYL462"/>
      <c r="WYM462"/>
      <c r="WYN462"/>
      <c r="WYO462"/>
      <c r="WYP462"/>
      <c r="WYQ462"/>
      <c r="WYR462"/>
      <c r="WYS462"/>
      <c r="WYT462"/>
      <c r="WYU462"/>
      <c r="WYV462"/>
      <c r="WYW462"/>
      <c r="WYX462"/>
      <c r="WYY462"/>
      <c r="WYZ462"/>
      <c r="WZA462"/>
      <c r="WZB462"/>
      <c r="WZC462"/>
      <c r="WZD462"/>
      <c r="WZE462"/>
      <c r="WZF462"/>
      <c r="WZG462"/>
      <c r="WZH462"/>
      <c r="WZI462"/>
      <c r="WZJ462"/>
      <c r="WZK462"/>
      <c r="WZL462"/>
      <c r="WZM462"/>
      <c r="WZN462"/>
      <c r="WZO462"/>
      <c r="WZP462"/>
      <c r="WZQ462"/>
      <c r="WZR462"/>
      <c r="WZS462"/>
      <c r="WZT462"/>
      <c r="WZU462"/>
      <c r="WZV462"/>
      <c r="WZW462"/>
      <c r="WZX462"/>
      <c r="WZY462"/>
      <c r="WZZ462"/>
      <c r="XAA462"/>
      <c r="XAB462"/>
      <c r="XAC462"/>
      <c r="XAD462"/>
      <c r="XAE462"/>
      <c r="XAF462"/>
      <c r="XAG462"/>
      <c r="XAH462"/>
      <c r="XAI462"/>
      <c r="XAJ462"/>
      <c r="XAK462"/>
      <c r="XAL462"/>
      <c r="XAM462"/>
      <c r="XAN462"/>
      <c r="XAO462"/>
      <c r="XAP462"/>
      <c r="XAQ462"/>
      <c r="XAR462"/>
      <c r="XAS462"/>
      <c r="XAT462"/>
      <c r="XAU462"/>
      <c r="XAV462"/>
      <c r="XAW462"/>
      <c r="XAX462"/>
      <c r="XAY462"/>
      <c r="XAZ462"/>
      <c r="XBA462"/>
      <c r="XBB462"/>
      <c r="XBC462"/>
      <c r="XBD462"/>
      <c r="XBE462"/>
      <c r="XBF462"/>
      <c r="XBG462"/>
      <c r="XBH462"/>
      <c r="XBI462"/>
      <c r="XBJ462"/>
      <c r="XBK462"/>
      <c r="XBL462"/>
      <c r="XBM462"/>
      <c r="XBN462"/>
      <c r="XBO462"/>
      <c r="XBP462"/>
      <c r="XBQ462"/>
      <c r="XBR462"/>
      <c r="XBS462"/>
      <c r="XBT462"/>
      <c r="XBU462"/>
      <c r="XBV462"/>
      <c r="XBW462"/>
      <c r="XBX462"/>
      <c r="XBY462"/>
      <c r="XBZ462"/>
      <c r="XCA462"/>
      <c r="XCB462"/>
      <c r="XCC462"/>
      <c r="XCD462"/>
      <c r="XCE462"/>
      <c r="XCF462"/>
      <c r="XCG462"/>
      <c r="XCH462"/>
      <c r="XCI462"/>
      <c r="XCJ462"/>
      <c r="XCK462"/>
      <c r="XCL462"/>
      <c r="XCM462"/>
      <c r="XCN462"/>
      <c r="XCO462"/>
      <c r="XCP462"/>
      <c r="XCQ462"/>
      <c r="XCR462"/>
      <c r="XCS462"/>
      <c r="XCT462"/>
      <c r="XCU462"/>
      <c r="XCV462"/>
      <c r="XCW462"/>
      <c r="XCX462"/>
      <c r="XCY462"/>
      <c r="XCZ462"/>
      <c r="XDA462"/>
      <c r="XDB462"/>
      <c r="XDC462"/>
    </row>
    <row r="463" spans="1:33 16171:16331" ht="12.75" customHeight="1">
      <c r="A463">
        <v>1841</v>
      </c>
      <c r="B463" s="6" t="s">
        <v>303</v>
      </c>
      <c r="C463" s="7" t="s">
        <v>581</v>
      </c>
      <c r="D463">
        <v>199</v>
      </c>
      <c r="E463" s="15" t="s">
        <v>925</v>
      </c>
      <c r="F463" s="7">
        <v>0</v>
      </c>
      <c r="G463" s="7">
        <v>0</v>
      </c>
      <c r="H463" s="7">
        <v>0</v>
      </c>
      <c r="I463" s="7">
        <v>0</v>
      </c>
      <c r="N463" s="8" t="s">
        <v>703</v>
      </c>
      <c r="S463">
        <v>0</v>
      </c>
      <c r="U463">
        <v>0</v>
      </c>
      <c r="V463">
        <v>0</v>
      </c>
      <c r="X463">
        <v>0</v>
      </c>
      <c r="Z463">
        <v>0</v>
      </c>
      <c r="AA463">
        <v>0</v>
      </c>
      <c r="AB463">
        <v>0</v>
      </c>
      <c r="AC463">
        <v>0</v>
      </c>
      <c r="AD463">
        <v>0</v>
      </c>
      <c r="AE463">
        <v>1</v>
      </c>
      <c r="AF463" t="s">
        <v>634</v>
      </c>
      <c r="AG463">
        <v>2</v>
      </c>
      <c r="WWY463"/>
      <c r="WWZ463"/>
      <c r="WXA463"/>
      <c r="WXB463"/>
      <c r="WXC463"/>
      <c r="WXD463"/>
      <c r="WXE463"/>
      <c r="WXF463"/>
      <c r="WXG463"/>
      <c r="WXH463"/>
      <c r="WXI463"/>
      <c r="WXJ463"/>
      <c r="WXK463"/>
      <c r="WXL463"/>
      <c r="WXM463"/>
      <c r="WXN463"/>
      <c r="WXO463"/>
      <c r="WXP463"/>
      <c r="WXQ463"/>
      <c r="WXR463"/>
      <c r="WXS463"/>
      <c r="WXT463"/>
      <c r="WXU463"/>
      <c r="WXV463"/>
      <c r="WXW463"/>
      <c r="WXX463"/>
      <c r="WXY463"/>
      <c r="WXZ463"/>
      <c r="WYA463"/>
      <c r="WYB463"/>
      <c r="WYC463"/>
      <c r="WYD463"/>
      <c r="WYE463"/>
      <c r="WYF463"/>
      <c r="WYG463"/>
      <c r="WYH463"/>
      <c r="WYI463"/>
      <c r="WYJ463"/>
      <c r="WYK463"/>
      <c r="WYL463"/>
      <c r="WYM463"/>
      <c r="WYN463"/>
      <c r="WYO463"/>
      <c r="WYP463"/>
      <c r="WYQ463"/>
      <c r="WYR463"/>
      <c r="WYS463"/>
      <c r="WYT463"/>
      <c r="WYU463"/>
      <c r="WYV463"/>
      <c r="WYW463"/>
      <c r="WYX463"/>
      <c r="WYY463"/>
      <c r="WYZ463"/>
      <c r="WZA463"/>
      <c r="WZB463"/>
      <c r="WZC463"/>
      <c r="WZD463"/>
      <c r="WZE463"/>
      <c r="WZF463"/>
      <c r="WZG463"/>
      <c r="WZH463"/>
      <c r="WZI463"/>
      <c r="WZJ463"/>
      <c r="WZK463"/>
      <c r="WZL463"/>
      <c r="WZM463"/>
      <c r="WZN463"/>
      <c r="WZO463"/>
      <c r="WZP463"/>
      <c r="WZQ463"/>
      <c r="WZR463"/>
      <c r="WZS463"/>
      <c r="WZT463"/>
      <c r="WZU463"/>
      <c r="WZV463"/>
      <c r="WZW463"/>
      <c r="WZX463"/>
      <c r="WZY463"/>
      <c r="WZZ463"/>
      <c r="XAA463"/>
      <c r="XAB463"/>
      <c r="XAC463"/>
      <c r="XAD463"/>
      <c r="XAE463"/>
      <c r="XAF463"/>
      <c r="XAG463"/>
      <c r="XAH463"/>
      <c r="XAI463"/>
      <c r="XAJ463"/>
      <c r="XAK463"/>
      <c r="XAL463"/>
      <c r="XAM463"/>
      <c r="XAN463"/>
      <c r="XAO463"/>
      <c r="XAP463"/>
      <c r="XAQ463"/>
      <c r="XAR463"/>
      <c r="XAS463"/>
      <c r="XAT463"/>
      <c r="XAU463"/>
      <c r="XAV463"/>
      <c r="XAW463"/>
      <c r="XAX463"/>
      <c r="XAY463"/>
      <c r="XAZ463"/>
      <c r="XBA463"/>
      <c r="XBB463"/>
      <c r="XBC463"/>
      <c r="XBD463"/>
      <c r="XBE463"/>
      <c r="XBF463"/>
      <c r="XBG463"/>
      <c r="XBH463"/>
      <c r="XBI463"/>
      <c r="XBJ463"/>
      <c r="XBK463"/>
      <c r="XBL463"/>
      <c r="XBM463"/>
      <c r="XBN463"/>
      <c r="XBO463"/>
      <c r="XBP463"/>
      <c r="XBQ463"/>
      <c r="XBR463"/>
      <c r="XBS463"/>
      <c r="XBT463"/>
      <c r="XBU463"/>
      <c r="XBV463"/>
      <c r="XBW463"/>
      <c r="XBX463"/>
      <c r="XBY463"/>
      <c r="XBZ463"/>
      <c r="XCA463"/>
      <c r="XCB463"/>
      <c r="XCC463"/>
      <c r="XCD463"/>
      <c r="XCE463"/>
      <c r="XCF463"/>
      <c r="XCG463"/>
      <c r="XCH463"/>
      <c r="XCI463"/>
      <c r="XCJ463"/>
      <c r="XCK463"/>
      <c r="XCL463"/>
      <c r="XCM463"/>
      <c r="XCN463"/>
      <c r="XCO463"/>
      <c r="XCP463"/>
      <c r="XCQ463"/>
      <c r="XCR463"/>
      <c r="XCS463"/>
      <c r="XCT463"/>
      <c r="XCU463"/>
      <c r="XCV463"/>
      <c r="XCW463"/>
      <c r="XCX463"/>
      <c r="XCY463"/>
      <c r="XCZ463"/>
      <c r="XDA463"/>
      <c r="XDB463"/>
      <c r="XDC463"/>
    </row>
    <row r="464" spans="1:33 16171:16331" ht="12.75" customHeight="1">
      <c r="A464">
        <v>1441</v>
      </c>
      <c r="B464" s="6" t="s">
        <v>238</v>
      </c>
      <c r="C464" s="7" t="s">
        <v>581</v>
      </c>
      <c r="D464">
        <v>1.99</v>
      </c>
      <c r="E464" s="15" t="s">
        <v>926</v>
      </c>
      <c r="F464" s="7">
        <v>0</v>
      </c>
      <c r="G464" s="7">
        <v>0</v>
      </c>
      <c r="H464" s="7">
        <v>0</v>
      </c>
      <c r="I464" s="7">
        <v>0</v>
      </c>
      <c r="N464" s="8" t="s">
        <v>730</v>
      </c>
      <c r="S464">
        <v>2</v>
      </c>
      <c r="U464">
        <v>0</v>
      </c>
      <c r="V464">
        <v>0</v>
      </c>
      <c r="X464">
        <v>0</v>
      </c>
      <c r="Z464">
        <v>0</v>
      </c>
      <c r="AA464">
        <v>0</v>
      </c>
      <c r="AB464">
        <v>0</v>
      </c>
      <c r="AC464">
        <v>0</v>
      </c>
      <c r="AD464">
        <v>0</v>
      </c>
      <c r="AE464">
        <v>1</v>
      </c>
      <c r="AG464">
        <v>4</v>
      </c>
      <c r="WWY464"/>
      <c r="WWZ464"/>
      <c r="WXA464"/>
      <c r="WXB464"/>
      <c r="WXC464"/>
      <c r="WXD464"/>
      <c r="WXE464"/>
      <c r="WXF464"/>
      <c r="WXG464"/>
      <c r="WXH464"/>
      <c r="WXI464"/>
      <c r="WXJ464"/>
      <c r="WXK464"/>
      <c r="WXL464"/>
      <c r="WXM464"/>
      <c r="WXN464"/>
      <c r="WXO464"/>
      <c r="WXP464"/>
      <c r="WXQ464"/>
      <c r="WXR464"/>
      <c r="WXS464"/>
      <c r="WXT464"/>
      <c r="WXU464"/>
      <c r="WXV464"/>
      <c r="WXW464"/>
      <c r="WXX464"/>
      <c r="WXY464"/>
      <c r="WXZ464"/>
      <c r="WYA464"/>
      <c r="WYB464"/>
      <c r="WYC464"/>
      <c r="WYD464"/>
      <c r="WYE464"/>
      <c r="WYF464"/>
      <c r="WYG464"/>
      <c r="WYH464"/>
      <c r="WYI464"/>
      <c r="WYJ464"/>
      <c r="WYK464"/>
      <c r="WYL464"/>
      <c r="WYM464"/>
      <c r="WYN464"/>
      <c r="WYO464"/>
      <c r="WYP464"/>
      <c r="WYQ464"/>
      <c r="WYR464"/>
      <c r="WYS464"/>
      <c r="WYT464"/>
      <c r="WYU464"/>
      <c r="WYV464"/>
      <c r="WYW464"/>
      <c r="WYX464"/>
      <c r="WYY464"/>
      <c r="WYZ464"/>
      <c r="WZA464"/>
      <c r="WZB464"/>
      <c r="WZC464"/>
      <c r="WZD464"/>
      <c r="WZE464"/>
      <c r="WZF464"/>
      <c r="WZG464"/>
      <c r="WZH464"/>
      <c r="WZI464"/>
      <c r="WZJ464"/>
      <c r="WZK464"/>
      <c r="WZL464"/>
      <c r="WZM464"/>
      <c r="WZN464"/>
      <c r="WZO464"/>
      <c r="WZP464"/>
      <c r="WZQ464"/>
      <c r="WZR464"/>
      <c r="WZS464"/>
      <c r="WZT464"/>
      <c r="WZU464"/>
      <c r="WZV464"/>
      <c r="WZW464"/>
      <c r="WZX464"/>
      <c r="WZY464"/>
      <c r="WZZ464"/>
      <c r="XAA464"/>
      <c r="XAB464"/>
      <c r="XAC464"/>
      <c r="XAD464"/>
      <c r="XAE464"/>
      <c r="XAF464"/>
      <c r="XAG464"/>
      <c r="XAH464"/>
      <c r="XAI464"/>
      <c r="XAJ464"/>
      <c r="XAK464"/>
      <c r="XAL464"/>
      <c r="XAM464"/>
      <c r="XAN464"/>
      <c r="XAO464"/>
      <c r="XAP464"/>
      <c r="XAQ464"/>
      <c r="XAR464"/>
      <c r="XAS464"/>
      <c r="XAT464"/>
      <c r="XAU464"/>
      <c r="XAV464"/>
      <c r="XAW464"/>
      <c r="XAX464"/>
      <c r="XAY464"/>
      <c r="XAZ464"/>
      <c r="XBA464"/>
      <c r="XBB464"/>
      <c r="XBC464"/>
      <c r="XBD464"/>
      <c r="XBE464"/>
      <c r="XBF464"/>
      <c r="XBG464"/>
      <c r="XBH464"/>
      <c r="XBI464"/>
      <c r="XBJ464"/>
      <c r="XBK464"/>
      <c r="XBL464"/>
      <c r="XBM464"/>
      <c r="XBN464"/>
      <c r="XBO464"/>
      <c r="XBP464"/>
      <c r="XBQ464"/>
      <c r="XBR464"/>
      <c r="XBS464"/>
      <c r="XBT464"/>
      <c r="XBU464"/>
      <c r="XBV464"/>
      <c r="XBW464"/>
      <c r="XBX464"/>
      <c r="XBY464"/>
      <c r="XBZ464"/>
      <c r="XCA464"/>
      <c r="XCB464"/>
      <c r="XCC464"/>
      <c r="XCD464"/>
      <c r="XCE464"/>
      <c r="XCF464"/>
      <c r="XCG464"/>
      <c r="XCH464"/>
      <c r="XCI464"/>
      <c r="XCJ464"/>
      <c r="XCK464"/>
      <c r="XCL464"/>
      <c r="XCM464"/>
      <c r="XCN464"/>
      <c r="XCO464"/>
      <c r="XCP464"/>
      <c r="XCQ464"/>
      <c r="XCR464"/>
      <c r="XCS464"/>
      <c r="XCT464"/>
      <c r="XCU464"/>
      <c r="XCV464"/>
      <c r="XCW464"/>
      <c r="XCX464"/>
      <c r="XCY464"/>
      <c r="XCZ464"/>
      <c r="XDA464"/>
      <c r="XDB464"/>
      <c r="XDC464"/>
    </row>
    <row r="465" spans="1:33 16171:16331" ht="12.75" customHeight="1">
      <c r="A465">
        <v>2519</v>
      </c>
      <c r="B465" s="6" t="s">
        <v>238</v>
      </c>
      <c r="D465">
        <v>19</v>
      </c>
      <c r="E465" s="15" t="s">
        <v>927</v>
      </c>
      <c r="F465" s="7">
        <v>0</v>
      </c>
      <c r="G465" s="7">
        <v>0</v>
      </c>
      <c r="H465" s="7">
        <v>0</v>
      </c>
      <c r="I465" s="7">
        <v>0</v>
      </c>
      <c r="S465">
        <v>3</v>
      </c>
      <c r="U465">
        <v>0</v>
      </c>
      <c r="V465">
        <v>0</v>
      </c>
      <c r="X465">
        <v>0</v>
      </c>
      <c r="Z465">
        <v>0</v>
      </c>
      <c r="AA465">
        <v>0</v>
      </c>
      <c r="AB465">
        <v>0</v>
      </c>
      <c r="AC465">
        <v>0</v>
      </c>
      <c r="AD465">
        <v>0</v>
      </c>
      <c r="AE465">
        <v>1</v>
      </c>
      <c r="AG465">
        <v>0</v>
      </c>
      <c r="WWY465"/>
      <c r="WWZ465"/>
      <c r="WXA465"/>
      <c r="WXB465"/>
      <c r="WXC465"/>
      <c r="WXD465"/>
      <c r="WXE465"/>
      <c r="WXF465"/>
      <c r="WXG465"/>
      <c r="WXH465"/>
      <c r="WXI465"/>
      <c r="WXJ465"/>
      <c r="WXK465"/>
      <c r="WXL465"/>
      <c r="WXM465"/>
      <c r="WXN465"/>
      <c r="WXO465"/>
      <c r="WXP465"/>
      <c r="WXQ465"/>
      <c r="WXR465"/>
      <c r="WXS465"/>
      <c r="WXT465"/>
      <c r="WXU465"/>
      <c r="WXV465"/>
      <c r="WXW465"/>
      <c r="WXX465"/>
      <c r="WXY465"/>
      <c r="WXZ465"/>
      <c r="WYA465"/>
      <c r="WYB465"/>
      <c r="WYC465"/>
      <c r="WYD465"/>
      <c r="WYE465"/>
      <c r="WYF465"/>
      <c r="WYG465"/>
      <c r="WYH465"/>
      <c r="WYI465"/>
      <c r="WYJ465"/>
      <c r="WYK465"/>
      <c r="WYL465"/>
      <c r="WYM465"/>
      <c r="WYN465"/>
      <c r="WYO465"/>
      <c r="WYP465"/>
      <c r="WYQ465"/>
      <c r="WYR465"/>
      <c r="WYS465"/>
      <c r="WYT465"/>
      <c r="WYU465"/>
      <c r="WYV465"/>
      <c r="WYW465"/>
      <c r="WYX465"/>
      <c r="WYY465"/>
      <c r="WYZ465"/>
      <c r="WZA465"/>
      <c r="WZB465"/>
      <c r="WZC465"/>
      <c r="WZD465"/>
      <c r="WZE465"/>
      <c r="WZF465"/>
      <c r="WZG465"/>
      <c r="WZH465"/>
      <c r="WZI465"/>
      <c r="WZJ465"/>
      <c r="WZK465"/>
      <c r="WZL465"/>
      <c r="WZM465"/>
      <c r="WZN465"/>
      <c r="WZO465"/>
      <c r="WZP465"/>
      <c r="WZQ465"/>
      <c r="WZR465"/>
      <c r="WZS465"/>
      <c r="WZT465"/>
      <c r="WZU465"/>
      <c r="WZV465"/>
      <c r="WZW465"/>
      <c r="WZX465"/>
      <c r="WZY465"/>
      <c r="WZZ465"/>
      <c r="XAA465"/>
      <c r="XAB465"/>
      <c r="XAC465"/>
      <c r="XAD465"/>
      <c r="XAE465"/>
      <c r="XAF465"/>
      <c r="XAG465"/>
      <c r="XAH465"/>
      <c r="XAI465"/>
      <c r="XAJ465"/>
      <c r="XAK465"/>
      <c r="XAL465"/>
      <c r="XAM465"/>
      <c r="XAN465"/>
      <c r="XAO465"/>
      <c r="XAP465"/>
      <c r="XAQ465"/>
      <c r="XAR465"/>
      <c r="XAS465"/>
      <c r="XAT465"/>
      <c r="XAU465"/>
      <c r="XAV465"/>
      <c r="XAW465"/>
      <c r="XAX465"/>
      <c r="XAY465"/>
      <c r="XAZ465"/>
      <c r="XBA465"/>
      <c r="XBB465"/>
      <c r="XBC465"/>
      <c r="XBD465"/>
      <c r="XBE465"/>
      <c r="XBF465"/>
      <c r="XBG465"/>
      <c r="XBH465"/>
      <c r="XBI465"/>
      <c r="XBJ465"/>
      <c r="XBK465"/>
      <c r="XBL465"/>
      <c r="XBM465"/>
      <c r="XBN465"/>
      <c r="XBO465"/>
      <c r="XBP465"/>
      <c r="XBQ465"/>
      <c r="XBR465"/>
      <c r="XBS465"/>
      <c r="XBT465"/>
      <c r="XBU465"/>
      <c r="XBV465"/>
      <c r="XBW465"/>
      <c r="XBX465"/>
      <c r="XBY465"/>
      <c r="XBZ465"/>
      <c r="XCA465"/>
      <c r="XCB465"/>
      <c r="XCC465"/>
      <c r="XCD465"/>
      <c r="XCE465"/>
      <c r="XCF465"/>
      <c r="XCG465"/>
      <c r="XCH465"/>
      <c r="XCI465"/>
      <c r="XCJ465"/>
      <c r="XCK465"/>
      <c r="XCL465"/>
      <c r="XCM465"/>
      <c r="XCN465"/>
      <c r="XCO465"/>
      <c r="XCP465"/>
      <c r="XCQ465"/>
      <c r="XCR465"/>
      <c r="XCS465"/>
      <c r="XCT465"/>
      <c r="XCU465"/>
      <c r="XCV465"/>
      <c r="XCW465"/>
      <c r="XCX465"/>
      <c r="XCY465"/>
      <c r="XCZ465"/>
      <c r="XDA465"/>
      <c r="XDB465"/>
      <c r="XDC465"/>
    </row>
    <row r="466" spans="1:33 16171:16331" ht="12.75" customHeight="1">
      <c r="A466">
        <v>204</v>
      </c>
      <c r="B466" s="6" t="s">
        <v>304</v>
      </c>
      <c r="C466" s="7" t="s">
        <v>590</v>
      </c>
      <c r="D466">
        <v>19.989999999999998</v>
      </c>
      <c r="E466" s="15" t="s">
        <v>849</v>
      </c>
      <c r="F466" s="7">
        <v>0</v>
      </c>
      <c r="G466" s="7">
        <v>0</v>
      </c>
      <c r="H466" s="7">
        <v>0</v>
      </c>
      <c r="I466" s="7">
        <v>0</v>
      </c>
      <c r="J466" t="s">
        <v>589</v>
      </c>
      <c r="K466" t="s">
        <v>584</v>
      </c>
      <c r="L466" t="s">
        <v>585</v>
      </c>
      <c r="M466" t="s">
        <v>585</v>
      </c>
      <c r="N466" s="8" t="s">
        <v>603</v>
      </c>
      <c r="P466" t="s">
        <v>586</v>
      </c>
      <c r="S466">
        <v>0</v>
      </c>
      <c r="T466" t="s">
        <v>587</v>
      </c>
      <c r="U466">
        <v>0</v>
      </c>
      <c r="V466">
        <v>0</v>
      </c>
      <c r="X466">
        <v>0</v>
      </c>
      <c r="Z466">
        <v>0</v>
      </c>
      <c r="AA466">
        <v>0</v>
      </c>
      <c r="AB466">
        <v>0</v>
      </c>
      <c r="AC466">
        <v>0</v>
      </c>
      <c r="AD466">
        <v>0</v>
      </c>
      <c r="AE466">
        <v>1</v>
      </c>
      <c r="AF466" t="s">
        <v>604</v>
      </c>
      <c r="AG466">
        <v>1</v>
      </c>
      <c r="WWY466"/>
      <c r="WWZ466"/>
      <c r="WXA466"/>
      <c r="WXB466"/>
      <c r="WXC466"/>
      <c r="WXD466"/>
      <c r="WXE466"/>
      <c r="WXF466"/>
      <c r="WXG466"/>
      <c r="WXH466"/>
      <c r="WXI466"/>
      <c r="WXJ466"/>
      <c r="WXK466"/>
      <c r="WXL466"/>
      <c r="WXM466"/>
      <c r="WXN466"/>
      <c r="WXO466"/>
      <c r="WXP466"/>
      <c r="WXQ466"/>
      <c r="WXR466"/>
      <c r="WXS466"/>
      <c r="WXT466"/>
      <c r="WXU466"/>
      <c r="WXV466"/>
      <c r="WXW466"/>
      <c r="WXX466"/>
      <c r="WXY466"/>
      <c r="WXZ466"/>
      <c r="WYA466"/>
      <c r="WYB466"/>
      <c r="WYC466"/>
      <c r="WYD466"/>
      <c r="WYE466"/>
      <c r="WYF466"/>
      <c r="WYG466"/>
      <c r="WYH466"/>
      <c r="WYI466"/>
      <c r="WYJ466"/>
      <c r="WYK466"/>
      <c r="WYL466"/>
      <c r="WYM466"/>
      <c r="WYN466"/>
      <c r="WYO466"/>
      <c r="WYP466"/>
      <c r="WYQ466"/>
      <c r="WYR466"/>
      <c r="WYS466"/>
      <c r="WYT466"/>
      <c r="WYU466"/>
      <c r="WYV466"/>
      <c r="WYW466"/>
      <c r="WYX466"/>
      <c r="WYY466"/>
      <c r="WYZ466"/>
      <c r="WZA466"/>
      <c r="WZB466"/>
      <c r="WZC466"/>
      <c r="WZD466"/>
      <c r="WZE466"/>
      <c r="WZF466"/>
      <c r="WZG466"/>
      <c r="WZH466"/>
      <c r="WZI466"/>
      <c r="WZJ466"/>
      <c r="WZK466"/>
      <c r="WZL466"/>
      <c r="WZM466"/>
      <c r="WZN466"/>
      <c r="WZO466"/>
      <c r="WZP466"/>
      <c r="WZQ466"/>
      <c r="WZR466"/>
      <c r="WZS466"/>
      <c r="WZT466"/>
      <c r="WZU466"/>
      <c r="WZV466"/>
      <c r="WZW466"/>
      <c r="WZX466"/>
      <c r="WZY466"/>
      <c r="WZZ466"/>
      <c r="XAA466"/>
      <c r="XAB466"/>
      <c r="XAC466"/>
      <c r="XAD466"/>
      <c r="XAE466"/>
      <c r="XAF466"/>
      <c r="XAG466"/>
      <c r="XAH466"/>
      <c r="XAI466"/>
      <c r="XAJ466"/>
      <c r="XAK466"/>
      <c r="XAL466"/>
      <c r="XAM466"/>
      <c r="XAN466"/>
      <c r="XAO466"/>
      <c r="XAP466"/>
      <c r="XAQ466"/>
      <c r="XAR466"/>
      <c r="XAS466"/>
      <c r="XAT466"/>
      <c r="XAU466"/>
      <c r="XAV466"/>
      <c r="XAW466"/>
      <c r="XAX466"/>
      <c r="XAY466"/>
      <c r="XAZ466"/>
      <c r="XBA466"/>
      <c r="XBB466"/>
      <c r="XBC466"/>
      <c r="XBD466"/>
      <c r="XBE466"/>
      <c r="XBF466"/>
      <c r="XBG466"/>
      <c r="XBH466"/>
      <c r="XBI466"/>
      <c r="XBJ466"/>
      <c r="XBK466"/>
      <c r="XBL466"/>
      <c r="XBM466"/>
      <c r="XBN466"/>
      <c r="XBO466"/>
      <c r="XBP466"/>
      <c r="XBQ466"/>
      <c r="XBR466"/>
      <c r="XBS466"/>
      <c r="XBT466"/>
      <c r="XBU466"/>
      <c r="XBV466"/>
      <c r="XBW466"/>
      <c r="XBX466"/>
      <c r="XBY466"/>
      <c r="XBZ466"/>
      <c r="XCA466"/>
      <c r="XCB466"/>
      <c r="XCC466"/>
      <c r="XCD466"/>
      <c r="XCE466"/>
      <c r="XCF466"/>
      <c r="XCG466"/>
      <c r="XCH466"/>
      <c r="XCI466"/>
      <c r="XCJ466"/>
      <c r="XCK466"/>
      <c r="XCL466"/>
      <c r="XCM466"/>
      <c r="XCN466"/>
      <c r="XCO466"/>
      <c r="XCP466"/>
      <c r="XCQ466"/>
      <c r="XCR466"/>
      <c r="XCS466"/>
      <c r="XCT466"/>
      <c r="XCU466"/>
      <c r="XCV466"/>
      <c r="XCW466"/>
      <c r="XCX466"/>
      <c r="XCY466"/>
      <c r="XCZ466"/>
      <c r="XDA466"/>
      <c r="XDB466"/>
      <c r="XDC466"/>
    </row>
    <row r="467" spans="1:33 16171:16331" ht="12.75" customHeight="1">
      <c r="A467">
        <v>204</v>
      </c>
      <c r="B467" s="6" t="s">
        <v>304</v>
      </c>
      <c r="C467" s="7" t="s">
        <v>590</v>
      </c>
      <c r="D467">
        <v>19.989999999999998</v>
      </c>
      <c r="E467" s="15" t="s">
        <v>849</v>
      </c>
      <c r="F467" s="7">
        <v>0</v>
      </c>
      <c r="G467" s="7">
        <v>0</v>
      </c>
      <c r="H467" s="7">
        <v>0</v>
      </c>
      <c r="I467" s="7">
        <v>0</v>
      </c>
      <c r="J467" t="s">
        <v>609</v>
      </c>
      <c r="K467" t="s">
        <v>584</v>
      </c>
      <c r="L467" t="s">
        <v>585</v>
      </c>
      <c r="M467" t="s">
        <v>585</v>
      </c>
      <c r="N467" s="8" t="s">
        <v>603</v>
      </c>
      <c r="P467" t="s">
        <v>586</v>
      </c>
      <c r="S467">
        <v>0</v>
      </c>
      <c r="T467" t="s">
        <v>587</v>
      </c>
      <c r="U467">
        <v>0</v>
      </c>
      <c r="V467">
        <v>0</v>
      </c>
      <c r="X467">
        <v>0</v>
      </c>
      <c r="Z467">
        <v>0</v>
      </c>
      <c r="AA467">
        <v>0</v>
      </c>
      <c r="AB467">
        <v>0</v>
      </c>
      <c r="AC467">
        <v>0</v>
      </c>
      <c r="AD467">
        <v>0</v>
      </c>
      <c r="AE467">
        <v>1</v>
      </c>
      <c r="AF467" t="s">
        <v>604</v>
      </c>
      <c r="AG467">
        <v>1</v>
      </c>
      <c r="WWY467"/>
      <c r="WWZ467"/>
      <c r="WXA467"/>
      <c r="WXB467"/>
      <c r="WXC467"/>
      <c r="WXD467"/>
      <c r="WXE467"/>
      <c r="WXF467"/>
      <c r="WXG467"/>
      <c r="WXH467"/>
      <c r="WXI467"/>
      <c r="WXJ467"/>
      <c r="WXK467"/>
      <c r="WXL467"/>
      <c r="WXM467"/>
      <c r="WXN467"/>
      <c r="WXO467"/>
      <c r="WXP467"/>
      <c r="WXQ467"/>
      <c r="WXR467"/>
      <c r="WXS467"/>
      <c r="WXT467"/>
      <c r="WXU467"/>
      <c r="WXV467"/>
      <c r="WXW467"/>
      <c r="WXX467"/>
      <c r="WXY467"/>
      <c r="WXZ467"/>
      <c r="WYA467"/>
      <c r="WYB467"/>
      <c r="WYC467"/>
      <c r="WYD467"/>
      <c r="WYE467"/>
      <c r="WYF467"/>
      <c r="WYG467"/>
      <c r="WYH467"/>
      <c r="WYI467"/>
      <c r="WYJ467"/>
      <c r="WYK467"/>
      <c r="WYL467"/>
      <c r="WYM467"/>
      <c r="WYN467"/>
      <c r="WYO467"/>
      <c r="WYP467"/>
      <c r="WYQ467"/>
      <c r="WYR467"/>
      <c r="WYS467"/>
      <c r="WYT467"/>
      <c r="WYU467"/>
      <c r="WYV467"/>
      <c r="WYW467"/>
      <c r="WYX467"/>
      <c r="WYY467"/>
      <c r="WYZ467"/>
      <c r="WZA467"/>
      <c r="WZB467"/>
      <c r="WZC467"/>
      <c r="WZD467"/>
      <c r="WZE467"/>
      <c r="WZF467"/>
      <c r="WZG467"/>
      <c r="WZH467"/>
      <c r="WZI467"/>
      <c r="WZJ467"/>
      <c r="WZK467"/>
      <c r="WZL467"/>
      <c r="WZM467"/>
      <c r="WZN467"/>
      <c r="WZO467"/>
      <c r="WZP467"/>
      <c r="WZQ467"/>
      <c r="WZR467"/>
      <c r="WZS467"/>
      <c r="WZT467"/>
      <c r="WZU467"/>
      <c r="WZV467"/>
      <c r="WZW467"/>
      <c r="WZX467"/>
      <c r="WZY467"/>
      <c r="WZZ467"/>
      <c r="XAA467"/>
      <c r="XAB467"/>
      <c r="XAC467"/>
      <c r="XAD467"/>
      <c r="XAE467"/>
      <c r="XAF467"/>
      <c r="XAG467"/>
      <c r="XAH467"/>
      <c r="XAI467"/>
      <c r="XAJ467"/>
      <c r="XAK467"/>
      <c r="XAL467"/>
      <c r="XAM467"/>
      <c r="XAN467"/>
      <c r="XAO467"/>
      <c r="XAP467"/>
      <c r="XAQ467"/>
      <c r="XAR467"/>
      <c r="XAS467"/>
      <c r="XAT467"/>
      <c r="XAU467"/>
      <c r="XAV467"/>
      <c r="XAW467"/>
      <c r="XAX467"/>
      <c r="XAY467"/>
      <c r="XAZ467"/>
      <c r="XBA467"/>
      <c r="XBB467"/>
      <c r="XBC467"/>
      <c r="XBD467"/>
      <c r="XBE467"/>
      <c r="XBF467"/>
      <c r="XBG467"/>
      <c r="XBH467"/>
      <c r="XBI467"/>
      <c r="XBJ467"/>
      <c r="XBK467"/>
      <c r="XBL467"/>
      <c r="XBM467"/>
      <c r="XBN467"/>
      <c r="XBO467"/>
      <c r="XBP467"/>
      <c r="XBQ467"/>
      <c r="XBR467"/>
      <c r="XBS467"/>
      <c r="XBT467"/>
      <c r="XBU467"/>
      <c r="XBV467"/>
      <c r="XBW467"/>
      <c r="XBX467"/>
      <c r="XBY467"/>
      <c r="XBZ467"/>
      <c r="XCA467"/>
      <c r="XCB467"/>
      <c r="XCC467"/>
      <c r="XCD467"/>
      <c r="XCE467"/>
      <c r="XCF467"/>
      <c r="XCG467"/>
      <c r="XCH467"/>
      <c r="XCI467"/>
      <c r="XCJ467"/>
      <c r="XCK467"/>
      <c r="XCL467"/>
      <c r="XCM467"/>
      <c r="XCN467"/>
      <c r="XCO467"/>
      <c r="XCP467"/>
      <c r="XCQ467"/>
      <c r="XCR467"/>
      <c r="XCS467"/>
      <c r="XCT467"/>
      <c r="XCU467"/>
      <c r="XCV467"/>
      <c r="XCW467"/>
      <c r="XCX467"/>
      <c r="XCY467"/>
      <c r="XCZ467"/>
      <c r="XDA467"/>
      <c r="XDB467"/>
      <c r="XDC467"/>
    </row>
    <row r="468" spans="1:33 16171:16331" ht="12.75" customHeight="1">
      <c r="A468">
        <v>51</v>
      </c>
      <c r="B468" s="6" t="s">
        <v>305</v>
      </c>
      <c r="C468" s="7" t="s">
        <v>590</v>
      </c>
      <c r="D468">
        <v>199</v>
      </c>
      <c r="E468" s="15" t="s">
        <v>928</v>
      </c>
      <c r="F468" s="7">
        <v>0</v>
      </c>
      <c r="G468" s="7">
        <v>0</v>
      </c>
      <c r="H468" s="7">
        <v>0</v>
      </c>
      <c r="I468" s="7">
        <v>1.3</v>
      </c>
      <c r="J468" t="s">
        <v>639</v>
      </c>
      <c r="K468" t="s">
        <v>584</v>
      </c>
      <c r="L468" t="s">
        <v>585</v>
      </c>
      <c r="M468" t="s">
        <v>585</v>
      </c>
      <c r="N468" s="8" t="s">
        <v>631</v>
      </c>
      <c r="S468">
        <v>0</v>
      </c>
      <c r="T468" t="s">
        <v>587</v>
      </c>
      <c r="U468">
        <v>0</v>
      </c>
      <c r="V468">
        <v>0</v>
      </c>
      <c r="X468">
        <v>0</v>
      </c>
      <c r="Z468">
        <v>0</v>
      </c>
      <c r="AA468">
        <v>0</v>
      </c>
      <c r="AB468">
        <v>0</v>
      </c>
      <c r="AC468">
        <v>0</v>
      </c>
      <c r="AD468">
        <v>0</v>
      </c>
      <c r="AE468">
        <v>1</v>
      </c>
      <c r="AF468" t="s">
        <v>588</v>
      </c>
      <c r="AG468">
        <v>1</v>
      </c>
      <c r="WWY468"/>
      <c r="WWZ468"/>
      <c r="WXA468"/>
      <c r="WXB468"/>
      <c r="WXC468"/>
      <c r="WXD468"/>
      <c r="WXE468"/>
      <c r="WXF468"/>
      <c r="WXG468"/>
      <c r="WXH468"/>
      <c r="WXI468"/>
      <c r="WXJ468"/>
      <c r="WXK468"/>
      <c r="WXL468"/>
      <c r="WXM468"/>
      <c r="WXN468"/>
      <c r="WXO468"/>
      <c r="WXP468"/>
      <c r="WXQ468"/>
      <c r="WXR468"/>
      <c r="WXS468"/>
      <c r="WXT468"/>
      <c r="WXU468"/>
      <c r="WXV468"/>
      <c r="WXW468"/>
      <c r="WXX468"/>
      <c r="WXY468"/>
      <c r="WXZ468"/>
      <c r="WYA468"/>
      <c r="WYB468"/>
      <c r="WYC468"/>
      <c r="WYD468"/>
      <c r="WYE468"/>
      <c r="WYF468"/>
      <c r="WYG468"/>
      <c r="WYH468"/>
      <c r="WYI468"/>
      <c r="WYJ468"/>
      <c r="WYK468"/>
      <c r="WYL468"/>
      <c r="WYM468"/>
      <c r="WYN468"/>
      <c r="WYO468"/>
      <c r="WYP468"/>
      <c r="WYQ468"/>
      <c r="WYR468"/>
      <c r="WYS468"/>
      <c r="WYT468"/>
      <c r="WYU468"/>
      <c r="WYV468"/>
      <c r="WYW468"/>
      <c r="WYX468"/>
      <c r="WYY468"/>
      <c r="WYZ468"/>
      <c r="WZA468"/>
      <c r="WZB468"/>
      <c r="WZC468"/>
      <c r="WZD468"/>
      <c r="WZE468"/>
      <c r="WZF468"/>
      <c r="WZG468"/>
      <c r="WZH468"/>
      <c r="WZI468"/>
      <c r="WZJ468"/>
      <c r="WZK468"/>
      <c r="WZL468"/>
      <c r="WZM468"/>
      <c r="WZN468"/>
      <c r="WZO468"/>
      <c r="WZP468"/>
      <c r="WZQ468"/>
      <c r="WZR468"/>
      <c r="WZS468"/>
      <c r="WZT468"/>
      <c r="WZU468"/>
      <c r="WZV468"/>
      <c r="WZW468"/>
      <c r="WZX468"/>
      <c r="WZY468"/>
      <c r="WZZ468"/>
      <c r="XAA468"/>
      <c r="XAB468"/>
      <c r="XAC468"/>
      <c r="XAD468"/>
      <c r="XAE468"/>
      <c r="XAF468"/>
      <c r="XAG468"/>
      <c r="XAH468"/>
      <c r="XAI468"/>
      <c r="XAJ468"/>
      <c r="XAK468"/>
      <c r="XAL468"/>
      <c r="XAM468"/>
      <c r="XAN468"/>
      <c r="XAO468"/>
      <c r="XAP468"/>
      <c r="XAQ468"/>
      <c r="XAR468"/>
      <c r="XAS468"/>
      <c r="XAT468"/>
      <c r="XAU468"/>
      <c r="XAV468"/>
      <c r="XAW468"/>
      <c r="XAX468"/>
      <c r="XAY468"/>
      <c r="XAZ468"/>
      <c r="XBA468"/>
      <c r="XBB468"/>
      <c r="XBC468"/>
      <c r="XBD468"/>
      <c r="XBE468"/>
      <c r="XBF468"/>
      <c r="XBG468"/>
      <c r="XBH468"/>
      <c r="XBI468"/>
      <c r="XBJ468"/>
      <c r="XBK468"/>
      <c r="XBL468"/>
      <c r="XBM468"/>
      <c r="XBN468"/>
      <c r="XBO468"/>
      <c r="XBP468"/>
      <c r="XBQ468"/>
      <c r="XBR468"/>
      <c r="XBS468"/>
      <c r="XBT468"/>
      <c r="XBU468"/>
      <c r="XBV468"/>
      <c r="XBW468"/>
      <c r="XBX468"/>
      <c r="XBY468"/>
      <c r="XBZ468"/>
      <c r="XCA468"/>
      <c r="XCB468"/>
      <c r="XCC468"/>
      <c r="XCD468"/>
      <c r="XCE468"/>
      <c r="XCF468"/>
      <c r="XCG468"/>
      <c r="XCH468"/>
      <c r="XCI468"/>
      <c r="XCJ468"/>
      <c r="XCK468"/>
      <c r="XCL468"/>
      <c r="XCM468"/>
      <c r="XCN468"/>
      <c r="XCO468"/>
      <c r="XCP468"/>
      <c r="XCQ468"/>
      <c r="XCR468"/>
      <c r="XCS468"/>
      <c r="XCT468"/>
      <c r="XCU468"/>
      <c r="XCV468"/>
      <c r="XCW468"/>
      <c r="XCX468"/>
      <c r="XCY468"/>
      <c r="XCZ468"/>
      <c r="XDA468"/>
      <c r="XDB468"/>
      <c r="XDC468"/>
    </row>
    <row r="469" spans="1:33 16171:16331" ht="12.75" customHeight="1">
      <c r="A469">
        <v>619</v>
      </c>
      <c r="B469" s="6" t="s">
        <v>306</v>
      </c>
      <c r="C469" s="7" t="s">
        <v>614</v>
      </c>
      <c r="D469">
        <v>5.76</v>
      </c>
      <c r="E469" s="15" t="s">
        <v>929</v>
      </c>
      <c r="F469" s="7">
        <v>14</v>
      </c>
      <c r="G469" s="7">
        <v>10</v>
      </c>
      <c r="H469" s="7">
        <v>6</v>
      </c>
      <c r="I469" s="7">
        <v>0</v>
      </c>
      <c r="K469" t="s">
        <v>584</v>
      </c>
      <c r="L469" t="s">
        <v>585</v>
      </c>
      <c r="M469" t="s">
        <v>585</v>
      </c>
      <c r="N469" s="8" t="s">
        <v>621</v>
      </c>
      <c r="S469">
        <v>2</v>
      </c>
      <c r="T469" t="s">
        <v>587</v>
      </c>
      <c r="U469">
        <v>0</v>
      </c>
      <c r="V469">
        <v>0</v>
      </c>
      <c r="X469">
        <v>0</v>
      </c>
      <c r="Z469">
        <v>0</v>
      </c>
      <c r="AA469">
        <v>0</v>
      </c>
      <c r="AB469">
        <v>0</v>
      </c>
      <c r="AC469">
        <v>0</v>
      </c>
      <c r="AD469">
        <v>0</v>
      </c>
      <c r="AE469">
        <v>1</v>
      </c>
      <c r="AG469">
        <v>4</v>
      </c>
      <c r="WWY469"/>
      <c r="WWZ469"/>
      <c r="WXA469"/>
      <c r="WXB469"/>
      <c r="WXC469"/>
      <c r="WXD469"/>
      <c r="WXE469"/>
      <c r="WXF469"/>
      <c r="WXG469"/>
      <c r="WXH469"/>
      <c r="WXI469"/>
      <c r="WXJ469"/>
      <c r="WXK469"/>
      <c r="WXL469"/>
      <c r="WXM469"/>
      <c r="WXN469"/>
      <c r="WXO469"/>
      <c r="WXP469"/>
      <c r="WXQ469"/>
      <c r="WXR469"/>
      <c r="WXS469"/>
      <c r="WXT469"/>
      <c r="WXU469"/>
      <c r="WXV469"/>
      <c r="WXW469"/>
      <c r="WXX469"/>
      <c r="WXY469"/>
      <c r="WXZ469"/>
      <c r="WYA469"/>
      <c r="WYB469"/>
      <c r="WYC469"/>
      <c r="WYD469"/>
      <c r="WYE469"/>
      <c r="WYF469"/>
      <c r="WYG469"/>
      <c r="WYH469"/>
      <c r="WYI469"/>
      <c r="WYJ469"/>
      <c r="WYK469"/>
      <c r="WYL469"/>
      <c r="WYM469"/>
      <c r="WYN469"/>
      <c r="WYO469"/>
      <c r="WYP469"/>
      <c r="WYQ469"/>
      <c r="WYR469"/>
      <c r="WYS469"/>
      <c r="WYT469"/>
      <c r="WYU469"/>
      <c r="WYV469"/>
      <c r="WYW469"/>
      <c r="WYX469"/>
      <c r="WYY469"/>
      <c r="WYZ469"/>
      <c r="WZA469"/>
      <c r="WZB469"/>
      <c r="WZC469"/>
      <c r="WZD469"/>
      <c r="WZE469"/>
      <c r="WZF469"/>
      <c r="WZG469"/>
      <c r="WZH469"/>
      <c r="WZI469"/>
      <c r="WZJ469"/>
      <c r="WZK469"/>
      <c r="WZL469"/>
      <c r="WZM469"/>
      <c r="WZN469"/>
      <c r="WZO469"/>
      <c r="WZP469"/>
      <c r="WZQ469"/>
      <c r="WZR469"/>
      <c r="WZS469"/>
      <c r="WZT469"/>
      <c r="WZU469"/>
      <c r="WZV469"/>
      <c r="WZW469"/>
      <c r="WZX469"/>
      <c r="WZY469"/>
      <c r="WZZ469"/>
      <c r="XAA469"/>
      <c r="XAB469"/>
      <c r="XAC469"/>
      <c r="XAD469"/>
      <c r="XAE469"/>
      <c r="XAF469"/>
      <c r="XAG469"/>
      <c r="XAH469"/>
      <c r="XAI469"/>
      <c r="XAJ469"/>
      <c r="XAK469"/>
      <c r="XAL469"/>
      <c r="XAM469"/>
      <c r="XAN469"/>
      <c r="XAO469"/>
      <c r="XAP469"/>
      <c r="XAQ469"/>
      <c r="XAR469"/>
      <c r="XAS469"/>
      <c r="XAT469"/>
      <c r="XAU469"/>
      <c r="XAV469"/>
      <c r="XAW469"/>
      <c r="XAX469"/>
      <c r="XAY469"/>
      <c r="XAZ469"/>
      <c r="XBA469"/>
      <c r="XBB469"/>
      <c r="XBC469"/>
      <c r="XBD469"/>
      <c r="XBE469"/>
      <c r="XBF469"/>
      <c r="XBG469"/>
      <c r="XBH469"/>
      <c r="XBI469"/>
      <c r="XBJ469"/>
      <c r="XBK469"/>
      <c r="XBL469"/>
      <c r="XBM469"/>
      <c r="XBN469"/>
      <c r="XBO469"/>
      <c r="XBP469"/>
      <c r="XBQ469"/>
      <c r="XBR469"/>
      <c r="XBS469"/>
      <c r="XBT469"/>
      <c r="XBU469"/>
      <c r="XBV469"/>
      <c r="XBW469"/>
      <c r="XBX469"/>
      <c r="XBY469"/>
      <c r="XBZ469"/>
      <c r="XCA469"/>
      <c r="XCB469"/>
      <c r="XCC469"/>
      <c r="XCD469"/>
      <c r="XCE469"/>
      <c r="XCF469"/>
      <c r="XCG469"/>
      <c r="XCH469"/>
      <c r="XCI469"/>
      <c r="XCJ469"/>
      <c r="XCK469"/>
      <c r="XCL469"/>
      <c r="XCM469"/>
      <c r="XCN469"/>
      <c r="XCO469"/>
      <c r="XCP469"/>
      <c r="XCQ469"/>
      <c r="XCR469"/>
      <c r="XCS469"/>
      <c r="XCT469"/>
      <c r="XCU469"/>
      <c r="XCV469"/>
      <c r="XCW469"/>
      <c r="XCX469"/>
      <c r="XCY469"/>
      <c r="XCZ469"/>
      <c r="XDA469"/>
      <c r="XDB469"/>
      <c r="XDC469"/>
    </row>
    <row r="470" spans="1:33 16171:16331" ht="12.75" customHeight="1">
      <c r="A470">
        <v>1976</v>
      </c>
      <c r="B470" s="6" t="s">
        <v>307</v>
      </c>
      <c r="C470" s="7" t="s">
        <v>590</v>
      </c>
      <c r="D470">
        <v>99</v>
      </c>
      <c r="E470" s="15" t="s">
        <v>930</v>
      </c>
      <c r="F470" s="7">
        <v>0</v>
      </c>
      <c r="G470" s="7">
        <v>0</v>
      </c>
      <c r="H470" s="7">
        <v>0</v>
      </c>
      <c r="I470" s="7">
        <v>0</v>
      </c>
      <c r="J470" t="s">
        <v>931</v>
      </c>
      <c r="K470" t="s">
        <v>584</v>
      </c>
      <c r="L470" t="s">
        <v>585</v>
      </c>
      <c r="M470" t="s">
        <v>585</v>
      </c>
      <c r="N470" s="8" t="s">
        <v>777</v>
      </c>
      <c r="S470">
        <v>0</v>
      </c>
      <c r="T470" t="s">
        <v>587</v>
      </c>
      <c r="U470">
        <v>0</v>
      </c>
      <c r="V470">
        <v>0</v>
      </c>
      <c r="X470">
        <v>0</v>
      </c>
      <c r="Z470">
        <v>0</v>
      </c>
      <c r="AA470">
        <v>0</v>
      </c>
      <c r="AB470">
        <v>0</v>
      </c>
      <c r="AC470">
        <v>0</v>
      </c>
      <c r="AD470">
        <v>0</v>
      </c>
      <c r="AE470">
        <v>1</v>
      </c>
      <c r="AF470" t="s">
        <v>788</v>
      </c>
      <c r="AG470">
        <v>1</v>
      </c>
      <c r="WWY470"/>
      <c r="WWZ470"/>
      <c r="WXA470"/>
      <c r="WXB470"/>
      <c r="WXC470"/>
      <c r="WXD470"/>
      <c r="WXE470"/>
      <c r="WXF470"/>
      <c r="WXG470"/>
      <c r="WXH470"/>
      <c r="WXI470"/>
      <c r="WXJ470"/>
      <c r="WXK470"/>
      <c r="WXL470"/>
      <c r="WXM470"/>
      <c r="WXN470"/>
      <c r="WXO470"/>
      <c r="WXP470"/>
      <c r="WXQ470"/>
      <c r="WXR470"/>
      <c r="WXS470"/>
      <c r="WXT470"/>
      <c r="WXU470"/>
      <c r="WXV470"/>
      <c r="WXW470"/>
      <c r="WXX470"/>
      <c r="WXY470"/>
      <c r="WXZ470"/>
      <c r="WYA470"/>
      <c r="WYB470"/>
      <c r="WYC470"/>
      <c r="WYD470"/>
      <c r="WYE470"/>
      <c r="WYF470"/>
      <c r="WYG470"/>
      <c r="WYH470"/>
      <c r="WYI470"/>
      <c r="WYJ470"/>
      <c r="WYK470"/>
      <c r="WYL470"/>
      <c r="WYM470"/>
      <c r="WYN470"/>
      <c r="WYO470"/>
      <c r="WYP470"/>
      <c r="WYQ470"/>
      <c r="WYR470"/>
      <c r="WYS470"/>
      <c r="WYT470"/>
      <c r="WYU470"/>
      <c r="WYV470"/>
      <c r="WYW470"/>
      <c r="WYX470"/>
      <c r="WYY470"/>
      <c r="WYZ470"/>
      <c r="WZA470"/>
      <c r="WZB470"/>
      <c r="WZC470"/>
      <c r="WZD470"/>
      <c r="WZE470"/>
      <c r="WZF470"/>
      <c r="WZG470"/>
      <c r="WZH470"/>
      <c r="WZI470"/>
      <c r="WZJ470"/>
      <c r="WZK470"/>
      <c r="WZL470"/>
      <c r="WZM470"/>
      <c r="WZN470"/>
      <c r="WZO470"/>
      <c r="WZP470"/>
      <c r="WZQ470"/>
      <c r="WZR470"/>
      <c r="WZS470"/>
      <c r="WZT470"/>
      <c r="WZU470"/>
      <c r="WZV470"/>
      <c r="WZW470"/>
      <c r="WZX470"/>
      <c r="WZY470"/>
      <c r="WZZ470"/>
      <c r="XAA470"/>
      <c r="XAB470"/>
      <c r="XAC470"/>
      <c r="XAD470"/>
      <c r="XAE470"/>
      <c r="XAF470"/>
      <c r="XAG470"/>
      <c r="XAH470"/>
      <c r="XAI470"/>
      <c r="XAJ470"/>
      <c r="XAK470"/>
      <c r="XAL470"/>
      <c r="XAM470"/>
      <c r="XAN470"/>
      <c r="XAO470"/>
      <c r="XAP470"/>
      <c r="XAQ470"/>
      <c r="XAR470"/>
      <c r="XAS470"/>
      <c r="XAT470"/>
      <c r="XAU470"/>
      <c r="XAV470"/>
      <c r="XAW470"/>
      <c r="XAX470"/>
      <c r="XAY470"/>
      <c r="XAZ470"/>
      <c r="XBA470"/>
      <c r="XBB470"/>
      <c r="XBC470"/>
      <c r="XBD470"/>
      <c r="XBE470"/>
      <c r="XBF470"/>
      <c r="XBG470"/>
      <c r="XBH470"/>
      <c r="XBI470"/>
      <c r="XBJ470"/>
      <c r="XBK470"/>
      <c r="XBL470"/>
      <c r="XBM470"/>
      <c r="XBN470"/>
      <c r="XBO470"/>
      <c r="XBP470"/>
      <c r="XBQ470"/>
      <c r="XBR470"/>
      <c r="XBS470"/>
      <c r="XBT470"/>
      <c r="XBU470"/>
      <c r="XBV470"/>
      <c r="XBW470"/>
      <c r="XBX470"/>
      <c r="XBY470"/>
      <c r="XBZ470"/>
      <c r="XCA470"/>
      <c r="XCB470"/>
      <c r="XCC470"/>
      <c r="XCD470"/>
      <c r="XCE470"/>
      <c r="XCF470"/>
      <c r="XCG470"/>
      <c r="XCH470"/>
      <c r="XCI470"/>
      <c r="XCJ470"/>
      <c r="XCK470"/>
      <c r="XCL470"/>
      <c r="XCM470"/>
      <c r="XCN470"/>
      <c r="XCO470"/>
      <c r="XCP470"/>
      <c r="XCQ470"/>
      <c r="XCR470"/>
      <c r="XCS470"/>
      <c r="XCT470"/>
      <c r="XCU470"/>
      <c r="XCV470"/>
      <c r="XCW470"/>
      <c r="XCX470"/>
      <c r="XCY470"/>
      <c r="XCZ470"/>
      <c r="XDA470"/>
      <c r="XDB470"/>
      <c r="XDC470"/>
    </row>
    <row r="471" spans="1:33 16171:16331" ht="12.75" customHeight="1">
      <c r="A471">
        <v>55</v>
      </c>
      <c r="B471" s="6" t="s">
        <v>308</v>
      </c>
      <c r="C471" s="7" t="s">
        <v>590</v>
      </c>
      <c r="D471">
        <v>199</v>
      </c>
      <c r="E471" s="15" t="s">
        <v>912</v>
      </c>
      <c r="F471" s="7">
        <v>0</v>
      </c>
      <c r="G471" s="7">
        <v>0</v>
      </c>
      <c r="H471" s="7">
        <v>0</v>
      </c>
      <c r="I471" s="7">
        <v>0.42</v>
      </c>
      <c r="J471" t="s">
        <v>639</v>
      </c>
      <c r="K471" t="s">
        <v>584</v>
      </c>
      <c r="L471" t="s">
        <v>585</v>
      </c>
      <c r="M471" t="s">
        <v>585</v>
      </c>
      <c r="N471" s="8" t="s">
        <v>777</v>
      </c>
      <c r="S471">
        <v>0</v>
      </c>
      <c r="T471" t="s">
        <v>587</v>
      </c>
      <c r="U471">
        <v>0</v>
      </c>
      <c r="V471">
        <v>0</v>
      </c>
      <c r="X471">
        <v>0</v>
      </c>
      <c r="Z471">
        <v>0</v>
      </c>
      <c r="AA471">
        <v>0</v>
      </c>
      <c r="AB471">
        <v>0</v>
      </c>
      <c r="AC471">
        <v>0</v>
      </c>
      <c r="AD471">
        <v>0</v>
      </c>
      <c r="AE471">
        <v>1</v>
      </c>
      <c r="AF471" t="s">
        <v>778</v>
      </c>
      <c r="AG471">
        <v>1</v>
      </c>
      <c r="WWY471"/>
      <c r="WWZ471"/>
      <c r="WXA471"/>
      <c r="WXB471"/>
      <c r="WXC471"/>
      <c r="WXD471"/>
      <c r="WXE471"/>
      <c r="WXF471"/>
      <c r="WXG471"/>
      <c r="WXH471"/>
      <c r="WXI471"/>
      <c r="WXJ471"/>
      <c r="WXK471"/>
      <c r="WXL471"/>
      <c r="WXM471"/>
      <c r="WXN471"/>
      <c r="WXO471"/>
      <c r="WXP471"/>
      <c r="WXQ471"/>
      <c r="WXR471"/>
      <c r="WXS471"/>
      <c r="WXT471"/>
      <c r="WXU471"/>
      <c r="WXV471"/>
      <c r="WXW471"/>
      <c r="WXX471"/>
      <c r="WXY471"/>
      <c r="WXZ471"/>
      <c r="WYA471"/>
      <c r="WYB471"/>
      <c r="WYC471"/>
      <c r="WYD471"/>
      <c r="WYE471"/>
      <c r="WYF471"/>
      <c r="WYG471"/>
      <c r="WYH471"/>
      <c r="WYI471"/>
      <c r="WYJ471"/>
      <c r="WYK471"/>
      <c r="WYL471"/>
      <c r="WYM471"/>
      <c r="WYN471"/>
      <c r="WYO471"/>
      <c r="WYP471"/>
      <c r="WYQ471"/>
      <c r="WYR471"/>
      <c r="WYS471"/>
      <c r="WYT471"/>
      <c r="WYU471"/>
      <c r="WYV471"/>
      <c r="WYW471"/>
      <c r="WYX471"/>
      <c r="WYY471"/>
      <c r="WYZ471"/>
      <c r="WZA471"/>
      <c r="WZB471"/>
      <c r="WZC471"/>
      <c r="WZD471"/>
      <c r="WZE471"/>
      <c r="WZF471"/>
      <c r="WZG471"/>
      <c r="WZH471"/>
      <c r="WZI471"/>
      <c r="WZJ471"/>
      <c r="WZK471"/>
      <c r="WZL471"/>
      <c r="WZM471"/>
      <c r="WZN471"/>
      <c r="WZO471"/>
      <c r="WZP471"/>
      <c r="WZQ471"/>
      <c r="WZR471"/>
      <c r="WZS471"/>
      <c r="WZT471"/>
      <c r="WZU471"/>
      <c r="WZV471"/>
      <c r="WZW471"/>
      <c r="WZX471"/>
      <c r="WZY471"/>
      <c r="WZZ471"/>
      <c r="XAA471"/>
      <c r="XAB471"/>
      <c r="XAC471"/>
      <c r="XAD471"/>
      <c r="XAE471"/>
      <c r="XAF471"/>
      <c r="XAG471"/>
      <c r="XAH471"/>
      <c r="XAI471"/>
      <c r="XAJ471"/>
      <c r="XAK471"/>
      <c r="XAL471"/>
      <c r="XAM471"/>
      <c r="XAN471"/>
      <c r="XAO471"/>
      <c r="XAP471"/>
      <c r="XAQ471"/>
      <c r="XAR471"/>
      <c r="XAS471"/>
      <c r="XAT471"/>
      <c r="XAU471"/>
      <c r="XAV471"/>
      <c r="XAW471"/>
      <c r="XAX471"/>
      <c r="XAY471"/>
      <c r="XAZ471"/>
      <c r="XBA471"/>
      <c r="XBB471"/>
      <c r="XBC471"/>
      <c r="XBD471"/>
      <c r="XBE471"/>
      <c r="XBF471"/>
      <c r="XBG471"/>
      <c r="XBH471"/>
      <c r="XBI471"/>
      <c r="XBJ471"/>
      <c r="XBK471"/>
      <c r="XBL471"/>
      <c r="XBM471"/>
      <c r="XBN471"/>
      <c r="XBO471"/>
      <c r="XBP471"/>
      <c r="XBQ471"/>
      <c r="XBR471"/>
      <c r="XBS471"/>
      <c r="XBT471"/>
      <c r="XBU471"/>
      <c r="XBV471"/>
      <c r="XBW471"/>
      <c r="XBX471"/>
      <c r="XBY471"/>
      <c r="XBZ471"/>
      <c r="XCA471"/>
      <c r="XCB471"/>
      <c r="XCC471"/>
      <c r="XCD471"/>
      <c r="XCE471"/>
      <c r="XCF471"/>
      <c r="XCG471"/>
      <c r="XCH471"/>
      <c r="XCI471"/>
      <c r="XCJ471"/>
      <c r="XCK471"/>
      <c r="XCL471"/>
      <c r="XCM471"/>
      <c r="XCN471"/>
      <c r="XCO471"/>
      <c r="XCP471"/>
      <c r="XCQ471"/>
      <c r="XCR471"/>
      <c r="XCS471"/>
      <c r="XCT471"/>
      <c r="XCU471"/>
      <c r="XCV471"/>
      <c r="XCW471"/>
      <c r="XCX471"/>
      <c r="XCY471"/>
      <c r="XCZ471"/>
      <c r="XDA471"/>
      <c r="XDB471"/>
      <c r="XDC471"/>
    </row>
    <row r="472" spans="1:33 16171:16331" ht="12.75" customHeight="1">
      <c r="A472">
        <v>1008</v>
      </c>
      <c r="B472" s="6" t="s">
        <v>309</v>
      </c>
      <c r="C472" s="7" t="s">
        <v>590</v>
      </c>
      <c r="D472">
        <v>199</v>
      </c>
      <c r="E472" s="15" t="s">
        <v>932</v>
      </c>
      <c r="F472" s="7">
        <v>0</v>
      </c>
      <c r="G472" s="7">
        <v>0</v>
      </c>
      <c r="H472" s="7">
        <v>0</v>
      </c>
      <c r="I472" s="7">
        <v>0.4</v>
      </c>
      <c r="J472" t="s">
        <v>639</v>
      </c>
      <c r="K472" t="s">
        <v>584</v>
      </c>
      <c r="L472" t="s">
        <v>585</v>
      </c>
      <c r="M472" t="s">
        <v>585</v>
      </c>
      <c r="N472" s="8" t="s">
        <v>777</v>
      </c>
      <c r="S472">
        <v>0</v>
      </c>
      <c r="T472" t="s">
        <v>587</v>
      </c>
      <c r="U472">
        <v>0</v>
      </c>
      <c r="V472">
        <v>0</v>
      </c>
      <c r="X472">
        <v>0</v>
      </c>
      <c r="Z472">
        <v>0</v>
      </c>
      <c r="AA472">
        <v>0</v>
      </c>
      <c r="AB472">
        <v>0</v>
      </c>
      <c r="AC472">
        <v>0</v>
      </c>
      <c r="AD472">
        <v>0</v>
      </c>
      <c r="AE472">
        <v>1</v>
      </c>
      <c r="AF472" t="s">
        <v>829</v>
      </c>
      <c r="AG472">
        <v>1</v>
      </c>
      <c r="WWY472"/>
      <c r="WWZ472"/>
      <c r="WXA472"/>
      <c r="WXB472"/>
      <c r="WXC472"/>
      <c r="WXD472"/>
      <c r="WXE472"/>
      <c r="WXF472"/>
      <c r="WXG472"/>
      <c r="WXH472"/>
      <c r="WXI472"/>
      <c r="WXJ472"/>
      <c r="WXK472"/>
      <c r="WXL472"/>
      <c r="WXM472"/>
      <c r="WXN472"/>
      <c r="WXO472"/>
      <c r="WXP472"/>
      <c r="WXQ472"/>
      <c r="WXR472"/>
      <c r="WXS472"/>
      <c r="WXT472"/>
      <c r="WXU472"/>
      <c r="WXV472"/>
      <c r="WXW472"/>
      <c r="WXX472"/>
      <c r="WXY472"/>
      <c r="WXZ472"/>
      <c r="WYA472"/>
      <c r="WYB472"/>
      <c r="WYC472"/>
      <c r="WYD472"/>
      <c r="WYE472"/>
      <c r="WYF472"/>
      <c r="WYG472"/>
      <c r="WYH472"/>
      <c r="WYI472"/>
      <c r="WYJ472"/>
      <c r="WYK472"/>
      <c r="WYL472"/>
      <c r="WYM472"/>
      <c r="WYN472"/>
      <c r="WYO472"/>
      <c r="WYP472"/>
      <c r="WYQ472"/>
      <c r="WYR472"/>
      <c r="WYS472"/>
      <c r="WYT472"/>
      <c r="WYU472"/>
      <c r="WYV472"/>
      <c r="WYW472"/>
      <c r="WYX472"/>
      <c r="WYY472"/>
      <c r="WYZ472"/>
      <c r="WZA472"/>
      <c r="WZB472"/>
      <c r="WZC472"/>
      <c r="WZD472"/>
      <c r="WZE472"/>
      <c r="WZF472"/>
      <c r="WZG472"/>
      <c r="WZH472"/>
      <c r="WZI472"/>
      <c r="WZJ472"/>
      <c r="WZK472"/>
      <c r="WZL472"/>
      <c r="WZM472"/>
      <c r="WZN472"/>
      <c r="WZO472"/>
      <c r="WZP472"/>
      <c r="WZQ472"/>
      <c r="WZR472"/>
      <c r="WZS472"/>
      <c r="WZT472"/>
      <c r="WZU472"/>
      <c r="WZV472"/>
      <c r="WZW472"/>
      <c r="WZX472"/>
      <c r="WZY472"/>
      <c r="WZZ472"/>
      <c r="XAA472"/>
      <c r="XAB472"/>
      <c r="XAC472"/>
      <c r="XAD472"/>
      <c r="XAE472"/>
      <c r="XAF472"/>
      <c r="XAG472"/>
      <c r="XAH472"/>
      <c r="XAI472"/>
      <c r="XAJ472"/>
      <c r="XAK472"/>
      <c r="XAL472"/>
      <c r="XAM472"/>
      <c r="XAN472"/>
      <c r="XAO472"/>
      <c r="XAP472"/>
      <c r="XAQ472"/>
      <c r="XAR472"/>
      <c r="XAS472"/>
      <c r="XAT472"/>
      <c r="XAU472"/>
      <c r="XAV472"/>
      <c r="XAW472"/>
      <c r="XAX472"/>
      <c r="XAY472"/>
      <c r="XAZ472"/>
      <c r="XBA472"/>
      <c r="XBB472"/>
      <c r="XBC472"/>
      <c r="XBD472"/>
      <c r="XBE472"/>
      <c r="XBF472"/>
      <c r="XBG472"/>
      <c r="XBH472"/>
      <c r="XBI472"/>
      <c r="XBJ472"/>
      <c r="XBK472"/>
      <c r="XBL472"/>
      <c r="XBM472"/>
      <c r="XBN472"/>
      <c r="XBO472"/>
      <c r="XBP472"/>
      <c r="XBQ472"/>
      <c r="XBR472"/>
      <c r="XBS472"/>
      <c r="XBT472"/>
      <c r="XBU472"/>
      <c r="XBV472"/>
      <c r="XBW472"/>
      <c r="XBX472"/>
      <c r="XBY472"/>
      <c r="XBZ472"/>
      <c r="XCA472"/>
      <c r="XCB472"/>
      <c r="XCC472"/>
      <c r="XCD472"/>
      <c r="XCE472"/>
      <c r="XCF472"/>
      <c r="XCG472"/>
      <c r="XCH472"/>
      <c r="XCI472"/>
      <c r="XCJ472"/>
      <c r="XCK472"/>
      <c r="XCL472"/>
      <c r="XCM472"/>
      <c r="XCN472"/>
      <c r="XCO472"/>
      <c r="XCP472"/>
      <c r="XCQ472"/>
      <c r="XCR472"/>
      <c r="XCS472"/>
      <c r="XCT472"/>
      <c r="XCU472"/>
      <c r="XCV472"/>
      <c r="XCW472"/>
      <c r="XCX472"/>
      <c r="XCY472"/>
      <c r="XCZ472"/>
      <c r="XDA472"/>
      <c r="XDB472"/>
      <c r="XDC472"/>
    </row>
    <row r="473" spans="1:33 16171:16331" ht="12.75" customHeight="1">
      <c r="A473">
        <v>1235</v>
      </c>
      <c r="B473" s="6" t="s">
        <v>310</v>
      </c>
      <c r="C473" s="7" t="s">
        <v>581</v>
      </c>
      <c r="D473">
        <v>1.99</v>
      </c>
      <c r="E473" s="15" t="s">
        <v>933</v>
      </c>
      <c r="F473" s="7">
        <v>0</v>
      </c>
      <c r="G473" s="7">
        <v>0</v>
      </c>
      <c r="H473" s="7">
        <v>0</v>
      </c>
      <c r="I473" s="7">
        <v>0</v>
      </c>
      <c r="N473" s="8" t="s">
        <v>621</v>
      </c>
      <c r="S473">
        <v>2</v>
      </c>
      <c r="U473">
        <v>0</v>
      </c>
      <c r="V473">
        <v>0</v>
      </c>
      <c r="X473">
        <v>0</v>
      </c>
      <c r="Z473">
        <v>0</v>
      </c>
      <c r="AA473">
        <v>0</v>
      </c>
      <c r="AB473">
        <v>0</v>
      </c>
      <c r="AC473">
        <v>0</v>
      </c>
      <c r="AD473">
        <v>0</v>
      </c>
      <c r="AE473">
        <v>1</v>
      </c>
      <c r="AG473">
        <v>4</v>
      </c>
      <c r="WWY473"/>
      <c r="WWZ473"/>
      <c r="WXA473"/>
      <c r="WXB473"/>
      <c r="WXC473"/>
      <c r="WXD473"/>
      <c r="WXE473"/>
      <c r="WXF473"/>
      <c r="WXG473"/>
      <c r="WXH473"/>
      <c r="WXI473"/>
      <c r="WXJ473"/>
      <c r="WXK473"/>
      <c r="WXL473"/>
      <c r="WXM473"/>
      <c r="WXN473"/>
      <c r="WXO473"/>
      <c r="WXP473"/>
      <c r="WXQ473"/>
      <c r="WXR473"/>
      <c r="WXS473"/>
      <c r="WXT473"/>
      <c r="WXU473"/>
      <c r="WXV473"/>
      <c r="WXW473"/>
      <c r="WXX473"/>
      <c r="WXY473"/>
      <c r="WXZ473"/>
      <c r="WYA473"/>
      <c r="WYB473"/>
      <c r="WYC473"/>
      <c r="WYD473"/>
      <c r="WYE473"/>
      <c r="WYF473"/>
      <c r="WYG473"/>
      <c r="WYH473"/>
      <c r="WYI473"/>
      <c r="WYJ473"/>
      <c r="WYK473"/>
      <c r="WYL473"/>
      <c r="WYM473"/>
      <c r="WYN473"/>
      <c r="WYO473"/>
      <c r="WYP473"/>
      <c r="WYQ473"/>
      <c r="WYR473"/>
      <c r="WYS473"/>
      <c r="WYT473"/>
      <c r="WYU473"/>
      <c r="WYV473"/>
      <c r="WYW473"/>
      <c r="WYX473"/>
      <c r="WYY473"/>
      <c r="WYZ473"/>
      <c r="WZA473"/>
      <c r="WZB473"/>
      <c r="WZC473"/>
      <c r="WZD473"/>
      <c r="WZE473"/>
      <c r="WZF473"/>
      <c r="WZG473"/>
      <c r="WZH473"/>
      <c r="WZI473"/>
      <c r="WZJ473"/>
      <c r="WZK473"/>
      <c r="WZL473"/>
      <c r="WZM473"/>
      <c r="WZN473"/>
      <c r="WZO473"/>
      <c r="WZP473"/>
      <c r="WZQ473"/>
      <c r="WZR473"/>
      <c r="WZS473"/>
      <c r="WZT473"/>
      <c r="WZU473"/>
      <c r="WZV473"/>
      <c r="WZW473"/>
      <c r="WZX473"/>
      <c r="WZY473"/>
      <c r="WZZ473"/>
      <c r="XAA473"/>
      <c r="XAB473"/>
      <c r="XAC473"/>
      <c r="XAD473"/>
      <c r="XAE473"/>
      <c r="XAF473"/>
      <c r="XAG473"/>
      <c r="XAH473"/>
      <c r="XAI473"/>
      <c r="XAJ473"/>
      <c r="XAK473"/>
      <c r="XAL473"/>
      <c r="XAM473"/>
      <c r="XAN473"/>
      <c r="XAO473"/>
      <c r="XAP473"/>
      <c r="XAQ473"/>
      <c r="XAR473"/>
      <c r="XAS473"/>
      <c r="XAT473"/>
      <c r="XAU473"/>
      <c r="XAV473"/>
      <c r="XAW473"/>
      <c r="XAX473"/>
      <c r="XAY473"/>
      <c r="XAZ473"/>
      <c r="XBA473"/>
      <c r="XBB473"/>
      <c r="XBC473"/>
      <c r="XBD473"/>
      <c r="XBE473"/>
      <c r="XBF473"/>
      <c r="XBG473"/>
      <c r="XBH473"/>
      <c r="XBI473"/>
      <c r="XBJ473"/>
      <c r="XBK473"/>
      <c r="XBL473"/>
      <c r="XBM473"/>
      <c r="XBN473"/>
      <c r="XBO473"/>
      <c r="XBP473"/>
      <c r="XBQ473"/>
      <c r="XBR473"/>
      <c r="XBS473"/>
      <c r="XBT473"/>
      <c r="XBU473"/>
      <c r="XBV473"/>
      <c r="XBW473"/>
      <c r="XBX473"/>
      <c r="XBY473"/>
      <c r="XBZ473"/>
      <c r="XCA473"/>
      <c r="XCB473"/>
      <c r="XCC473"/>
      <c r="XCD473"/>
      <c r="XCE473"/>
      <c r="XCF473"/>
      <c r="XCG473"/>
      <c r="XCH473"/>
      <c r="XCI473"/>
      <c r="XCJ473"/>
      <c r="XCK473"/>
      <c r="XCL473"/>
      <c r="XCM473"/>
      <c r="XCN473"/>
      <c r="XCO473"/>
      <c r="XCP473"/>
      <c r="XCQ473"/>
      <c r="XCR473"/>
      <c r="XCS473"/>
      <c r="XCT473"/>
      <c r="XCU473"/>
      <c r="XCV473"/>
      <c r="XCW473"/>
      <c r="XCX473"/>
      <c r="XCY473"/>
      <c r="XCZ473"/>
      <c r="XDA473"/>
      <c r="XDB473"/>
      <c r="XDC473"/>
    </row>
    <row r="474" spans="1:33 16171:16331" ht="12.75" customHeight="1">
      <c r="A474">
        <v>326</v>
      </c>
      <c r="B474" s="6" t="s">
        <v>314</v>
      </c>
      <c r="C474" s="7" t="s">
        <v>590</v>
      </c>
      <c r="D474">
        <v>19.989999999999998</v>
      </c>
      <c r="E474" s="15" t="s">
        <v>934</v>
      </c>
      <c r="F474" s="7">
        <v>1</v>
      </c>
      <c r="G474" s="7">
        <v>1</v>
      </c>
      <c r="H474" s="7">
        <v>1</v>
      </c>
      <c r="I474" s="7">
        <v>0</v>
      </c>
      <c r="J474" t="s">
        <v>592</v>
      </c>
      <c r="K474" t="s">
        <v>584</v>
      </c>
      <c r="L474" t="s">
        <v>585</v>
      </c>
      <c r="M474" t="s">
        <v>585</v>
      </c>
      <c r="N474" s="8" t="s">
        <v>593</v>
      </c>
      <c r="S474">
        <v>2</v>
      </c>
      <c r="T474" t="s">
        <v>587</v>
      </c>
      <c r="U474">
        <v>0</v>
      </c>
      <c r="V474">
        <v>0</v>
      </c>
      <c r="X474">
        <v>0</v>
      </c>
      <c r="Z474">
        <v>0</v>
      </c>
      <c r="AA474">
        <v>0</v>
      </c>
      <c r="AB474">
        <v>0</v>
      </c>
      <c r="AC474">
        <v>0</v>
      </c>
      <c r="AD474">
        <v>0</v>
      </c>
      <c r="AE474">
        <v>1</v>
      </c>
      <c r="AF474" t="s">
        <v>594</v>
      </c>
      <c r="AG474">
        <v>4</v>
      </c>
      <c r="WWY474"/>
      <c r="WWZ474"/>
      <c r="WXA474"/>
      <c r="WXB474"/>
      <c r="WXC474"/>
      <c r="WXD474"/>
      <c r="WXE474"/>
      <c r="WXF474"/>
      <c r="WXG474"/>
      <c r="WXH474"/>
      <c r="WXI474"/>
      <c r="WXJ474"/>
      <c r="WXK474"/>
      <c r="WXL474"/>
      <c r="WXM474"/>
      <c r="WXN474"/>
      <c r="WXO474"/>
      <c r="WXP474"/>
      <c r="WXQ474"/>
      <c r="WXR474"/>
      <c r="WXS474"/>
      <c r="WXT474"/>
      <c r="WXU474"/>
      <c r="WXV474"/>
      <c r="WXW474"/>
      <c r="WXX474"/>
      <c r="WXY474"/>
      <c r="WXZ474"/>
      <c r="WYA474"/>
      <c r="WYB474"/>
      <c r="WYC474"/>
      <c r="WYD474"/>
      <c r="WYE474"/>
      <c r="WYF474"/>
      <c r="WYG474"/>
      <c r="WYH474"/>
      <c r="WYI474"/>
      <c r="WYJ474"/>
      <c r="WYK474"/>
      <c r="WYL474"/>
      <c r="WYM474"/>
      <c r="WYN474"/>
      <c r="WYO474"/>
      <c r="WYP474"/>
      <c r="WYQ474"/>
      <c r="WYR474"/>
      <c r="WYS474"/>
      <c r="WYT474"/>
      <c r="WYU474"/>
      <c r="WYV474"/>
      <c r="WYW474"/>
      <c r="WYX474"/>
      <c r="WYY474"/>
      <c r="WYZ474"/>
      <c r="WZA474"/>
      <c r="WZB474"/>
      <c r="WZC474"/>
      <c r="WZD474"/>
      <c r="WZE474"/>
      <c r="WZF474"/>
      <c r="WZG474"/>
      <c r="WZH474"/>
      <c r="WZI474"/>
      <c r="WZJ474"/>
      <c r="WZK474"/>
      <c r="WZL474"/>
      <c r="WZM474"/>
      <c r="WZN474"/>
      <c r="WZO474"/>
      <c r="WZP474"/>
      <c r="WZQ474"/>
      <c r="WZR474"/>
      <c r="WZS474"/>
      <c r="WZT474"/>
      <c r="WZU474"/>
      <c r="WZV474"/>
      <c r="WZW474"/>
      <c r="WZX474"/>
      <c r="WZY474"/>
      <c r="WZZ474"/>
      <c r="XAA474"/>
      <c r="XAB474"/>
      <c r="XAC474"/>
      <c r="XAD474"/>
      <c r="XAE474"/>
      <c r="XAF474"/>
      <c r="XAG474"/>
      <c r="XAH474"/>
      <c r="XAI474"/>
      <c r="XAJ474"/>
      <c r="XAK474"/>
      <c r="XAL474"/>
      <c r="XAM474"/>
      <c r="XAN474"/>
      <c r="XAO474"/>
      <c r="XAP474"/>
      <c r="XAQ474"/>
      <c r="XAR474"/>
      <c r="XAS474"/>
      <c r="XAT474"/>
      <c r="XAU474"/>
      <c r="XAV474"/>
      <c r="XAW474"/>
      <c r="XAX474"/>
      <c r="XAY474"/>
      <c r="XAZ474"/>
      <c r="XBA474"/>
      <c r="XBB474"/>
      <c r="XBC474"/>
      <c r="XBD474"/>
      <c r="XBE474"/>
      <c r="XBF474"/>
      <c r="XBG474"/>
      <c r="XBH474"/>
      <c r="XBI474"/>
      <c r="XBJ474"/>
      <c r="XBK474"/>
      <c r="XBL474"/>
      <c r="XBM474"/>
      <c r="XBN474"/>
      <c r="XBO474"/>
      <c r="XBP474"/>
      <c r="XBQ474"/>
      <c r="XBR474"/>
      <c r="XBS474"/>
      <c r="XBT474"/>
      <c r="XBU474"/>
      <c r="XBV474"/>
      <c r="XBW474"/>
      <c r="XBX474"/>
      <c r="XBY474"/>
      <c r="XBZ474"/>
      <c r="XCA474"/>
      <c r="XCB474"/>
      <c r="XCC474"/>
      <c r="XCD474"/>
      <c r="XCE474"/>
      <c r="XCF474"/>
      <c r="XCG474"/>
      <c r="XCH474"/>
      <c r="XCI474"/>
      <c r="XCJ474"/>
      <c r="XCK474"/>
      <c r="XCL474"/>
      <c r="XCM474"/>
      <c r="XCN474"/>
      <c r="XCO474"/>
      <c r="XCP474"/>
      <c r="XCQ474"/>
      <c r="XCR474"/>
      <c r="XCS474"/>
      <c r="XCT474"/>
      <c r="XCU474"/>
      <c r="XCV474"/>
      <c r="XCW474"/>
      <c r="XCX474"/>
      <c r="XCY474"/>
      <c r="XCZ474"/>
      <c r="XDA474"/>
      <c r="XDB474"/>
      <c r="XDC474"/>
    </row>
    <row r="475" spans="1:33 16171:16331" ht="12.75" customHeight="1">
      <c r="A475">
        <v>2177</v>
      </c>
      <c r="B475" s="6" t="s">
        <v>311</v>
      </c>
      <c r="C475" s="7" t="s">
        <v>581</v>
      </c>
      <c r="D475">
        <v>1.99</v>
      </c>
      <c r="E475" s="15" t="s">
        <v>935</v>
      </c>
      <c r="F475" s="7">
        <v>0</v>
      </c>
      <c r="G475" s="7">
        <v>0</v>
      </c>
      <c r="H475" s="7">
        <v>0</v>
      </c>
      <c r="I475" s="7">
        <v>0</v>
      </c>
      <c r="N475" s="8" t="s">
        <v>730</v>
      </c>
      <c r="S475">
        <v>0</v>
      </c>
      <c r="T475" t="s">
        <v>587</v>
      </c>
      <c r="U475">
        <v>0</v>
      </c>
      <c r="V475">
        <v>0</v>
      </c>
      <c r="X475">
        <v>0</v>
      </c>
      <c r="Z475">
        <v>0</v>
      </c>
      <c r="AA475">
        <v>0</v>
      </c>
      <c r="AB475">
        <v>0</v>
      </c>
      <c r="AC475">
        <v>0</v>
      </c>
      <c r="AD475">
        <v>0</v>
      </c>
      <c r="AE475">
        <v>1</v>
      </c>
      <c r="AG475">
        <v>1</v>
      </c>
      <c r="WWY475"/>
      <c r="WWZ475"/>
      <c r="WXA475"/>
      <c r="WXB475"/>
      <c r="WXC475"/>
      <c r="WXD475"/>
      <c r="WXE475"/>
      <c r="WXF475"/>
      <c r="WXG475"/>
      <c r="WXH475"/>
      <c r="WXI475"/>
      <c r="WXJ475"/>
      <c r="WXK475"/>
      <c r="WXL475"/>
      <c r="WXM475"/>
      <c r="WXN475"/>
      <c r="WXO475"/>
      <c r="WXP475"/>
      <c r="WXQ475"/>
      <c r="WXR475"/>
      <c r="WXS475"/>
      <c r="WXT475"/>
      <c r="WXU475"/>
      <c r="WXV475"/>
      <c r="WXW475"/>
      <c r="WXX475"/>
      <c r="WXY475"/>
      <c r="WXZ475"/>
      <c r="WYA475"/>
      <c r="WYB475"/>
      <c r="WYC475"/>
      <c r="WYD475"/>
      <c r="WYE475"/>
      <c r="WYF475"/>
      <c r="WYG475"/>
      <c r="WYH475"/>
      <c r="WYI475"/>
      <c r="WYJ475"/>
      <c r="WYK475"/>
      <c r="WYL475"/>
      <c r="WYM475"/>
      <c r="WYN475"/>
      <c r="WYO475"/>
      <c r="WYP475"/>
      <c r="WYQ475"/>
      <c r="WYR475"/>
      <c r="WYS475"/>
      <c r="WYT475"/>
      <c r="WYU475"/>
      <c r="WYV475"/>
      <c r="WYW475"/>
      <c r="WYX475"/>
      <c r="WYY475"/>
      <c r="WYZ475"/>
      <c r="WZA475"/>
      <c r="WZB475"/>
      <c r="WZC475"/>
      <c r="WZD475"/>
      <c r="WZE475"/>
      <c r="WZF475"/>
      <c r="WZG475"/>
      <c r="WZH475"/>
      <c r="WZI475"/>
      <c r="WZJ475"/>
      <c r="WZK475"/>
      <c r="WZL475"/>
      <c r="WZM475"/>
      <c r="WZN475"/>
      <c r="WZO475"/>
      <c r="WZP475"/>
      <c r="WZQ475"/>
      <c r="WZR475"/>
      <c r="WZS475"/>
      <c r="WZT475"/>
      <c r="WZU475"/>
      <c r="WZV475"/>
      <c r="WZW475"/>
      <c r="WZX475"/>
      <c r="WZY475"/>
      <c r="WZZ475"/>
      <c r="XAA475"/>
      <c r="XAB475"/>
      <c r="XAC475"/>
      <c r="XAD475"/>
      <c r="XAE475"/>
      <c r="XAF475"/>
      <c r="XAG475"/>
      <c r="XAH475"/>
      <c r="XAI475"/>
      <c r="XAJ475"/>
      <c r="XAK475"/>
      <c r="XAL475"/>
      <c r="XAM475"/>
      <c r="XAN475"/>
      <c r="XAO475"/>
      <c r="XAP475"/>
      <c r="XAQ475"/>
      <c r="XAR475"/>
      <c r="XAS475"/>
      <c r="XAT475"/>
      <c r="XAU475"/>
      <c r="XAV475"/>
      <c r="XAW475"/>
      <c r="XAX475"/>
      <c r="XAY475"/>
      <c r="XAZ475"/>
      <c r="XBA475"/>
      <c r="XBB475"/>
      <c r="XBC475"/>
      <c r="XBD475"/>
      <c r="XBE475"/>
      <c r="XBF475"/>
      <c r="XBG475"/>
      <c r="XBH475"/>
      <c r="XBI475"/>
      <c r="XBJ475"/>
      <c r="XBK475"/>
      <c r="XBL475"/>
      <c r="XBM475"/>
      <c r="XBN475"/>
      <c r="XBO475"/>
      <c r="XBP475"/>
      <c r="XBQ475"/>
      <c r="XBR475"/>
      <c r="XBS475"/>
      <c r="XBT475"/>
      <c r="XBU475"/>
      <c r="XBV475"/>
      <c r="XBW475"/>
      <c r="XBX475"/>
      <c r="XBY475"/>
      <c r="XBZ475"/>
      <c r="XCA475"/>
      <c r="XCB475"/>
      <c r="XCC475"/>
      <c r="XCD475"/>
      <c r="XCE475"/>
      <c r="XCF475"/>
      <c r="XCG475"/>
      <c r="XCH475"/>
      <c r="XCI475"/>
      <c r="XCJ475"/>
      <c r="XCK475"/>
      <c r="XCL475"/>
      <c r="XCM475"/>
      <c r="XCN475"/>
      <c r="XCO475"/>
      <c r="XCP475"/>
      <c r="XCQ475"/>
      <c r="XCR475"/>
      <c r="XCS475"/>
      <c r="XCT475"/>
      <c r="XCU475"/>
      <c r="XCV475"/>
      <c r="XCW475"/>
      <c r="XCX475"/>
      <c r="XCY475"/>
      <c r="XCZ475"/>
      <c r="XDA475"/>
      <c r="XDB475"/>
      <c r="XDC475"/>
    </row>
    <row r="476" spans="1:33 16171:16331" ht="12.75" customHeight="1">
      <c r="A476">
        <v>1424</v>
      </c>
      <c r="B476" s="6" t="s">
        <v>312</v>
      </c>
      <c r="C476" s="7" t="s">
        <v>581</v>
      </c>
      <c r="D476">
        <v>1.99</v>
      </c>
      <c r="E476" s="15" t="s">
        <v>936</v>
      </c>
      <c r="F476" s="7">
        <v>0</v>
      </c>
      <c r="G476" s="7">
        <v>0</v>
      </c>
      <c r="H476" s="7">
        <v>0</v>
      </c>
      <c r="I476" s="7">
        <v>0</v>
      </c>
      <c r="N476" s="8" t="s">
        <v>730</v>
      </c>
      <c r="S476">
        <v>2</v>
      </c>
      <c r="U476">
        <v>0</v>
      </c>
      <c r="V476">
        <v>0</v>
      </c>
      <c r="X476">
        <v>0</v>
      </c>
      <c r="Z476">
        <v>0</v>
      </c>
      <c r="AA476">
        <v>0</v>
      </c>
      <c r="AB476">
        <v>0</v>
      </c>
      <c r="AC476">
        <v>0</v>
      </c>
      <c r="AD476">
        <v>0</v>
      </c>
      <c r="AE476">
        <v>1</v>
      </c>
      <c r="AG476">
        <v>4</v>
      </c>
      <c r="WWY476"/>
      <c r="WWZ476"/>
      <c r="WXA476"/>
      <c r="WXB476"/>
      <c r="WXC476"/>
      <c r="WXD476"/>
      <c r="WXE476"/>
      <c r="WXF476"/>
      <c r="WXG476"/>
      <c r="WXH476"/>
      <c r="WXI476"/>
      <c r="WXJ476"/>
      <c r="WXK476"/>
      <c r="WXL476"/>
      <c r="WXM476"/>
      <c r="WXN476"/>
      <c r="WXO476"/>
      <c r="WXP476"/>
      <c r="WXQ476"/>
      <c r="WXR476"/>
      <c r="WXS476"/>
      <c r="WXT476"/>
      <c r="WXU476"/>
      <c r="WXV476"/>
      <c r="WXW476"/>
      <c r="WXX476"/>
      <c r="WXY476"/>
      <c r="WXZ476"/>
      <c r="WYA476"/>
      <c r="WYB476"/>
      <c r="WYC476"/>
      <c r="WYD476"/>
      <c r="WYE476"/>
      <c r="WYF476"/>
      <c r="WYG476"/>
      <c r="WYH476"/>
      <c r="WYI476"/>
      <c r="WYJ476"/>
      <c r="WYK476"/>
      <c r="WYL476"/>
      <c r="WYM476"/>
      <c r="WYN476"/>
      <c r="WYO476"/>
      <c r="WYP476"/>
      <c r="WYQ476"/>
      <c r="WYR476"/>
      <c r="WYS476"/>
      <c r="WYT476"/>
      <c r="WYU476"/>
      <c r="WYV476"/>
      <c r="WYW476"/>
      <c r="WYX476"/>
      <c r="WYY476"/>
      <c r="WYZ476"/>
      <c r="WZA476"/>
      <c r="WZB476"/>
      <c r="WZC476"/>
      <c r="WZD476"/>
      <c r="WZE476"/>
      <c r="WZF476"/>
      <c r="WZG476"/>
      <c r="WZH476"/>
      <c r="WZI476"/>
      <c r="WZJ476"/>
      <c r="WZK476"/>
      <c r="WZL476"/>
      <c r="WZM476"/>
      <c r="WZN476"/>
      <c r="WZO476"/>
      <c r="WZP476"/>
      <c r="WZQ476"/>
      <c r="WZR476"/>
      <c r="WZS476"/>
      <c r="WZT476"/>
      <c r="WZU476"/>
      <c r="WZV476"/>
      <c r="WZW476"/>
      <c r="WZX476"/>
      <c r="WZY476"/>
      <c r="WZZ476"/>
      <c r="XAA476"/>
      <c r="XAB476"/>
      <c r="XAC476"/>
      <c r="XAD476"/>
      <c r="XAE476"/>
      <c r="XAF476"/>
      <c r="XAG476"/>
      <c r="XAH476"/>
      <c r="XAI476"/>
      <c r="XAJ476"/>
      <c r="XAK476"/>
      <c r="XAL476"/>
      <c r="XAM476"/>
      <c r="XAN476"/>
      <c r="XAO476"/>
      <c r="XAP476"/>
      <c r="XAQ476"/>
      <c r="XAR476"/>
      <c r="XAS476"/>
      <c r="XAT476"/>
      <c r="XAU476"/>
      <c r="XAV476"/>
      <c r="XAW476"/>
      <c r="XAX476"/>
      <c r="XAY476"/>
      <c r="XAZ476"/>
      <c r="XBA476"/>
      <c r="XBB476"/>
      <c r="XBC476"/>
      <c r="XBD476"/>
      <c r="XBE476"/>
      <c r="XBF476"/>
      <c r="XBG476"/>
      <c r="XBH476"/>
      <c r="XBI476"/>
      <c r="XBJ476"/>
      <c r="XBK476"/>
      <c r="XBL476"/>
      <c r="XBM476"/>
      <c r="XBN476"/>
      <c r="XBO476"/>
      <c r="XBP476"/>
      <c r="XBQ476"/>
      <c r="XBR476"/>
      <c r="XBS476"/>
      <c r="XBT476"/>
      <c r="XBU476"/>
      <c r="XBV476"/>
      <c r="XBW476"/>
      <c r="XBX476"/>
      <c r="XBY476"/>
      <c r="XBZ476"/>
      <c r="XCA476"/>
      <c r="XCB476"/>
      <c r="XCC476"/>
      <c r="XCD476"/>
      <c r="XCE476"/>
      <c r="XCF476"/>
      <c r="XCG476"/>
      <c r="XCH476"/>
      <c r="XCI476"/>
      <c r="XCJ476"/>
      <c r="XCK476"/>
      <c r="XCL476"/>
      <c r="XCM476"/>
      <c r="XCN476"/>
      <c r="XCO476"/>
      <c r="XCP476"/>
      <c r="XCQ476"/>
      <c r="XCR476"/>
      <c r="XCS476"/>
      <c r="XCT476"/>
      <c r="XCU476"/>
      <c r="XCV476"/>
      <c r="XCW476"/>
      <c r="XCX476"/>
      <c r="XCY476"/>
      <c r="XCZ476"/>
      <c r="XDA476"/>
      <c r="XDB476"/>
      <c r="XDC476"/>
    </row>
    <row r="477" spans="1:33 16171:16331" ht="12.75" customHeight="1">
      <c r="A477">
        <v>1425</v>
      </c>
      <c r="B477" s="6" t="s">
        <v>313</v>
      </c>
      <c r="C477" s="7" t="s">
        <v>581</v>
      </c>
      <c r="D477">
        <v>1.99</v>
      </c>
      <c r="E477" s="15" t="s">
        <v>936</v>
      </c>
      <c r="F477" s="7">
        <v>0</v>
      </c>
      <c r="G477" s="7">
        <v>0</v>
      </c>
      <c r="H477" s="7">
        <v>0</v>
      </c>
      <c r="I477" s="7">
        <v>0</v>
      </c>
      <c r="N477" s="8" t="s">
        <v>730</v>
      </c>
      <c r="S477">
        <v>2</v>
      </c>
      <c r="U477">
        <v>0</v>
      </c>
      <c r="V477">
        <v>0</v>
      </c>
      <c r="X477">
        <v>0</v>
      </c>
      <c r="Z477">
        <v>0</v>
      </c>
      <c r="AA477">
        <v>0</v>
      </c>
      <c r="AB477">
        <v>0</v>
      </c>
      <c r="AC477">
        <v>0</v>
      </c>
      <c r="AD477">
        <v>0</v>
      </c>
      <c r="AE477">
        <v>1</v>
      </c>
      <c r="AG477">
        <v>4</v>
      </c>
      <c r="WWY477"/>
      <c r="WWZ477"/>
      <c r="WXA477"/>
      <c r="WXB477"/>
      <c r="WXC477"/>
      <c r="WXD477"/>
      <c r="WXE477"/>
      <c r="WXF477"/>
      <c r="WXG477"/>
      <c r="WXH477"/>
      <c r="WXI477"/>
      <c r="WXJ477"/>
      <c r="WXK477"/>
      <c r="WXL477"/>
      <c r="WXM477"/>
      <c r="WXN477"/>
      <c r="WXO477"/>
      <c r="WXP477"/>
      <c r="WXQ477"/>
      <c r="WXR477"/>
      <c r="WXS477"/>
      <c r="WXT477"/>
      <c r="WXU477"/>
      <c r="WXV477"/>
      <c r="WXW477"/>
      <c r="WXX477"/>
      <c r="WXY477"/>
      <c r="WXZ477"/>
      <c r="WYA477"/>
      <c r="WYB477"/>
      <c r="WYC477"/>
      <c r="WYD477"/>
      <c r="WYE477"/>
      <c r="WYF477"/>
      <c r="WYG477"/>
      <c r="WYH477"/>
      <c r="WYI477"/>
      <c r="WYJ477"/>
      <c r="WYK477"/>
      <c r="WYL477"/>
      <c r="WYM477"/>
      <c r="WYN477"/>
      <c r="WYO477"/>
      <c r="WYP477"/>
      <c r="WYQ477"/>
      <c r="WYR477"/>
      <c r="WYS477"/>
      <c r="WYT477"/>
      <c r="WYU477"/>
      <c r="WYV477"/>
      <c r="WYW477"/>
      <c r="WYX477"/>
      <c r="WYY477"/>
      <c r="WYZ477"/>
      <c r="WZA477"/>
      <c r="WZB477"/>
      <c r="WZC477"/>
      <c r="WZD477"/>
      <c r="WZE477"/>
      <c r="WZF477"/>
      <c r="WZG477"/>
      <c r="WZH477"/>
      <c r="WZI477"/>
      <c r="WZJ477"/>
      <c r="WZK477"/>
      <c r="WZL477"/>
      <c r="WZM477"/>
      <c r="WZN477"/>
      <c r="WZO477"/>
      <c r="WZP477"/>
      <c r="WZQ477"/>
      <c r="WZR477"/>
      <c r="WZS477"/>
      <c r="WZT477"/>
      <c r="WZU477"/>
      <c r="WZV477"/>
      <c r="WZW477"/>
      <c r="WZX477"/>
      <c r="WZY477"/>
      <c r="WZZ477"/>
      <c r="XAA477"/>
      <c r="XAB477"/>
      <c r="XAC477"/>
      <c r="XAD477"/>
      <c r="XAE477"/>
      <c r="XAF477"/>
      <c r="XAG477"/>
      <c r="XAH477"/>
      <c r="XAI477"/>
      <c r="XAJ477"/>
      <c r="XAK477"/>
      <c r="XAL477"/>
      <c r="XAM477"/>
      <c r="XAN477"/>
      <c r="XAO477"/>
      <c r="XAP477"/>
      <c r="XAQ477"/>
      <c r="XAR477"/>
      <c r="XAS477"/>
      <c r="XAT477"/>
      <c r="XAU477"/>
      <c r="XAV477"/>
      <c r="XAW477"/>
      <c r="XAX477"/>
      <c r="XAY477"/>
      <c r="XAZ477"/>
      <c r="XBA477"/>
      <c r="XBB477"/>
      <c r="XBC477"/>
      <c r="XBD477"/>
      <c r="XBE477"/>
      <c r="XBF477"/>
      <c r="XBG477"/>
      <c r="XBH477"/>
      <c r="XBI477"/>
      <c r="XBJ477"/>
      <c r="XBK477"/>
      <c r="XBL477"/>
      <c r="XBM477"/>
      <c r="XBN477"/>
      <c r="XBO477"/>
      <c r="XBP477"/>
      <c r="XBQ477"/>
      <c r="XBR477"/>
      <c r="XBS477"/>
      <c r="XBT477"/>
      <c r="XBU477"/>
      <c r="XBV477"/>
      <c r="XBW477"/>
      <c r="XBX477"/>
      <c r="XBY477"/>
      <c r="XBZ477"/>
      <c r="XCA477"/>
      <c r="XCB477"/>
      <c r="XCC477"/>
      <c r="XCD477"/>
      <c r="XCE477"/>
      <c r="XCF477"/>
      <c r="XCG477"/>
      <c r="XCH477"/>
      <c r="XCI477"/>
      <c r="XCJ477"/>
      <c r="XCK477"/>
      <c r="XCL477"/>
      <c r="XCM477"/>
      <c r="XCN477"/>
      <c r="XCO477"/>
      <c r="XCP477"/>
      <c r="XCQ477"/>
      <c r="XCR477"/>
      <c r="XCS477"/>
      <c r="XCT477"/>
      <c r="XCU477"/>
      <c r="XCV477"/>
      <c r="XCW477"/>
      <c r="XCX477"/>
      <c r="XCY477"/>
      <c r="XCZ477"/>
      <c r="XDA477"/>
      <c r="XDB477"/>
      <c r="XDC477"/>
    </row>
    <row r="478" spans="1:33 16171:16331" ht="12.75" customHeight="1">
      <c r="A478">
        <v>47</v>
      </c>
      <c r="B478" s="6" t="s">
        <v>315</v>
      </c>
      <c r="C478" s="7" t="s">
        <v>590</v>
      </c>
      <c r="D478">
        <v>199</v>
      </c>
      <c r="E478" s="15" t="s">
        <v>937</v>
      </c>
      <c r="F478" s="7">
        <v>0</v>
      </c>
      <c r="G478" s="7">
        <v>0</v>
      </c>
      <c r="H478" s="7">
        <v>0</v>
      </c>
      <c r="I478" s="7">
        <v>0.83</v>
      </c>
      <c r="J478" t="s">
        <v>639</v>
      </c>
      <c r="K478" t="s">
        <v>584</v>
      </c>
      <c r="L478" t="s">
        <v>585</v>
      </c>
      <c r="M478" t="s">
        <v>585</v>
      </c>
      <c r="N478" s="8" t="s">
        <v>631</v>
      </c>
      <c r="S478">
        <v>0</v>
      </c>
      <c r="T478" t="s">
        <v>587</v>
      </c>
      <c r="U478">
        <v>0</v>
      </c>
      <c r="V478">
        <v>0</v>
      </c>
      <c r="X478">
        <v>0</v>
      </c>
      <c r="Z478">
        <v>0</v>
      </c>
      <c r="AA478">
        <v>0</v>
      </c>
      <c r="AB478">
        <v>0</v>
      </c>
      <c r="AC478">
        <v>0</v>
      </c>
      <c r="AD478">
        <v>0</v>
      </c>
      <c r="AE478">
        <v>1</v>
      </c>
      <c r="AF478" t="s">
        <v>588</v>
      </c>
      <c r="AG478">
        <v>1</v>
      </c>
      <c r="WWY478"/>
      <c r="WWZ478"/>
      <c r="WXA478"/>
      <c r="WXB478"/>
      <c r="WXC478"/>
      <c r="WXD478"/>
      <c r="WXE478"/>
      <c r="WXF478"/>
      <c r="WXG478"/>
      <c r="WXH478"/>
      <c r="WXI478"/>
      <c r="WXJ478"/>
      <c r="WXK478"/>
      <c r="WXL478"/>
      <c r="WXM478"/>
      <c r="WXN478"/>
      <c r="WXO478"/>
      <c r="WXP478"/>
      <c r="WXQ478"/>
      <c r="WXR478"/>
      <c r="WXS478"/>
      <c r="WXT478"/>
      <c r="WXU478"/>
      <c r="WXV478"/>
      <c r="WXW478"/>
      <c r="WXX478"/>
      <c r="WXY478"/>
      <c r="WXZ478"/>
      <c r="WYA478"/>
      <c r="WYB478"/>
      <c r="WYC478"/>
      <c r="WYD478"/>
      <c r="WYE478"/>
      <c r="WYF478"/>
      <c r="WYG478"/>
      <c r="WYH478"/>
      <c r="WYI478"/>
      <c r="WYJ478"/>
      <c r="WYK478"/>
      <c r="WYL478"/>
      <c r="WYM478"/>
      <c r="WYN478"/>
      <c r="WYO478"/>
      <c r="WYP478"/>
      <c r="WYQ478"/>
      <c r="WYR478"/>
      <c r="WYS478"/>
      <c r="WYT478"/>
      <c r="WYU478"/>
      <c r="WYV478"/>
      <c r="WYW478"/>
      <c r="WYX478"/>
      <c r="WYY478"/>
      <c r="WYZ478"/>
      <c r="WZA478"/>
      <c r="WZB478"/>
      <c r="WZC478"/>
      <c r="WZD478"/>
      <c r="WZE478"/>
      <c r="WZF478"/>
      <c r="WZG478"/>
      <c r="WZH478"/>
      <c r="WZI478"/>
      <c r="WZJ478"/>
      <c r="WZK478"/>
      <c r="WZL478"/>
      <c r="WZM478"/>
      <c r="WZN478"/>
      <c r="WZO478"/>
      <c r="WZP478"/>
      <c r="WZQ478"/>
      <c r="WZR478"/>
      <c r="WZS478"/>
      <c r="WZT478"/>
      <c r="WZU478"/>
      <c r="WZV478"/>
      <c r="WZW478"/>
      <c r="WZX478"/>
      <c r="WZY478"/>
      <c r="WZZ478"/>
      <c r="XAA478"/>
      <c r="XAB478"/>
      <c r="XAC478"/>
      <c r="XAD478"/>
      <c r="XAE478"/>
      <c r="XAF478"/>
      <c r="XAG478"/>
      <c r="XAH478"/>
      <c r="XAI478"/>
      <c r="XAJ478"/>
      <c r="XAK478"/>
      <c r="XAL478"/>
      <c r="XAM478"/>
      <c r="XAN478"/>
      <c r="XAO478"/>
      <c r="XAP478"/>
      <c r="XAQ478"/>
      <c r="XAR478"/>
      <c r="XAS478"/>
      <c r="XAT478"/>
      <c r="XAU478"/>
      <c r="XAV478"/>
      <c r="XAW478"/>
      <c r="XAX478"/>
      <c r="XAY478"/>
      <c r="XAZ478"/>
      <c r="XBA478"/>
      <c r="XBB478"/>
      <c r="XBC478"/>
      <c r="XBD478"/>
      <c r="XBE478"/>
      <c r="XBF478"/>
      <c r="XBG478"/>
      <c r="XBH478"/>
      <c r="XBI478"/>
      <c r="XBJ478"/>
      <c r="XBK478"/>
      <c r="XBL478"/>
      <c r="XBM478"/>
      <c r="XBN478"/>
      <c r="XBO478"/>
      <c r="XBP478"/>
      <c r="XBQ478"/>
      <c r="XBR478"/>
      <c r="XBS478"/>
      <c r="XBT478"/>
      <c r="XBU478"/>
      <c r="XBV478"/>
      <c r="XBW478"/>
      <c r="XBX478"/>
      <c r="XBY478"/>
      <c r="XBZ478"/>
      <c r="XCA478"/>
      <c r="XCB478"/>
      <c r="XCC478"/>
      <c r="XCD478"/>
      <c r="XCE478"/>
      <c r="XCF478"/>
      <c r="XCG478"/>
      <c r="XCH478"/>
      <c r="XCI478"/>
      <c r="XCJ478"/>
      <c r="XCK478"/>
      <c r="XCL478"/>
      <c r="XCM478"/>
      <c r="XCN478"/>
      <c r="XCO478"/>
      <c r="XCP478"/>
      <c r="XCQ478"/>
      <c r="XCR478"/>
      <c r="XCS478"/>
      <c r="XCT478"/>
      <c r="XCU478"/>
      <c r="XCV478"/>
      <c r="XCW478"/>
      <c r="XCX478"/>
      <c r="XCY478"/>
      <c r="XCZ478"/>
      <c r="XDA478"/>
      <c r="XDB478"/>
      <c r="XDC478"/>
    </row>
    <row r="479" spans="1:33 16171:16331" ht="12.75" customHeight="1">
      <c r="A479">
        <v>846</v>
      </c>
      <c r="B479" s="6" t="s">
        <v>316</v>
      </c>
      <c r="C479" s="7" t="s">
        <v>590</v>
      </c>
      <c r="D479">
        <v>19.989999999999998</v>
      </c>
      <c r="E479" s="15" t="s">
        <v>746</v>
      </c>
      <c r="F479" s="7">
        <v>1</v>
      </c>
      <c r="G479" s="7">
        <v>1</v>
      </c>
      <c r="H479" s="7">
        <v>1</v>
      </c>
      <c r="I479" s="7">
        <v>0</v>
      </c>
      <c r="J479" t="s">
        <v>583</v>
      </c>
      <c r="K479" t="s">
        <v>584</v>
      </c>
      <c r="L479" t="s">
        <v>585</v>
      </c>
      <c r="M479" t="s">
        <v>585</v>
      </c>
      <c r="N479" s="8" t="s">
        <v>710</v>
      </c>
      <c r="S479">
        <v>0</v>
      </c>
      <c r="T479" t="s">
        <v>587</v>
      </c>
      <c r="U479">
        <v>0</v>
      </c>
      <c r="V479">
        <v>0</v>
      </c>
      <c r="X479">
        <v>0</v>
      </c>
      <c r="Z479">
        <v>0</v>
      </c>
      <c r="AA479">
        <v>0</v>
      </c>
      <c r="AB479">
        <v>0</v>
      </c>
      <c r="AC479">
        <v>0</v>
      </c>
      <c r="AD479">
        <v>0</v>
      </c>
      <c r="AE479">
        <v>1</v>
      </c>
      <c r="AF479" t="s">
        <v>711</v>
      </c>
      <c r="AG479">
        <v>1</v>
      </c>
      <c r="WWY479"/>
      <c r="WWZ479"/>
      <c r="WXA479"/>
      <c r="WXB479"/>
      <c r="WXC479"/>
      <c r="WXD479"/>
      <c r="WXE479"/>
      <c r="WXF479"/>
      <c r="WXG479"/>
      <c r="WXH479"/>
      <c r="WXI479"/>
      <c r="WXJ479"/>
      <c r="WXK479"/>
      <c r="WXL479"/>
      <c r="WXM479"/>
      <c r="WXN479"/>
      <c r="WXO479"/>
      <c r="WXP479"/>
      <c r="WXQ479"/>
      <c r="WXR479"/>
      <c r="WXS479"/>
      <c r="WXT479"/>
      <c r="WXU479"/>
      <c r="WXV479"/>
      <c r="WXW479"/>
      <c r="WXX479"/>
      <c r="WXY479"/>
      <c r="WXZ479"/>
      <c r="WYA479"/>
      <c r="WYB479"/>
      <c r="WYC479"/>
      <c r="WYD479"/>
      <c r="WYE479"/>
      <c r="WYF479"/>
      <c r="WYG479"/>
      <c r="WYH479"/>
      <c r="WYI479"/>
      <c r="WYJ479"/>
      <c r="WYK479"/>
      <c r="WYL479"/>
      <c r="WYM479"/>
      <c r="WYN479"/>
      <c r="WYO479"/>
      <c r="WYP479"/>
      <c r="WYQ479"/>
      <c r="WYR479"/>
      <c r="WYS479"/>
      <c r="WYT479"/>
      <c r="WYU479"/>
      <c r="WYV479"/>
      <c r="WYW479"/>
      <c r="WYX479"/>
      <c r="WYY479"/>
      <c r="WYZ479"/>
      <c r="WZA479"/>
      <c r="WZB479"/>
      <c r="WZC479"/>
      <c r="WZD479"/>
      <c r="WZE479"/>
      <c r="WZF479"/>
      <c r="WZG479"/>
      <c r="WZH479"/>
      <c r="WZI479"/>
      <c r="WZJ479"/>
      <c r="WZK479"/>
      <c r="WZL479"/>
      <c r="WZM479"/>
      <c r="WZN479"/>
      <c r="WZO479"/>
      <c r="WZP479"/>
      <c r="WZQ479"/>
      <c r="WZR479"/>
      <c r="WZS479"/>
      <c r="WZT479"/>
      <c r="WZU479"/>
      <c r="WZV479"/>
      <c r="WZW479"/>
      <c r="WZX479"/>
      <c r="WZY479"/>
      <c r="WZZ479"/>
      <c r="XAA479"/>
      <c r="XAB479"/>
      <c r="XAC479"/>
      <c r="XAD479"/>
      <c r="XAE479"/>
      <c r="XAF479"/>
      <c r="XAG479"/>
      <c r="XAH479"/>
      <c r="XAI479"/>
      <c r="XAJ479"/>
      <c r="XAK479"/>
      <c r="XAL479"/>
      <c r="XAM479"/>
      <c r="XAN479"/>
      <c r="XAO479"/>
      <c r="XAP479"/>
      <c r="XAQ479"/>
      <c r="XAR479"/>
      <c r="XAS479"/>
      <c r="XAT479"/>
      <c r="XAU479"/>
      <c r="XAV479"/>
      <c r="XAW479"/>
      <c r="XAX479"/>
      <c r="XAY479"/>
      <c r="XAZ479"/>
      <c r="XBA479"/>
      <c r="XBB479"/>
      <c r="XBC479"/>
      <c r="XBD479"/>
      <c r="XBE479"/>
      <c r="XBF479"/>
      <c r="XBG479"/>
      <c r="XBH479"/>
      <c r="XBI479"/>
      <c r="XBJ479"/>
      <c r="XBK479"/>
      <c r="XBL479"/>
      <c r="XBM479"/>
      <c r="XBN479"/>
      <c r="XBO479"/>
      <c r="XBP479"/>
      <c r="XBQ479"/>
      <c r="XBR479"/>
      <c r="XBS479"/>
      <c r="XBT479"/>
      <c r="XBU479"/>
      <c r="XBV479"/>
      <c r="XBW479"/>
      <c r="XBX479"/>
      <c r="XBY479"/>
      <c r="XBZ479"/>
      <c r="XCA479"/>
      <c r="XCB479"/>
      <c r="XCC479"/>
      <c r="XCD479"/>
      <c r="XCE479"/>
      <c r="XCF479"/>
      <c r="XCG479"/>
      <c r="XCH479"/>
      <c r="XCI479"/>
      <c r="XCJ479"/>
      <c r="XCK479"/>
      <c r="XCL479"/>
      <c r="XCM479"/>
      <c r="XCN479"/>
      <c r="XCO479"/>
      <c r="XCP479"/>
      <c r="XCQ479"/>
      <c r="XCR479"/>
      <c r="XCS479"/>
      <c r="XCT479"/>
      <c r="XCU479"/>
      <c r="XCV479"/>
      <c r="XCW479"/>
      <c r="XCX479"/>
      <c r="XCY479"/>
      <c r="XCZ479"/>
      <c r="XDA479"/>
      <c r="XDB479"/>
      <c r="XDC479"/>
    </row>
    <row r="480" spans="1:33 16171:16331" ht="12.75" customHeight="1">
      <c r="A480">
        <v>2385</v>
      </c>
      <c r="B480" s="6" t="s">
        <v>317</v>
      </c>
      <c r="C480" s="7" t="s">
        <v>581</v>
      </c>
      <c r="D480">
        <v>70.55</v>
      </c>
      <c r="E480" s="15" t="s">
        <v>938</v>
      </c>
      <c r="F480" s="7">
        <v>18.899999999999999</v>
      </c>
      <c r="G480" s="7">
        <v>18.899999999999999</v>
      </c>
      <c r="H480" s="7">
        <v>18.899999999999999</v>
      </c>
      <c r="I480" s="7">
        <v>0.11</v>
      </c>
      <c r="J480" t="s">
        <v>894</v>
      </c>
      <c r="K480" t="s">
        <v>584</v>
      </c>
      <c r="L480" t="s">
        <v>585</v>
      </c>
      <c r="M480" t="s">
        <v>585</v>
      </c>
      <c r="N480" s="8" t="s">
        <v>593</v>
      </c>
      <c r="S480">
        <v>0</v>
      </c>
      <c r="T480" t="s">
        <v>587</v>
      </c>
      <c r="U480">
        <v>0</v>
      </c>
      <c r="V480">
        <v>0</v>
      </c>
      <c r="X480">
        <v>0</v>
      </c>
      <c r="Z480">
        <v>0</v>
      </c>
      <c r="AA480">
        <v>0</v>
      </c>
      <c r="AB480">
        <v>0</v>
      </c>
      <c r="AC480">
        <v>0</v>
      </c>
      <c r="AD480">
        <v>0</v>
      </c>
      <c r="AE480">
        <v>1</v>
      </c>
      <c r="AF480" t="s">
        <v>594</v>
      </c>
      <c r="AG480">
        <v>4</v>
      </c>
      <c r="WWY480"/>
      <c r="WWZ480"/>
      <c r="WXA480"/>
      <c r="WXB480"/>
      <c r="WXC480"/>
      <c r="WXD480"/>
      <c r="WXE480"/>
      <c r="WXF480"/>
      <c r="WXG480"/>
      <c r="WXH480"/>
      <c r="WXI480"/>
      <c r="WXJ480"/>
      <c r="WXK480"/>
      <c r="WXL480"/>
      <c r="WXM480"/>
      <c r="WXN480"/>
      <c r="WXO480"/>
      <c r="WXP480"/>
      <c r="WXQ480"/>
      <c r="WXR480"/>
      <c r="WXS480"/>
      <c r="WXT480"/>
      <c r="WXU480"/>
      <c r="WXV480"/>
      <c r="WXW480"/>
      <c r="WXX480"/>
      <c r="WXY480"/>
      <c r="WXZ480"/>
      <c r="WYA480"/>
      <c r="WYB480"/>
      <c r="WYC480"/>
      <c r="WYD480"/>
      <c r="WYE480"/>
      <c r="WYF480"/>
      <c r="WYG480"/>
      <c r="WYH480"/>
      <c r="WYI480"/>
      <c r="WYJ480"/>
      <c r="WYK480"/>
      <c r="WYL480"/>
      <c r="WYM480"/>
      <c r="WYN480"/>
      <c r="WYO480"/>
      <c r="WYP480"/>
      <c r="WYQ480"/>
      <c r="WYR480"/>
      <c r="WYS480"/>
      <c r="WYT480"/>
      <c r="WYU480"/>
      <c r="WYV480"/>
      <c r="WYW480"/>
      <c r="WYX480"/>
      <c r="WYY480"/>
      <c r="WYZ480"/>
      <c r="WZA480"/>
      <c r="WZB480"/>
      <c r="WZC480"/>
      <c r="WZD480"/>
      <c r="WZE480"/>
      <c r="WZF480"/>
      <c r="WZG480"/>
      <c r="WZH480"/>
      <c r="WZI480"/>
      <c r="WZJ480"/>
      <c r="WZK480"/>
      <c r="WZL480"/>
      <c r="WZM480"/>
      <c r="WZN480"/>
      <c r="WZO480"/>
      <c r="WZP480"/>
      <c r="WZQ480"/>
      <c r="WZR480"/>
      <c r="WZS480"/>
      <c r="WZT480"/>
      <c r="WZU480"/>
      <c r="WZV480"/>
      <c r="WZW480"/>
      <c r="WZX480"/>
      <c r="WZY480"/>
      <c r="WZZ480"/>
      <c r="XAA480"/>
      <c r="XAB480"/>
      <c r="XAC480"/>
      <c r="XAD480"/>
      <c r="XAE480"/>
      <c r="XAF480"/>
      <c r="XAG480"/>
      <c r="XAH480"/>
      <c r="XAI480"/>
      <c r="XAJ480"/>
      <c r="XAK480"/>
      <c r="XAL480"/>
      <c r="XAM480"/>
      <c r="XAN480"/>
      <c r="XAO480"/>
      <c r="XAP480"/>
      <c r="XAQ480"/>
      <c r="XAR480"/>
      <c r="XAS480"/>
      <c r="XAT480"/>
      <c r="XAU480"/>
      <c r="XAV480"/>
      <c r="XAW480"/>
      <c r="XAX480"/>
      <c r="XAY480"/>
      <c r="XAZ480"/>
      <c r="XBA480"/>
      <c r="XBB480"/>
      <c r="XBC480"/>
      <c r="XBD480"/>
      <c r="XBE480"/>
      <c r="XBF480"/>
      <c r="XBG480"/>
      <c r="XBH480"/>
      <c r="XBI480"/>
      <c r="XBJ480"/>
      <c r="XBK480"/>
      <c r="XBL480"/>
      <c r="XBM480"/>
      <c r="XBN480"/>
      <c r="XBO480"/>
      <c r="XBP480"/>
      <c r="XBQ480"/>
      <c r="XBR480"/>
      <c r="XBS480"/>
      <c r="XBT480"/>
      <c r="XBU480"/>
      <c r="XBV480"/>
      <c r="XBW480"/>
      <c r="XBX480"/>
      <c r="XBY480"/>
      <c r="XBZ480"/>
      <c r="XCA480"/>
      <c r="XCB480"/>
      <c r="XCC480"/>
      <c r="XCD480"/>
      <c r="XCE480"/>
      <c r="XCF480"/>
      <c r="XCG480"/>
      <c r="XCH480"/>
      <c r="XCI480"/>
      <c r="XCJ480"/>
      <c r="XCK480"/>
      <c r="XCL480"/>
      <c r="XCM480"/>
      <c r="XCN480"/>
      <c r="XCO480"/>
      <c r="XCP480"/>
      <c r="XCQ480"/>
      <c r="XCR480"/>
      <c r="XCS480"/>
      <c r="XCT480"/>
      <c r="XCU480"/>
      <c r="XCV480"/>
      <c r="XCW480"/>
      <c r="XCX480"/>
      <c r="XCY480"/>
      <c r="XCZ480"/>
      <c r="XDA480"/>
      <c r="XDB480"/>
      <c r="XDC480"/>
    </row>
    <row r="481" spans="1:33 16171:16331" ht="12.75" customHeight="1">
      <c r="A481">
        <v>83</v>
      </c>
      <c r="B481" s="6" t="s">
        <v>294</v>
      </c>
      <c r="C481" s="7" t="s">
        <v>590</v>
      </c>
      <c r="D481">
        <v>150</v>
      </c>
      <c r="E481" s="15" t="s">
        <v>939</v>
      </c>
      <c r="F481" s="7">
        <v>0</v>
      </c>
      <c r="G481" s="7">
        <v>0</v>
      </c>
      <c r="H481" s="7">
        <v>0</v>
      </c>
      <c r="I481" s="7">
        <v>0.39</v>
      </c>
      <c r="K481" t="s">
        <v>584</v>
      </c>
      <c r="L481" t="s">
        <v>585</v>
      </c>
      <c r="M481" t="s">
        <v>585</v>
      </c>
      <c r="N481" s="8" t="s">
        <v>628</v>
      </c>
      <c r="S481">
        <v>0</v>
      </c>
      <c r="T481" t="s">
        <v>587</v>
      </c>
      <c r="U481">
        <v>0</v>
      </c>
      <c r="V481">
        <v>0</v>
      </c>
      <c r="X481">
        <v>0</v>
      </c>
      <c r="Z481">
        <v>0</v>
      </c>
      <c r="AA481">
        <v>0</v>
      </c>
      <c r="AB481">
        <v>0</v>
      </c>
      <c r="AC481">
        <v>0</v>
      </c>
      <c r="AD481">
        <v>0</v>
      </c>
      <c r="AE481">
        <v>1</v>
      </c>
      <c r="AF481" t="s">
        <v>629</v>
      </c>
      <c r="AG481">
        <v>3</v>
      </c>
      <c r="WWY481"/>
      <c r="WWZ481"/>
      <c r="WXA481"/>
      <c r="WXB481"/>
      <c r="WXC481"/>
      <c r="WXD481"/>
      <c r="WXE481"/>
      <c r="WXF481"/>
      <c r="WXG481"/>
      <c r="WXH481"/>
      <c r="WXI481"/>
      <c r="WXJ481"/>
      <c r="WXK481"/>
      <c r="WXL481"/>
      <c r="WXM481"/>
      <c r="WXN481"/>
      <c r="WXO481"/>
      <c r="WXP481"/>
      <c r="WXQ481"/>
      <c r="WXR481"/>
      <c r="WXS481"/>
      <c r="WXT481"/>
      <c r="WXU481"/>
      <c r="WXV481"/>
      <c r="WXW481"/>
      <c r="WXX481"/>
      <c r="WXY481"/>
      <c r="WXZ481"/>
      <c r="WYA481"/>
      <c r="WYB481"/>
      <c r="WYC481"/>
      <c r="WYD481"/>
      <c r="WYE481"/>
      <c r="WYF481"/>
      <c r="WYG481"/>
      <c r="WYH481"/>
      <c r="WYI481"/>
      <c r="WYJ481"/>
      <c r="WYK481"/>
      <c r="WYL481"/>
      <c r="WYM481"/>
      <c r="WYN481"/>
      <c r="WYO481"/>
      <c r="WYP481"/>
      <c r="WYQ481"/>
      <c r="WYR481"/>
      <c r="WYS481"/>
      <c r="WYT481"/>
      <c r="WYU481"/>
      <c r="WYV481"/>
      <c r="WYW481"/>
      <c r="WYX481"/>
      <c r="WYY481"/>
      <c r="WYZ481"/>
      <c r="WZA481"/>
      <c r="WZB481"/>
      <c r="WZC481"/>
      <c r="WZD481"/>
      <c r="WZE481"/>
      <c r="WZF481"/>
      <c r="WZG481"/>
      <c r="WZH481"/>
      <c r="WZI481"/>
      <c r="WZJ481"/>
      <c r="WZK481"/>
      <c r="WZL481"/>
      <c r="WZM481"/>
      <c r="WZN481"/>
      <c r="WZO481"/>
      <c r="WZP481"/>
      <c r="WZQ481"/>
      <c r="WZR481"/>
      <c r="WZS481"/>
      <c r="WZT481"/>
      <c r="WZU481"/>
      <c r="WZV481"/>
      <c r="WZW481"/>
      <c r="WZX481"/>
      <c r="WZY481"/>
      <c r="WZZ481"/>
      <c r="XAA481"/>
      <c r="XAB481"/>
      <c r="XAC481"/>
      <c r="XAD481"/>
      <c r="XAE481"/>
      <c r="XAF481"/>
      <c r="XAG481"/>
      <c r="XAH481"/>
      <c r="XAI481"/>
      <c r="XAJ481"/>
      <c r="XAK481"/>
      <c r="XAL481"/>
      <c r="XAM481"/>
      <c r="XAN481"/>
      <c r="XAO481"/>
      <c r="XAP481"/>
      <c r="XAQ481"/>
      <c r="XAR481"/>
      <c r="XAS481"/>
      <c r="XAT481"/>
      <c r="XAU481"/>
      <c r="XAV481"/>
      <c r="XAW481"/>
      <c r="XAX481"/>
      <c r="XAY481"/>
      <c r="XAZ481"/>
      <c r="XBA481"/>
      <c r="XBB481"/>
      <c r="XBC481"/>
      <c r="XBD481"/>
      <c r="XBE481"/>
      <c r="XBF481"/>
      <c r="XBG481"/>
      <c r="XBH481"/>
      <c r="XBI481"/>
      <c r="XBJ481"/>
      <c r="XBK481"/>
      <c r="XBL481"/>
      <c r="XBM481"/>
      <c r="XBN481"/>
      <c r="XBO481"/>
      <c r="XBP481"/>
      <c r="XBQ481"/>
      <c r="XBR481"/>
      <c r="XBS481"/>
      <c r="XBT481"/>
      <c r="XBU481"/>
      <c r="XBV481"/>
      <c r="XBW481"/>
      <c r="XBX481"/>
      <c r="XBY481"/>
      <c r="XBZ481"/>
      <c r="XCA481"/>
      <c r="XCB481"/>
      <c r="XCC481"/>
      <c r="XCD481"/>
      <c r="XCE481"/>
      <c r="XCF481"/>
      <c r="XCG481"/>
      <c r="XCH481"/>
      <c r="XCI481"/>
      <c r="XCJ481"/>
      <c r="XCK481"/>
      <c r="XCL481"/>
      <c r="XCM481"/>
      <c r="XCN481"/>
      <c r="XCO481"/>
      <c r="XCP481"/>
      <c r="XCQ481"/>
      <c r="XCR481"/>
      <c r="XCS481"/>
      <c r="XCT481"/>
      <c r="XCU481"/>
      <c r="XCV481"/>
      <c r="XCW481"/>
      <c r="XCX481"/>
      <c r="XCY481"/>
      <c r="XCZ481"/>
      <c r="XDA481"/>
      <c r="XDB481"/>
      <c r="XDC481"/>
    </row>
    <row r="482" spans="1:33 16171:16331" ht="12.75" customHeight="1">
      <c r="A482">
        <v>1050</v>
      </c>
      <c r="B482" s="6" t="s">
        <v>319</v>
      </c>
      <c r="C482" s="7" t="s">
        <v>581</v>
      </c>
      <c r="D482">
        <v>199</v>
      </c>
      <c r="E482" s="15" t="s">
        <v>940</v>
      </c>
      <c r="F482" s="7">
        <v>0</v>
      </c>
      <c r="G482" s="7">
        <v>0</v>
      </c>
      <c r="H482" s="7">
        <v>0</v>
      </c>
      <c r="I482" s="7">
        <v>0</v>
      </c>
      <c r="S482">
        <v>0</v>
      </c>
      <c r="U482">
        <v>0</v>
      </c>
      <c r="V482">
        <v>0</v>
      </c>
      <c r="X482">
        <v>0</v>
      </c>
      <c r="Z482">
        <v>0</v>
      </c>
      <c r="AA482">
        <v>0</v>
      </c>
      <c r="AB482">
        <v>0</v>
      </c>
      <c r="AC482">
        <v>0</v>
      </c>
      <c r="AD482">
        <v>0</v>
      </c>
      <c r="AE482">
        <v>1</v>
      </c>
      <c r="AG482">
        <v>2</v>
      </c>
      <c r="WWY482"/>
      <c r="WWZ482"/>
      <c r="WXA482"/>
      <c r="WXB482"/>
      <c r="WXC482"/>
      <c r="WXD482"/>
      <c r="WXE482"/>
      <c r="WXF482"/>
      <c r="WXG482"/>
      <c r="WXH482"/>
      <c r="WXI482"/>
      <c r="WXJ482"/>
      <c r="WXK482"/>
      <c r="WXL482"/>
      <c r="WXM482"/>
      <c r="WXN482"/>
      <c r="WXO482"/>
      <c r="WXP482"/>
      <c r="WXQ482"/>
      <c r="WXR482"/>
      <c r="WXS482"/>
      <c r="WXT482"/>
      <c r="WXU482"/>
      <c r="WXV482"/>
      <c r="WXW482"/>
      <c r="WXX482"/>
      <c r="WXY482"/>
      <c r="WXZ482"/>
      <c r="WYA482"/>
      <c r="WYB482"/>
      <c r="WYC482"/>
      <c r="WYD482"/>
      <c r="WYE482"/>
      <c r="WYF482"/>
      <c r="WYG482"/>
      <c r="WYH482"/>
      <c r="WYI482"/>
      <c r="WYJ482"/>
      <c r="WYK482"/>
      <c r="WYL482"/>
      <c r="WYM482"/>
      <c r="WYN482"/>
      <c r="WYO482"/>
      <c r="WYP482"/>
      <c r="WYQ482"/>
      <c r="WYR482"/>
      <c r="WYS482"/>
      <c r="WYT482"/>
      <c r="WYU482"/>
      <c r="WYV482"/>
      <c r="WYW482"/>
      <c r="WYX482"/>
      <c r="WYY482"/>
      <c r="WYZ482"/>
      <c r="WZA482"/>
      <c r="WZB482"/>
      <c r="WZC482"/>
      <c r="WZD482"/>
      <c r="WZE482"/>
      <c r="WZF482"/>
      <c r="WZG482"/>
      <c r="WZH482"/>
      <c r="WZI482"/>
      <c r="WZJ482"/>
      <c r="WZK482"/>
      <c r="WZL482"/>
      <c r="WZM482"/>
      <c r="WZN482"/>
      <c r="WZO482"/>
      <c r="WZP482"/>
      <c r="WZQ482"/>
      <c r="WZR482"/>
      <c r="WZS482"/>
      <c r="WZT482"/>
      <c r="WZU482"/>
      <c r="WZV482"/>
      <c r="WZW482"/>
      <c r="WZX482"/>
      <c r="WZY482"/>
      <c r="WZZ482"/>
      <c r="XAA482"/>
      <c r="XAB482"/>
      <c r="XAC482"/>
      <c r="XAD482"/>
      <c r="XAE482"/>
      <c r="XAF482"/>
      <c r="XAG482"/>
      <c r="XAH482"/>
      <c r="XAI482"/>
      <c r="XAJ482"/>
      <c r="XAK482"/>
      <c r="XAL482"/>
      <c r="XAM482"/>
      <c r="XAN482"/>
      <c r="XAO482"/>
      <c r="XAP482"/>
      <c r="XAQ482"/>
      <c r="XAR482"/>
      <c r="XAS482"/>
      <c r="XAT482"/>
      <c r="XAU482"/>
      <c r="XAV482"/>
      <c r="XAW482"/>
      <c r="XAX482"/>
      <c r="XAY482"/>
      <c r="XAZ482"/>
      <c r="XBA482"/>
      <c r="XBB482"/>
      <c r="XBC482"/>
      <c r="XBD482"/>
      <c r="XBE482"/>
      <c r="XBF482"/>
      <c r="XBG482"/>
      <c r="XBH482"/>
      <c r="XBI482"/>
      <c r="XBJ482"/>
      <c r="XBK482"/>
      <c r="XBL482"/>
      <c r="XBM482"/>
      <c r="XBN482"/>
      <c r="XBO482"/>
      <c r="XBP482"/>
      <c r="XBQ482"/>
      <c r="XBR482"/>
      <c r="XBS482"/>
      <c r="XBT482"/>
      <c r="XBU482"/>
      <c r="XBV482"/>
      <c r="XBW482"/>
      <c r="XBX482"/>
      <c r="XBY482"/>
      <c r="XBZ482"/>
      <c r="XCA482"/>
      <c r="XCB482"/>
      <c r="XCC482"/>
      <c r="XCD482"/>
      <c r="XCE482"/>
      <c r="XCF482"/>
      <c r="XCG482"/>
      <c r="XCH482"/>
      <c r="XCI482"/>
      <c r="XCJ482"/>
      <c r="XCK482"/>
      <c r="XCL482"/>
      <c r="XCM482"/>
      <c r="XCN482"/>
      <c r="XCO482"/>
      <c r="XCP482"/>
      <c r="XCQ482"/>
      <c r="XCR482"/>
      <c r="XCS482"/>
      <c r="XCT482"/>
      <c r="XCU482"/>
      <c r="XCV482"/>
      <c r="XCW482"/>
      <c r="XCX482"/>
      <c r="XCY482"/>
      <c r="XCZ482"/>
      <c r="XDA482"/>
      <c r="XDB482"/>
      <c r="XDC482"/>
    </row>
    <row r="483" spans="1:33 16171:16331" ht="12.75" customHeight="1">
      <c r="A483">
        <v>1050</v>
      </c>
      <c r="B483" s="6" t="s">
        <v>319</v>
      </c>
      <c r="C483" s="7" t="s">
        <v>581</v>
      </c>
      <c r="D483">
        <v>199</v>
      </c>
      <c r="E483" s="15" t="s">
        <v>940</v>
      </c>
      <c r="F483" s="7">
        <v>0</v>
      </c>
      <c r="G483" s="7">
        <v>0</v>
      </c>
      <c r="H483" s="7">
        <v>0</v>
      </c>
      <c r="I483" s="7">
        <v>0</v>
      </c>
      <c r="S483">
        <v>0</v>
      </c>
      <c r="U483">
        <v>0</v>
      </c>
      <c r="V483">
        <v>0</v>
      </c>
      <c r="X483">
        <v>0</v>
      </c>
      <c r="Z483">
        <v>0</v>
      </c>
      <c r="AA483">
        <v>0</v>
      </c>
      <c r="AB483">
        <v>0</v>
      </c>
      <c r="AC483">
        <v>0</v>
      </c>
      <c r="AD483">
        <v>0</v>
      </c>
      <c r="AE483">
        <v>1</v>
      </c>
      <c r="AG483">
        <v>2</v>
      </c>
      <c r="WWY483"/>
      <c r="WWZ483"/>
      <c r="WXA483"/>
      <c r="WXB483"/>
      <c r="WXC483"/>
      <c r="WXD483"/>
      <c r="WXE483"/>
      <c r="WXF483"/>
      <c r="WXG483"/>
      <c r="WXH483"/>
      <c r="WXI483"/>
      <c r="WXJ483"/>
      <c r="WXK483"/>
      <c r="WXL483"/>
      <c r="WXM483"/>
      <c r="WXN483"/>
      <c r="WXO483"/>
      <c r="WXP483"/>
      <c r="WXQ483"/>
      <c r="WXR483"/>
      <c r="WXS483"/>
      <c r="WXT483"/>
      <c r="WXU483"/>
      <c r="WXV483"/>
      <c r="WXW483"/>
      <c r="WXX483"/>
      <c r="WXY483"/>
      <c r="WXZ483"/>
      <c r="WYA483"/>
      <c r="WYB483"/>
      <c r="WYC483"/>
      <c r="WYD483"/>
      <c r="WYE483"/>
      <c r="WYF483"/>
      <c r="WYG483"/>
      <c r="WYH483"/>
      <c r="WYI483"/>
      <c r="WYJ483"/>
      <c r="WYK483"/>
      <c r="WYL483"/>
      <c r="WYM483"/>
      <c r="WYN483"/>
      <c r="WYO483"/>
      <c r="WYP483"/>
      <c r="WYQ483"/>
      <c r="WYR483"/>
      <c r="WYS483"/>
      <c r="WYT483"/>
      <c r="WYU483"/>
      <c r="WYV483"/>
      <c r="WYW483"/>
      <c r="WYX483"/>
      <c r="WYY483"/>
      <c r="WYZ483"/>
      <c r="WZA483"/>
      <c r="WZB483"/>
      <c r="WZC483"/>
      <c r="WZD483"/>
      <c r="WZE483"/>
      <c r="WZF483"/>
      <c r="WZG483"/>
      <c r="WZH483"/>
      <c r="WZI483"/>
      <c r="WZJ483"/>
      <c r="WZK483"/>
      <c r="WZL483"/>
      <c r="WZM483"/>
      <c r="WZN483"/>
      <c r="WZO483"/>
      <c r="WZP483"/>
      <c r="WZQ483"/>
      <c r="WZR483"/>
      <c r="WZS483"/>
      <c r="WZT483"/>
      <c r="WZU483"/>
      <c r="WZV483"/>
      <c r="WZW483"/>
      <c r="WZX483"/>
      <c r="WZY483"/>
      <c r="WZZ483"/>
      <c r="XAA483"/>
      <c r="XAB483"/>
      <c r="XAC483"/>
      <c r="XAD483"/>
      <c r="XAE483"/>
      <c r="XAF483"/>
      <c r="XAG483"/>
      <c r="XAH483"/>
      <c r="XAI483"/>
      <c r="XAJ483"/>
      <c r="XAK483"/>
      <c r="XAL483"/>
      <c r="XAM483"/>
      <c r="XAN483"/>
      <c r="XAO483"/>
      <c r="XAP483"/>
      <c r="XAQ483"/>
      <c r="XAR483"/>
      <c r="XAS483"/>
      <c r="XAT483"/>
      <c r="XAU483"/>
      <c r="XAV483"/>
      <c r="XAW483"/>
      <c r="XAX483"/>
      <c r="XAY483"/>
      <c r="XAZ483"/>
      <c r="XBA483"/>
      <c r="XBB483"/>
      <c r="XBC483"/>
      <c r="XBD483"/>
      <c r="XBE483"/>
      <c r="XBF483"/>
      <c r="XBG483"/>
      <c r="XBH483"/>
      <c r="XBI483"/>
      <c r="XBJ483"/>
      <c r="XBK483"/>
      <c r="XBL483"/>
      <c r="XBM483"/>
      <c r="XBN483"/>
      <c r="XBO483"/>
      <c r="XBP483"/>
      <c r="XBQ483"/>
      <c r="XBR483"/>
      <c r="XBS483"/>
      <c r="XBT483"/>
      <c r="XBU483"/>
      <c r="XBV483"/>
      <c r="XBW483"/>
      <c r="XBX483"/>
      <c r="XBY483"/>
      <c r="XBZ483"/>
      <c r="XCA483"/>
      <c r="XCB483"/>
      <c r="XCC483"/>
      <c r="XCD483"/>
      <c r="XCE483"/>
      <c r="XCF483"/>
      <c r="XCG483"/>
      <c r="XCH483"/>
      <c r="XCI483"/>
      <c r="XCJ483"/>
      <c r="XCK483"/>
      <c r="XCL483"/>
      <c r="XCM483"/>
      <c r="XCN483"/>
      <c r="XCO483"/>
      <c r="XCP483"/>
      <c r="XCQ483"/>
      <c r="XCR483"/>
      <c r="XCS483"/>
      <c r="XCT483"/>
      <c r="XCU483"/>
      <c r="XCV483"/>
      <c r="XCW483"/>
      <c r="XCX483"/>
      <c r="XCY483"/>
      <c r="XCZ483"/>
      <c r="XDA483"/>
      <c r="XDB483"/>
      <c r="XDC483"/>
    </row>
    <row r="484" spans="1:33 16171:16331" ht="12.75" customHeight="1">
      <c r="A484">
        <v>880</v>
      </c>
      <c r="B484" s="6" t="s">
        <v>318</v>
      </c>
      <c r="C484" s="7" t="s">
        <v>590</v>
      </c>
      <c r="D484">
        <v>99</v>
      </c>
      <c r="E484" s="15" t="s">
        <v>941</v>
      </c>
      <c r="F484" s="7">
        <v>0</v>
      </c>
      <c r="G484" s="7">
        <v>0</v>
      </c>
      <c r="H484" s="7">
        <v>0</v>
      </c>
      <c r="I484" s="7">
        <v>0</v>
      </c>
      <c r="K484" t="s">
        <v>584</v>
      </c>
      <c r="L484" t="s">
        <v>585</v>
      </c>
      <c r="M484" t="s">
        <v>585</v>
      </c>
      <c r="N484" s="8" t="s">
        <v>623</v>
      </c>
      <c r="S484">
        <v>0</v>
      </c>
      <c r="T484" t="s">
        <v>587</v>
      </c>
      <c r="U484">
        <v>0</v>
      </c>
      <c r="V484">
        <v>0</v>
      </c>
      <c r="X484">
        <v>0</v>
      </c>
      <c r="Z484">
        <v>0</v>
      </c>
      <c r="AA484">
        <v>0</v>
      </c>
      <c r="AB484">
        <v>0</v>
      </c>
      <c r="AC484">
        <v>0</v>
      </c>
      <c r="AD484">
        <v>0</v>
      </c>
      <c r="AE484">
        <v>1</v>
      </c>
      <c r="AG484">
        <v>3</v>
      </c>
      <c r="WWY484"/>
      <c r="WWZ484"/>
      <c r="WXA484"/>
      <c r="WXB484"/>
      <c r="WXC484"/>
      <c r="WXD484"/>
      <c r="WXE484"/>
      <c r="WXF484"/>
      <c r="WXG484"/>
      <c r="WXH484"/>
      <c r="WXI484"/>
      <c r="WXJ484"/>
      <c r="WXK484"/>
      <c r="WXL484"/>
      <c r="WXM484"/>
      <c r="WXN484"/>
      <c r="WXO484"/>
      <c r="WXP484"/>
      <c r="WXQ484"/>
      <c r="WXR484"/>
      <c r="WXS484"/>
      <c r="WXT484"/>
      <c r="WXU484"/>
      <c r="WXV484"/>
      <c r="WXW484"/>
      <c r="WXX484"/>
      <c r="WXY484"/>
      <c r="WXZ484"/>
      <c r="WYA484"/>
      <c r="WYB484"/>
      <c r="WYC484"/>
      <c r="WYD484"/>
      <c r="WYE484"/>
      <c r="WYF484"/>
      <c r="WYG484"/>
      <c r="WYH484"/>
      <c r="WYI484"/>
      <c r="WYJ484"/>
      <c r="WYK484"/>
      <c r="WYL484"/>
      <c r="WYM484"/>
      <c r="WYN484"/>
      <c r="WYO484"/>
      <c r="WYP484"/>
      <c r="WYQ484"/>
      <c r="WYR484"/>
      <c r="WYS484"/>
      <c r="WYT484"/>
      <c r="WYU484"/>
      <c r="WYV484"/>
      <c r="WYW484"/>
      <c r="WYX484"/>
      <c r="WYY484"/>
      <c r="WYZ484"/>
      <c r="WZA484"/>
      <c r="WZB484"/>
      <c r="WZC484"/>
      <c r="WZD484"/>
      <c r="WZE484"/>
      <c r="WZF484"/>
      <c r="WZG484"/>
      <c r="WZH484"/>
      <c r="WZI484"/>
      <c r="WZJ484"/>
      <c r="WZK484"/>
      <c r="WZL484"/>
      <c r="WZM484"/>
      <c r="WZN484"/>
      <c r="WZO484"/>
      <c r="WZP484"/>
      <c r="WZQ484"/>
      <c r="WZR484"/>
      <c r="WZS484"/>
      <c r="WZT484"/>
      <c r="WZU484"/>
      <c r="WZV484"/>
      <c r="WZW484"/>
      <c r="WZX484"/>
      <c r="WZY484"/>
      <c r="WZZ484"/>
      <c r="XAA484"/>
      <c r="XAB484"/>
      <c r="XAC484"/>
      <c r="XAD484"/>
      <c r="XAE484"/>
      <c r="XAF484"/>
      <c r="XAG484"/>
      <c r="XAH484"/>
      <c r="XAI484"/>
      <c r="XAJ484"/>
      <c r="XAK484"/>
      <c r="XAL484"/>
      <c r="XAM484"/>
      <c r="XAN484"/>
      <c r="XAO484"/>
      <c r="XAP484"/>
      <c r="XAQ484"/>
      <c r="XAR484"/>
      <c r="XAS484"/>
      <c r="XAT484"/>
      <c r="XAU484"/>
      <c r="XAV484"/>
      <c r="XAW484"/>
      <c r="XAX484"/>
      <c r="XAY484"/>
      <c r="XAZ484"/>
      <c r="XBA484"/>
      <c r="XBB484"/>
      <c r="XBC484"/>
      <c r="XBD484"/>
      <c r="XBE484"/>
      <c r="XBF484"/>
      <c r="XBG484"/>
      <c r="XBH484"/>
      <c r="XBI484"/>
      <c r="XBJ484"/>
      <c r="XBK484"/>
      <c r="XBL484"/>
      <c r="XBM484"/>
      <c r="XBN484"/>
      <c r="XBO484"/>
      <c r="XBP484"/>
      <c r="XBQ484"/>
      <c r="XBR484"/>
      <c r="XBS484"/>
      <c r="XBT484"/>
      <c r="XBU484"/>
      <c r="XBV484"/>
      <c r="XBW484"/>
      <c r="XBX484"/>
      <c r="XBY484"/>
      <c r="XBZ484"/>
      <c r="XCA484"/>
      <c r="XCB484"/>
      <c r="XCC484"/>
      <c r="XCD484"/>
      <c r="XCE484"/>
      <c r="XCF484"/>
      <c r="XCG484"/>
      <c r="XCH484"/>
      <c r="XCI484"/>
      <c r="XCJ484"/>
      <c r="XCK484"/>
      <c r="XCL484"/>
      <c r="XCM484"/>
      <c r="XCN484"/>
      <c r="XCO484"/>
      <c r="XCP484"/>
      <c r="XCQ484"/>
      <c r="XCR484"/>
      <c r="XCS484"/>
      <c r="XCT484"/>
      <c r="XCU484"/>
      <c r="XCV484"/>
      <c r="XCW484"/>
      <c r="XCX484"/>
      <c r="XCY484"/>
      <c r="XCZ484"/>
      <c r="XDA484"/>
      <c r="XDB484"/>
      <c r="XDC484"/>
    </row>
    <row r="485" spans="1:33 16171:16331" ht="12.75" customHeight="1">
      <c r="A485">
        <v>2171</v>
      </c>
      <c r="B485" s="6" t="s">
        <v>321</v>
      </c>
      <c r="C485" s="7" t="s">
        <v>581</v>
      </c>
      <c r="D485">
        <v>1.99</v>
      </c>
      <c r="E485" s="15" t="s">
        <v>926</v>
      </c>
      <c r="F485" s="7">
        <v>0</v>
      </c>
      <c r="G485" s="7">
        <v>0</v>
      </c>
      <c r="H485" s="7">
        <v>0</v>
      </c>
      <c r="I485" s="7">
        <v>0</v>
      </c>
      <c r="N485" s="8" t="s">
        <v>730</v>
      </c>
      <c r="S485">
        <v>0</v>
      </c>
      <c r="T485" t="s">
        <v>587</v>
      </c>
      <c r="U485">
        <v>0</v>
      </c>
      <c r="V485">
        <v>0</v>
      </c>
      <c r="X485">
        <v>0</v>
      </c>
      <c r="Z485">
        <v>0</v>
      </c>
      <c r="AA485">
        <v>0</v>
      </c>
      <c r="AB485">
        <v>0</v>
      </c>
      <c r="AC485">
        <v>0</v>
      </c>
      <c r="AD485">
        <v>0</v>
      </c>
      <c r="AE485">
        <v>1</v>
      </c>
      <c r="AG485">
        <v>1</v>
      </c>
      <c r="WWY485"/>
      <c r="WWZ485"/>
      <c r="WXA485"/>
      <c r="WXB485"/>
      <c r="WXC485"/>
      <c r="WXD485"/>
      <c r="WXE485"/>
      <c r="WXF485"/>
      <c r="WXG485"/>
      <c r="WXH485"/>
      <c r="WXI485"/>
      <c r="WXJ485"/>
      <c r="WXK485"/>
      <c r="WXL485"/>
      <c r="WXM485"/>
      <c r="WXN485"/>
      <c r="WXO485"/>
      <c r="WXP485"/>
      <c r="WXQ485"/>
      <c r="WXR485"/>
      <c r="WXS485"/>
      <c r="WXT485"/>
      <c r="WXU485"/>
      <c r="WXV485"/>
      <c r="WXW485"/>
      <c r="WXX485"/>
      <c r="WXY485"/>
      <c r="WXZ485"/>
      <c r="WYA485"/>
      <c r="WYB485"/>
      <c r="WYC485"/>
      <c r="WYD485"/>
      <c r="WYE485"/>
      <c r="WYF485"/>
      <c r="WYG485"/>
      <c r="WYH485"/>
      <c r="WYI485"/>
      <c r="WYJ485"/>
      <c r="WYK485"/>
      <c r="WYL485"/>
      <c r="WYM485"/>
      <c r="WYN485"/>
      <c r="WYO485"/>
      <c r="WYP485"/>
      <c r="WYQ485"/>
      <c r="WYR485"/>
      <c r="WYS485"/>
      <c r="WYT485"/>
      <c r="WYU485"/>
      <c r="WYV485"/>
      <c r="WYW485"/>
      <c r="WYX485"/>
      <c r="WYY485"/>
      <c r="WYZ485"/>
      <c r="WZA485"/>
      <c r="WZB485"/>
      <c r="WZC485"/>
      <c r="WZD485"/>
      <c r="WZE485"/>
      <c r="WZF485"/>
      <c r="WZG485"/>
      <c r="WZH485"/>
      <c r="WZI485"/>
      <c r="WZJ485"/>
      <c r="WZK485"/>
      <c r="WZL485"/>
      <c r="WZM485"/>
      <c r="WZN485"/>
      <c r="WZO485"/>
      <c r="WZP485"/>
      <c r="WZQ485"/>
      <c r="WZR485"/>
      <c r="WZS485"/>
      <c r="WZT485"/>
      <c r="WZU485"/>
      <c r="WZV485"/>
      <c r="WZW485"/>
      <c r="WZX485"/>
      <c r="WZY485"/>
      <c r="WZZ485"/>
      <c r="XAA485"/>
      <c r="XAB485"/>
      <c r="XAC485"/>
      <c r="XAD485"/>
      <c r="XAE485"/>
      <c r="XAF485"/>
      <c r="XAG485"/>
      <c r="XAH485"/>
      <c r="XAI485"/>
      <c r="XAJ485"/>
      <c r="XAK485"/>
      <c r="XAL485"/>
      <c r="XAM485"/>
      <c r="XAN485"/>
      <c r="XAO485"/>
      <c r="XAP485"/>
      <c r="XAQ485"/>
      <c r="XAR485"/>
      <c r="XAS485"/>
      <c r="XAT485"/>
      <c r="XAU485"/>
      <c r="XAV485"/>
      <c r="XAW485"/>
      <c r="XAX485"/>
      <c r="XAY485"/>
      <c r="XAZ485"/>
      <c r="XBA485"/>
      <c r="XBB485"/>
      <c r="XBC485"/>
      <c r="XBD485"/>
      <c r="XBE485"/>
      <c r="XBF485"/>
      <c r="XBG485"/>
      <c r="XBH485"/>
      <c r="XBI485"/>
      <c r="XBJ485"/>
      <c r="XBK485"/>
      <c r="XBL485"/>
      <c r="XBM485"/>
      <c r="XBN485"/>
      <c r="XBO485"/>
      <c r="XBP485"/>
      <c r="XBQ485"/>
      <c r="XBR485"/>
      <c r="XBS485"/>
      <c r="XBT485"/>
      <c r="XBU485"/>
      <c r="XBV485"/>
      <c r="XBW485"/>
      <c r="XBX485"/>
      <c r="XBY485"/>
      <c r="XBZ485"/>
      <c r="XCA485"/>
      <c r="XCB485"/>
      <c r="XCC485"/>
      <c r="XCD485"/>
      <c r="XCE485"/>
      <c r="XCF485"/>
      <c r="XCG485"/>
      <c r="XCH485"/>
      <c r="XCI485"/>
      <c r="XCJ485"/>
      <c r="XCK485"/>
      <c r="XCL485"/>
      <c r="XCM485"/>
      <c r="XCN485"/>
      <c r="XCO485"/>
      <c r="XCP485"/>
      <c r="XCQ485"/>
      <c r="XCR485"/>
      <c r="XCS485"/>
      <c r="XCT485"/>
      <c r="XCU485"/>
      <c r="XCV485"/>
      <c r="XCW485"/>
      <c r="XCX485"/>
      <c r="XCY485"/>
      <c r="XCZ485"/>
      <c r="XDA485"/>
      <c r="XDB485"/>
      <c r="XDC485"/>
    </row>
    <row r="486" spans="1:33 16171:16331" ht="12.75" customHeight="1">
      <c r="A486">
        <v>165</v>
      </c>
      <c r="B486" s="6" t="s">
        <v>322</v>
      </c>
      <c r="C486" s="7" t="s">
        <v>590</v>
      </c>
      <c r="D486">
        <v>19.989999999999998</v>
      </c>
      <c r="E486" s="15" t="s">
        <v>942</v>
      </c>
      <c r="F486" s="7">
        <v>0</v>
      </c>
      <c r="G486" s="7">
        <v>0</v>
      </c>
      <c r="H486" s="7">
        <v>0</v>
      </c>
      <c r="I486" s="7">
        <v>0</v>
      </c>
      <c r="K486" t="s">
        <v>584</v>
      </c>
      <c r="L486" t="s">
        <v>585</v>
      </c>
      <c r="M486" t="s">
        <v>585</v>
      </c>
      <c r="N486" s="8" t="s">
        <v>597</v>
      </c>
      <c r="S486">
        <v>0</v>
      </c>
      <c r="T486" t="s">
        <v>587</v>
      </c>
      <c r="U486">
        <v>0</v>
      </c>
      <c r="V486">
        <v>0</v>
      </c>
      <c r="X486">
        <v>0</v>
      </c>
      <c r="Z486">
        <v>0</v>
      </c>
      <c r="AA486">
        <v>0</v>
      </c>
      <c r="AB486">
        <v>0</v>
      </c>
      <c r="AC486">
        <v>0</v>
      </c>
      <c r="AD486">
        <v>0</v>
      </c>
      <c r="AE486">
        <v>1</v>
      </c>
      <c r="AG486">
        <v>3</v>
      </c>
      <c r="WWY486"/>
      <c r="WWZ486"/>
      <c r="WXA486"/>
      <c r="WXB486"/>
      <c r="WXC486"/>
      <c r="WXD486"/>
      <c r="WXE486"/>
      <c r="WXF486"/>
      <c r="WXG486"/>
      <c r="WXH486"/>
      <c r="WXI486"/>
      <c r="WXJ486"/>
      <c r="WXK486"/>
      <c r="WXL486"/>
      <c r="WXM486"/>
      <c r="WXN486"/>
      <c r="WXO486"/>
      <c r="WXP486"/>
      <c r="WXQ486"/>
      <c r="WXR486"/>
      <c r="WXS486"/>
      <c r="WXT486"/>
      <c r="WXU486"/>
      <c r="WXV486"/>
      <c r="WXW486"/>
      <c r="WXX486"/>
      <c r="WXY486"/>
      <c r="WXZ486"/>
      <c r="WYA486"/>
      <c r="WYB486"/>
      <c r="WYC486"/>
      <c r="WYD486"/>
      <c r="WYE486"/>
      <c r="WYF486"/>
      <c r="WYG486"/>
      <c r="WYH486"/>
      <c r="WYI486"/>
      <c r="WYJ486"/>
      <c r="WYK486"/>
      <c r="WYL486"/>
      <c r="WYM486"/>
      <c r="WYN486"/>
      <c r="WYO486"/>
      <c r="WYP486"/>
      <c r="WYQ486"/>
      <c r="WYR486"/>
      <c r="WYS486"/>
      <c r="WYT486"/>
      <c r="WYU486"/>
      <c r="WYV486"/>
      <c r="WYW486"/>
      <c r="WYX486"/>
      <c r="WYY486"/>
      <c r="WYZ486"/>
      <c r="WZA486"/>
      <c r="WZB486"/>
      <c r="WZC486"/>
      <c r="WZD486"/>
      <c r="WZE486"/>
      <c r="WZF486"/>
      <c r="WZG486"/>
      <c r="WZH486"/>
      <c r="WZI486"/>
      <c r="WZJ486"/>
      <c r="WZK486"/>
      <c r="WZL486"/>
      <c r="WZM486"/>
      <c r="WZN486"/>
      <c r="WZO486"/>
      <c r="WZP486"/>
      <c r="WZQ486"/>
      <c r="WZR486"/>
      <c r="WZS486"/>
      <c r="WZT486"/>
      <c r="WZU486"/>
      <c r="WZV486"/>
      <c r="WZW486"/>
      <c r="WZX486"/>
      <c r="WZY486"/>
      <c r="WZZ486"/>
      <c r="XAA486"/>
      <c r="XAB486"/>
      <c r="XAC486"/>
      <c r="XAD486"/>
      <c r="XAE486"/>
      <c r="XAF486"/>
      <c r="XAG486"/>
      <c r="XAH486"/>
      <c r="XAI486"/>
      <c r="XAJ486"/>
      <c r="XAK486"/>
      <c r="XAL486"/>
      <c r="XAM486"/>
      <c r="XAN486"/>
      <c r="XAO486"/>
      <c r="XAP486"/>
      <c r="XAQ486"/>
      <c r="XAR486"/>
      <c r="XAS486"/>
      <c r="XAT486"/>
      <c r="XAU486"/>
      <c r="XAV486"/>
      <c r="XAW486"/>
      <c r="XAX486"/>
      <c r="XAY486"/>
      <c r="XAZ486"/>
      <c r="XBA486"/>
      <c r="XBB486"/>
      <c r="XBC486"/>
      <c r="XBD486"/>
      <c r="XBE486"/>
      <c r="XBF486"/>
      <c r="XBG486"/>
      <c r="XBH486"/>
      <c r="XBI486"/>
      <c r="XBJ486"/>
      <c r="XBK486"/>
      <c r="XBL486"/>
      <c r="XBM486"/>
      <c r="XBN486"/>
      <c r="XBO486"/>
      <c r="XBP486"/>
      <c r="XBQ486"/>
      <c r="XBR486"/>
      <c r="XBS486"/>
      <c r="XBT486"/>
      <c r="XBU486"/>
      <c r="XBV486"/>
      <c r="XBW486"/>
      <c r="XBX486"/>
      <c r="XBY486"/>
      <c r="XBZ486"/>
      <c r="XCA486"/>
      <c r="XCB486"/>
      <c r="XCC486"/>
      <c r="XCD486"/>
      <c r="XCE486"/>
      <c r="XCF486"/>
      <c r="XCG486"/>
      <c r="XCH486"/>
      <c r="XCI486"/>
      <c r="XCJ486"/>
      <c r="XCK486"/>
      <c r="XCL486"/>
      <c r="XCM486"/>
      <c r="XCN486"/>
      <c r="XCO486"/>
      <c r="XCP486"/>
      <c r="XCQ486"/>
      <c r="XCR486"/>
      <c r="XCS486"/>
      <c r="XCT486"/>
      <c r="XCU486"/>
      <c r="XCV486"/>
      <c r="XCW486"/>
      <c r="XCX486"/>
      <c r="XCY486"/>
      <c r="XCZ486"/>
      <c r="XDA486"/>
      <c r="XDB486"/>
      <c r="XDC486"/>
    </row>
    <row r="487" spans="1:33 16171:16331" ht="12.75" customHeight="1">
      <c r="A487">
        <v>2239</v>
      </c>
      <c r="B487" s="6" t="s">
        <v>323</v>
      </c>
      <c r="C487" s="7" t="s">
        <v>581</v>
      </c>
      <c r="D487">
        <v>0</v>
      </c>
      <c r="E487" s="15" t="s">
        <v>656</v>
      </c>
      <c r="F487" s="7">
        <v>0</v>
      </c>
      <c r="G487" s="7">
        <v>0</v>
      </c>
      <c r="H487" s="7">
        <v>0</v>
      </c>
      <c r="I487" s="7">
        <v>0</v>
      </c>
      <c r="S487">
        <v>2</v>
      </c>
      <c r="U487">
        <v>0</v>
      </c>
      <c r="V487">
        <v>0</v>
      </c>
      <c r="X487">
        <v>0</v>
      </c>
      <c r="Z487">
        <v>0</v>
      </c>
      <c r="AA487">
        <v>0</v>
      </c>
      <c r="AB487">
        <v>0</v>
      </c>
      <c r="AC487">
        <v>0</v>
      </c>
      <c r="AD487">
        <v>0</v>
      </c>
      <c r="AE487">
        <v>1</v>
      </c>
      <c r="AG487">
        <v>4</v>
      </c>
      <c r="WWY487"/>
      <c r="WWZ487"/>
      <c r="WXA487"/>
      <c r="WXB487"/>
      <c r="WXC487"/>
      <c r="WXD487"/>
      <c r="WXE487"/>
      <c r="WXF487"/>
      <c r="WXG487"/>
      <c r="WXH487"/>
      <c r="WXI487"/>
      <c r="WXJ487"/>
      <c r="WXK487"/>
      <c r="WXL487"/>
      <c r="WXM487"/>
      <c r="WXN487"/>
      <c r="WXO487"/>
      <c r="WXP487"/>
      <c r="WXQ487"/>
      <c r="WXR487"/>
      <c r="WXS487"/>
      <c r="WXT487"/>
      <c r="WXU487"/>
      <c r="WXV487"/>
      <c r="WXW487"/>
      <c r="WXX487"/>
      <c r="WXY487"/>
      <c r="WXZ487"/>
      <c r="WYA487"/>
      <c r="WYB487"/>
      <c r="WYC487"/>
      <c r="WYD487"/>
      <c r="WYE487"/>
      <c r="WYF487"/>
      <c r="WYG487"/>
      <c r="WYH487"/>
      <c r="WYI487"/>
      <c r="WYJ487"/>
      <c r="WYK487"/>
      <c r="WYL487"/>
      <c r="WYM487"/>
      <c r="WYN487"/>
      <c r="WYO487"/>
      <c r="WYP487"/>
      <c r="WYQ487"/>
      <c r="WYR487"/>
      <c r="WYS487"/>
      <c r="WYT487"/>
      <c r="WYU487"/>
      <c r="WYV487"/>
      <c r="WYW487"/>
      <c r="WYX487"/>
      <c r="WYY487"/>
      <c r="WYZ487"/>
      <c r="WZA487"/>
      <c r="WZB487"/>
      <c r="WZC487"/>
      <c r="WZD487"/>
      <c r="WZE487"/>
      <c r="WZF487"/>
      <c r="WZG487"/>
      <c r="WZH487"/>
      <c r="WZI487"/>
      <c r="WZJ487"/>
      <c r="WZK487"/>
      <c r="WZL487"/>
      <c r="WZM487"/>
      <c r="WZN487"/>
      <c r="WZO487"/>
      <c r="WZP487"/>
      <c r="WZQ487"/>
      <c r="WZR487"/>
      <c r="WZS487"/>
      <c r="WZT487"/>
      <c r="WZU487"/>
      <c r="WZV487"/>
      <c r="WZW487"/>
      <c r="WZX487"/>
      <c r="WZY487"/>
      <c r="WZZ487"/>
      <c r="XAA487"/>
      <c r="XAB487"/>
      <c r="XAC487"/>
      <c r="XAD487"/>
      <c r="XAE487"/>
      <c r="XAF487"/>
      <c r="XAG487"/>
      <c r="XAH487"/>
      <c r="XAI487"/>
      <c r="XAJ487"/>
      <c r="XAK487"/>
      <c r="XAL487"/>
      <c r="XAM487"/>
      <c r="XAN487"/>
      <c r="XAO487"/>
      <c r="XAP487"/>
      <c r="XAQ487"/>
      <c r="XAR487"/>
      <c r="XAS487"/>
      <c r="XAT487"/>
      <c r="XAU487"/>
      <c r="XAV487"/>
      <c r="XAW487"/>
      <c r="XAX487"/>
      <c r="XAY487"/>
      <c r="XAZ487"/>
      <c r="XBA487"/>
      <c r="XBB487"/>
      <c r="XBC487"/>
      <c r="XBD487"/>
      <c r="XBE487"/>
      <c r="XBF487"/>
      <c r="XBG487"/>
      <c r="XBH487"/>
      <c r="XBI487"/>
      <c r="XBJ487"/>
      <c r="XBK487"/>
      <c r="XBL487"/>
      <c r="XBM487"/>
      <c r="XBN487"/>
      <c r="XBO487"/>
      <c r="XBP487"/>
      <c r="XBQ487"/>
      <c r="XBR487"/>
      <c r="XBS487"/>
      <c r="XBT487"/>
      <c r="XBU487"/>
      <c r="XBV487"/>
      <c r="XBW487"/>
      <c r="XBX487"/>
      <c r="XBY487"/>
      <c r="XBZ487"/>
      <c r="XCA487"/>
      <c r="XCB487"/>
      <c r="XCC487"/>
      <c r="XCD487"/>
      <c r="XCE487"/>
      <c r="XCF487"/>
      <c r="XCG487"/>
      <c r="XCH487"/>
      <c r="XCI487"/>
      <c r="XCJ487"/>
      <c r="XCK487"/>
      <c r="XCL487"/>
      <c r="XCM487"/>
      <c r="XCN487"/>
      <c r="XCO487"/>
      <c r="XCP487"/>
      <c r="XCQ487"/>
      <c r="XCR487"/>
      <c r="XCS487"/>
      <c r="XCT487"/>
      <c r="XCU487"/>
      <c r="XCV487"/>
      <c r="XCW487"/>
      <c r="XCX487"/>
      <c r="XCY487"/>
      <c r="XCZ487"/>
      <c r="XDA487"/>
      <c r="XDB487"/>
      <c r="XDC487"/>
    </row>
    <row r="488" spans="1:33 16171:16331" ht="12.75" customHeight="1">
      <c r="A488">
        <v>1038</v>
      </c>
      <c r="B488" s="6" t="s">
        <v>325</v>
      </c>
      <c r="C488" s="7" t="s">
        <v>590</v>
      </c>
      <c r="D488">
        <v>19.989999999999998</v>
      </c>
      <c r="E488" s="15" t="s">
        <v>943</v>
      </c>
      <c r="F488" s="7">
        <v>0</v>
      </c>
      <c r="G488" s="7">
        <v>0</v>
      </c>
      <c r="H488" s="7">
        <v>0</v>
      </c>
      <c r="I488" s="7">
        <v>0</v>
      </c>
      <c r="J488" t="s">
        <v>639</v>
      </c>
      <c r="K488" t="s">
        <v>584</v>
      </c>
      <c r="L488" t="s">
        <v>585</v>
      </c>
      <c r="M488" t="s">
        <v>585</v>
      </c>
      <c r="N488" s="8" t="s">
        <v>637</v>
      </c>
      <c r="S488">
        <v>0</v>
      </c>
      <c r="T488" t="s">
        <v>587</v>
      </c>
      <c r="U488">
        <v>0</v>
      </c>
      <c r="V488">
        <v>0</v>
      </c>
      <c r="X488">
        <v>0</v>
      </c>
      <c r="Z488">
        <v>0</v>
      </c>
      <c r="AA488">
        <v>0</v>
      </c>
      <c r="AB488">
        <v>0</v>
      </c>
      <c r="AC488">
        <v>0</v>
      </c>
      <c r="AD488">
        <v>0</v>
      </c>
      <c r="AE488">
        <v>1</v>
      </c>
      <c r="AF488" t="s">
        <v>678</v>
      </c>
      <c r="AG488">
        <v>1</v>
      </c>
      <c r="WWY488"/>
      <c r="WWZ488"/>
      <c r="WXA488"/>
      <c r="WXB488"/>
      <c r="WXC488"/>
      <c r="WXD488"/>
      <c r="WXE488"/>
      <c r="WXF488"/>
      <c r="WXG488"/>
      <c r="WXH488"/>
      <c r="WXI488"/>
      <c r="WXJ488"/>
      <c r="WXK488"/>
      <c r="WXL488"/>
      <c r="WXM488"/>
      <c r="WXN488"/>
      <c r="WXO488"/>
      <c r="WXP488"/>
      <c r="WXQ488"/>
      <c r="WXR488"/>
      <c r="WXS488"/>
      <c r="WXT488"/>
      <c r="WXU488"/>
      <c r="WXV488"/>
      <c r="WXW488"/>
      <c r="WXX488"/>
      <c r="WXY488"/>
      <c r="WXZ488"/>
      <c r="WYA488"/>
      <c r="WYB488"/>
      <c r="WYC488"/>
      <c r="WYD488"/>
      <c r="WYE488"/>
      <c r="WYF488"/>
      <c r="WYG488"/>
      <c r="WYH488"/>
      <c r="WYI488"/>
      <c r="WYJ488"/>
      <c r="WYK488"/>
      <c r="WYL488"/>
      <c r="WYM488"/>
      <c r="WYN488"/>
      <c r="WYO488"/>
      <c r="WYP488"/>
      <c r="WYQ488"/>
      <c r="WYR488"/>
      <c r="WYS488"/>
      <c r="WYT488"/>
      <c r="WYU488"/>
      <c r="WYV488"/>
      <c r="WYW488"/>
      <c r="WYX488"/>
      <c r="WYY488"/>
      <c r="WYZ488"/>
      <c r="WZA488"/>
      <c r="WZB488"/>
      <c r="WZC488"/>
      <c r="WZD488"/>
      <c r="WZE488"/>
      <c r="WZF488"/>
      <c r="WZG488"/>
      <c r="WZH488"/>
      <c r="WZI488"/>
      <c r="WZJ488"/>
      <c r="WZK488"/>
      <c r="WZL488"/>
      <c r="WZM488"/>
      <c r="WZN488"/>
      <c r="WZO488"/>
      <c r="WZP488"/>
      <c r="WZQ488"/>
      <c r="WZR488"/>
      <c r="WZS488"/>
      <c r="WZT488"/>
      <c r="WZU488"/>
      <c r="WZV488"/>
      <c r="WZW488"/>
      <c r="WZX488"/>
      <c r="WZY488"/>
      <c r="WZZ488"/>
      <c r="XAA488"/>
      <c r="XAB488"/>
      <c r="XAC488"/>
      <c r="XAD488"/>
      <c r="XAE488"/>
      <c r="XAF488"/>
      <c r="XAG488"/>
      <c r="XAH488"/>
      <c r="XAI488"/>
      <c r="XAJ488"/>
      <c r="XAK488"/>
      <c r="XAL488"/>
      <c r="XAM488"/>
      <c r="XAN488"/>
      <c r="XAO488"/>
      <c r="XAP488"/>
      <c r="XAQ488"/>
      <c r="XAR488"/>
      <c r="XAS488"/>
      <c r="XAT488"/>
      <c r="XAU488"/>
      <c r="XAV488"/>
      <c r="XAW488"/>
      <c r="XAX488"/>
      <c r="XAY488"/>
      <c r="XAZ488"/>
      <c r="XBA488"/>
      <c r="XBB488"/>
      <c r="XBC488"/>
      <c r="XBD488"/>
      <c r="XBE488"/>
      <c r="XBF488"/>
      <c r="XBG488"/>
      <c r="XBH488"/>
      <c r="XBI488"/>
      <c r="XBJ488"/>
      <c r="XBK488"/>
      <c r="XBL488"/>
      <c r="XBM488"/>
      <c r="XBN488"/>
      <c r="XBO488"/>
      <c r="XBP488"/>
      <c r="XBQ488"/>
      <c r="XBR488"/>
      <c r="XBS488"/>
      <c r="XBT488"/>
      <c r="XBU488"/>
      <c r="XBV488"/>
      <c r="XBW488"/>
      <c r="XBX488"/>
      <c r="XBY488"/>
      <c r="XBZ488"/>
      <c r="XCA488"/>
      <c r="XCB488"/>
      <c r="XCC488"/>
      <c r="XCD488"/>
      <c r="XCE488"/>
      <c r="XCF488"/>
      <c r="XCG488"/>
      <c r="XCH488"/>
      <c r="XCI488"/>
      <c r="XCJ488"/>
      <c r="XCK488"/>
      <c r="XCL488"/>
      <c r="XCM488"/>
      <c r="XCN488"/>
      <c r="XCO488"/>
      <c r="XCP488"/>
      <c r="XCQ488"/>
      <c r="XCR488"/>
      <c r="XCS488"/>
      <c r="XCT488"/>
      <c r="XCU488"/>
      <c r="XCV488"/>
      <c r="XCW488"/>
      <c r="XCX488"/>
      <c r="XCY488"/>
      <c r="XCZ488"/>
      <c r="XDA488"/>
      <c r="XDB488"/>
      <c r="XDC488"/>
    </row>
    <row r="489" spans="1:33 16171:16331" ht="12.75" customHeight="1">
      <c r="A489">
        <v>1975</v>
      </c>
      <c r="B489" s="6" t="s">
        <v>326</v>
      </c>
      <c r="C489" s="7" t="s">
        <v>590</v>
      </c>
      <c r="D489">
        <v>99</v>
      </c>
      <c r="E489" s="15" t="s">
        <v>944</v>
      </c>
      <c r="F489" s="7">
        <v>0</v>
      </c>
      <c r="G489" s="7">
        <v>0</v>
      </c>
      <c r="H489" s="7">
        <v>0</v>
      </c>
      <c r="I489" s="7">
        <v>0</v>
      </c>
      <c r="J489" t="s">
        <v>639</v>
      </c>
      <c r="K489" t="s">
        <v>584</v>
      </c>
      <c r="L489" t="s">
        <v>585</v>
      </c>
      <c r="M489" t="s">
        <v>585</v>
      </c>
      <c r="N489" s="8" t="s">
        <v>945</v>
      </c>
      <c r="S489">
        <v>0</v>
      </c>
      <c r="T489" t="s">
        <v>598</v>
      </c>
      <c r="U489">
        <v>0</v>
      </c>
      <c r="V489">
        <v>0</v>
      </c>
      <c r="X489">
        <v>0</v>
      </c>
      <c r="Z489">
        <v>0</v>
      </c>
      <c r="AA489">
        <v>0</v>
      </c>
      <c r="AB489">
        <v>0</v>
      </c>
      <c r="AC489">
        <v>0</v>
      </c>
      <c r="AD489">
        <v>0</v>
      </c>
      <c r="AE489">
        <v>1</v>
      </c>
      <c r="AF489" t="s">
        <v>788</v>
      </c>
      <c r="AG489">
        <v>1</v>
      </c>
      <c r="WWY489"/>
      <c r="WWZ489"/>
      <c r="WXA489"/>
      <c r="WXB489"/>
      <c r="WXC489"/>
      <c r="WXD489"/>
      <c r="WXE489"/>
      <c r="WXF489"/>
      <c r="WXG489"/>
      <c r="WXH489"/>
      <c r="WXI489"/>
      <c r="WXJ489"/>
      <c r="WXK489"/>
      <c r="WXL489"/>
      <c r="WXM489"/>
      <c r="WXN489"/>
      <c r="WXO489"/>
      <c r="WXP489"/>
      <c r="WXQ489"/>
      <c r="WXR489"/>
      <c r="WXS489"/>
      <c r="WXT489"/>
      <c r="WXU489"/>
      <c r="WXV489"/>
      <c r="WXW489"/>
      <c r="WXX489"/>
      <c r="WXY489"/>
      <c r="WXZ489"/>
      <c r="WYA489"/>
      <c r="WYB489"/>
      <c r="WYC489"/>
      <c r="WYD489"/>
      <c r="WYE489"/>
      <c r="WYF489"/>
      <c r="WYG489"/>
      <c r="WYH489"/>
      <c r="WYI489"/>
      <c r="WYJ489"/>
      <c r="WYK489"/>
      <c r="WYL489"/>
      <c r="WYM489"/>
      <c r="WYN489"/>
      <c r="WYO489"/>
      <c r="WYP489"/>
      <c r="WYQ489"/>
      <c r="WYR489"/>
      <c r="WYS489"/>
      <c r="WYT489"/>
      <c r="WYU489"/>
      <c r="WYV489"/>
      <c r="WYW489"/>
      <c r="WYX489"/>
      <c r="WYY489"/>
      <c r="WYZ489"/>
      <c r="WZA489"/>
      <c r="WZB489"/>
      <c r="WZC489"/>
      <c r="WZD489"/>
      <c r="WZE489"/>
      <c r="WZF489"/>
      <c r="WZG489"/>
      <c r="WZH489"/>
      <c r="WZI489"/>
      <c r="WZJ489"/>
      <c r="WZK489"/>
      <c r="WZL489"/>
      <c r="WZM489"/>
      <c r="WZN489"/>
      <c r="WZO489"/>
      <c r="WZP489"/>
      <c r="WZQ489"/>
      <c r="WZR489"/>
      <c r="WZS489"/>
      <c r="WZT489"/>
      <c r="WZU489"/>
      <c r="WZV489"/>
      <c r="WZW489"/>
      <c r="WZX489"/>
      <c r="WZY489"/>
      <c r="WZZ489"/>
      <c r="XAA489"/>
      <c r="XAB489"/>
      <c r="XAC489"/>
      <c r="XAD489"/>
      <c r="XAE489"/>
      <c r="XAF489"/>
      <c r="XAG489"/>
      <c r="XAH489"/>
      <c r="XAI489"/>
      <c r="XAJ489"/>
      <c r="XAK489"/>
      <c r="XAL489"/>
      <c r="XAM489"/>
      <c r="XAN489"/>
      <c r="XAO489"/>
      <c r="XAP489"/>
      <c r="XAQ489"/>
      <c r="XAR489"/>
      <c r="XAS489"/>
      <c r="XAT489"/>
      <c r="XAU489"/>
      <c r="XAV489"/>
      <c r="XAW489"/>
      <c r="XAX489"/>
      <c r="XAY489"/>
      <c r="XAZ489"/>
      <c r="XBA489"/>
      <c r="XBB489"/>
      <c r="XBC489"/>
      <c r="XBD489"/>
      <c r="XBE489"/>
      <c r="XBF489"/>
      <c r="XBG489"/>
      <c r="XBH489"/>
      <c r="XBI489"/>
      <c r="XBJ489"/>
      <c r="XBK489"/>
      <c r="XBL489"/>
      <c r="XBM489"/>
      <c r="XBN489"/>
      <c r="XBO489"/>
      <c r="XBP489"/>
      <c r="XBQ489"/>
      <c r="XBR489"/>
      <c r="XBS489"/>
      <c r="XBT489"/>
      <c r="XBU489"/>
      <c r="XBV489"/>
      <c r="XBW489"/>
      <c r="XBX489"/>
      <c r="XBY489"/>
      <c r="XBZ489"/>
      <c r="XCA489"/>
      <c r="XCB489"/>
      <c r="XCC489"/>
      <c r="XCD489"/>
      <c r="XCE489"/>
      <c r="XCF489"/>
      <c r="XCG489"/>
      <c r="XCH489"/>
      <c r="XCI489"/>
      <c r="XCJ489"/>
      <c r="XCK489"/>
      <c r="XCL489"/>
      <c r="XCM489"/>
      <c r="XCN489"/>
      <c r="XCO489"/>
      <c r="XCP489"/>
      <c r="XCQ489"/>
      <c r="XCR489"/>
      <c r="XCS489"/>
      <c r="XCT489"/>
      <c r="XCU489"/>
      <c r="XCV489"/>
      <c r="XCW489"/>
      <c r="XCX489"/>
      <c r="XCY489"/>
      <c r="XCZ489"/>
      <c r="XDA489"/>
      <c r="XDB489"/>
      <c r="XDC489"/>
    </row>
    <row r="490" spans="1:33 16171:16331" ht="12.75" customHeight="1">
      <c r="A490">
        <v>1964</v>
      </c>
      <c r="B490" s="6" t="s">
        <v>324</v>
      </c>
      <c r="C490" s="7" t="s">
        <v>590</v>
      </c>
      <c r="D490">
        <v>199.99</v>
      </c>
      <c r="E490" s="15" t="s">
        <v>582</v>
      </c>
      <c r="F490" s="7">
        <v>0</v>
      </c>
      <c r="G490" s="7">
        <v>0</v>
      </c>
      <c r="H490" s="7">
        <v>0</v>
      </c>
      <c r="I490" s="7">
        <v>0</v>
      </c>
      <c r="J490" t="s">
        <v>589</v>
      </c>
      <c r="K490" t="s">
        <v>584</v>
      </c>
      <c r="L490" t="s">
        <v>585</v>
      </c>
      <c r="M490" t="s">
        <v>585</v>
      </c>
      <c r="N490" s="8" t="s">
        <v>642</v>
      </c>
      <c r="S490">
        <v>0</v>
      </c>
      <c r="T490" t="s">
        <v>587</v>
      </c>
      <c r="U490">
        <v>0</v>
      </c>
      <c r="V490">
        <v>0</v>
      </c>
      <c r="X490">
        <v>0</v>
      </c>
      <c r="Z490">
        <v>0</v>
      </c>
      <c r="AA490">
        <v>0</v>
      </c>
      <c r="AB490">
        <v>0</v>
      </c>
      <c r="AC490">
        <v>0</v>
      </c>
      <c r="AD490">
        <v>0</v>
      </c>
      <c r="AE490">
        <v>1</v>
      </c>
      <c r="AF490" t="s">
        <v>643</v>
      </c>
      <c r="AG490">
        <v>1</v>
      </c>
      <c r="WWY490"/>
      <c r="WWZ490"/>
      <c r="WXA490"/>
      <c r="WXB490"/>
      <c r="WXC490"/>
      <c r="WXD490"/>
      <c r="WXE490"/>
      <c r="WXF490"/>
      <c r="WXG490"/>
      <c r="WXH490"/>
      <c r="WXI490"/>
      <c r="WXJ490"/>
      <c r="WXK490"/>
      <c r="WXL490"/>
      <c r="WXM490"/>
      <c r="WXN490"/>
      <c r="WXO490"/>
      <c r="WXP490"/>
      <c r="WXQ490"/>
      <c r="WXR490"/>
      <c r="WXS490"/>
      <c r="WXT490"/>
      <c r="WXU490"/>
      <c r="WXV490"/>
      <c r="WXW490"/>
      <c r="WXX490"/>
      <c r="WXY490"/>
      <c r="WXZ490"/>
      <c r="WYA490"/>
      <c r="WYB490"/>
      <c r="WYC490"/>
      <c r="WYD490"/>
      <c r="WYE490"/>
      <c r="WYF490"/>
      <c r="WYG490"/>
      <c r="WYH490"/>
      <c r="WYI490"/>
      <c r="WYJ490"/>
      <c r="WYK490"/>
      <c r="WYL490"/>
      <c r="WYM490"/>
      <c r="WYN490"/>
      <c r="WYO490"/>
      <c r="WYP490"/>
      <c r="WYQ490"/>
      <c r="WYR490"/>
      <c r="WYS490"/>
      <c r="WYT490"/>
      <c r="WYU490"/>
      <c r="WYV490"/>
      <c r="WYW490"/>
      <c r="WYX490"/>
      <c r="WYY490"/>
      <c r="WYZ490"/>
      <c r="WZA490"/>
      <c r="WZB490"/>
      <c r="WZC490"/>
      <c r="WZD490"/>
      <c r="WZE490"/>
      <c r="WZF490"/>
      <c r="WZG490"/>
      <c r="WZH490"/>
      <c r="WZI490"/>
      <c r="WZJ490"/>
      <c r="WZK490"/>
      <c r="WZL490"/>
      <c r="WZM490"/>
      <c r="WZN490"/>
      <c r="WZO490"/>
      <c r="WZP490"/>
      <c r="WZQ490"/>
      <c r="WZR490"/>
      <c r="WZS490"/>
      <c r="WZT490"/>
      <c r="WZU490"/>
      <c r="WZV490"/>
      <c r="WZW490"/>
      <c r="WZX490"/>
      <c r="WZY490"/>
      <c r="WZZ490"/>
      <c r="XAA490"/>
      <c r="XAB490"/>
      <c r="XAC490"/>
      <c r="XAD490"/>
      <c r="XAE490"/>
      <c r="XAF490"/>
      <c r="XAG490"/>
      <c r="XAH490"/>
      <c r="XAI490"/>
      <c r="XAJ490"/>
      <c r="XAK490"/>
      <c r="XAL490"/>
      <c r="XAM490"/>
      <c r="XAN490"/>
      <c r="XAO490"/>
      <c r="XAP490"/>
      <c r="XAQ490"/>
      <c r="XAR490"/>
      <c r="XAS490"/>
      <c r="XAT490"/>
      <c r="XAU490"/>
      <c r="XAV490"/>
      <c r="XAW490"/>
      <c r="XAX490"/>
      <c r="XAY490"/>
      <c r="XAZ490"/>
      <c r="XBA490"/>
      <c r="XBB490"/>
      <c r="XBC490"/>
      <c r="XBD490"/>
      <c r="XBE490"/>
      <c r="XBF490"/>
      <c r="XBG490"/>
      <c r="XBH490"/>
      <c r="XBI490"/>
      <c r="XBJ490"/>
      <c r="XBK490"/>
      <c r="XBL490"/>
      <c r="XBM490"/>
      <c r="XBN490"/>
      <c r="XBO490"/>
      <c r="XBP490"/>
      <c r="XBQ490"/>
      <c r="XBR490"/>
      <c r="XBS490"/>
      <c r="XBT490"/>
      <c r="XBU490"/>
      <c r="XBV490"/>
      <c r="XBW490"/>
      <c r="XBX490"/>
      <c r="XBY490"/>
      <c r="XBZ490"/>
      <c r="XCA490"/>
      <c r="XCB490"/>
      <c r="XCC490"/>
      <c r="XCD490"/>
      <c r="XCE490"/>
      <c r="XCF490"/>
      <c r="XCG490"/>
      <c r="XCH490"/>
      <c r="XCI490"/>
      <c r="XCJ490"/>
      <c r="XCK490"/>
      <c r="XCL490"/>
      <c r="XCM490"/>
      <c r="XCN490"/>
      <c r="XCO490"/>
      <c r="XCP490"/>
      <c r="XCQ490"/>
      <c r="XCR490"/>
      <c r="XCS490"/>
      <c r="XCT490"/>
      <c r="XCU490"/>
      <c r="XCV490"/>
      <c r="XCW490"/>
      <c r="XCX490"/>
      <c r="XCY490"/>
      <c r="XCZ490"/>
      <c r="XDA490"/>
      <c r="XDB490"/>
      <c r="XDC490"/>
    </row>
    <row r="491" spans="1:33 16171:16331" ht="12.75" customHeight="1">
      <c r="A491">
        <v>181</v>
      </c>
      <c r="B491" s="6" t="s">
        <v>327</v>
      </c>
      <c r="C491" s="7" t="s">
        <v>590</v>
      </c>
      <c r="D491">
        <v>19.989999999999998</v>
      </c>
      <c r="E491" s="15" t="s">
        <v>946</v>
      </c>
      <c r="F491" s="7">
        <v>0</v>
      </c>
      <c r="G491" s="7">
        <v>0</v>
      </c>
      <c r="H491" s="7">
        <v>0</v>
      </c>
      <c r="I491" s="7">
        <v>0</v>
      </c>
      <c r="K491" t="s">
        <v>584</v>
      </c>
      <c r="L491" t="s">
        <v>585</v>
      </c>
      <c r="M491" t="s">
        <v>585</v>
      </c>
      <c r="N491" s="8" t="s">
        <v>597</v>
      </c>
      <c r="S491">
        <v>0</v>
      </c>
      <c r="T491" t="s">
        <v>587</v>
      </c>
      <c r="U491">
        <v>0</v>
      </c>
      <c r="V491">
        <v>0</v>
      </c>
      <c r="X491">
        <v>0</v>
      </c>
      <c r="Z491">
        <v>0</v>
      </c>
      <c r="AA491">
        <v>0</v>
      </c>
      <c r="AB491">
        <v>0</v>
      </c>
      <c r="AC491">
        <v>0</v>
      </c>
      <c r="AD491">
        <v>0</v>
      </c>
      <c r="AE491">
        <v>1</v>
      </c>
      <c r="AF491" t="s">
        <v>599</v>
      </c>
      <c r="AG491">
        <v>1</v>
      </c>
      <c r="WWY491"/>
      <c r="WWZ491"/>
      <c r="WXA491"/>
      <c r="WXB491"/>
      <c r="WXC491"/>
      <c r="WXD491"/>
      <c r="WXE491"/>
      <c r="WXF491"/>
      <c r="WXG491"/>
      <c r="WXH491"/>
      <c r="WXI491"/>
      <c r="WXJ491"/>
      <c r="WXK491"/>
      <c r="WXL491"/>
      <c r="WXM491"/>
      <c r="WXN491"/>
      <c r="WXO491"/>
      <c r="WXP491"/>
      <c r="WXQ491"/>
      <c r="WXR491"/>
      <c r="WXS491"/>
      <c r="WXT491"/>
      <c r="WXU491"/>
      <c r="WXV491"/>
      <c r="WXW491"/>
      <c r="WXX491"/>
      <c r="WXY491"/>
      <c r="WXZ491"/>
      <c r="WYA491"/>
      <c r="WYB491"/>
      <c r="WYC491"/>
      <c r="WYD491"/>
      <c r="WYE491"/>
      <c r="WYF491"/>
      <c r="WYG491"/>
      <c r="WYH491"/>
      <c r="WYI491"/>
      <c r="WYJ491"/>
      <c r="WYK491"/>
      <c r="WYL491"/>
      <c r="WYM491"/>
      <c r="WYN491"/>
      <c r="WYO491"/>
      <c r="WYP491"/>
      <c r="WYQ491"/>
      <c r="WYR491"/>
      <c r="WYS491"/>
      <c r="WYT491"/>
      <c r="WYU491"/>
      <c r="WYV491"/>
      <c r="WYW491"/>
      <c r="WYX491"/>
      <c r="WYY491"/>
      <c r="WYZ491"/>
      <c r="WZA491"/>
      <c r="WZB491"/>
      <c r="WZC491"/>
      <c r="WZD491"/>
      <c r="WZE491"/>
      <c r="WZF491"/>
      <c r="WZG491"/>
      <c r="WZH491"/>
      <c r="WZI491"/>
      <c r="WZJ491"/>
      <c r="WZK491"/>
      <c r="WZL491"/>
      <c r="WZM491"/>
      <c r="WZN491"/>
      <c r="WZO491"/>
      <c r="WZP491"/>
      <c r="WZQ491"/>
      <c r="WZR491"/>
      <c r="WZS491"/>
      <c r="WZT491"/>
      <c r="WZU491"/>
      <c r="WZV491"/>
      <c r="WZW491"/>
      <c r="WZX491"/>
      <c r="WZY491"/>
      <c r="WZZ491"/>
      <c r="XAA491"/>
      <c r="XAB491"/>
      <c r="XAC491"/>
      <c r="XAD491"/>
      <c r="XAE491"/>
      <c r="XAF491"/>
      <c r="XAG491"/>
      <c r="XAH491"/>
      <c r="XAI491"/>
      <c r="XAJ491"/>
      <c r="XAK491"/>
      <c r="XAL491"/>
      <c r="XAM491"/>
      <c r="XAN491"/>
      <c r="XAO491"/>
      <c r="XAP491"/>
      <c r="XAQ491"/>
      <c r="XAR491"/>
      <c r="XAS491"/>
      <c r="XAT491"/>
      <c r="XAU491"/>
      <c r="XAV491"/>
      <c r="XAW491"/>
      <c r="XAX491"/>
      <c r="XAY491"/>
      <c r="XAZ491"/>
      <c r="XBA491"/>
      <c r="XBB491"/>
      <c r="XBC491"/>
      <c r="XBD491"/>
      <c r="XBE491"/>
      <c r="XBF491"/>
      <c r="XBG491"/>
      <c r="XBH491"/>
      <c r="XBI491"/>
      <c r="XBJ491"/>
      <c r="XBK491"/>
      <c r="XBL491"/>
      <c r="XBM491"/>
      <c r="XBN491"/>
      <c r="XBO491"/>
      <c r="XBP491"/>
      <c r="XBQ491"/>
      <c r="XBR491"/>
      <c r="XBS491"/>
      <c r="XBT491"/>
      <c r="XBU491"/>
      <c r="XBV491"/>
      <c r="XBW491"/>
      <c r="XBX491"/>
      <c r="XBY491"/>
      <c r="XBZ491"/>
      <c r="XCA491"/>
      <c r="XCB491"/>
      <c r="XCC491"/>
      <c r="XCD491"/>
      <c r="XCE491"/>
      <c r="XCF491"/>
      <c r="XCG491"/>
      <c r="XCH491"/>
      <c r="XCI491"/>
      <c r="XCJ491"/>
      <c r="XCK491"/>
      <c r="XCL491"/>
      <c r="XCM491"/>
      <c r="XCN491"/>
      <c r="XCO491"/>
      <c r="XCP491"/>
      <c r="XCQ491"/>
      <c r="XCR491"/>
      <c r="XCS491"/>
      <c r="XCT491"/>
      <c r="XCU491"/>
      <c r="XCV491"/>
      <c r="XCW491"/>
      <c r="XCX491"/>
      <c r="XCY491"/>
      <c r="XCZ491"/>
      <c r="XDA491"/>
      <c r="XDB491"/>
      <c r="XDC491"/>
    </row>
    <row r="492" spans="1:33 16171:16331" ht="12.75" customHeight="1">
      <c r="A492">
        <v>1732</v>
      </c>
      <c r="B492" s="6" t="s">
        <v>328</v>
      </c>
      <c r="C492" s="7" t="s">
        <v>581</v>
      </c>
      <c r="D492">
        <v>1.99</v>
      </c>
      <c r="E492" s="15" t="s">
        <v>947</v>
      </c>
      <c r="F492" s="7">
        <v>0</v>
      </c>
      <c r="G492" s="7">
        <v>0</v>
      </c>
      <c r="H492" s="7">
        <v>0</v>
      </c>
      <c r="I492" s="7">
        <v>0</v>
      </c>
      <c r="J492" t="s">
        <v>589</v>
      </c>
      <c r="L492" t="s">
        <v>585</v>
      </c>
      <c r="M492" t="s">
        <v>585</v>
      </c>
      <c r="N492" s="8" t="s">
        <v>705</v>
      </c>
      <c r="S492">
        <v>2</v>
      </c>
      <c r="T492" t="s">
        <v>587</v>
      </c>
      <c r="U492">
        <v>0</v>
      </c>
      <c r="V492">
        <v>0</v>
      </c>
      <c r="X492">
        <v>0</v>
      </c>
      <c r="Z492">
        <v>0</v>
      </c>
      <c r="AA492">
        <v>0</v>
      </c>
      <c r="AB492">
        <v>0</v>
      </c>
      <c r="AC492">
        <v>0</v>
      </c>
      <c r="AD492">
        <v>0</v>
      </c>
      <c r="AE492">
        <v>1</v>
      </c>
      <c r="AG492">
        <v>4</v>
      </c>
      <c r="WWY492"/>
      <c r="WWZ492"/>
      <c r="WXA492"/>
      <c r="WXB492"/>
      <c r="WXC492"/>
      <c r="WXD492"/>
      <c r="WXE492"/>
      <c r="WXF492"/>
      <c r="WXG492"/>
      <c r="WXH492"/>
      <c r="WXI492"/>
      <c r="WXJ492"/>
      <c r="WXK492"/>
      <c r="WXL492"/>
      <c r="WXM492"/>
      <c r="WXN492"/>
      <c r="WXO492"/>
      <c r="WXP492"/>
      <c r="WXQ492"/>
      <c r="WXR492"/>
      <c r="WXS492"/>
      <c r="WXT492"/>
      <c r="WXU492"/>
      <c r="WXV492"/>
      <c r="WXW492"/>
      <c r="WXX492"/>
      <c r="WXY492"/>
      <c r="WXZ492"/>
      <c r="WYA492"/>
      <c r="WYB492"/>
      <c r="WYC492"/>
      <c r="WYD492"/>
      <c r="WYE492"/>
      <c r="WYF492"/>
      <c r="WYG492"/>
      <c r="WYH492"/>
      <c r="WYI492"/>
      <c r="WYJ492"/>
      <c r="WYK492"/>
      <c r="WYL492"/>
      <c r="WYM492"/>
      <c r="WYN492"/>
      <c r="WYO492"/>
      <c r="WYP492"/>
      <c r="WYQ492"/>
      <c r="WYR492"/>
      <c r="WYS492"/>
      <c r="WYT492"/>
      <c r="WYU492"/>
      <c r="WYV492"/>
      <c r="WYW492"/>
      <c r="WYX492"/>
      <c r="WYY492"/>
      <c r="WYZ492"/>
      <c r="WZA492"/>
      <c r="WZB492"/>
      <c r="WZC492"/>
      <c r="WZD492"/>
      <c r="WZE492"/>
      <c r="WZF492"/>
      <c r="WZG492"/>
      <c r="WZH492"/>
      <c r="WZI492"/>
      <c r="WZJ492"/>
      <c r="WZK492"/>
      <c r="WZL492"/>
      <c r="WZM492"/>
      <c r="WZN492"/>
      <c r="WZO492"/>
      <c r="WZP492"/>
      <c r="WZQ492"/>
      <c r="WZR492"/>
      <c r="WZS492"/>
      <c r="WZT492"/>
      <c r="WZU492"/>
      <c r="WZV492"/>
      <c r="WZW492"/>
      <c r="WZX492"/>
      <c r="WZY492"/>
      <c r="WZZ492"/>
      <c r="XAA492"/>
      <c r="XAB492"/>
      <c r="XAC492"/>
      <c r="XAD492"/>
      <c r="XAE492"/>
      <c r="XAF492"/>
      <c r="XAG492"/>
      <c r="XAH492"/>
      <c r="XAI492"/>
      <c r="XAJ492"/>
      <c r="XAK492"/>
      <c r="XAL492"/>
      <c r="XAM492"/>
      <c r="XAN492"/>
      <c r="XAO492"/>
      <c r="XAP492"/>
      <c r="XAQ492"/>
      <c r="XAR492"/>
      <c r="XAS492"/>
      <c r="XAT492"/>
      <c r="XAU492"/>
      <c r="XAV492"/>
      <c r="XAW492"/>
      <c r="XAX492"/>
      <c r="XAY492"/>
      <c r="XAZ492"/>
      <c r="XBA492"/>
      <c r="XBB492"/>
      <c r="XBC492"/>
      <c r="XBD492"/>
      <c r="XBE492"/>
      <c r="XBF492"/>
      <c r="XBG492"/>
      <c r="XBH492"/>
      <c r="XBI492"/>
      <c r="XBJ492"/>
      <c r="XBK492"/>
      <c r="XBL492"/>
      <c r="XBM492"/>
      <c r="XBN492"/>
      <c r="XBO492"/>
      <c r="XBP492"/>
      <c r="XBQ492"/>
      <c r="XBR492"/>
      <c r="XBS492"/>
      <c r="XBT492"/>
      <c r="XBU492"/>
      <c r="XBV492"/>
      <c r="XBW492"/>
      <c r="XBX492"/>
      <c r="XBY492"/>
      <c r="XBZ492"/>
      <c r="XCA492"/>
      <c r="XCB492"/>
      <c r="XCC492"/>
      <c r="XCD492"/>
      <c r="XCE492"/>
      <c r="XCF492"/>
      <c r="XCG492"/>
      <c r="XCH492"/>
      <c r="XCI492"/>
      <c r="XCJ492"/>
      <c r="XCK492"/>
      <c r="XCL492"/>
      <c r="XCM492"/>
      <c r="XCN492"/>
      <c r="XCO492"/>
      <c r="XCP492"/>
      <c r="XCQ492"/>
      <c r="XCR492"/>
      <c r="XCS492"/>
      <c r="XCT492"/>
      <c r="XCU492"/>
      <c r="XCV492"/>
      <c r="XCW492"/>
      <c r="XCX492"/>
      <c r="XCY492"/>
      <c r="XCZ492"/>
      <c r="XDA492"/>
      <c r="XDB492"/>
      <c r="XDC492"/>
    </row>
    <row r="493" spans="1:33 16171:16331" ht="12.75" customHeight="1">
      <c r="A493">
        <v>1734</v>
      </c>
      <c r="B493" s="6" t="s">
        <v>329</v>
      </c>
      <c r="C493" s="7" t="s">
        <v>581</v>
      </c>
      <c r="D493">
        <v>1.99</v>
      </c>
      <c r="E493" s="15" t="s">
        <v>741</v>
      </c>
      <c r="F493" s="7">
        <v>0</v>
      </c>
      <c r="G493" s="7">
        <v>0</v>
      </c>
      <c r="H493" s="7">
        <v>0</v>
      </c>
      <c r="I493" s="7">
        <v>0</v>
      </c>
      <c r="J493" t="s">
        <v>847</v>
      </c>
      <c r="L493" t="s">
        <v>585</v>
      </c>
      <c r="M493" t="s">
        <v>585</v>
      </c>
      <c r="N493" s="8" t="s">
        <v>705</v>
      </c>
      <c r="S493">
        <v>2</v>
      </c>
      <c r="T493" t="s">
        <v>587</v>
      </c>
      <c r="U493">
        <v>0</v>
      </c>
      <c r="V493">
        <v>0</v>
      </c>
      <c r="X493">
        <v>0</v>
      </c>
      <c r="Z493">
        <v>0</v>
      </c>
      <c r="AA493">
        <v>0</v>
      </c>
      <c r="AB493">
        <v>0</v>
      </c>
      <c r="AC493">
        <v>0</v>
      </c>
      <c r="AD493">
        <v>0</v>
      </c>
      <c r="AE493">
        <v>1</v>
      </c>
      <c r="AG493">
        <v>4</v>
      </c>
      <c r="WWY493"/>
      <c r="WWZ493"/>
      <c r="WXA493"/>
      <c r="WXB493"/>
      <c r="WXC493"/>
      <c r="WXD493"/>
      <c r="WXE493"/>
      <c r="WXF493"/>
      <c r="WXG493"/>
      <c r="WXH493"/>
      <c r="WXI493"/>
      <c r="WXJ493"/>
      <c r="WXK493"/>
      <c r="WXL493"/>
      <c r="WXM493"/>
      <c r="WXN493"/>
      <c r="WXO493"/>
      <c r="WXP493"/>
      <c r="WXQ493"/>
      <c r="WXR493"/>
      <c r="WXS493"/>
      <c r="WXT493"/>
      <c r="WXU493"/>
      <c r="WXV493"/>
      <c r="WXW493"/>
      <c r="WXX493"/>
      <c r="WXY493"/>
      <c r="WXZ493"/>
      <c r="WYA493"/>
      <c r="WYB493"/>
      <c r="WYC493"/>
      <c r="WYD493"/>
      <c r="WYE493"/>
      <c r="WYF493"/>
      <c r="WYG493"/>
      <c r="WYH493"/>
      <c r="WYI493"/>
      <c r="WYJ493"/>
      <c r="WYK493"/>
      <c r="WYL493"/>
      <c r="WYM493"/>
      <c r="WYN493"/>
      <c r="WYO493"/>
      <c r="WYP493"/>
      <c r="WYQ493"/>
      <c r="WYR493"/>
      <c r="WYS493"/>
      <c r="WYT493"/>
      <c r="WYU493"/>
      <c r="WYV493"/>
      <c r="WYW493"/>
      <c r="WYX493"/>
      <c r="WYY493"/>
      <c r="WYZ493"/>
      <c r="WZA493"/>
      <c r="WZB493"/>
      <c r="WZC493"/>
      <c r="WZD493"/>
      <c r="WZE493"/>
      <c r="WZF493"/>
      <c r="WZG493"/>
      <c r="WZH493"/>
      <c r="WZI493"/>
      <c r="WZJ493"/>
      <c r="WZK493"/>
      <c r="WZL493"/>
      <c r="WZM493"/>
      <c r="WZN493"/>
      <c r="WZO493"/>
      <c r="WZP493"/>
      <c r="WZQ493"/>
      <c r="WZR493"/>
      <c r="WZS493"/>
      <c r="WZT493"/>
      <c r="WZU493"/>
      <c r="WZV493"/>
      <c r="WZW493"/>
      <c r="WZX493"/>
      <c r="WZY493"/>
      <c r="WZZ493"/>
      <c r="XAA493"/>
      <c r="XAB493"/>
      <c r="XAC493"/>
      <c r="XAD493"/>
      <c r="XAE493"/>
      <c r="XAF493"/>
      <c r="XAG493"/>
      <c r="XAH493"/>
      <c r="XAI493"/>
      <c r="XAJ493"/>
      <c r="XAK493"/>
      <c r="XAL493"/>
      <c r="XAM493"/>
      <c r="XAN493"/>
      <c r="XAO493"/>
      <c r="XAP493"/>
      <c r="XAQ493"/>
      <c r="XAR493"/>
      <c r="XAS493"/>
      <c r="XAT493"/>
      <c r="XAU493"/>
      <c r="XAV493"/>
      <c r="XAW493"/>
      <c r="XAX493"/>
      <c r="XAY493"/>
      <c r="XAZ493"/>
      <c r="XBA493"/>
      <c r="XBB493"/>
      <c r="XBC493"/>
      <c r="XBD493"/>
      <c r="XBE493"/>
      <c r="XBF493"/>
      <c r="XBG493"/>
      <c r="XBH493"/>
      <c r="XBI493"/>
      <c r="XBJ493"/>
      <c r="XBK493"/>
      <c r="XBL493"/>
      <c r="XBM493"/>
      <c r="XBN493"/>
      <c r="XBO493"/>
      <c r="XBP493"/>
      <c r="XBQ493"/>
      <c r="XBR493"/>
      <c r="XBS493"/>
      <c r="XBT493"/>
      <c r="XBU493"/>
      <c r="XBV493"/>
      <c r="XBW493"/>
      <c r="XBX493"/>
      <c r="XBY493"/>
      <c r="XBZ493"/>
      <c r="XCA493"/>
      <c r="XCB493"/>
      <c r="XCC493"/>
      <c r="XCD493"/>
      <c r="XCE493"/>
      <c r="XCF493"/>
      <c r="XCG493"/>
      <c r="XCH493"/>
      <c r="XCI493"/>
      <c r="XCJ493"/>
      <c r="XCK493"/>
      <c r="XCL493"/>
      <c r="XCM493"/>
      <c r="XCN493"/>
      <c r="XCO493"/>
      <c r="XCP493"/>
      <c r="XCQ493"/>
      <c r="XCR493"/>
      <c r="XCS493"/>
      <c r="XCT493"/>
      <c r="XCU493"/>
      <c r="XCV493"/>
      <c r="XCW493"/>
      <c r="XCX493"/>
      <c r="XCY493"/>
      <c r="XCZ493"/>
      <c r="XDA493"/>
      <c r="XDB493"/>
      <c r="XDC493"/>
    </row>
    <row r="494" spans="1:33 16171:16331" ht="12.75" customHeight="1">
      <c r="A494">
        <v>2114</v>
      </c>
      <c r="B494" s="6" t="s">
        <v>330</v>
      </c>
      <c r="C494" s="7" t="s">
        <v>614</v>
      </c>
      <c r="D494">
        <v>63.8</v>
      </c>
      <c r="E494" s="15" t="s">
        <v>885</v>
      </c>
      <c r="F494" s="7">
        <v>65.7</v>
      </c>
      <c r="G494" s="7">
        <v>4.9000000000000004</v>
      </c>
      <c r="H494" s="7">
        <v>36.6</v>
      </c>
      <c r="I494" s="7">
        <v>0</v>
      </c>
      <c r="J494" t="s">
        <v>847</v>
      </c>
      <c r="K494" t="s">
        <v>616</v>
      </c>
      <c r="L494" t="s">
        <v>585</v>
      </c>
      <c r="M494" t="s">
        <v>585</v>
      </c>
      <c r="N494" s="8" t="s">
        <v>617</v>
      </c>
      <c r="S494">
        <v>2</v>
      </c>
      <c r="T494" t="s">
        <v>587</v>
      </c>
      <c r="U494">
        <v>0</v>
      </c>
      <c r="V494">
        <v>0</v>
      </c>
      <c r="X494">
        <v>0</v>
      </c>
      <c r="Z494">
        <v>0</v>
      </c>
      <c r="AA494">
        <v>0</v>
      </c>
      <c r="AB494">
        <v>0</v>
      </c>
      <c r="AC494">
        <v>0</v>
      </c>
      <c r="AD494">
        <v>0</v>
      </c>
      <c r="AE494">
        <v>1</v>
      </c>
      <c r="AG494">
        <v>4</v>
      </c>
      <c r="WWY494"/>
      <c r="WWZ494"/>
      <c r="WXA494"/>
      <c r="WXB494"/>
      <c r="WXC494"/>
      <c r="WXD494"/>
      <c r="WXE494"/>
      <c r="WXF494"/>
      <c r="WXG494"/>
      <c r="WXH494"/>
      <c r="WXI494"/>
      <c r="WXJ494"/>
      <c r="WXK494"/>
      <c r="WXL494"/>
      <c r="WXM494"/>
      <c r="WXN494"/>
      <c r="WXO494"/>
      <c r="WXP494"/>
      <c r="WXQ494"/>
      <c r="WXR494"/>
      <c r="WXS494"/>
      <c r="WXT494"/>
      <c r="WXU494"/>
      <c r="WXV494"/>
      <c r="WXW494"/>
      <c r="WXX494"/>
      <c r="WXY494"/>
      <c r="WXZ494"/>
      <c r="WYA494"/>
      <c r="WYB494"/>
      <c r="WYC494"/>
      <c r="WYD494"/>
      <c r="WYE494"/>
      <c r="WYF494"/>
      <c r="WYG494"/>
      <c r="WYH494"/>
      <c r="WYI494"/>
      <c r="WYJ494"/>
      <c r="WYK494"/>
      <c r="WYL494"/>
      <c r="WYM494"/>
      <c r="WYN494"/>
      <c r="WYO494"/>
      <c r="WYP494"/>
      <c r="WYQ494"/>
      <c r="WYR494"/>
      <c r="WYS494"/>
      <c r="WYT494"/>
      <c r="WYU494"/>
      <c r="WYV494"/>
      <c r="WYW494"/>
      <c r="WYX494"/>
      <c r="WYY494"/>
      <c r="WYZ494"/>
      <c r="WZA494"/>
      <c r="WZB494"/>
      <c r="WZC494"/>
      <c r="WZD494"/>
      <c r="WZE494"/>
      <c r="WZF494"/>
      <c r="WZG494"/>
      <c r="WZH494"/>
      <c r="WZI494"/>
      <c r="WZJ494"/>
      <c r="WZK494"/>
      <c r="WZL494"/>
      <c r="WZM494"/>
      <c r="WZN494"/>
      <c r="WZO494"/>
      <c r="WZP494"/>
      <c r="WZQ494"/>
      <c r="WZR494"/>
      <c r="WZS494"/>
      <c r="WZT494"/>
      <c r="WZU494"/>
      <c r="WZV494"/>
      <c r="WZW494"/>
      <c r="WZX494"/>
      <c r="WZY494"/>
      <c r="WZZ494"/>
      <c r="XAA494"/>
      <c r="XAB494"/>
      <c r="XAC494"/>
      <c r="XAD494"/>
      <c r="XAE494"/>
      <c r="XAF494"/>
      <c r="XAG494"/>
      <c r="XAH494"/>
      <c r="XAI494"/>
      <c r="XAJ494"/>
      <c r="XAK494"/>
      <c r="XAL494"/>
      <c r="XAM494"/>
      <c r="XAN494"/>
      <c r="XAO494"/>
      <c r="XAP494"/>
      <c r="XAQ494"/>
      <c r="XAR494"/>
      <c r="XAS494"/>
      <c r="XAT494"/>
      <c r="XAU494"/>
      <c r="XAV494"/>
      <c r="XAW494"/>
      <c r="XAX494"/>
      <c r="XAY494"/>
      <c r="XAZ494"/>
      <c r="XBA494"/>
      <c r="XBB494"/>
      <c r="XBC494"/>
      <c r="XBD494"/>
      <c r="XBE494"/>
      <c r="XBF494"/>
      <c r="XBG494"/>
      <c r="XBH494"/>
      <c r="XBI494"/>
      <c r="XBJ494"/>
      <c r="XBK494"/>
      <c r="XBL494"/>
      <c r="XBM494"/>
      <c r="XBN494"/>
      <c r="XBO494"/>
      <c r="XBP494"/>
      <c r="XBQ494"/>
      <c r="XBR494"/>
      <c r="XBS494"/>
      <c r="XBT494"/>
      <c r="XBU494"/>
      <c r="XBV494"/>
      <c r="XBW494"/>
      <c r="XBX494"/>
      <c r="XBY494"/>
      <c r="XBZ494"/>
      <c r="XCA494"/>
      <c r="XCB494"/>
      <c r="XCC494"/>
      <c r="XCD494"/>
      <c r="XCE494"/>
      <c r="XCF494"/>
      <c r="XCG494"/>
      <c r="XCH494"/>
      <c r="XCI494"/>
      <c r="XCJ494"/>
      <c r="XCK494"/>
      <c r="XCL494"/>
      <c r="XCM494"/>
      <c r="XCN494"/>
      <c r="XCO494"/>
      <c r="XCP494"/>
      <c r="XCQ494"/>
      <c r="XCR494"/>
      <c r="XCS494"/>
      <c r="XCT494"/>
      <c r="XCU494"/>
      <c r="XCV494"/>
      <c r="XCW494"/>
      <c r="XCX494"/>
      <c r="XCY494"/>
      <c r="XCZ494"/>
      <c r="XDA494"/>
      <c r="XDB494"/>
      <c r="XDC494"/>
    </row>
    <row r="495" spans="1:33 16171:16331" ht="12.75" customHeight="1">
      <c r="A495">
        <v>286</v>
      </c>
      <c r="B495" s="6" t="s">
        <v>331</v>
      </c>
      <c r="C495" s="7" t="s">
        <v>590</v>
      </c>
      <c r="D495">
        <v>19.989999999999998</v>
      </c>
      <c r="E495" s="15" t="s">
        <v>948</v>
      </c>
      <c r="F495" s="7">
        <v>1</v>
      </c>
      <c r="G495" s="7">
        <v>1</v>
      </c>
      <c r="H495" s="7">
        <v>1</v>
      </c>
      <c r="I495" s="7">
        <v>0</v>
      </c>
      <c r="J495" t="s">
        <v>583</v>
      </c>
      <c r="K495" t="s">
        <v>584</v>
      </c>
      <c r="L495" t="s">
        <v>585</v>
      </c>
      <c r="M495" t="s">
        <v>585</v>
      </c>
      <c r="N495" s="8" t="s">
        <v>646</v>
      </c>
      <c r="S495">
        <v>0</v>
      </c>
      <c r="T495" t="s">
        <v>587</v>
      </c>
      <c r="U495">
        <v>0</v>
      </c>
      <c r="V495">
        <v>0</v>
      </c>
      <c r="X495">
        <v>0</v>
      </c>
      <c r="Z495">
        <v>0</v>
      </c>
      <c r="AA495">
        <v>0</v>
      </c>
      <c r="AB495">
        <v>0</v>
      </c>
      <c r="AC495">
        <v>0</v>
      </c>
      <c r="AD495">
        <v>0</v>
      </c>
      <c r="AE495">
        <v>1</v>
      </c>
      <c r="AF495" t="s">
        <v>647</v>
      </c>
      <c r="AG495">
        <v>1</v>
      </c>
      <c r="WWY495"/>
      <c r="WWZ495"/>
      <c r="WXA495"/>
      <c r="WXB495"/>
      <c r="WXC495"/>
      <c r="WXD495"/>
      <c r="WXE495"/>
      <c r="WXF495"/>
      <c r="WXG495"/>
      <c r="WXH495"/>
      <c r="WXI495"/>
      <c r="WXJ495"/>
      <c r="WXK495"/>
      <c r="WXL495"/>
      <c r="WXM495"/>
      <c r="WXN495"/>
      <c r="WXO495"/>
      <c r="WXP495"/>
      <c r="WXQ495"/>
      <c r="WXR495"/>
      <c r="WXS495"/>
      <c r="WXT495"/>
      <c r="WXU495"/>
      <c r="WXV495"/>
      <c r="WXW495"/>
      <c r="WXX495"/>
      <c r="WXY495"/>
      <c r="WXZ495"/>
      <c r="WYA495"/>
      <c r="WYB495"/>
      <c r="WYC495"/>
      <c r="WYD495"/>
      <c r="WYE495"/>
      <c r="WYF495"/>
      <c r="WYG495"/>
      <c r="WYH495"/>
      <c r="WYI495"/>
      <c r="WYJ495"/>
      <c r="WYK495"/>
      <c r="WYL495"/>
      <c r="WYM495"/>
      <c r="WYN495"/>
      <c r="WYO495"/>
      <c r="WYP495"/>
      <c r="WYQ495"/>
      <c r="WYR495"/>
      <c r="WYS495"/>
      <c r="WYT495"/>
      <c r="WYU495"/>
      <c r="WYV495"/>
      <c r="WYW495"/>
      <c r="WYX495"/>
      <c r="WYY495"/>
      <c r="WYZ495"/>
      <c r="WZA495"/>
      <c r="WZB495"/>
      <c r="WZC495"/>
      <c r="WZD495"/>
      <c r="WZE495"/>
      <c r="WZF495"/>
      <c r="WZG495"/>
      <c r="WZH495"/>
      <c r="WZI495"/>
      <c r="WZJ495"/>
      <c r="WZK495"/>
      <c r="WZL495"/>
      <c r="WZM495"/>
      <c r="WZN495"/>
      <c r="WZO495"/>
      <c r="WZP495"/>
      <c r="WZQ495"/>
      <c r="WZR495"/>
      <c r="WZS495"/>
      <c r="WZT495"/>
      <c r="WZU495"/>
      <c r="WZV495"/>
      <c r="WZW495"/>
      <c r="WZX495"/>
      <c r="WZY495"/>
      <c r="WZZ495"/>
      <c r="XAA495"/>
      <c r="XAB495"/>
      <c r="XAC495"/>
      <c r="XAD495"/>
      <c r="XAE495"/>
      <c r="XAF495"/>
      <c r="XAG495"/>
      <c r="XAH495"/>
      <c r="XAI495"/>
      <c r="XAJ495"/>
      <c r="XAK495"/>
      <c r="XAL495"/>
      <c r="XAM495"/>
      <c r="XAN495"/>
      <c r="XAO495"/>
      <c r="XAP495"/>
      <c r="XAQ495"/>
      <c r="XAR495"/>
      <c r="XAS495"/>
      <c r="XAT495"/>
      <c r="XAU495"/>
      <c r="XAV495"/>
      <c r="XAW495"/>
      <c r="XAX495"/>
      <c r="XAY495"/>
      <c r="XAZ495"/>
      <c r="XBA495"/>
      <c r="XBB495"/>
      <c r="XBC495"/>
      <c r="XBD495"/>
      <c r="XBE495"/>
      <c r="XBF495"/>
      <c r="XBG495"/>
      <c r="XBH495"/>
      <c r="XBI495"/>
      <c r="XBJ495"/>
      <c r="XBK495"/>
      <c r="XBL495"/>
      <c r="XBM495"/>
      <c r="XBN495"/>
      <c r="XBO495"/>
      <c r="XBP495"/>
      <c r="XBQ495"/>
      <c r="XBR495"/>
      <c r="XBS495"/>
      <c r="XBT495"/>
      <c r="XBU495"/>
      <c r="XBV495"/>
      <c r="XBW495"/>
      <c r="XBX495"/>
      <c r="XBY495"/>
      <c r="XBZ495"/>
      <c r="XCA495"/>
      <c r="XCB495"/>
      <c r="XCC495"/>
      <c r="XCD495"/>
      <c r="XCE495"/>
      <c r="XCF495"/>
      <c r="XCG495"/>
      <c r="XCH495"/>
      <c r="XCI495"/>
      <c r="XCJ495"/>
      <c r="XCK495"/>
      <c r="XCL495"/>
      <c r="XCM495"/>
      <c r="XCN495"/>
      <c r="XCO495"/>
      <c r="XCP495"/>
      <c r="XCQ495"/>
      <c r="XCR495"/>
      <c r="XCS495"/>
      <c r="XCT495"/>
      <c r="XCU495"/>
      <c r="XCV495"/>
      <c r="XCW495"/>
      <c r="XCX495"/>
      <c r="XCY495"/>
      <c r="XCZ495"/>
      <c r="XDA495"/>
      <c r="XDB495"/>
      <c r="XDC495"/>
    </row>
    <row r="496" spans="1:33 16171:16331" ht="12.75" customHeight="1">
      <c r="A496">
        <v>913</v>
      </c>
      <c r="B496" s="6" t="s">
        <v>332</v>
      </c>
      <c r="C496" s="7" t="s">
        <v>590</v>
      </c>
      <c r="D496">
        <v>199</v>
      </c>
      <c r="E496" s="15" t="s">
        <v>842</v>
      </c>
      <c r="F496" s="7">
        <v>0</v>
      </c>
      <c r="G496" s="7">
        <v>0</v>
      </c>
      <c r="H496" s="7">
        <v>0</v>
      </c>
      <c r="I496" s="7">
        <v>0</v>
      </c>
      <c r="J496" t="s">
        <v>639</v>
      </c>
      <c r="K496" t="s">
        <v>584</v>
      </c>
      <c r="L496" t="s">
        <v>585</v>
      </c>
      <c r="M496" t="s">
        <v>585</v>
      </c>
      <c r="N496" s="8" t="s">
        <v>633</v>
      </c>
      <c r="S496">
        <v>0</v>
      </c>
      <c r="T496" t="s">
        <v>587</v>
      </c>
      <c r="U496">
        <v>0</v>
      </c>
      <c r="V496">
        <v>0</v>
      </c>
      <c r="X496">
        <v>0</v>
      </c>
      <c r="Z496">
        <v>0</v>
      </c>
      <c r="AA496">
        <v>0</v>
      </c>
      <c r="AB496">
        <v>0</v>
      </c>
      <c r="AC496">
        <v>0</v>
      </c>
      <c r="AD496">
        <v>0</v>
      </c>
      <c r="AE496">
        <v>1</v>
      </c>
      <c r="AG496">
        <v>1</v>
      </c>
      <c r="WWY496"/>
      <c r="WWZ496"/>
      <c r="WXA496"/>
      <c r="WXB496"/>
      <c r="WXC496"/>
      <c r="WXD496"/>
      <c r="WXE496"/>
      <c r="WXF496"/>
      <c r="WXG496"/>
      <c r="WXH496"/>
      <c r="WXI496"/>
      <c r="WXJ496"/>
      <c r="WXK496"/>
      <c r="WXL496"/>
      <c r="WXM496"/>
      <c r="WXN496"/>
      <c r="WXO496"/>
      <c r="WXP496"/>
      <c r="WXQ496"/>
      <c r="WXR496"/>
      <c r="WXS496"/>
      <c r="WXT496"/>
      <c r="WXU496"/>
      <c r="WXV496"/>
      <c r="WXW496"/>
      <c r="WXX496"/>
      <c r="WXY496"/>
      <c r="WXZ496"/>
      <c r="WYA496"/>
      <c r="WYB496"/>
      <c r="WYC496"/>
      <c r="WYD496"/>
      <c r="WYE496"/>
      <c r="WYF496"/>
      <c r="WYG496"/>
      <c r="WYH496"/>
      <c r="WYI496"/>
      <c r="WYJ496"/>
      <c r="WYK496"/>
      <c r="WYL496"/>
      <c r="WYM496"/>
      <c r="WYN496"/>
      <c r="WYO496"/>
      <c r="WYP496"/>
      <c r="WYQ496"/>
      <c r="WYR496"/>
      <c r="WYS496"/>
      <c r="WYT496"/>
      <c r="WYU496"/>
      <c r="WYV496"/>
      <c r="WYW496"/>
      <c r="WYX496"/>
      <c r="WYY496"/>
      <c r="WYZ496"/>
      <c r="WZA496"/>
      <c r="WZB496"/>
      <c r="WZC496"/>
      <c r="WZD496"/>
      <c r="WZE496"/>
      <c r="WZF496"/>
      <c r="WZG496"/>
      <c r="WZH496"/>
      <c r="WZI496"/>
      <c r="WZJ496"/>
      <c r="WZK496"/>
      <c r="WZL496"/>
      <c r="WZM496"/>
      <c r="WZN496"/>
      <c r="WZO496"/>
      <c r="WZP496"/>
      <c r="WZQ496"/>
      <c r="WZR496"/>
      <c r="WZS496"/>
      <c r="WZT496"/>
      <c r="WZU496"/>
      <c r="WZV496"/>
      <c r="WZW496"/>
      <c r="WZX496"/>
      <c r="WZY496"/>
      <c r="WZZ496"/>
      <c r="XAA496"/>
      <c r="XAB496"/>
      <c r="XAC496"/>
      <c r="XAD496"/>
      <c r="XAE496"/>
      <c r="XAF496"/>
      <c r="XAG496"/>
      <c r="XAH496"/>
      <c r="XAI496"/>
      <c r="XAJ496"/>
      <c r="XAK496"/>
      <c r="XAL496"/>
      <c r="XAM496"/>
      <c r="XAN496"/>
      <c r="XAO496"/>
      <c r="XAP496"/>
      <c r="XAQ496"/>
      <c r="XAR496"/>
      <c r="XAS496"/>
      <c r="XAT496"/>
      <c r="XAU496"/>
      <c r="XAV496"/>
      <c r="XAW496"/>
      <c r="XAX496"/>
      <c r="XAY496"/>
      <c r="XAZ496"/>
      <c r="XBA496"/>
      <c r="XBB496"/>
      <c r="XBC496"/>
      <c r="XBD496"/>
      <c r="XBE496"/>
      <c r="XBF496"/>
      <c r="XBG496"/>
      <c r="XBH496"/>
      <c r="XBI496"/>
      <c r="XBJ496"/>
      <c r="XBK496"/>
      <c r="XBL496"/>
      <c r="XBM496"/>
      <c r="XBN496"/>
      <c r="XBO496"/>
      <c r="XBP496"/>
      <c r="XBQ496"/>
      <c r="XBR496"/>
      <c r="XBS496"/>
      <c r="XBT496"/>
      <c r="XBU496"/>
      <c r="XBV496"/>
      <c r="XBW496"/>
      <c r="XBX496"/>
      <c r="XBY496"/>
      <c r="XBZ496"/>
      <c r="XCA496"/>
      <c r="XCB496"/>
      <c r="XCC496"/>
      <c r="XCD496"/>
      <c r="XCE496"/>
      <c r="XCF496"/>
      <c r="XCG496"/>
      <c r="XCH496"/>
      <c r="XCI496"/>
      <c r="XCJ496"/>
      <c r="XCK496"/>
      <c r="XCL496"/>
      <c r="XCM496"/>
      <c r="XCN496"/>
      <c r="XCO496"/>
      <c r="XCP496"/>
      <c r="XCQ496"/>
      <c r="XCR496"/>
      <c r="XCS496"/>
      <c r="XCT496"/>
      <c r="XCU496"/>
      <c r="XCV496"/>
      <c r="XCW496"/>
      <c r="XCX496"/>
      <c r="XCY496"/>
      <c r="XCZ496"/>
      <c r="XDA496"/>
      <c r="XDB496"/>
      <c r="XDC496"/>
    </row>
    <row r="497" spans="1:33 16171:16331" ht="12.75" customHeight="1">
      <c r="A497">
        <v>33</v>
      </c>
      <c r="B497" s="6" t="s">
        <v>333</v>
      </c>
      <c r="C497" s="7" t="s">
        <v>590</v>
      </c>
      <c r="D497">
        <v>99</v>
      </c>
      <c r="E497" s="15" t="s">
        <v>949</v>
      </c>
      <c r="F497" s="7">
        <v>70.900000000000006</v>
      </c>
      <c r="G497" s="7">
        <v>17.7</v>
      </c>
      <c r="H497" s="7">
        <v>17.7</v>
      </c>
      <c r="I497" s="7">
        <v>0.23</v>
      </c>
      <c r="J497" t="s">
        <v>950</v>
      </c>
      <c r="K497" t="s">
        <v>584</v>
      </c>
      <c r="L497" t="s">
        <v>585</v>
      </c>
      <c r="M497" t="s">
        <v>585</v>
      </c>
      <c r="N497" s="8" t="s">
        <v>652</v>
      </c>
      <c r="S497">
        <v>0</v>
      </c>
      <c r="T497" t="s">
        <v>587</v>
      </c>
      <c r="U497">
        <v>0</v>
      </c>
      <c r="V497">
        <v>0</v>
      </c>
      <c r="X497">
        <v>0</v>
      </c>
      <c r="Z497">
        <v>0</v>
      </c>
      <c r="AA497">
        <v>0</v>
      </c>
      <c r="AB497">
        <v>0</v>
      </c>
      <c r="AC497">
        <v>0</v>
      </c>
      <c r="AD497">
        <v>0</v>
      </c>
      <c r="AE497">
        <v>1</v>
      </c>
      <c r="AF497" t="s">
        <v>653</v>
      </c>
      <c r="AG497">
        <v>1</v>
      </c>
      <c r="WWY497"/>
      <c r="WWZ497"/>
      <c r="WXA497"/>
      <c r="WXB497"/>
      <c r="WXC497"/>
      <c r="WXD497"/>
      <c r="WXE497"/>
      <c r="WXF497"/>
      <c r="WXG497"/>
      <c r="WXH497"/>
      <c r="WXI497"/>
      <c r="WXJ497"/>
      <c r="WXK497"/>
      <c r="WXL497"/>
      <c r="WXM497"/>
      <c r="WXN497"/>
      <c r="WXO497"/>
      <c r="WXP497"/>
      <c r="WXQ497"/>
      <c r="WXR497"/>
      <c r="WXS497"/>
      <c r="WXT497"/>
      <c r="WXU497"/>
      <c r="WXV497"/>
      <c r="WXW497"/>
      <c r="WXX497"/>
      <c r="WXY497"/>
      <c r="WXZ497"/>
      <c r="WYA497"/>
      <c r="WYB497"/>
      <c r="WYC497"/>
      <c r="WYD497"/>
      <c r="WYE497"/>
      <c r="WYF497"/>
      <c r="WYG497"/>
      <c r="WYH497"/>
      <c r="WYI497"/>
      <c r="WYJ497"/>
      <c r="WYK497"/>
      <c r="WYL497"/>
      <c r="WYM497"/>
      <c r="WYN497"/>
      <c r="WYO497"/>
      <c r="WYP497"/>
      <c r="WYQ497"/>
      <c r="WYR497"/>
      <c r="WYS497"/>
      <c r="WYT497"/>
      <c r="WYU497"/>
      <c r="WYV497"/>
      <c r="WYW497"/>
      <c r="WYX497"/>
      <c r="WYY497"/>
      <c r="WYZ497"/>
      <c r="WZA497"/>
      <c r="WZB497"/>
      <c r="WZC497"/>
      <c r="WZD497"/>
      <c r="WZE497"/>
      <c r="WZF497"/>
      <c r="WZG497"/>
      <c r="WZH497"/>
      <c r="WZI497"/>
      <c r="WZJ497"/>
      <c r="WZK497"/>
      <c r="WZL497"/>
      <c r="WZM497"/>
      <c r="WZN497"/>
      <c r="WZO497"/>
      <c r="WZP497"/>
      <c r="WZQ497"/>
      <c r="WZR497"/>
      <c r="WZS497"/>
      <c r="WZT497"/>
      <c r="WZU497"/>
      <c r="WZV497"/>
      <c r="WZW497"/>
      <c r="WZX497"/>
      <c r="WZY497"/>
      <c r="WZZ497"/>
      <c r="XAA497"/>
      <c r="XAB497"/>
      <c r="XAC497"/>
      <c r="XAD497"/>
      <c r="XAE497"/>
      <c r="XAF497"/>
      <c r="XAG497"/>
      <c r="XAH497"/>
      <c r="XAI497"/>
      <c r="XAJ497"/>
      <c r="XAK497"/>
      <c r="XAL497"/>
      <c r="XAM497"/>
      <c r="XAN497"/>
      <c r="XAO497"/>
      <c r="XAP497"/>
      <c r="XAQ497"/>
      <c r="XAR497"/>
      <c r="XAS497"/>
      <c r="XAT497"/>
      <c r="XAU497"/>
      <c r="XAV497"/>
      <c r="XAW497"/>
      <c r="XAX497"/>
      <c r="XAY497"/>
      <c r="XAZ497"/>
      <c r="XBA497"/>
      <c r="XBB497"/>
      <c r="XBC497"/>
      <c r="XBD497"/>
      <c r="XBE497"/>
      <c r="XBF497"/>
      <c r="XBG497"/>
      <c r="XBH497"/>
      <c r="XBI497"/>
      <c r="XBJ497"/>
      <c r="XBK497"/>
      <c r="XBL497"/>
      <c r="XBM497"/>
      <c r="XBN497"/>
      <c r="XBO497"/>
      <c r="XBP497"/>
      <c r="XBQ497"/>
      <c r="XBR497"/>
      <c r="XBS497"/>
      <c r="XBT497"/>
      <c r="XBU497"/>
      <c r="XBV497"/>
      <c r="XBW497"/>
      <c r="XBX497"/>
      <c r="XBY497"/>
      <c r="XBZ497"/>
      <c r="XCA497"/>
      <c r="XCB497"/>
      <c r="XCC497"/>
      <c r="XCD497"/>
      <c r="XCE497"/>
      <c r="XCF497"/>
      <c r="XCG497"/>
      <c r="XCH497"/>
      <c r="XCI497"/>
      <c r="XCJ497"/>
      <c r="XCK497"/>
      <c r="XCL497"/>
      <c r="XCM497"/>
      <c r="XCN497"/>
      <c r="XCO497"/>
      <c r="XCP497"/>
      <c r="XCQ497"/>
      <c r="XCR497"/>
      <c r="XCS497"/>
      <c r="XCT497"/>
      <c r="XCU497"/>
      <c r="XCV497"/>
      <c r="XCW497"/>
      <c r="XCX497"/>
      <c r="XCY497"/>
      <c r="XCZ497"/>
      <c r="XDA497"/>
      <c r="XDB497"/>
      <c r="XDC497"/>
    </row>
    <row r="498" spans="1:33 16171:16331" ht="12.75" customHeight="1">
      <c r="A498">
        <v>290</v>
      </c>
      <c r="B498" s="6" t="s">
        <v>334</v>
      </c>
      <c r="C498" s="7" t="s">
        <v>590</v>
      </c>
      <c r="D498">
        <v>65</v>
      </c>
      <c r="E498" s="15" t="s">
        <v>725</v>
      </c>
      <c r="F498" s="7">
        <v>16</v>
      </c>
      <c r="G498" s="7">
        <v>23</v>
      </c>
      <c r="H498" s="7">
        <v>20</v>
      </c>
      <c r="I498" s="7">
        <v>0</v>
      </c>
      <c r="J498" t="s">
        <v>583</v>
      </c>
      <c r="K498" t="s">
        <v>584</v>
      </c>
      <c r="L498" t="s">
        <v>585</v>
      </c>
      <c r="M498" t="s">
        <v>585</v>
      </c>
      <c r="N498" s="8" t="s">
        <v>593</v>
      </c>
      <c r="S498">
        <v>0</v>
      </c>
      <c r="T498" t="s">
        <v>587</v>
      </c>
      <c r="U498">
        <v>0</v>
      </c>
      <c r="V498">
        <v>0</v>
      </c>
      <c r="X498">
        <v>0</v>
      </c>
      <c r="Z498">
        <v>0</v>
      </c>
      <c r="AA498">
        <v>0</v>
      </c>
      <c r="AB498">
        <v>0</v>
      </c>
      <c r="AC498">
        <v>0</v>
      </c>
      <c r="AD498">
        <v>0</v>
      </c>
      <c r="AE498">
        <v>1</v>
      </c>
      <c r="AF498" t="s">
        <v>594</v>
      </c>
      <c r="AG498">
        <v>1</v>
      </c>
      <c r="WWY498"/>
      <c r="WWZ498"/>
      <c r="WXA498"/>
      <c r="WXB498"/>
      <c r="WXC498"/>
      <c r="WXD498"/>
      <c r="WXE498"/>
      <c r="WXF498"/>
      <c r="WXG498"/>
      <c r="WXH498"/>
      <c r="WXI498"/>
      <c r="WXJ498"/>
      <c r="WXK498"/>
      <c r="WXL498"/>
      <c r="WXM498"/>
      <c r="WXN498"/>
      <c r="WXO498"/>
      <c r="WXP498"/>
      <c r="WXQ498"/>
      <c r="WXR498"/>
      <c r="WXS498"/>
      <c r="WXT498"/>
      <c r="WXU498"/>
      <c r="WXV498"/>
      <c r="WXW498"/>
      <c r="WXX498"/>
      <c r="WXY498"/>
      <c r="WXZ498"/>
      <c r="WYA498"/>
      <c r="WYB498"/>
      <c r="WYC498"/>
      <c r="WYD498"/>
      <c r="WYE498"/>
      <c r="WYF498"/>
      <c r="WYG498"/>
      <c r="WYH498"/>
      <c r="WYI498"/>
      <c r="WYJ498"/>
      <c r="WYK498"/>
      <c r="WYL498"/>
      <c r="WYM498"/>
      <c r="WYN498"/>
      <c r="WYO498"/>
      <c r="WYP498"/>
      <c r="WYQ498"/>
      <c r="WYR498"/>
      <c r="WYS498"/>
      <c r="WYT498"/>
      <c r="WYU498"/>
      <c r="WYV498"/>
      <c r="WYW498"/>
      <c r="WYX498"/>
      <c r="WYY498"/>
      <c r="WYZ498"/>
      <c r="WZA498"/>
      <c r="WZB498"/>
      <c r="WZC498"/>
      <c r="WZD498"/>
      <c r="WZE498"/>
      <c r="WZF498"/>
      <c r="WZG498"/>
      <c r="WZH498"/>
      <c r="WZI498"/>
      <c r="WZJ498"/>
      <c r="WZK498"/>
      <c r="WZL498"/>
      <c r="WZM498"/>
      <c r="WZN498"/>
      <c r="WZO498"/>
      <c r="WZP498"/>
      <c r="WZQ498"/>
      <c r="WZR498"/>
      <c r="WZS498"/>
      <c r="WZT498"/>
      <c r="WZU498"/>
      <c r="WZV498"/>
      <c r="WZW498"/>
      <c r="WZX498"/>
      <c r="WZY498"/>
      <c r="WZZ498"/>
      <c r="XAA498"/>
      <c r="XAB498"/>
      <c r="XAC498"/>
      <c r="XAD498"/>
      <c r="XAE498"/>
      <c r="XAF498"/>
      <c r="XAG498"/>
      <c r="XAH498"/>
      <c r="XAI498"/>
      <c r="XAJ498"/>
      <c r="XAK498"/>
      <c r="XAL498"/>
      <c r="XAM498"/>
      <c r="XAN498"/>
      <c r="XAO498"/>
      <c r="XAP498"/>
      <c r="XAQ498"/>
      <c r="XAR498"/>
      <c r="XAS498"/>
      <c r="XAT498"/>
      <c r="XAU498"/>
      <c r="XAV498"/>
      <c r="XAW498"/>
      <c r="XAX498"/>
      <c r="XAY498"/>
      <c r="XAZ498"/>
      <c r="XBA498"/>
      <c r="XBB498"/>
      <c r="XBC498"/>
      <c r="XBD498"/>
      <c r="XBE498"/>
      <c r="XBF498"/>
      <c r="XBG498"/>
      <c r="XBH498"/>
      <c r="XBI498"/>
      <c r="XBJ498"/>
      <c r="XBK498"/>
      <c r="XBL498"/>
      <c r="XBM498"/>
      <c r="XBN498"/>
      <c r="XBO498"/>
      <c r="XBP498"/>
      <c r="XBQ498"/>
      <c r="XBR498"/>
      <c r="XBS498"/>
      <c r="XBT498"/>
      <c r="XBU498"/>
      <c r="XBV498"/>
      <c r="XBW498"/>
      <c r="XBX498"/>
      <c r="XBY498"/>
      <c r="XBZ498"/>
      <c r="XCA498"/>
      <c r="XCB498"/>
      <c r="XCC498"/>
      <c r="XCD498"/>
      <c r="XCE498"/>
      <c r="XCF498"/>
      <c r="XCG498"/>
      <c r="XCH498"/>
      <c r="XCI498"/>
      <c r="XCJ498"/>
      <c r="XCK498"/>
      <c r="XCL498"/>
      <c r="XCM498"/>
      <c r="XCN498"/>
      <c r="XCO498"/>
      <c r="XCP498"/>
      <c r="XCQ498"/>
      <c r="XCR498"/>
      <c r="XCS498"/>
      <c r="XCT498"/>
      <c r="XCU498"/>
      <c r="XCV498"/>
      <c r="XCW498"/>
      <c r="XCX498"/>
      <c r="XCY498"/>
      <c r="XCZ498"/>
      <c r="XDA498"/>
      <c r="XDB498"/>
      <c r="XDC498"/>
    </row>
    <row r="499" spans="1:33 16171:16331" ht="12.75" customHeight="1">
      <c r="A499">
        <v>14</v>
      </c>
      <c r="B499" s="6" t="s">
        <v>335</v>
      </c>
      <c r="C499" s="7" t="s">
        <v>590</v>
      </c>
      <c r="D499">
        <v>45</v>
      </c>
      <c r="E499" s="15" t="s">
        <v>938</v>
      </c>
      <c r="F499" s="7">
        <v>0</v>
      </c>
      <c r="G499" s="7">
        <v>0</v>
      </c>
      <c r="H499" s="7">
        <v>0</v>
      </c>
      <c r="I499" s="7">
        <v>0.49</v>
      </c>
      <c r="J499" t="s">
        <v>589</v>
      </c>
      <c r="K499" t="s">
        <v>584</v>
      </c>
      <c r="L499" t="s">
        <v>824</v>
      </c>
      <c r="M499" t="s">
        <v>585</v>
      </c>
      <c r="N499" s="8" t="s">
        <v>825</v>
      </c>
      <c r="S499">
        <v>0</v>
      </c>
      <c r="T499" t="s">
        <v>587</v>
      </c>
      <c r="U499">
        <v>0</v>
      </c>
      <c r="V499">
        <v>0</v>
      </c>
      <c r="X499">
        <v>0</v>
      </c>
      <c r="Z499">
        <v>0</v>
      </c>
      <c r="AA499">
        <v>0</v>
      </c>
      <c r="AB499">
        <v>0</v>
      </c>
      <c r="AC499">
        <v>0</v>
      </c>
      <c r="AD499">
        <v>0</v>
      </c>
      <c r="AE499">
        <v>1</v>
      </c>
      <c r="AG499">
        <v>1</v>
      </c>
      <c r="WWY499"/>
      <c r="WWZ499"/>
      <c r="WXA499"/>
      <c r="WXB499"/>
      <c r="WXC499"/>
      <c r="WXD499"/>
      <c r="WXE499"/>
      <c r="WXF499"/>
      <c r="WXG499"/>
      <c r="WXH499"/>
      <c r="WXI499"/>
      <c r="WXJ499"/>
      <c r="WXK499"/>
      <c r="WXL499"/>
      <c r="WXM499"/>
      <c r="WXN499"/>
      <c r="WXO499"/>
      <c r="WXP499"/>
      <c r="WXQ499"/>
      <c r="WXR499"/>
      <c r="WXS499"/>
      <c r="WXT499"/>
      <c r="WXU499"/>
      <c r="WXV499"/>
      <c r="WXW499"/>
      <c r="WXX499"/>
      <c r="WXY499"/>
      <c r="WXZ499"/>
      <c r="WYA499"/>
      <c r="WYB499"/>
      <c r="WYC499"/>
      <c r="WYD499"/>
      <c r="WYE499"/>
      <c r="WYF499"/>
      <c r="WYG499"/>
      <c r="WYH499"/>
      <c r="WYI499"/>
      <c r="WYJ499"/>
      <c r="WYK499"/>
      <c r="WYL499"/>
      <c r="WYM499"/>
      <c r="WYN499"/>
      <c r="WYO499"/>
      <c r="WYP499"/>
      <c r="WYQ499"/>
      <c r="WYR499"/>
      <c r="WYS499"/>
      <c r="WYT499"/>
      <c r="WYU499"/>
      <c r="WYV499"/>
      <c r="WYW499"/>
      <c r="WYX499"/>
      <c r="WYY499"/>
      <c r="WYZ499"/>
      <c r="WZA499"/>
      <c r="WZB499"/>
      <c r="WZC499"/>
      <c r="WZD499"/>
      <c r="WZE499"/>
      <c r="WZF499"/>
      <c r="WZG499"/>
      <c r="WZH499"/>
      <c r="WZI499"/>
      <c r="WZJ499"/>
      <c r="WZK499"/>
      <c r="WZL499"/>
      <c r="WZM499"/>
      <c r="WZN499"/>
      <c r="WZO499"/>
      <c r="WZP499"/>
      <c r="WZQ499"/>
      <c r="WZR499"/>
      <c r="WZS499"/>
      <c r="WZT499"/>
      <c r="WZU499"/>
      <c r="WZV499"/>
      <c r="WZW499"/>
      <c r="WZX499"/>
      <c r="WZY499"/>
      <c r="WZZ499"/>
      <c r="XAA499"/>
      <c r="XAB499"/>
      <c r="XAC499"/>
      <c r="XAD499"/>
      <c r="XAE499"/>
      <c r="XAF499"/>
      <c r="XAG499"/>
      <c r="XAH499"/>
      <c r="XAI499"/>
      <c r="XAJ499"/>
      <c r="XAK499"/>
      <c r="XAL499"/>
      <c r="XAM499"/>
      <c r="XAN499"/>
      <c r="XAO499"/>
      <c r="XAP499"/>
      <c r="XAQ499"/>
      <c r="XAR499"/>
      <c r="XAS499"/>
      <c r="XAT499"/>
      <c r="XAU499"/>
      <c r="XAV499"/>
      <c r="XAW499"/>
      <c r="XAX499"/>
      <c r="XAY499"/>
      <c r="XAZ499"/>
      <c r="XBA499"/>
      <c r="XBB499"/>
      <c r="XBC499"/>
      <c r="XBD499"/>
      <c r="XBE499"/>
      <c r="XBF499"/>
      <c r="XBG499"/>
      <c r="XBH499"/>
      <c r="XBI499"/>
      <c r="XBJ499"/>
      <c r="XBK499"/>
      <c r="XBL499"/>
      <c r="XBM499"/>
      <c r="XBN499"/>
      <c r="XBO499"/>
      <c r="XBP499"/>
      <c r="XBQ499"/>
      <c r="XBR499"/>
      <c r="XBS499"/>
      <c r="XBT499"/>
      <c r="XBU499"/>
      <c r="XBV499"/>
      <c r="XBW499"/>
      <c r="XBX499"/>
      <c r="XBY499"/>
      <c r="XBZ499"/>
      <c r="XCA499"/>
      <c r="XCB499"/>
      <c r="XCC499"/>
      <c r="XCD499"/>
      <c r="XCE499"/>
      <c r="XCF499"/>
      <c r="XCG499"/>
      <c r="XCH499"/>
      <c r="XCI499"/>
      <c r="XCJ499"/>
      <c r="XCK499"/>
      <c r="XCL499"/>
      <c r="XCM499"/>
      <c r="XCN499"/>
      <c r="XCO499"/>
      <c r="XCP499"/>
      <c r="XCQ499"/>
      <c r="XCR499"/>
      <c r="XCS499"/>
      <c r="XCT499"/>
      <c r="XCU499"/>
      <c r="XCV499"/>
      <c r="XCW499"/>
      <c r="XCX499"/>
      <c r="XCY499"/>
      <c r="XCZ499"/>
      <c r="XDA499"/>
      <c r="XDB499"/>
      <c r="XDC499"/>
    </row>
    <row r="500" spans="1:33 16171:16331" ht="12.75" customHeight="1">
      <c r="A500">
        <v>2000</v>
      </c>
      <c r="B500" s="6" t="s">
        <v>336</v>
      </c>
      <c r="C500" s="7" t="s">
        <v>590</v>
      </c>
      <c r="D500">
        <v>19.989999999999998</v>
      </c>
      <c r="E500" s="15" t="s">
        <v>951</v>
      </c>
      <c r="F500" s="7">
        <v>0</v>
      </c>
      <c r="G500" s="7">
        <v>0</v>
      </c>
      <c r="H500" s="7">
        <v>0</v>
      </c>
      <c r="I500" s="7">
        <v>0</v>
      </c>
      <c r="N500" s="8" t="s">
        <v>646</v>
      </c>
      <c r="S500">
        <v>0</v>
      </c>
      <c r="T500" t="s">
        <v>587</v>
      </c>
      <c r="U500">
        <v>0</v>
      </c>
      <c r="V500">
        <v>0</v>
      </c>
      <c r="X500">
        <v>0</v>
      </c>
      <c r="Z500">
        <v>0</v>
      </c>
      <c r="AA500">
        <v>0</v>
      </c>
      <c r="AB500">
        <v>0</v>
      </c>
      <c r="AC500">
        <v>0</v>
      </c>
      <c r="AD500">
        <v>0</v>
      </c>
      <c r="AE500">
        <v>1</v>
      </c>
      <c r="AF500" t="s">
        <v>647</v>
      </c>
      <c r="AG500">
        <v>3</v>
      </c>
      <c r="WWY500"/>
      <c r="WWZ500"/>
      <c r="WXA500"/>
      <c r="WXB500"/>
      <c r="WXC500"/>
      <c r="WXD500"/>
      <c r="WXE500"/>
      <c r="WXF500"/>
      <c r="WXG500"/>
      <c r="WXH500"/>
      <c r="WXI500"/>
      <c r="WXJ500"/>
      <c r="WXK500"/>
      <c r="WXL500"/>
      <c r="WXM500"/>
      <c r="WXN500"/>
      <c r="WXO500"/>
      <c r="WXP500"/>
      <c r="WXQ500"/>
      <c r="WXR500"/>
      <c r="WXS500"/>
      <c r="WXT500"/>
      <c r="WXU500"/>
      <c r="WXV500"/>
      <c r="WXW500"/>
      <c r="WXX500"/>
      <c r="WXY500"/>
      <c r="WXZ500"/>
      <c r="WYA500"/>
      <c r="WYB500"/>
      <c r="WYC500"/>
      <c r="WYD500"/>
      <c r="WYE500"/>
      <c r="WYF500"/>
      <c r="WYG500"/>
      <c r="WYH500"/>
      <c r="WYI500"/>
      <c r="WYJ500"/>
      <c r="WYK500"/>
      <c r="WYL500"/>
      <c r="WYM500"/>
      <c r="WYN500"/>
      <c r="WYO500"/>
      <c r="WYP500"/>
      <c r="WYQ500"/>
      <c r="WYR500"/>
      <c r="WYS500"/>
      <c r="WYT500"/>
      <c r="WYU500"/>
      <c r="WYV500"/>
      <c r="WYW500"/>
      <c r="WYX500"/>
      <c r="WYY500"/>
      <c r="WYZ500"/>
      <c r="WZA500"/>
      <c r="WZB500"/>
      <c r="WZC500"/>
      <c r="WZD500"/>
      <c r="WZE500"/>
      <c r="WZF500"/>
      <c r="WZG500"/>
      <c r="WZH500"/>
      <c r="WZI500"/>
      <c r="WZJ500"/>
      <c r="WZK500"/>
      <c r="WZL500"/>
      <c r="WZM500"/>
      <c r="WZN500"/>
      <c r="WZO500"/>
      <c r="WZP500"/>
      <c r="WZQ500"/>
      <c r="WZR500"/>
      <c r="WZS500"/>
      <c r="WZT500"/>
      <c r="WZU500"/>
      <c r="WZV500"/>
      <c r="WZW500"/>
      <c r="WZX500"/>
      <c r="WZY500"/>
      <c r="WZZ500"/>
      <c r="XAA500"/>
      <c r="XAB500"/>
      <c r="XAC500"/>
      <c r="XAD500"/>
      <c r="XAE500"/>
      <c r="XAF500"/>
      <c r="XAG500"/>
      <c r="XAH500"/>
      <c r="XAI500"/>
      <c r="XAJ500"/>
      <c r="XAK500"/>
      <c r="XAL500"/>
      <c r="XAM500"/>
      <c r="XAN500"/>
      <c r="XAO500"/>
      <c r="XAP500"/>
      <c r="XAQ500"/>
      <c r="XAR500"/>
      <c r="XAS500"/>
      <c r="XAT500"/>
      <c r="XAU500"/>
      <c r="XAV500"/>
      <c r="XAW500"/>
      <c r="XAX500"/>
      <c r="XAY500"/>
      <c r="XAZ500"/>
      <c r="XBA500"/>
      <c r="XBB500"/>
      <c r="XBC500"/>
      <c r="XBD500"/>
      <c r="XBE500"/>
      <c r="XBF500"/>
      <c r="XBG500"/>
      <c r="XBH500"/>
      <c r="XBI500"/>
      <c r="XBJ500"/>
      <c r="XBK500"/>
      <c r="XBL500"/>
      <c r="XBM500"/>
      <c r="XBN500"/>
      <c r="XBO500"/>
      <c r="XBP500"/>
      <c r="XBQ500"/>
      <c r="XBR500"/>
      <c r="XBS500"/>
      <c r="XBT500"/>
      <c r="XBU500"/>
      <c r="XBV500"/>
      <c r="XBW500"/>
      <c r="XBX500"/>
      <c r="XBY500"/>
      <c r="XBZ500"/>
      <c r="XCA500"/>
      <c r="XCB500"/>
      <c r="XCC500"/>
      <c r="XCD500"/>
      <c r="XCE500"/>
      <c r="XCF500"/>
      <c r="XCG500"/>
      <c r="XCH500"/>
      <c r="XCI500"/>
      <c r="XCJ500"/>
      <c r="XCK500"/>
      <c r="XCL500"/>
      <c r="XCM500"/>
      <c r="XCN500"/>
      <c r="XCO500"/>
      <c r="XCP500"/>
      <c r="XCQ500"/>
      <c r="XCR500"/>
      <c r="XCS500"/>
      <c r="XCT500"/>
      <c r="XCU500"/>
      <c r="XCV500"/>
      <c r="XCW500"/>
      <c r="XCX500"/>
      <c r="XCY500"/>
      <c r="XCZ500"/>
      <c r="XDA500"/>
      <c r="XDB500"/>
      <c r="XDC500"/>
    </row>
    <row r="501" spans="1:33 16171:16331" ht="12.75" customHeight="1">
      <c r="A501">
        <v>2298</v>
      </c>
      <c r="B501" s="6" t="s">
        <v>337</v>
      </c>
      <c r="C501" s="7" t="s">
        <v>590</v>
      </c>
      <c r="D501">
        <v>19.989999999999998</v>
      </c>
      <c r="E501" s="15" t="s">
        <v>952</v>
      </c>
      <c r="F501" s="7">
        <v>0</v>
      </c>
      <c r="G501" s="7">
        <v>0</v>
      </c>
      <c r="H501" s="7">
        <v>0</v>
      </c>
      <c r="I501" s="7">
        <v>0</v>
      </c>
      <c r="J501" t="s">
        <v>589</v>
      </c>
      <c r="K501" t="s">
        <v>584</v>
      </c>
      <c r="L501" t="s">
        <v>585</v>
      </c>
      <c r="M501" t="s">
        <v>585</v>
      </c>
      <c r="N501" s="8" t="s">
        <v>637</v>
      </c>
      <c r="P501" t="s">
        <v>586</v>
      </c>
      <c r="S501">
        <v>0</v>
      </c>
      <c r="T501" t="s">
        <v>587</v>
      </c>
      <c r="U501">
        <v>0</v>
      </c>
      <c r="V501">
        <v>0</v>
      </c>
      <c r="X501">
        <v>0</v>
      </c>
      <c r="Z501">
        <v>0</v>
      </c>
      <c r="AA501">
        <v>0</v>
      </c>
      <c r="AB501">
        <v>0</v>
      </c>
      <c r="AC501">
        <v>0</v>
      </c>
      <c r="AD501">
        <v>0</v>
      </c>
      <c r="AE501">
        <v>1</v>
      </c>
      <c r="AF501" t="s">
        <v>678</v>
      </c>
      <c r="AG501">
        <v>1</v>
      </c>
      <c r="WWY501"/>
      <c r="WWZ501"/>
      <c r="WXA501"/>
      <c r="WXB501"/>
      <c r="WXC501"/>
      <c r="WXD501"/>
      <c r="WXE501"/>
      <c r="WXF501"/>
      <c r="WXG501"/>
      <c r="WXH501"/>
      <c r="WXI501"/>
      <c r="WXJ501"/>
      <c r="WXK501"/>
      <c r="WXL501"/>
      <c r="WXM501"/>
      <c r="WXN501"/>
      <c r="WXO501"/>
      <c r="WXP501"/>
      <c r="WXQ501"/>
      <c r="WXR501"/>
      <c r="WXS501"/>
      <c r="WXT501"/>
      <c r="WXU501"/>
      <c r="WXV501"/>
      <c r="WXW501"/>
      <c r="WXX501"/>
      <c r="WXY501"/>
      <c r="WXZ501"/>
      <c r="WYA501"/>
      <c r="WYB501"/>
      <c r="WYC501"/>
      <c r="WYD501"/>
      <c r="WYE501"/>
      <c r="WYF501"/>
      <c r="WYG501"/>
      <c r="WYH501"/>
      <c r="WYI501"/>
      <c r="WYJ501"/>
      <c r="WYK501"/>
      <c r="WYL501"/>
      <c r="WYM501"/>
      <c r="WYN501"/>
      <c r="WYO501"/>
      <c r="WYP501"/>
      <c r="WYQ501"/>
      <c r="WYR501"/>
      <c r="WYS501"/>
      <c r="WYT501"/>
      <c r="WYU501"/>
      <c r="WYV501"/>
      <c r="WYW501"/>
      <c r="WYX501"/>
      <c r="WYY501"/>
      <c r="WYZ501"/>
      <c r="WZA501"/>
      <c r="WZB501"/>
      <c r="WZC501"/>
      <c r="WZD501"/>
      <c r="WZE501"/>
      <c r="WZF501"/>
      <c r="WZG501"/>
      <c r="WZH501"/>
      <c r="WZI501"/>
      <c r="WZJ501"/>
      <c r="WZK501"/>
      <c r="WZL501"/>
      <c r="WZM501"/>
      <c r="WZN501"/>
      <c r="WZO501"/>
      <c r="WZP501"/>
      <c r="WZQ501"/>
      <c r="WZR501"/>
      <c r="WZS501"/>
      <c r="WZT501"/>
      <c r="WZU501"/>
      <c r="WZV501"/>
      <c r="WZW501"/>
      <c r="WZX501"/>
      <c r="WZY501"/>
      <c r="WZZ501"/>
      <c r="XAA501"/>
      <c r="XAB501"/>
      <c r="XAC501"/>
      <c r="XAD501"/>
      <c r="XAE501"/>
      <c r="XAF501"/>
      <c r="XAG501"/>
      <c r="XAH501"/>
      <c r="XAI501"/>
      <c r="XAJ501"/>
      <c r="XAK501"/>
      <c r="XAL501"/>
      <c r="XAM501"/>
      <c r="XAN501"/>
      <c r="XAO501"/>
      <c r="XAP501"/>
      <c r="XAQ501"/>
      <c r="XAR501"/>
      <c r="XAS501"/>
      <c r="XAT501"/>
      <c r="XAU501"/>
      <c r="XAV501"/>
      <c r="XAW501"/>
      <c r="XAX501"/>
      <c r="XAY501"/>
      <c r="XAZ501"/>
      <c r="XBA501"/>
      <c r="XBB501"/>
      <c r="XBC501"/>
      <c r="XBD501"/>
      <c r="XBE501"/>
      <c r="XBF501"/>
      <c r="XBG501"/>
      <c r="XBH501"/>
      <c r="XBI501"/>
      <c r="XBJ501"/>
      <c r="XBK501"/>
      <c r="XBL501"/>
      <c r="XBM501"/>
      <c r="XBN501"/>
      <c r="XBO501"/>
      <c r="XBP501"/>
      <c r="XBQ501"/>
      <c r="XBR501"/>
      <c r="XBS501"/>
      <c r="XBT501"/>
      <c r="XBU501"/>
      <c r="XBV501"/>
      <c r="XBW501"/>
      <c r="XBX501"/>
      <c r="XBY501"/>
      <c r="XBZ501"/>
      <c r="XCA501"/>
      <c r="XCB501"/>
      <c r="XCC501"/>
      <c r="XCD501"/>
      <c r="XCE501"/>
      <c r="XCF501"/>
      <c r="XCG501"/>
      <c r="XCH501"/>
      <c r="XCI501"/>
      <c r="XCJ501"/>
      <c r="XCK501"/>
      <c r="XCL501"/>
      <c r="XCM501"/>
      <c r="XCN501"/>
      <c r="XCO501"/>
      <c r="XCP501"/>
      <c r="XCQ501"/>
      <c r="XCR501"/>
      <c r="XCS501"/>
      <c r="XCT501"/>
      <c r="XCU501"/>
      <c r="XCV501"/>
      <c r="XCW501"/>
      <c r="XCX501"/>
      <c r="XCY501"/>
      <c r="XCZ501"/>
      <c r="XDA501"/>
      <c r="XDB501"/>
      <c r="XDC501"/>
    </row>
    <row r="502" spans="1:33 16171:16331" ht="12.75" customHeight="1">
      <c r="A502">
        <v>2298</v>
      </c>
      <c r="B502" s="6" t="s">
        <v>337</v>
      </c>
      <c r="C502" s="7" t="s">
        <v>590</v>
      </c>
      <c r="D502">
        <v>19.989999999999998</v>
      </c>
      <c r="E502" s="15" t="s">
        <v>952</v>
      </c>
      <c r="F502" s="7">
        <v>0</v>
      </c>
      <c r="G502" s="7">
        <v>0</v>
      </c>
      <c r="H502" s="7">
        <v>0</v>
      </c>
      <c r="I502" s="7">
        <v>0</v>
      </c>
      <c r="J502" t="s">
        <v>639</v>
      </c>
      <c r="K502" t="s">
        <v>584</v>
      </c>
      <c r="L502" t="s">
        <v>585</v>
      </c>
      <c r="M502" t="s">
        <v>585</v>
      </c>
      <c r="N502" s="8" t="s">
        <v>637</v>
      </c>
      <c r="P502" t="s">
        <v>586</v>
      </c>
      <c r="S502">
        <v>0</v>
      </c>
      <c r="T502" t="s">
        <v>587</v>
      </c>
      <c r="U502">
        <v>0</v>
      </c>
      <c r="V502">
        <v>0</v>
      </c>
      <c r="X502">
        <v>0</v>
      </c>
      <c r="Z502">
        <v>0</v>
      </c>
      <c r="AA502">
        <v>0</v>
      </c>
      <c r="AB502">
        <v>0</v>
      </c>
      <c r="AC502">
        <v>0</v>
      </c>
      <c r="AD502">
        <v>0</v>
      </c>
      <c r="AE502">
        <v>1</v>
      </c>
      <c r="AF502" t="s">
        <v>678</v>
      </c>
      <c r="AG502">
        <v>1</v>
      </c>
      <c r="WWY502"/>
      <c r="WWZ502"/>
      <c r="WXA502"/>
      <c r="WXB502"/>
      <c r="WXC502"/>
      <c r="WXD502"/>
      <c r="WXE502"/>
      <c r="WXF502"/>
      <c r="WXG502"/>
      <c r="WXH502"/>
      <c r="WXI502"/>
      <c r="WXJ502"/>
      <c r="WXK502"/>
      <c r="WXL502"/>
      <c r="WXM502"/>
      <c r="WXN502"/>
      <c r="WXO502"/>
      <c r="WXP502"/>
      <c r="WXQ502"/>
      <c r="WXR502"/>
      <c r="WXS502"/>
      <c r="WXT502"/>
      <c r="WXU502"/>
      <c r="WXV502"/>
      <c r="WXW502"/>
      <c r="WXX502"/>
      <c r="WXY502"/>
      <c r="WXZ502"/>
      <c r="WYA502"/>
      <c r="WYB502"/>
      <c r="WYC502"/>
      <c r="WYD502"/>
      <c r="WYE502"/>
      <c r="WYF502"/>
      <c r="WYG502"/>
      <c r="WYH502"/>
      <c r="WYI502"/>
      <c r="WYJ502"/>
      <c r="WYK502"/>
      <c r="WYL502"/>
      <c r="WYM502"/>
      <c r="WYN502"/>
      <c r="WYO502"/>
      <c r="WYP502"/>
      <c r="WYQ502"/>
      <c r="WYR502"/>
      <c r="WYS502"/>
      <c r="WYT502"/>
      <c r="WYU502"/>
      <c r="WYV502"/>
      <c r="WYW502"/>
      <c r="WYX502"/>
      <c r="WYY502"/>
      <c r="WYZ502"/>
      <c r="WZA502"/>
      <c r="WZB502"/>
      <c r="WZC502"/>
      <c r="WZD502"/>
      <c r="WZE502"/>
      <c r="WZF502"/>
      <c r="WZG502"/>
      <c r="WZH502"/>
      <c r="WZI502"/>
      <c r="WZJ502"/>
      <c r="WZK502"/>
      <c r="WZL502"/>
      <c r="WZM502"/>
      <c r="WZN502"/>
      <c r="WZO502"/>
      <c r="WZP502"/>
      <c r="WZQ502"/>
      <c r="WZR502"/>
      <c r="WZS502"/>
      <c r="WZT502"/>
      <c r="WZU502"/>
      <c r="WZV502"/>
      <c r="WZW502"/>
      <c r="WZX502"/>
      <c r="WZY502"/>
      <c r="WZZ502"/>
      <c r="XAA502"/>
      <c r="XAB502"/>
      <c r="XAC502"/>
      <c r="XAD502"/>
      <c r="XAE502"/>
      <c r="XAF502"/>
      <c r="XAG502"/>
      <c r="XAH502"/>
      <c r="XAI502"/>
      <c r="XAJ502"/>
      <c r="XAK502"/>
      <c r="XAL502"/>
      <c r="XAM502"/>
      <c r="XAN502"/>
      <c r="XAO502"/>
      <c r="XAP502"/>
      <c r="XAQ502"/>
      <c r="XAR502"/>
      <c r="XAS502"/>
      <c r="XAT502"/>
      <c r="XAU502"/>
      <c r="XAV502"/>
      <c r="XAW502"/>
      <c r="XAX502"/>
      <c r="XAY502"/>
      <c r="XAZ502"/>
      <c r="XBA502"/>
      <c r="XBB502"/>
      <c r="XBC502"/>
      <c r="XBD502"/>
      <c r="XBE502"/>
      <c r="XBF502"/>
      <c r="XBG502"/>
      <c r="XBH502"/>
      <c r="XBI502"/>
      <c r="XBJ502"/>
      <c r="XBK502"/>
      <c r="XBL502"/>
      <c r="XBM502"/>
      <c r="XBN502"/>
      <c r="XBO502"/>
      <c r="XBP502"/>
      <c r="XBQ502"/>
      <c r="XBR502"/>
      <c r="XBS502"/>
      <c r="XBT502"/>
      <c r="XBU502"/>
      <c r="XBV502"/>
      <c r="XBW502"/>
      <c r="XBX502"/>
      <c r="XBY502"/>
      <c r="XBZ502"/>
      <c r="XCA502"/>
      <c r="XCB502"/>
      <c r="XCC502"/>
      <c r="XCD502"/>
      <c r="XCE502"/>
      <c r="XCF502"/>
      <c r="XCG502"/>
      <c r="XCH502"/>
      <c r="XCI502"/>
      <c r="XCJ502"/>
      <c r="XCK502"/>
      <c r="XCL502"/>
      <c r="XCM502"/>
      <c r="XCN502"/>
      <c r="XCO502"/>
      <c r="XCP502"/>
      <c r="XCQ502"/>
      <c r="XCR502"/>
      <c r="XCS502"/>
      <c r="XCT502"/>
      <c r="XCU502"/>
      <c r="XCV502"/>
      <c r="XCW502"/>
      <c r="XCX502"/>
      <c r="XCY502"/>
      <c r="XCZ502"/>
      <c r="XDA502"/>
      <c r="XDB502"/>
      <c r="XDC502"/>
    </row>
    <row r="503" spans="1:33 16171:16331" ht="12.75" customHeight="1">
      <c r="A503">
        <v>1058</v>
      </c>
      <c r="B503" s="6" t="s">
        <v>338</v>
      </c>
      <c r="C503" s="7" t="s">
        <v>590</v>
      </c>
      <c r="D503">
        <v>199</v>
      </c>
      <c r="E503" s="15" t="s">
        <v>953</v>
      </c>
      <c r="F503" s="7">
        <v>0</v>
      </c>
      <c r="G503" s="7">
        <v>0</v>
      </c>
      <c r="H503" s="7">
        <v>0</v>
      </c>
      <c r="I503" s="7">
        <v>0</v>
      </c>
      <c r="J503" t="s">
        <v>847</v>
      </c>
      <c r="K503" t="s">
        <v>584</v>
      </c>
      <c r="L503" t="s">
        <v>585</v>
      </c>
      <c r="M503" t="s">
        <v>585</v>
      </c>
      <c r="N503" s="8" t="s">
        <v>628</v>
      </c>
      <c r="S503">
        <v>0</v>
      </c>
      <c r="T503" t="s">
        <v>587</v>
      </c>
      <c r="U503">
        <v>0</v>
      </c>
      <c r="V503">
        <v>0</v>
      </c>
      <c r="X503">
        <v>0</v>
      </c>
      <c r="Z503">
        <v>0</v>
      </c>
      <c r="AA503">
        <v>0</v>
      </c>
      <c r="AB503">
        <v>0</v>
      </c>
      <c r="AC503">
        <v>0</v>
      </c>
      <c r="AD503">
        <v>0</v>
      </c>
      <c r="AE503">
        <v>1</v>
      </c>
      <c r="AF503" t="s">
        <v>629</v>
      </c>
      <c r="AG503">
        <v>1</v>
      </c>
      <c r="WWY503"/>
      <c r="WWZ503"/>
      <c r="WXA503"/>
      <c r="WXB503"/>
      <c r="WXC503"/>
      <c r="WXD503"/>
      <c r="WXE503"/>
      <c r="WXF503"/>
      <c r="WXG503"/>
      <c r="WXH503"/>
      <c r="WXI503"/>
      <c r="WXJ503"/>
      <c r="WXK503"/>
      <c r="WXL503"/>
      <c r="WXM503"/>
      <c r="WXN503"/>
      <c r="WXO503"/>
      <c r="WXP503"/>
      <c r="WXQ503"/>
      <c r="WXR503"/>
      <c r="WXS503"/>
      <c r="WXT503"/>
      <c r="WXU503"/>
      <c r="WXV503"/>
      <c r="WXW503"/>
      <c r="WXX503"/>
      <c r="WXY503"/>
      <c r="WXZ503"/>
      <c r="WYA503"/>
      <c r="WYB503"/>
      <c r="WYC503"/>
      <c r="WYD503"/>
      <c r="WYE503"/>
      <c r="WYF503"/>
      <c r="WYG503"/>
      <c r="WYH503"/>
      <c r="WYI503"/>
      <c r="WYJ503"/>
      <c r="WYK503"/>
      <c r="WYL503"/>
      <c r="WYM503"/>
      <c r="WYN503"/>
      <c r="WYO503"/>
      <c r="WYP503"/>
      <c r="WYQ503"/>
      <c r="WYR503"/>
      <c r="WYS503"/>
      <c r="WYT503"/>
      <c r="WYU503"/>
      <c r="WYV503"/>
      <c r="WYW503"/>
      <c r="WYX503"/>
      <c r="WYY503"/>
      <c r="WYZ503"/>
      <c r="WZA503"/>
      <c r="WZB503"/>
      <c r="WZC503"/>
      <c r="WZD503"/>
      <c r="WZE503"/>
      <c r="WZF503"/>
      <c r="WZG503"/>
      <c r="WZH503"/>
      <c r="WZI503"/>
      <c r="WZJ503"/>
      <c r="WZK503"/>
      <c r="WZL503"/>
      <c r="WZM503"/>
      <c r="WZN503"/>
      <c r="WZO503"/>
      <c r="WZP503"/>
      <c r="WZQ503"/>
      <c r="WZR503"/>
      <c r="WZS503"/>
      <c r="WZT503"/>
      <c r="WZU503"/>
      <c r="WZV503"/>
      <c r="WZW503"/>
      <c r="WZX503"/>
      <c r="WZY503"/>
      <c r="WZZ503"/>
      <c r="XAA503"/>
      <c r="XAB503"/>
      <c r="XAC503"/>
      <c r="XAD503"/>
      <c r="XAE503"/>
      <c r="XAF503"/>
      <c r="XAG503"/>
      <c r="XAH503"/>
      <c r="XAI503"/>
      <c r="XAJ503"/>
      <c r="XAK503"/>
      <c r="XAL503"/>
      <c r="XAM503"/>
      <c r="XAN503"/>
      <c r="XAO503"/>
      <c r="XAP503"/>
      <c r="XAQ503"/>
      <c r="XAR503"/>
      <c r="XAS503"/>
      <c r="XAT503"/>
      <c r="XAU503"/>
      <c r="XAV503"/>
      <c r="XAW503"/>
      <c r="XAX503"/>
      <c r="XAY503"/>
      <c r="XAZ503"/>
      <c r="XBA503"/>
      <c r="XBB503"/>
      <c r="XBC503"/>
      <c r="XBD503"/>
      <c r="XBE503"/>
      <c r="XBF503"/>
      <c r="XBG503"/>
      <c r="XBH503"/>
      <c r="XBI503"/>
      <c r="XBJ503"/>
      <c r="XBK503"/>
      <c r="XBL503"/>
      <c r="XBM503"/>
      <c r="XBN503"/>
      <c r="XBO503"/>
      <c r="XBP503"/>
      <c r="XBQ503"/>
      <c r="XBR503"/>
      <c r="XBS503"/>
      <c r="XBT503"/>
      <c r="XBU503"/>
      <c r="XBV503"/>
      <c r="XBW503"/>
      <c r="XBX503"/>
      <c r="XBY503"/>
      <c r="XBZ503"/>
      <c r="XCA503"/>
      <c r="XCB503"/>
      <c r="XCC503"/>
      <c r="XCD503"/>
      <c r="XCE503"/>
      <c r="XCF503"/>
      <c r="XCG503"/>
      <c r="XCH503"/>
      <c r="XCI503"/>
      <c r="XCJ503"/>
      <c r="XCK503"/>
      <c r="XCL503"/>
      <c r="XCM503"/>
      <c r="XCN503"/>
      <c r="XCO503"/>
      <c r="XCP503"/>
      <c r="XCQ503"/>
      <c r="XCR503"/>
      <c r="XCS503"/>
      <c r="XCT503"/>
      <c r="XCU503"/>
      <c r="XCV503"/>
      <c r="XCW503"/>
      <c r="XCX503"/>
      <c r="XCY503"/>
      <c r="XCZ503"/>
      <c r="XDA503"/>
      <c r="XDB503"/>
      <c r="XDC503"/>
    </row>
    <row r="504" spans="1:33 16171:16331" ht="12.75" customHeight="1">
      <c r="A504">
        <v>920</v>
      </c>
      <c r="B504" s="6" t="s">
        <v>339</v>
      </c>
      <c r="C504" s="7" t="s">
        <v>581</v>
      </c>
      <c r="D504">
        <v>19.989999999999998</v>
      </c>
      <c r="E504" s="15" t="s">
        <v>954</v>
      </c>
      <c r="F504" s="7">
        <v>0</v>
      </c>
      <c r="G504" s="7">
        <v>0</v>
      </c>
      <c r="H504" s="7">
        <v>0</v>
      </c>
      <c r="I504" s="7">
        <v>0</v>
      </c>
      <c r="K504" t="s">
        <v>955</v>
      </c>
      <c r="L504" t="s">
        <v>585</v>
      </c>
      <c r="M504" t="s">
        <v>585</v>
      </c>
      <c r="N504" s="8" t="s">
        <v>655</v>
      </c>
      <c r="S504">
        <v>2</v>
      </c>
      <c r="T504" t="s">
        <v>587</v>
      </c>
      <c r="U504">
        <v>0</v>
      </c>
      <c r="V504">
        <v>0</v>
      </c>
      <c r="X504">
        <v>0</v>
      </c>
      <c r="Z504">
        <v>0</v>
      </c>
      <c r="AA504">
        <v>0</v>
      </c>
      <c r="AB504">
        <v>0</v>
      </c>
      <c r="AC504">
        <v>0</v>
      </c>
      <c r="AD504">
        <v>0</v>
      </c>
      <c r="AE504">
        <v>1</v>
      </c>
      <c r="AG504">
        <v>4</v>
      </c>
      <c r="WWY504"/>
      <c r="WWZ504"/>
      <c r="WXA504"/>
      <c r="WXB504"/>
      <c r="WXC504"/>
      <c r="WXD504"/>
      <c r="WXE504"/>
      <c r="WXF504"/>
      <c r="WXG504"/>
      <c r="WXH504"/>
      <c r="WXI504"/>
      <c r="WXJ504"/>
      <c r="WXK504"/>
      <c r="WXL504"/>
      <c r="WXM504"/>
      <c r="WXN504"/>
      <c r="WXO504"/>
      <c r="WXP504"/>
      <c r="WXQ504"/>
      <c r="WXR504"/>
      <c r="WXS504"/>
      <c r="WXT504"/>
      <c r="WXU504"/>
      <c r="WXV504"/>
      <c r="WXW504"/>
      <c r="WXX504"/>
      <c r="WXY504"/>
      <c r="WXZ504"/>
      <c r="WYA504"/>
      <c r="WYB504"/>
      <c r="WYC504"/>
      <c r="WYD504"/>
      <c r="WYE504"/>
      <c r="WYF504"/>
      <c r="WYG504"/>
      <c r="WYH504"/>
      <c r="WYI504"/>
      <c r="WYJ504"/>
      <c r="WYK504"/>
      <c r="WYL504"/>
      <c r="WYM504"/>
      <c r="WYN504"/>
      <c r="WYO504"/>
      <c r="WYP504"/>
      <c r="WYQ504"/>
      <c r="WYR504"/>
      <c r="WYS504"/>
      <c r="WYT504"/>
      <c r="WYU504"/>
      <c r="WYV504"/>
      <c r="WYW504"/>
      <c r="WYX504"/>
      <c r="WYY504"/>
      <c r="WYZ504"/>
      <c r="WZA504"/>
      <c r="WZB504"/>
      <c r="WZC504"/>
      <c r="WZD504"/>
      <c r="WZE504"/>
      <c r="WZF504"/>
      <c r="WZG504"/>
      <c r="WZH504"/>
      <c r="WZI504"/>
      <c r="WZJ504"/>
      <c r="WZK504"/>
      <c r="WZL504"/>
      <c r="WZM504"/>
      <c r="WZN504"/>
      <c r="WZO504"/>
      <c r="WZP504"/>
      <c r="WZQ504"/>
      <c r="WZR504"/>
      <c r="WZS504"/>
      <c r="WZT504"/>
      <c r="WZU504"/>
      <c r="WZV504"/>
      <c r="WZW504"/>
      <c r="WZX504"/>
      <c r="WZY504"/>
      <c r="WZZ504"/>
      <c r="XAA504"/>
      <c r="XAB504"/>
      <c r="XAC504"/>
      <c r="XAD504"/>
      <c r="XAE504"/>
      <c r="XAF504"/>
      <c r="XAG504"/>
      <c r="XAH504"/>
      <c r="XAI504"/>
      <c r="XAJ504"/>
      <c r="XAK504"/>
      <c r="XAL504"/>
      <c r="XAM504"/>
      <c r="XAN504"/>
      <c r="XAO504"/>
      <c r="XAP504"/>
      <c r="XAQ504"/>
      <c r="XAR504"/>
      <c r="XAS504"/>
      <c r="XAT504"/>
      <c r="XAU504"/>
      <c r="XAV504"/>
      <c r="XAW504"/>
      <c r="XAX504"/>
      <c r="XAY504"/>
      <c r="XAZ504"/>
      <c r="XBA504"/>
      <c r="XBB504"/>
      <c r="XBC504"/>
      <c r="XBD504"/>
      <c r="XBE504"/>
      <c r="XBF504"/>
      <c r="XBG504"/>
      <c r="XBH504"/>
      <c r="XBI504"/>
      <c r="XBJ504"/>
      <c r="XBK504"/>
      <c r="XBL504"/>
      <c r="XBM504"/>
      <c r="XBN504"/>
      <c r="XBO504"/>
      <c r="XBP504"/>
      <c r="XBQ504"/>
      <c r="XBR504"/>
      <c r="XBS504"/>
      <c r="XBT504"/>
      <c r="XBU504"/>
      <c r="XBV504"/>
      <c r="XBW504"/>
      <c r="XBX504"/>
      <c r="XBY504"/>
      <c r="XBZ504"/>
      <c r="XCA504"/>
      <c r="XCB504"/>
      <c r="XCC504"/>
      <c r="XCD504"/>
      <c r="XCE504"/>
      <c r="XCF504"/>
      <c r="XCG504"/>
      <c r="XCH504"/>
      <c r="XCI504"/>
      <c r="XCJ504"/>
      <c r="XCK504"/>
      <c r="XCL504"/>
      <c r="XCM504"/>
      <c r="XCN504"/>
      <c r="XCO504"/>
      <c r="XCP504"/>
      <c r="XCQ504"/>
      <c r="XCR504"/>
      <c r="XCS504"/>
      <c r="XCT504"/>
      <c r="XCU504"/>
      <c r="XCV504"/>
      <c r="XCW504"/>
      <c r="XCX504"/>
      <c r="XCY504"/>
      <c r="XCZ504"/>
      <c r="XDA504"/>
      <c r="XDB504"/>
      <c r="XDC504"/>
    </row>
    <row r="505" spans="1:33 16171:16331" ht="12.75" customHeight="1">
      <c r="A505">
        <v>842</v>
      </c>
      <c r="B505" s="6" t="s">
        <v>340</v>
      </c>
      <c r="C505" s="7" t="s">
        <v>590</v>
      </c>
      <c r="D505">
        <v>19.989999999999998</v>
      </c>
      <c r="E505" s="15" t="s">
        <v>861</v>
      </c>
      <c r="F505" s="7">
        <v>1</v>
      </c>
      <c r="G505" s="7">
        <v>1</v>
      </c>
      <c r="H505" s="7">
        <v>1</v>
      </c>
      <c r="I505" s="7">
        <v>0</v>
      </c>
      <c r="J505" t="s">
        <v>592</v>
      </c>
      <c r="K505" t="s">
        <v>584</v>
      </c>
      <c r="L505" t="s">
        <v>585</v>
      </c>
      <c r="M505" t="s">
        <v>585</v>
      </c>
      <c r="N505" s="8" t="s">
        <v>710</v>
      </c>
      <c r="S505">
        <v>0</v>
      </c>
      <c r="T505" t="s">
        <v>587</v>
      </c>
      <c r="U505">
        <v>0</v>
      </c>
      <c r="V505">
        <v>0</v>
      </c>
      <c r="X505">
        <v>0</v>
      </c>
      <c r="Z505">
        <v>0</v>
      </c>
      <c r="AA505">
        <v>0</v>
      </c>
      <c r="AB505">
        <v>0</v>
      </c>
      <c r="AC505">
        <v>0</v>
      </c>
      <c r="AD505">
        <v>0</v>
      </c>
      <c r="AE505">
        <v>1</v>
      </c>
      <c r="AF505" t="s">
        <v>711</v>
      </c>
      <c r="AG505">
        <v>1</v>
      </c>
      <c r="WWY505"/>
      <c r="WWZ505"/>
      <c r="WXA505"/>
      <c r="WXB505"/>
      <c r="WXC505"/>
      <c r="WXD505"/>
      <c r="WXE505"/>
      <c r="WXF505"/>
      <c r="WXG505"/>
      <c r="WXH505"/>
      <c r="WXI505"/>
      <c r="WXJ505"/>
      <c r="WXK505"/>
      <c r="WXL505"/>
      <c r="WXM505"/>
      <c r="WXN505"/>
      <c r="WXO505"/>
      <c r="WXP505"/>
      <c r="WXQ505"/>
      <c r="WXR505"/>
      <c r="WXS505"/>
      <c r="WXT505"/>
      <c r="WXU505"/>
      <c r="WXV505"/>
      <c r="WXW505"/>
      <c r="WXX505"/>
      <c r="WXY505"/>
      <c r="WXZ505"/>
      <c r="WYA505"/>
      <c r="WYB505"/>
      <c r="WYC505"/>
      <c r="WYD505"/>
      <c r="WYE505"/>
      <c r="WYF505"/>
      <c r="WYG505"/>
      <c r="WYH505"/>
      <c r="WYI505"/>
      <c r="WYJ505"/>
      <c r="WYK505"/>
      <c r="WYL505"/>
      <c r="WYM505"/>
      <c r="WYN505"/>
      <c r="WYO505"/>
      <c r="WYP505"/>
      <c r="WYQ505"/>
      <c r="WYR505"/>
      <c r="WYS505"/>
      <c r="WYT505"/>
      <c r="WYU505"/>
      <c r="WYV505"/>
      <c r="WYW505"/>
      <c r="WYX505"/>
      <c r="WYY505"/>
      <c r="WYZ505"/>
      <c r="WZA505"/>
      <c r="WZB505"/>
      <c r="WZC505"/>
      <c r="WZD505"/>
      <c r="WZE505"/>
      <c r="WZF505"/>
      <c r="WZG505"/>
      <c r="WZH505"/>
      <c r="WZI505"/>
      <c r="WZJ505"/>
      <c r="WZK505"/>
      <c r="WZL505"/>
      <c r="WZM505"/>
      <c r="WZN505"/>
      <c r="WZO505"/>
      <c r="WZP505"/>
      <c r="WZQ505"/>
      <c r="WZR505"/>
      <c r="WZS505"/>
      <c r="WZT505"/>
      <c r="WZU505"/>
      <c r="WZV505"/>
      <c r="WZW505"/>
      <c r="WZX505"/>
      <c r="WZY505"/>
      <c r="WZZ505"/>
      <c r="XAA505"/>
      <c r="XAB505"/>
      <c r="XAC505"/>
      <c r="XAD505"/>
      <c r="XAE505"/>
      <c r="XAF505"/>
      <c r="XAG505"/>
      <c r="XAH505"/>
      <c r="XAI505"/>
      <c r="XAJ505"/>
      <c r="XAK505"/>
      <c r="XAL505"/>
      <c r="XAM505"/>
      <c r="XAN505"/>
      <c r="XAO505"/>
      <c r="XAP505"/>
      <c r="XAQ505"/>
      <c r="XAR505"/>
      <c r="XAS505"/>
      <c r="XAT505"/>
      <c r="XAU505"/>
      <c r="XAV505"/>
      <c r="XAW505"/>
      <c r="XAX505"/>
      <c r="XAY505"/>
      <c r="XAZ505"/>
      <c r="XBA505"/>
      <c r="XBB505"/>
      <c r="XBC505"/>
      <c r="XBD505"/>
      <c r="XBE505"/>
      <c r="XBF505"/>
      <c r="XBG505"/>
      <c r="XBH505"/>
      <c r="XBI505"/>
      <c r="XBJ505"/>
      <c r="XBK505"/>
      <c r="XBL505"/>
      <c r="XBM505"/>
      <c r="XBN505"/>
      <c r="XBO505"/>
      <c r="XBP505"/>
      <c r="XBQ505"/>
      <c r="XBR505"/>
      <c r="XBS505"/>
      <c r="XBT505"/>
      <c r="XBU505"/>
      <c r="XBV505"/>
      <c r="XBW505"/>
      <c r="XBX505"/>
      <c r="XBY505"/>
      <c r="XBZ505"/>
      <c r="XCA505"/>
      <c r="XCB505"/>
      <c r="XCC505"/>
      <c r="XCD505"/>
      <c r="XCE505"/>
      <c r="XCF505"/>
      <c r="XCG505"/>
      <c r="XCH505"/>
      <c r="XCI505"/>
      <c r="XCJ505"/>
      <c r="XCK505"/>
      <c r="XCL505"/>
      <c r="XCM505"/>
      <c r="XCN505"/>
      <c r="XCO505"/>
      <c r="XCP505"/>
      <c r="XCQ505"/>
      <c r="XCR505"/>
      <c r="XCS505"/>
      <c r="XCT505"/>
      <c r="XCU505"/>
      <c r="XCV505"/>
      <c r="XCW505"/>
      <c r="XCX505"/>
      <c r="XCY505"/>
      <c r="XCZ505"/>
      <c r="XDA505"/>
      <c r="XDB505"/>
      <c r="XDC505"/>
    </row>
    <row r="506" spans="1:33 16171:16331" ht="12.75" customHeight="1">
      <c r="A506">
        <v>43</v>
      </c>
      <c r="B506" s="6" t="s">
        <v>341</v>
      </c>
      <c r="C506" s="7" t="s">
        <v>590</v>
      </c>
      <c r="D506">
        <v>199</v>
      </c>
      <c r="E506" s="15" t="s">
        <v>944</v>
      </c>
      <c r="F506" s="7">
        <v>0</v>
      </c>
      <c r="G506" s="7">
        <v>0</v>
      </c>
      <c r="H506" s="7">
        <v>0</v>
      </c>
      <c r="I506" s="7">
        <v>0.71</v>
      </c>
      <c r="J506" t="s">
        <v>639</v>
      </c>
      <c r="K506" t="s">
        <v>584</v>
      </c>
      <c r="L506" t="s">
        <v>585</v>
      </c>
      <c r="M506" t="s">
        <v>585</v>
      </c>
      <c r="N506" s="8" t="s">
        <v>631</v>
      </c>
      <c r="S506">
        <v>0</v>
      </c>
      <c r="T506" t="s">
        <v>587</v>
      </c>
      <c r="U506">
        <v>0</v>
      </c>
      <c r="V506">
        <v>0</v>
      </c>
      <c r="X506">
        <v>0</v>
      </c>
      <c r="Z506">
        <v>0</v>
      </c>
      <c r="AA506">
        <v>0</v>
      </c>
      <c r="AB506">
        <v>0</v>
      </c>
      <c r="AC506">
        <v>0</v>
      </c>
      <c r="AD506">
        <v>0</v>
      </c>
      <c r="AE506">
        <v>1</v>
      </c>
      <c r="AF506" t="s">
        <v>588</v>
      </c>
      <c r="AG506">
        <v>1</v>
      </c>
      <c r="WWY506"/>
      <c r="WWZ506"/>
      <c r="WXA506"/>
      <c r="WXB506"/>
      <c r="WXC506"/>
      <c r="WXD506"/>
      <c r="WXE506"/>
      <c r="WXF506"/>
      <c r="WXG506"/>
      <c r="WXH506"/>
      <c r="WXI506"/>
      <c r="WXJ506"/>
      <c r="WXK506"/>
      <c r="WXL506"/>
      <c r="WXM506"/>
      <c r="WXN506"/>
      <c r="WXO506"/>
      <c r="WXP506"/>
      <c r="WXQ506"/>
      <c r="WXR506"/>
      <c r="WXS506"/>
      <c r="WXT506"/>
      <c r="WXU506"/>
      <c r="WXV506"/>
      <c r="WXW506"/>
      <c r="WXX506"/>
      <c r="WXY506"/>
      <c r="WXZ506"/>
      <c r="WYA506"/>
      <c r="WYB506"/>
      <c r="WYC506"/>
      <c r="WYD506"/>
      <c r="WYE506"/>
      <c r="WYF506"/>
      <c r="WYG506"/>
      <c r="WYH506"/>
      <c r="WYI506"/>
      <c r="WYJ506"/>
      <c r="WYK506"/>
      <c r="WYL506"/>
      <c r="WYM506"/>
      <c r="WYN506"/>
      <c r="WYO506"/>
      <c r="WYP506"/>
      <c r="WYQ506"/>
      <c r="WYR506"/>
      <c r="WYS506"/>
      <c r="WYT506"/>
      <c r="WYU506"/>
      <c r="WYV506"/>
      <c r="WYW506"/>
      <c r="WYX506"/>
      <c r="WYY506"/>
      <c r="WYZ506"/>
      <c r="WZA506"/>
      <c r="WZB506"/>
      <c r="WZC506"/>
      <c r="WZD506"/>
      <c r="WZE506"/>
      <c r="WZF506"/>
      <c r="WZG506"/>
      <c r="WZH506"/>
      <c r="WZI506"/>
      <c r="WZJ506"/>
      <c r="WZK506"/>
      <c r="WZL506"/>
      <c r="WZM506"/>
      <c r="WZN506"/>
      <c r="WZO506"/>
      <c r="WZP506"/>
      <c r="WZQ506"/>
      <c r="WZR506"/>
      <c r="WZS506"/>
      <c r="WZT506"/>
      <c r="WZU506"/>
      <c r="WZV506"/>
      <c r="WZW506"/>
      <c r="WZX506"/>
      <c r="WZY506"/>
      <c r="WZZ506"/>
      <c r="XAA506"/>
      <c r="XAB506"/>
      <c r="XAC506"/>
      <c r="XAD506"/>
      <c r="XAE506"/>
      <c r="XAF506"/>
      <c r="XAG506"/>
      <c r="XAH506"/>
      <c r="XAI506"/>
      <c r="XAJ506"/>
      <c r="XAK506"/>
      <c r="XAL506"/>
      <c r="XAM506"/>
      <c r="XAN506"/>
      <c r="XAO506"/>
      <c r="XAP506"/>
      <c r="XAQ506"/>
      <c r="XAR506"/>
      <c r="XAS506"/>
      <c r="XAT506"/>
      <c r="XAU506"/>
      <c r="XAV506"/>
      <c r="XAW506"/>
      <c r="XAX506"/>
      <c r="XAY506"/>
      <c r="XAZ506"/>
      <c r="XBA506"/>
      <c r="XBB506"/>
      <c r="XBC506"/>
      <c r="XBD506"/>
      <c r="XBE506"/>
      <c r="XBF506"/>
      <c r="XBG506"/>
      <c r="XBH506"/>
      <c r="XBI506"/>
      <c r="XBJ506"/>
      <c r="XBK506"/>
      <c r="XBL506"/>
      <c r="XBM506"/>
      <c r="XBN506"/>
      <c r="XBO506"/>
      <c r="XBP506"/>
      <c r="XBQ506"/>
      <c r="XBR506"/>
      <c r="XBS506"/>
      <c r="XBT506"/>
      <c r="XBU506"/>
      <c r="XBV506"/>
      <c r="XBW506"/>
      <c r="XBX506"/>
      <c r="XBY506"/>
      <c r="XBZ506"/>
      <c r="XCA506"/>
      <c r="XCB506"/>
      <c r="XCC506"/>
      <c r="XCD506"/>
      <c r="XCE506"/>
      <c r="XCF506"/>
      <c r="XCG506"/>
      <c r="XCH506"/>
      <c r="XCI506"/>
      <c r="XCJ506"/>
      <c r="XCK506"/>
      <c r="XCL506"/>
      <c r="XCM506"/>
      <c r="XCN506"/>
      <c r="XCO506"/>
      <c r="XCP506"/>
      <c r="XCQ506"/>
      <c r="XCR506"/>
      <c r="XCS506"/>
      <c r="XCT506"/>
      <c r="XCU506"/>
      <c r="XCV506"/>
      <c r="XCW506"/>
      <c r="XCX506"/>
      <c r="XCY506"/>
      <c r="XCZ506"/>
      <c r="XDA506"/>
      <c r="XDB506"/>
      <c r="XDC506"/>
    </row>
    <row r="507" spans="1:33 16171:16331" ht="12.75" customHeight="1">
      <c r="A507">
        <v>2301</v>
      </c>
      <c r="B507" s="6" t="s">
        <v>194</v>
      </c>
      <c r="C507" s="7" t="s">
        <v>590</v>
      </c>
      <c r="D507">
        <v>19.989999999999998</v>
      </c>
      <c r="E507" s="15" t="s">
        <v>956</v>
      </c>
      <c r="F507" s="7">
        <v>0</v>
      </c>
      <c r="G507" s="7">
        <v>0</v>
      </c>
      <c r="H507" s="7">
        <v>0</v>
      </c>
      <c r="I507" s="7">
        <v>0</v>
      </c>
      <c r="J507" t="s">
        <v>589</v>
      </c>
      <c r="K507" t="s">
        <v>614</v>
      </c>
      <c r="L507" t="s">
        <v>585</v>
      </c>
      <c r="M507" t="s">
        <v>585</v>
      </c>
      <c r="N507" s="8" t="s">
        <v>637</v>
      </c>
      <c r="P507" t="s">
        <v>586</v>
      </c>
      <c r="S507">
        <v>0</v>
      </c>
      <c r="T507" t="s">
        <v>587</v>
      </c>
      <c r="U507">
        <v>0</v>
      </c>
      <c r="V507">
        <v>0</v>
      </c>
      <c r="X507">
        <v>0</v>
      </c>
      <c r="Z507">
        <v>0</v>
      </c>
      <c r="AA507">
        <v>0</v>
      </c>
      <c r="AB507">
        <v>0</v>
      </c>
      <c r="AC507">
        <v>0</v>
      </c>
      <c r="AD507">
        <v>0</v>
      </c>
      <c r="AE507">
        <v>1</v>
      </c>
      <c r="AF507" t="s">
        <v>638</v>
      </c>
      <c r="AG507">
        <v>1</v>
      </c>
      <c r="WWY507"/>
      <c r="WWZ507"/>
      <c r="WXA507"/>
      <c r="WXB507"/>
      <c r="WXC507"/>
      <c r="WXD507"/>
      <c r="WXE507"/>
      <c r="WXF507"/>
      <c r="WXG507"/>
      <c r="WXH507"/>
      <c r="WXI507"/>
      <c r="WXJ507"/>
      <c r="WXK507"/>
      <c r="WXL507"/>
      <c r="WXM507"/>
      <c r="WXN507"/>
      <c r="WXO507"/>
      <c r="WXP507"/>
      <c r="WXQ507"/>
      <c r="WXR507"/>
      <c r="WXS507"/>
      <c r="WXT507"/>
      <c r="WXU507"/>
      <c r="WXV507"/>
      <c r="WXW507"/>
      <c r="WXX507"/>
      <c r="WXY507"/>
      <c r="WXZ507"/>
      <c r="WYA507"/>
      <c r="WYB507"/>
      <c r="WYC507"/>
      <c r="WYD507"/>
      <c r="WYE507"/>
      <c r="WYF507"/>
      <c r="WYG507"/>
      <c r="WYH507"/>
      <c r="WYI507"/>
      <c r="WYJ507"/>
      <c r="WYK507"/>
      <c r="WYL507"/>
      <c r="WYM507"/>
      <c r="WYN507"/>
      <c r="WYO507"/>
      <c r="WYP507"/>
      <c r="WYQ507"/>
      <c r="WYR507"/>
      <c r="WYS507"/>
      <c r="WYT507"/>
      <c r="WYU507"/>
      <c r="WYV507"/>
      <c r="WYW507"/>
      <c r="WYX507"/>
      <c r="WYY507"/>
      <c r="WYZ507"/>
      <c r="WZA507"/>
      <c r="WZB507"/>
      <c r="WZC507"/>
      <c r="WZD507"/>
      <c r="WZE507"/>
      <c r="WZF507"/>
      <c r="WZG507"/>
      <c r="WZH507"/>
      <c r="WZI507"/>
      <c r="WZJ507"/>
      <c r="WZK507"/>
      <c r="WZL507"/>
      <c r="WZM507"/>
      <c r="WZN507"/>
      <c r="WZO507"/>
      <c r="WZP507"/>
      <c r="WZQ507"/>
      <c r="WZR507"/>
      <c r="WZS507"/>
      <c r="WZT507"/>
      <c r="WZU507"/>
      <c r="WZV507"/>
      <c r="WZW507"/>
      <c r="WZX507"/>
      <c r="WZY507"/>
      <c r="WZZ507"/>
      <c r="XAA507"/>
      <c r="XAB507"/>
      <c r="XAC507"/>
      <c r="XAD507"/>
      <c r="XAE507"/>
      <c r="XAF507"/>
      <c r="XAG507"/>
      <c r="XAH507"/>
      <c r="XAI507"/>
      <c r="XAJ507"/>
      <c r="XAK507"/>
      <c r="XAL507"/>
      <c r="XAM507"/>
      <c r="XAN507"/>
      <c r="XAO507"/>
      <c r="XAP507"/>
      <c r="XAQ507"/>
      <c r="XAR507"/>
      <c r="XAS507"/>
      <c r="XAT507"/>
      <c r="XAU507"/>
      <c r="XAV507"/>
      <c r="XAW507"/>
      <c r="XAX507"/>
      <c r="XAY507"/>
      <c r="XAZ507"/>
      <c r="XBA507"/>
      <c r="XBB507"/>
      <c r="XBC507"/>
      <c r="XBD507"/>
      <c r="XBE507"/>
      <c r="XBF507"/>
      <c r="XBG507"/>
      <c r="XBH507"/>
      <c r="XBI507"/>
      <c r="XBJ507"/>
      <c r="XBK507"/>
      <c r="XBL507"/>
      <c r="XBM507"/>
      <c r="XBN507"/>
      <c r="XBO507"/>
      <c r="XBP507"/>
      <c r="XBQ507"/>
      <c r="XBR507"/>
      <c r="XBS507"/>
      <c r="XBT507"/>
      <c r="XBU507"/>
      <c r="XBV507"/>
      <c r="XBW507"/>
      <c r="XBX507"/>
      <c r="XBY507"/>
      <c r="XBZ507"/>
      <c r="XCA507"/>
      <c r="XCB507"/>
      <c r="XCC507"/>
      <c r="XCD507"/>
      <c r="XCE507"/>
      <c r="XCF507"/>
      <c r="XCG507"/>
      <c r="XCH507"/>
      <c r="XCI507"/>
      <c r="XCJ507"/>
      <c r="XCK507"/>
      <c r="XCL507"/>
      <c r="XCM507"/>
      <c r="XCN507"/>
      <c r="XCO507"/>
      <c r="XCP507"/>
      <c r="XCQ507"/>
      <c r="XCR507"/>
      <c r="XCS507"/>
      <c r="XCT507"/>
      <c r="XCU507"/>
      <c r="XCV507"/>
      <c r="XCW507"/>
      <c r="XCX507"/>
      <c r="XCY507"/>
      <c r="XCZ507"/>
      <c r="XDA507"/>
      <c r="XDB507"/>
      <c r="XDC507"/>
    </row>
    <row r="508" spans="1:33 16171:16331" ht="12.75" customHeight="1">
      <c r="A508">
        <v>2301</v>
      </c>
      <c r="B508" s="6" t="s">
        <v>194</v>
      </c>
      <c r="C508" s="7" t="s">
        <v>590</v>
      </c>
      <c r="D508">
        <v>19.989999999999998</v>
      </c>
      <c r="E508" s="15" t="s">
        <v>956</v>
      </c>
      <c r="F508" s="7">
        <v>0</v>
      </c>
      <c r="G508" s="7">
        <v>0</v>
      </c>
      <c r="H508" s="7">
        <v>0</v>
      </c>
      <c r="I508" s="7">
        <v>0</v>
      </c>
      <c r="J508" t="s">
        <v>639</v>
      </c>
      <c r="K508" t="s">
        <v>614</v>
      </c>
      <c r="L508" t="s">
        <v>585</v>
      </c>
      <c r="M508" t="s">
        <v>585</v>
      </c>
      <c r="N508" s="8" t="s">
        <v>637</v>
      </c>
      <c r="P508" t="s">
        <v>586</v>
      </c>
      <c r="S508">
        <v>0</v>
      </c>
      <c r="T508" t="s">
        <v>587</v>
      </c>
      <c r="U508">
        <v>0</v>
      </c>
      <c r="V508">
        <v>0</v>
      </c>
      <c r="X508">
        <v>0</v>
      </c>
      <c r="Z508">
        <v>0</v>
      </c>
      <c r="AA508">
        <v>0</v>
      </c>
      <c r="AB508">
        <v>0</v>
      </c>
      <c r="AC508">
        <v>0</v>
      </c>
      <c r="AD508">
        <v>0</v>
      </c>
      <c r="AE508">
        <v>1</v>
      </c>
      <c r="AF508" t="s">
        <v>638</v>
      </c>
      <c r="AG508">
        <v>1</v>
      </c>
      <c r="WWY508"/>
      <c r="WWZ508"/>
      <c r="WXA508"/>
      <c r="WXB508"/>
      <c r="WXC508"/>
      <c r="WXD508"/>
      <c r="WXE508"/>
      <c r="WXF508"/>
      <c r="WXG508"/>
      <c r="WXH508"/>
      <c r="WXI508"/>
      <c r="WXJ508"/>
      <c r="WXK508"/>
      <c r="WXL508"/>
      <c r="WXM508"/>
      <c r="WXN508"/>
      <c r="WXO508"/>
      <c r="WXP508"/>
      <c r="WXQ508"/>
      <c r="WXR508"/>
      <c r="WXS508"/>
      <c r="WXT508"/>
      <c r="WXU508"/>
      <c r="WXV508"/>
      <c r="WXW508"/>
      <c r="WXX508"/>
      <c r="WXY508"/>
      <c r="WXZ508"/>
      <c r="WYA508"/>
      <c r="WYB508"/>
      <c r="WYC508"/>
      <c r="WYD508"/>
      <c r="WYE508"/>
      <c r="WYF508"/>
      <c r="WYG508"/>
      <c r="WYH508"/>
      <c r="WYI508"/>
      <c r="WYJ508"/>
      <c r="WYK508"/>
      <c r="WYL508"/>
      <c r="WYM508"/>
      <c r="WYN508"/>
      <c r="WYO508"/>
      <c r="WYP508"/>
      <c r="WYQ508"/>
      <c r="WYR508"/>
      <c r="WYS508"/>
      <c r="WYT508"/>
      <c r="WYU508"/>
      <c r="WYV508"/>
      <c r="WYW508"/>
      <c r="WYX508"/>
      <c r="WYY508"/>
      <c r="WYZ508"/>
      <c r="WZA508"/>
      <c r="WZB508"/>
      <c r="WZC508"/>
      <c r="WZD508"/>
      <c r="WZE508"/>
      <c r="WZF508"/>
      <c r="WZG508"/>
      <c r="WZH508"/>
      <c r="WZI508"/>
      <c r="WZJ508"/>
      <c r="WZK508"/>
      <c r="WZL508"/>
      <c r="WZM508"/>
      <c r="WZN508"/>
      <c r="WZO508"/>
      <c r="WZP508"/>
      <c r="WZQ508"/>
      <c r="WZR508"/>
      <c r="WZS508"/>
      <c r="WZT508"/>
      <c r="WZU508"/>
      <c r="WZV508"/>
      <c r="WZW508"/>
      <c r="WZX508"/>
      <c r="WZY508"/>
      <c r="WZZ508"/>
      <c r="XAA508"/>
      <c r="XAB508"/>
      <c r="XAC508"/>
      <c r="XAD508"/>
      <c r="XAE508"/>
      <c r="XAF508"/>
      <c r="XAG508"/>
      <c r="XAH508"/>
      <c r="XAI508"/>
      <c r="XAJ508"/>
      <c r="XAK508"/>
      <c r="XAL508"/>
      <c r="XAM508"/>
      <c r="XAN508"/>
      <c r="XAO508"/>
      <c r="XAP508"/>
      <c r="XAQ508"/>
      <c r="XAR508"/>
      <c r="XAS508"/>
      <c r="XAT508"/>
      <c r="XAU508"/>
      <c r="XAV508"/>
      <c r="XAW508"/>
      <c r="XAX508"/>
      <c r="XAY508"/>
      <c r="XAZ508"/>
      <c r="XBA508"/>
      <c r="XBB508"/>
      <c r="XBC508"/>
      <c r="XBD508"/>
      <c r="XBE508"/>
      <c r="XBF508"/>
      <c r="XBG508"/>
      <c r="XBH508"/>
      <c r="XBI508"/>
      <c r="XBJ508"/>
      <c r="XBK508"/>
      <c r="XBL508"/>
      <c r="XBM508"/>
      <c r="XBN508"/>
      <c r="XBO508"/>
      <c r="XBP508"/>
      <c r="XBQ508"/>
      <c r="XBR508"/>
      <c r="XBS508"/>
      <c r="XBT508"/>
      <c r="XBU508"/>
      <c r="XBV508"/>
      <c r="XBW508"/>
      <c r="XBX508"/>
      <c r="XBY508"/>
      <c r="XBZ508"/>
      <c r="XCA508"/>
      <c r="XCB508"/>
      <c r="XCC508"/>
      <c r="XCD508"/>
      <c r="XCE508"/>
      <c r="XCF508"/>
      <c r="XCG508"/>
      <c r="XCH508"/>
      <c r="XCI508"/>
      <c r="XCJ508"/>
      <c r="XCK508"/>
      <c r="XCL508"/>
      <c r="XCM508"/>
      <c r="XCN508"/>
      <c r="XCO508"/>
      <c r="XCP508"/>
      <c r="XCQ508"/>
      <c r="XCR508"/>
      <c r="XCS508"/>
      <c r="XCT508"/>
      <c r="XCU508"/>
      <c r="XCV508"/>
      <c r="XCW508"/>
      <c r="XCX508"/>
      <c r="XCY508"/>
      <c r="XCZ508"/>
      <c r="XDA508"/>
      <c r="XDB508"/>
      <c r="XDC508"/>
    </row>
    <row r="509" spans="1:33 16171:16331" ht="12.75" customHeight="1">
      <c r="A509">
        <v>1531</v>
      </c>
      <c r="B509" s="6" t="s">
        <v>345</v>
      </c>
      <c r="C509" s="7" t="s">
        <v>581</v>
      </c>
      <c r="D509">
        <v>1.99</v>
      </c>
      <c r="E509" s="15" t="s">
        <v>957</v>
      </c>
      <c r="F509" s="7">
        <v>0</v>
      </c>
      <c r="G509" s="7">
        <v>0</v>
      </c>
      <c r="H509" s="7">
        <v>0</v>
      </c>
      <c r="I509" s="7">
        <v>0</v>
      </c>
      <c r="N509" s="8" t="s">
        <v>621</v>
      </c>
      <c r="S509">
        <v>0</v>
      </c>
      <c r="U509">
        <v>0</v>
      </c>
      <c r="V509">
        <v>0</v>
      </c>
      <c r="X509">
        <v>0</v>
      </c>
      <c r="Z509">
        <v>0</v>
      </c>
      <c r="AA509">
        <v>0</v>
      </c>
      <c r="AB509">
        <v>0</v>
      </c>
      <c r="AC509">
        <v>0</v>
      </c>
      <c r="AD509">
        <v>0</v>
      </c>
      <c r="AE509">
        <v>1</v>
      </c>
      <c r="AG509">
        <v>3</v>
      </c>
      <c r="WWY509"/>
      <c r="WWZ509"/>
      <c r="WXA509"/>
      <c r="WXB509"/>
      <c r="WXC509"/>
      <c r="WXD509"/>
      <c r="WXE509"/>
      <c r="WXF509"/>
      <c r="WXG509"/>
      <c r="WXH509"/>
      <c r="WXI509"/>
      <c r="WXJ509"/>
      <c r="WXK509"/>
      <c r="WXL509"/>
      <c r="WXM509"/>
      <c r="WXN509"/>
      <c r="WXO509"/>
      <c r="WXP509"/>
      <c r="WXQ509"/>
      <c r="WXR509"/>
      <c r="WXS509"/>
      <c r="WXT509"/>
      <c r="WXU509"/>
      <c r="WXV509"/>
      <c r="WXW509"/>
      <c r="WXX509"/>
      <c r="WXY509"/>
      <c r="WXZ509"/>
      <c r="WYA509"/>
      <c r="WYB509"/>
      <c r="WYC509"/>
      <c r="WYD509"/>
      <c r="WYE509"/>
      <c r="WYF509"/>
      <c r="WYG509"/>
      <c r="WYH509"/>
      <c r="WYI509"/>
      <c r="WYJ509"/>
      <c r="WYK509"/>
      <c r="WYL509"/>
      <c r="WYM509"/>
      <c r="WYN509"/>
      <c r="WYO509"/>
      <c r="WYP509"/>
      <c r="WYQ509"/>
      <c r="WYR509"/>
      <c r="WYS509"/>
      <c r="WYT509"/>
      <c r="WYU509"/>
      <c r="WYV509"/>
      <c r="WYW509"/>
      <c r="WYX509"/>
      <c r="WYY509"/>
      <c r="WYZ509"/>
      <c r="WZA509"/>
      <c r="WZB509"/>
      <c r="WZC509"/>
      <c r="WZD509"/>
      <c r="WZE509"/>
      <c r="WZF509"/>
      <c r="WZG509"/>
      <c r="WZH509"/>
      <c r="WZI509"/>
      <c r="WZJ509"/>
      <c r="WZK509"/>
      <c r="WZL509"/>
      <c r="WZM509"/>
      <c r="WZN509"/>
      <c r="WZO509"/>
      <c r="WZP509"/>
      <c r="WZQ509"/>
      <c r="WZR509"/>
      <c r="WZS509"/>
      <c r="WZT509"/>
      <c r="WZU509"/>
      <c r="WZV509"/>
      <c r="WZW509"/>
      <c r="WZX509"/>
      <c r="WZY509"/>
      <c r="WZZ509"/>
      <c r="XAA509"/>
      <c r="XAB509"/>
      <c r="XAC509"/>
      <c r="XAD509"/>
      <c r="XAE509"/>
      <c r="XAF509"/>
      <c r="XAG509"/>
      <c r="XAH509"/>
      <c r="XAI509"/>
      <c r="XAJ509"/>
      <c r="XAK509"/>
      <c r="XAL509"/>
      <c r="XAM509"/>
      <c r="XAN509"/>
      <c r="XAO509"/>
      <c r="XAP509"/>
      <c r="XAQ509"/>
      <c r="XAR509"/>
      <c r="XAS509"/>
      <c r="XAT509"/>
      <c r="XAU509"/>
      <c r="XAV509"/>
      <c r="XAW509"/>
      <c r="XAX509"/>
      <c r="XAY509"/>
      <c r="XAZ509"/>
      <c r="XBA509"/>
      <c r="XBB509"/>
      <c r="XBC509"/>
      <c r="XBD509"/>
      <c r="XBE509"/>
      <c r="XBF509"/>
      <c r="XBG509"/>
      <c r="XBH509"/>
      <c r="XBI509"/>
      <c r="XBJ509"/>
      <c r="XBK509"/>
      <c r="XBL509"/>
      <c r="XBM509"/>
      <c r="XBN509"/>
      <c r="XBO509"/>
      <c r="XBP509"/>
      <c r="XBQ509"/>
      <c r="XBR509"/>
      <c r="XBS509"/>
      <c r="XBT509"/>
      <c r="XBU509"/>
      <c r="XBV509"/>
      <c r="XBW509"/>
      <c r="XBX509"/>
      <c r="XBY509"/>
      <c r="XBZ509"/>
      <c r="XCA509"/>
      <c r="XCB509"/>
      <c r="XCC509"/>
      <c r="XCD509"/>
      <c r="XCE509"/>
      <c r="XCF509"/>
      <c r="XCG509"/>
      <c r="XCH509"/>
      <c r="XCI509"/>
      <c r="XCJ509"/>
      <c r="XCK509"/>
      <c r="XCL509"/>
      <c r="XCM509"/>
      <c r="XCN509"/>
      <c r="XCO509"/>
      <c r="XCP509"/>
      <c r="XCQ509"/>
      <c r="XCR509"/>
      <c r="XCS509"/>
      <c r="XCT509"/>
      <c r="XCU509"/>
      <c r="XCV509"/>
      <c r="XCW509"/>
      <c r="XCX509"/>
      <c r="XCY509"/>
      <c r="XCZ509"/>
      <c r="XDA509"/>
      <c r="XDB509"/>
      <c r="XDC509"/>
    </row>
    <row r="510" spans="1:33 16171:16331" ht="12.75" customHeight="1">
      <c r="A510">
        <v>2247</v>
      </c>
      <c r="B510" s="6" t="s">
        <v>342</v>
      </c>
      <c r="C510" s="7" t="s">
        <v>590</v>
      </c>
      <c r="D510">
        <v>1</v>
      </c>
      <c r="E510" s="15" t="s">
        <v>665</v>
      </c>
      <c r="F510" s="7">
        <v>0</v>
      </c>
      <c r="G510" s="7">
        <v>0</v>
      </c>
      <c r="H510" s="7">
        <v>0</v>
      </c>
      <c r="I510" s="7">
        <v>0</v>
      </c>
      <c r="S510">
        <v>2</v>
      </c>
      <c r="U510">
        <v>0</v>
      </c>
      <c r="V510">
        <v>0</v>
      </c>
      <c r="X510">
        <v>0</v>
      </c>
      <c r="Z510">
        <v>0</v>
      </c>
      <c r="AA510">
        <v>0</v>
      </c>
      <c r="AB510">
        <v>0</v>
      </c>
      <c r="AC510">
        <v>0</v>
      </c>
      <c r="AD510">
        <v>0</v>
      </c>
      <c r="AE510">
        <v>1</v>
      </c>
      <c r="AG510">
        <v>4</v>
      </c>
      <c r="WWY510"/>
      <c r="WWZ510"/>
      <c r="WXA510"/>
      <c r="WXB510"/>
      <c r="WXC510"/>
      <c r="WXD510"/>
      <c r="WXE510"/>
      <c r="WXF510"/>
      <c r="WXG510"/>
      <c r="WXH510"/>
      <c r="WXI510"/>
      <c r="WXJ510"/>
      <c r="WXK510"/>
      <c r="WXL510"/>
      <c r="WXM510"/>
      <c r="WXN510"/>
      <c r="WXO510"/>
      <c r="WXP510"/>
      <c r="WXQ510"/>
      <c r="WXR510"/>
      <c r="WXS510"/>
      <c r="WXT510"/>
      <c r="WXU510"/>
      <c r="WXV510"/>
      <c r="WXW510"/>
      <c r="WXX510"/>
      <c r="WXY510"/>
      <c r="WXZ510"/>
      <c r="WYA510"/>
      <c r="WYB510"/>
      <c r="WYC510"/>
      <c r="WYD510"/>
      <c r="WYE510"/>
      <c r="WYF510"/>
      <c r="WYG510"/>
      <c r="WYH510"/>
      <c r="WYI510"/>
      <c r="WYJ510"/>
      <c r="WYK510"/>
      <c r="WYL510"/>
      <c r="WYM510"/>
      <c r="WYN510"/>
      <c r="WYO510"/>
      <c r="WYP510"/>
      <c r="WYQ510"/>
      <c r="WYR510"/>
      <c r="WYS510"/>
      <c r="WYT510"/>
      <c r="WYU510"/>
      <c r="WYV510"/>
      <c r="WYW510"/>
      <c r="WYX510"/>
      <c r="WYY510"/>
      <c r="WYZ510"/>
      <c r="WZA510"/>
      <c r="WZB510"/>
      <c r="WZC510"/>
      <c r="WZD510"/>
      <c r="WZE510"/>
      <c r="WZF510"/>
      <c r="WZG510"/>
      <c r="WZH510"/>
      <c r="WZI510"/>
      <c r="WZJ510"/>
      <c r="WZK510"/>
      <c r="WZL510"/>
      <c r="WZM510"/>
      <c r="WZN510"/>
      <c r="WZO510"/>
      <c r="WZP510"/>
      <c r="WZQ510"/>
      <c r="WZR510"/>
      <c r="WZS510"/>
      <c r="WZT510"/>
      <c r="WZU510"/>
      <c r="WZV510"/>
      <c r="WZW510"/>
      <c r="WZX510"/>
      <c r="WZY510"/>
      <c r="WZZ510"/>
      <c r="XAA510"/>
      <c r="XAB510"/>
      <c r="XAC510"/>
      <c r="XAD510"/>
      <c r="XAE510"/>
      <c r="XAF510"/>
      <c r="XAG510"/>
      <c r="XAH510"/>
      <c r="XAI510"/>
      <c r="XAJ510"/>
      <c r="XAK510"/>
      <c r="XAL510"/>
      <c r="XAM510"/>
      <c r="XAN510"/>
      <c r="XAO510"/>
      <c r="XAP510"/>
      <c r="XAQ510"/>
      <c r="XAR510"/>
      <c r="XAS510"/>
      <c r="XAT510"/>
      <c r="XAU510"/>
      <c r="XAV510"/>
      <c r="XAW510"/>
      <c r="XAX510"/>
      <c r="XAY510"/>
      <c r="XAZ510"/>
      <c r="XBA510"/>
      <c r="XBB510"/>
      <c r="XBC510"/>
      <c r="XBD510"/>
      <c r="XBE510"/>
      <c r="XBF510"/>
      <c r="XBG510"/>
      <c r="XBH510"/>
      <c r="XBI510"/>
      <c r="XBJ510"/>
      <c r="XBK510"/>
      <c r="XBL510"/>
      <c r="XBM510"/>
      <c r="XBN510"/>
      <c r="XBO510"/>
      <c r="XBP510"/>
      <c r="XBQ510"/>
      <c r="XBR510"/>
      <c r="XBS510"/>
      <c r="XBT510"/>
      <c r="XBU510"/>
      <c r="XBV510"/>
      <c r="XBW510"/>
      <c r="XBX510"/>
      <c r="XBY510"/>
      <c r="XBZ510"/>
      <c r="XCA510"/>
      <c r="XCB510"/>
      <c r="XCC510"/>
      <c r="XCD510"/>
      <c r="XCE510"/>
      <c r="XCF510"/>
      <c r="XCG510"/>
      <c r="XCH510"/>
      <c r="XCI510"/>
      <c r="XCJ510"/>
      <c r="XCK510"/>
      <c r="XCL510"/>
      <c r="XCM510"/>
      <c r="XCN510"/>
      <c r="XCO510"/>
      <c r="XCP510"/>
      <c r="XCQ510"/>
      <c r="XCR510"/>
      <c r="XCS510"/>
      <c r="XCT510"/>
      <c r="XCU510"/>
      <c r="XCV510"/>
      <c r="XCW510"/>
      <c r="XCX510"/>
      <c r="XCY510"/>
      <c r="XCZ510"/>
      <c r="XDA510"/>
      <c r="XDB510"/>
      <c r="XDC510"/>
    </row>
    <row r="511" spans="1:33 16171:16331" ht="12.75" customHeight="1">
      <c r="A511">
        <v>2246</v>
      </c>
      <c r="B511" s="6" t="s">
        <v>343</v>
      </c>
      <c r="C511" s="7" t="s">
        <v>590</v>
      </c>
      <c r="D511">
        <v>1</v>
      </c>
      <c r="E511" s="15" t="s">
        <v>958</v>
      </c>
      <c r="F511" s="7">
        <v>0</v>
      </c>
      <c r="G511" s="7">
        <v>0</v>
      </c>
      <c r="H511" s="7">
        <v>0</v>
      </c>
      <c r="I511" s="7">
        <v>0</v>
      </c>
      <c r="S511">
        <v>2</v>
      </c>
      <c r="U511">
        <v>0</v>
      </c>
      <c r="V511">
        <v>0</v>
      </c>
      <c r="X511">
        <v>0</v>
      </c>
      <c r="Z511">
        <v>0</v>
      </c>
      <c r="AA511">
        <v>0</v>
      </c>
      <c r="AB511">
        <v>0</v>
      </c>
      <c r="AC511">
        <v>0</v>
      </c>
      <c r="AD511">
        <v>0</v>
      </c>
      <c r="AE511">
        <v>1</v>
      </c>
      <c r="AG511">
        <v>4</v>
      </c>
      <c r="WWY511"/>
      <c r="WWZ511"/>
      <c r="WXA511"/>
      <c r="WXB511"/>
      <c r="WXC511"/>
      <c r="WXD511"/>
      <c r="WXE511"/>
      <c r="WXF511"/>
      <c r="WXG511"/>
      <c r="WXH511"/>
      <c r="WXI511"/>
      <c r="WXJ511"/>
      <c r="WXK511"/>
      <c r="WXL511"/>
      <c r="WXM511"/>
      <c r="WXN511"/>
      <c r="WXO511"/>
      <c r="WXP511"/>
      <c r="WXQ511"/>
      <c r="WXR511"/>
      <c r="WXS511"/>
      <c r="WXT511"/>
      <c r="WXU511"/>
      <c r="WXV511"/>
      <c r="WXW511"/>
      <c r="WXX511"/>
      <c r="WXY511"/>
      <c r="WXZ511"/>
      <c r="WYA511"/>
      <c r="WYB511"/>
      <c r="WYC511"/>
      <c r="WYD511"/>
      <c r="WYE511"/>
      <c r="WYF511"/>
      <c r="WYG511"/>
      <c r="WYH511"/>
      <c r="WYI511"/>
      <c r="WYJ511"/>
      <c r="WYK511"/>
      <c r="WYL511"/>
      <c r="WYM511"/>
      <c r="WYN511"/>
      <c r="WYO511"/>
      <c r="WYP511"/>
      <c r="WYQ511"/>
      <c r="WYR511"/>
      <c r="WYS511"/>
      <c r="WYT511"/>
      <c r="WYU511"/>
      <c r="WYV511"/>
      <c r="WYW511"/>
      <c r="WYX511"/>
      <c r="WYY511"/>
      <c r="WYZ511"/>
      <c r="WZA511"/>
      <c r="WZB511"/>
      <c r="WZC511"/>
      <c r="WZD511"/>
      <c r="WZE511"/>
      <c r="WZF511"/>
      <c r="WZG511"/>
      <c r="WZH511"/>
      <c r="WZI511"/>
      <c r="WZJ511"/>
      <c r="WZK511"/>
      <c r="WZL511"/>
      <c r="WZM511"/>
      <c r="WZN511"/>
      <c r="WZO511"/>
      <c r="WZP511"/>
      <c r="WZQ511"/>
      <c r="WZR511"/>
      <c r="WZS511"/>
      <c r="WZT511"/>
      <c r="WZU511"/>
      <c r="WZV511"/>
      <c r="WZW511"/>
      <c r="WZX511"/>
      <c r="WZY511"/>
      <c r="WZZ511"/>
      <c r="XAA511"/>
      <c r="XAB511"/>
      <c r="XAC511"/>
      <c r="XAD511"/>
      <c r="XAE511"/>
      <c r="XAF511"/>
      <c r="XAG511"/>
      <c r="XAH511"/>
      <c r="XAI511"/>
      <c r="XAJ511"/>
      <c r="XAK511"/>
      <c r="XAL511"/>
      <c r="XAM511"/>
      <c r="XAN511"/>
      <c r="XAO511"/>
      <c r="XAP511"/>
      <c r="XAQ511"/>
      <c r="XAR511"/>
      <c r="XAS511"/>
      <c r="XAT511"/>
      <c r="XAU511"/>
      <c r="XAV511"/>
      <c r="XAW511"/>
      <c r="XAX511"/>
      <c r="XAY511"/>
      <c r="XAZ511"/>
      <c r="XBA511"/>
      <c r="XBB511"/>
      <c r="XBC511"/>
      <c r="XBD511"/>
      <c r="XBE511"/>
      <c r="XBF511"/>
      <c r="XBG511"/>
      <c r="XBH511"/>
      <c r="XBI511"/>
      <c r="XBJ511"/>
      <c r="XBK511"/>
      <c r="XBL511"/>
      <c r="XBM511"/>
      <c r="XBN511"/>
      <c r="XBO511"/>
      <c r="XBP511"/>
      <c r="XBQ511"/>
      <c r="XBR511"/>
      <c r="XBS511"/>
      <c r="XBT511"/>
      <c r="XBU511"/>
      <c r="XBV511"/>
      <c r="XBW511"/>
      <c r="XBX511"/>
      <c r="XBY511"/>
      <c r="XBZ511"/>
      <c r="XCA511"/>
      <c r="XCB511"/>
      <c r="XCC511"/>
      <c r="XCD511"/>
      <c r="XCE511"/>
      <c r="XCF511"/>
      <c r="XCG511"/>
      <c r="XCH511"/>
      <c r="XCI511"/>
      <c r="XCJ511"/>
      <c r="XCK511"/>
      <c r="XCL511"/>
      <c r="XCM511"/>
      <c r="XCN511"/>
      <c r="XCO511"/>
      <c r="XCP511"/>
      <c r="XCQ511"/>
      <c r="XCR511"/>
      <c r="XCS511"/>
      <c r="XCT511"/>
      <c r="XCU511"/>
      <c r="XCV511"/>
      <c r="XCW511"/>
      <c r="XCX511"/>
      <c r="XCY511"/>
      <c r="XCZ511"/>
      <c r="XDA511"/>
      <c r="XDB511"/>
      <c r="XDC511"/>
    </row>
    <row r="512" spans="1:33 16171:16331" ht="12.75" customHeight="1">
      <c r="A512">
        <v>2465</v>
      </c>
      <c r="B512" s="6" t="s">
        <v>344</v>
      </c>
      <c r="C512" s="7" t="s">
        <v>614</v>
      </c>
      <c r="D512">
        <v>1.99</v>
      </c>
      <c r="E512" s="15" t="s">
        <v>750</v>
      </c>
      <c r="F512" s="7">
        <v>0</v>
      </c>
      <c r="G512" s="7">
        <v>0</v>
      </c>
      <c r="H512" s="7">
        <v>0</v>
      </c>
      <c r="I512" s="7">
        <v>0</v>
      </c>
      <c r="S512">
        <v>1</v>
      </c>
      <c r="T512" t="s">
        <v>587</v>
      </c>
      <c r="U512">
        <v>0</v>
      </c>
      <c r="V512">
        <v>0</v>
      </c>
      <c r="X512">
        <v>0</v>
      </c>
      <c r="Z512">
        <v>0</v>
      </c>
      <c r="AA512">
        <v>0</v>
      </c>
      <c r="AB512">
        <v>0</v>
      </c>
      <c r="AC512">
        <v>0</v>
      </c>
      <c r="AD512">
        <v>0</v>
      </c>
      <c r="AE512">
        <v>1</v>
      </c>
      <c r="AG512">
        <v>1</v>
      </c>
      <c r="WWY512"/>
      <c r="WWZ512"/>
      <c r="WXA512"/>
      <c r="WXB512"/>
      <c r="WXC512"/>
      <c r="WXD512"/>
      <c r="WXE512"/>
      <c r="WXF512"/>
      <c r="WXG512"/>
      <c r="WXH512"/>
      <c r="WXI512"/>
      <c r="WXJ512"/>
      <c r="WXK512"/>
      <c r="WXL512"/>
      <c r="WXM512"/>
      <c r="WXN512"/>
      <c r="WXO512"/>
      <c r="WXP512"/>
      <c r="WXQ512"/>
      <c r="WXR512"/>
      <c r="WXS512"/>
      <c r="WXT512"/>
      <c r="WXU512"/>
      <c r="WXV512"/>
      <c r="WXW512"/>
      <c r="WXX512"/>
      <c r="WXY512"/>
      <c r="WXZ512"/>
      <c r="WYA512"/>
      <c r="WYB512"/>
      <c r="WYC512"/>
      <c r="WYD512"/>
      <c r="WYE512"/>
      <c r="WYF512"/>
      <c r="WYG512"/>
      <c r="WYH512"/>
      <c r="WYI512"/>
      <c r="WYJ512"/>
      <c r="WYK512"/>
      <c r="WYL512"/>
      <c r="WYM512"/>
      <c r="WYN512"/>
      <c r="WYO512"/>
      <c r="WYP512"/>
      <c r="WYQ512"/>
      <c r="WYR512"/>
      <c r="WYS512"/>
      <c r="WYT512"/>
      <c r="WYU512"/>
      <c r="WYV512"/>
      <c r="WYW512"/>
      <c r="WYX512"/>
      <c r="WYY512"/>
      <c r="WYZ512"/>
      <c r="WZA512"/>
      <c r="WZB512"/>
      <c r="WZC512"/>
      <c r="WZD512"/>
      <c r="WZE512"/>
      <c r="WZF512"/>
      <c r="WZG512"/>
      <c r="WZH512"/>
      <c r="WZI512"/>
      <c r="WZJ512"/>
      <c r="WZK512"/>
      <c r="WZL512"/>
      <c r="WZM512"/>
      <c r="WZN512"/>
      <c r="WZO512"/>
      <c r="WZP512"/>
      <c r="WZQ512"/>
      <c r="WZR512"/>
      <c r="WZS512"/>
      <c r="WZT512"/>
      <c r="WZU512"/>
      <c r="WZV512"/>
      <c r="WZW512"/>
      <c r="WZX512"/>
      <c r="WZY512"/>
      <c r="WZZ512"/>
      <c r="XAA512"/>
      <c r="XAB512"/>
      <c r="XAC512"/>
      <c r="XAD512"/>
      <c r="XAE512"/>
      <c r="XAF512"/>
      <c r="XAG512"/>
      <c r="XAH512"/>
      <c r="XAI512"/>
      <c r="XAJ512"/>
      <c r="XAK512"/>
      <c r="XAL512"/>
      <c r="XAM512"/>
      <c r="XAN512"/>
      <c r="XAO512"/>
      <c r="XAP512"/>
      <c r="XAQ512"/>
      <c r="XAR512"/>
      <c r="XAS512"/>
      <c r="XAT512"/>
      <c r="XAU512"/>
      <c r="XAV512"/>
      <c r="XAW512"/>
      <c r="XAX512"/>
      <c r="XAY512"/>
      <c r="XAZ512"/>
      <c r="XBA512"/>
      <c r="XBB512"/>
      <c r="XBC512"/>
      <c r="XBD512"/>
      <c r="XBE512"/>
      <c r="XBF512"/>
      <c r="XBG512"/>
      <c r="XBH512"/>
      <c r="XBI512"/>
      <c r="XBJ512"/>
      <c r="XBK512"/>
      <c r="XBL512"/>
      <c r="XBM512"/>
      <c r="XBN512"/>
      <c r="XBO512"/>
      <c r="XBP512"/>
      <c r="XBQ512"/>
      <c r="XBR512"/>
      <c r="XBS512"/>
      <c r="XBT512"/>
      <c r="XBU512"/>
      <c r="XBV512"/>
      <c r="XBW512"/>
      <c r="XBX512"/>
      <c r="XBY512"/>
      <c r="XBZ512"/>
      <c r="XCA512"/>
      <c r="XCB512"/>
      <c r="XCC512"/>
      <c r="XCD512"/>
      <c r="XCE512"/>
      <c r="XCF512"/>
      <c r="XCG512"/>
      <c r="XCH512"/>
      <c r="XCI512"/>
      <c r="XCJ512"/>
      <c r="XCK512"/>
      <c r="XCL512"/>
      <c r="XCM512"/>
      <c r="XCN512"/>
      <c r="XCO512"/>
      <c r="XCP512"/>
      <c r="XCQ512"/>
      <c r="XCR512"/>
      <c r="XCS512"/>
      <c r="XCT512"/>
      <c r="XCU512"/>
      <c r="XCV512"/>
      <c r="XCW512"/>
      <c r="XCX512"/>
      <c r="XCY512"/>
      <c r="XCZ512"/>
      <c r="XDA512"/>
      <c r="XDB512"/>
      <c r="XDC512"/>
    </row>
    <row r="513" spans="1:33 16171:16331" ht="12.75" customHeight="1">
      <c r="A513">
        <v>1016</v>
      </c>
      <c r="B513" s="6" t="s">
        <v>346</v>
      </c>
      <c r="C513" s="7" t="s">
        <v>590</v>
      </c>
      <c r="D513">
        <v>99</v>
      </c>
      <c r="E513" s="15" t="s">
        <v>959</v>
      </c>
      <c r="F513" s="7">
        <v>0</v>
      </c>
      <c r="G513" s="7">
        <v>0</v>
      </c>
      <c r="H513" s="7">
        <v>0</v>
      </c>
      <c r="I513" s="7">
        <v>0</v>
      </c>
      <c r="J513" t="s">
        <v>583</v>
      </c>
      <c r="K513" t="s">
        <v>584</v>
      </c>
      <c r="L513" t="s">
        <v>585</v>
      </c>
      <c r="M513" t="s">
        <v>585</v>
      </c>
      <c r="N513" s="8" t="s">
        <v>777</v>
      </c>
      <c r="S513">
        <v>0</v>
      </c>
      <c r="T513" t="s">
        <v>587</v>
      </c>
      <c r="U513">
        <v>0</v>
      </c>
      <c r="V513">
        <v>0</v>
      </c>
      <c r="X513">
        <v>0</v>
      </c>
      <c r="Z513">
        <v>0</v>
      </c>
      <c r="AA513">
        <v>0</v>
      </c>
      <c r="AB513">
        <v>0</v>
      </c>
      <c r="AC513">
        <v>0</v>
      </c>
      <c r="AD513">
        <v>0</v>
      </c>
      <c r="AE513">
        <v>1</v>
      </c>
      <c r="AF513" t="s">
        <v>829</v>
      </c>
      <c r="AG513">
        <v>1</v>
      </c>
      <c r="WWY513"/>
      <c r="WWZ513"/>
      <c r="WXA513"/>
      <c r="WXB513"/>
      <c r="WXC513"/>
      <c r="WXD513"/>
      <c r="WXE513"/>
      <c r="WXF513"/>
      <c r="WXG513"/>
      <c r="WXH513"/>
      <c r="WXI513"/>
      <c r="WXJ513"/>
      <c r="WXK513"/>
      <c r="WXL513"/>
      <c r="WXM513"/>
      <c r="WXN513"/>
      <c r="WXO513"/>
      <c r="WXP513"/>
      <c r="WXQ513"/>
      <c r="WXR513"/>
      <c r="WXS513"/>
      <c r="WXT513"/>
      <c r="WXU513"/>
      <c r="WXV513"/>
      <c r="WXW513"/>
      <c r="WXX513"/>
      <c r="WXY513"/>
      <c r="WXZ513"/>
      <c r="WYA513"/>
      <c r="WYB513"/>
      <c r="WYC513"/>
      <c r="WYD513"/>
      <c r="WYE513"/>
      <c r="WYF513"/>
      <c r="WYG513"/>
      <c r="WYH513"/>
      <c r="WYI513"/>
      <c r="WYJ513"/>
      <c r="WYK513"/>
      <c r="WYL513"/>
      <c r="WYM513"/>
      <c r="WYN513"/>
      <c r="WYO513"/>
      <c r="WYP513"/>
      <c r="WYQ513"/>
      <c r="WYR513"/>
      <c r="WYS513"/>
      <c r="WYT513"/>
      <c r="WYU513"/>
      <c r="WYV513"/>
      <c r="WYW513"/>
      <c r="WYX513"/>
      <c r="WYY513"/>
      <c r="WYZ513"/>
      <c r="WZA513"/>
      <c r="WZB513"/>
      <c r="WZC513"/>
      <c r="WZD513"/>
      <c r="WZE513"/>
      <c r="WZF513"/>
      <c r="WZG513"/>
      <c r="WZH513"/>
      <c r="WZI513"/>
      <c r="WZJ513"/>
      <c r="WZK513"/>
      <c r="WZL513"/>
      <c r="WZM513"/>
      <c r="WZN513"/>
      <c r="WZO513"/>
      <c r="WZP513"/>
      <c r="WZQ513"/>
      <c r="WZR513"/>
      <c r="WZS513"/>
      <c r="WZT513"/>
      <c r="WZU513"/>
      <c r="WZV513"/>
      <c r="WZW513"/>
      <c r="WZX513"/>
      <c r="WZY513"/>
      <c r="WZZ513"/>
      <c r="XAA513"/>
      <c r="XAB513"/>
      <c r="XAC513"/>
      <c r="XAD513"/>
      <c r="XAE513"/>
      <c r="XAF513"/>
      <c r="XAG513"/>
      <c r="XAH513"/>
      <c r="XAI513"/>
      <c r="XAJ513"/>
      <c r="XAK513"/>
      <c r="XAL513"/>
      <c r="XAM513"/>
      <c r="XAN513"/>
      <c r="XAO513"/>
      <c r="XAP513"/>
      <c r="XAQ513"/>
      <c r="XAR513"/>
      <c r="XAS513"/>
      <c r="XAT513"/>
      <c r="XAU513"/>
      <c r="XAV513"/>
      <c r="XAW513"/>
      <c r="XAX513"/>
      <c r="XAY513"/>
      <c r="XAZ513"/>
      <c r="XBA513"/>
      <c r="XBB513"/>
      <c r="XBC513"/>
      <c r="XBD513"/>
      <c r="XBE513"/>
      <c r="XBF513"/>
      <c r="XBG513"/>
      <c r="XBH513"/>
      <c r="XBI513"/>
      <c r="XBJ513"/>
      <c r="XBK513"/>
      <c r="XBL513"/>
      <c r="XBM513"/>
      <c r="XBN513"/>
      <c r="XBO513"/>
      <c r="XBP513"/>
      <c r="XBQ513"/>
      <c r="XBR513"/>
      <c r="XBS513"/>
      <c r="XBT513"/>
      <c r="XBU513"/>
      <c r="XBV513"/>
      <c r="XBW513"/>
      <c r="XBX513"/>
      <c r="XBY513"/>
      <c r="XBZ513"/>
      <c r="XCA513"/>
      <c r="XCB513"/>
      <c r="XCC513"/>
      <c r="XCD513"/>
      <c r="XCE513"/>
      <c r="XCF513"/>
      <c r="XCG513"/>
      <c r="XCH513"/>
      <c r="XCI513"/>
      <c r="XCJ513"/>
      <c r="XCK513"/>
      <c r="XCL513"/>
      <c r="XCM513"/>
      <c r="XCN513"/>
      <c r="XCO513"/>
      <c r="XCP513"/>
      <c r="XCQ513"/>
      <c r="XCR513"/>
      <c r="XCS513"/>
      <c r="XCT513"/>
      <c r="XCU513"/>
      <c r="XCV513"/>
      <c r="XCW513"/>
      <c r="XCX513"/>
      <c r="XCY513"/>
      <c r="XCZ513"/>
      <c r="XDA513"/>
      <c r="XDB513"/>
      <c r="XDC513"/>
    </row>
    <row r="514" spans="1:33 16171:16331" ht="12.75" customHeight="1">
      <c r="A514">
        <v>905</v>
      </c>
      <c r="B514" s="6" t="s">
        <v>347</v>
      </c>
      <c r="C514" s="7" t="s">
        <v>590</v>
      </c>
      <c r="D514">
        <v>199</v>
      </c>
      <c r="E514" s="15" t="s">
        <v>733</v>
      </c>
      <c r="F514" s="7">
        <v>0</v>
      </c>
      <c r="G514" s="7">
        <v>0</v>
      </c>
      <c r="H514" s="7">
        <v>0</v>
      </c>
      <c r="I514" s="7">
        <v>0</v>
      </c>
      <c r="J514" t="s">
        <v>583</v>
      </c>
      <c r="K514" t="s">
        <v>584</v>
      </c>
      <c r="L514" t="s">
        <v>585</v>
      </c>
      <c r="M514" t="s">
        <v>585</v>
      </c>
      <c r="N514" s="8" t="s">
        <v>683</v>
      </c>
      <c r="O514" t="s">
        <v>684</v>
      </c>
      <c r="P514" t="s">
        <v>685</v>
      </c>
      <c r="S514">
        <v>0</v>
      </c>
      <c r="T514" t="s">
        <v>587</v>
      </c>
      <c r="U514">
        <v>0</v>
      </c>
      <c r="V514">
        <v>0</v>
      </c>
      <c r="X514">
        <v>0</v>
      </c>
      <c r="Z514">
        <v>0</v>
      </c>
      <c r="AA514">
        <v>0</v>
      </c>
      <c r="AB514">
        <v>0</v>
      </c>
      <c r="AC514">
        <v>0</v>
      </c>
      <c r="AD514">
        <v>0</v>
      </c>
      <c r="AE514">
        <v>1</v>
      </c>
      <c r="AF514" t="s">
        <v>686</v>
      </c>
      <c r="AG514">
        <v>1</v>
      </c>
      <c r="WWY514"/>
      <c r="WWZ514"/>
      <c r="WXA514"/>
      <c r="WXB514"/>
      <c r="WXC514"/>
      <c r="WXD514"/>
      <c r="WXE514"/>
      <c r="WXF514"/>
      <c r="WXG514"/>
      <c r="WXH514"/>
      <c r="WXI514"/>
      <c r="WXJ514"/>
      <c r="WXK514"/>
      <c r="WXL514"/>
      <c r="WXM514"/>
      <c r="WXN514"/>
      <c r="WXO514"/>
      <c r="WXP514"/>
      <c r="WXQ514"/>
      <c r="WXR514"/>
      <c r="WXS514"/>
      <c r="WXT514"/>
      <c r="WXU514"/>
      <c r="WXV514"/>
      <c r="WXW514"/>
      <c r="WXX514"/>
      <c r="WXY514"/>
      <c r="WXZ514"/>
      <c r="WYA514"/>
      <c r="WYB514"/>
      <c r="WYC514"/>
      <c r="WYD514"/>
      <c r="WYE514"/>
      <c r="WYF514"/>
      <c r="WYG514"/>
      <c r="WYH514"/>
      <c r="WYI514"/>
      <c r="WYJ514"/>
      <c r="WYK514"/>
      <c r="WYL514"/>
      <c r="WYM514"/>
      <c r="WYN514"/>
      <c r="WYO514"/>
      <c r="WYP514"/>
      <c r="WYQ514"/>
      <c r="WYR514"/>
      <c r="WYS514"/>
      <c r="WYT514"/>
      <c r="WYU514"/>
      <c r="WYV514"/>
      <c r="WYW514"/>
      <c r="WYX514"/>
      <c r="WYY514"/>
      <c r="WYZ514"/>
      <c r="WZA514"/>
      <c r="WZB514"/>
      <c r="WZC514"/>
      <c r="WZD514"/>
      <c r="WZE514"/>
      <c r="WZF514"/>
      <c r="WZG514"/>
      <c r="WZH514"/>
      <c r="WZI514"/>
      <c r="WZJ514"/>
      <c r="WZK514"/>
      <c r="WZL514"/>
      <c r="WZM514"/>
      <c r="WZN514"/>
      <c r="WZO514"/>
      <c r="WZP514"/>
      <c r="WZQ514"/>
      <c r="WZR514"/>
      <c r="WZS514"/>
      <c r="WZT514"/>
      <c r="WZU514"/>
      <c r="WZV514"/>
      <c r="WZW514"/>
      <c r="WZX514"/>
      <c r="WZY514"/>
      <c r="WZZ514"/>
      <c r="XAA514"/>
      <c r="XAB514"/>
      <c r="XAC514"/>
      <c r="XAD514"/>
      <c r="XAE514"/>
      <c r="XAF514"/>
      <c r="XAG514"/>
      <c r="XAH514"/>
      <c r="XAI514"/>
      <c r="XAJ514"/>
      <c r="XAK514"/>
      <c r="XAL514"/>
      <c r="XAM514"/>
      <c r="XAN514"/>
      <c r="XAO514"/>
      <c r="XAP514"/>
      <c r="XAQ514"/>
      <c r="XAR514"/>
      <c r="XAS514"/>
      <c r="XAT514"/>
      <c r="XAU514"/>
      <c r="XAV514"/>
      <c r="XAW514"/>
      <c r="XAX514"/>
      <c r="XAY514"/>
      <c r="XAZ514"/>
      <c r="XBA514"/>
      <c r="XBB514"/>
      <c r="XBC514"/>
      <c r="XBD514"/>
      <c r="XBE514"/>
      <c r="XBF514"/>
      <c r="XBG514"/>
      <c r="XBH514"/>
      <c r="XBI514"/>
      <c r="XBJ514"/>
      <c r="XBK514"/>
      <c r="XBL514"/>
      <c r="XBM514"/>
      <c r="XBN514"/>
      <c r="XBO514"/>
      <c r="XBP514"/>
      <c r="XBQ514"/>
      <c r="XBR514"/>
      <c r="XBS514"/>
      <c r="XBT514"/>
      <c r="XBU514"/>
      <c r="XBV514"/>
      <c r="XBW514"/>
      <c r="XBX514"/>
      <c r="XBY514"/>
      <c r="XBZ514"/>
      <c r="XCA514"/>
      <c r="XCB514"/>
      <c r="XCC514"/>
      <c r="XCD514"/>
      <c r="XCE514"/>
      <c r="XCF514"/>
      <c r="XCG514"/>
      <c r="XCH514"/>
      <c r="XCI514"/>
      <c r="XCJ514"/>
      <c r="XCK514"/>
      <c r="XCL514"/>
      <c r="XCM514"/>
      <c r="XCN514"/>
      <c r="XCO514"/>
      <c r="XCP514"/>
      <c r="XCQ514"/>
      <c r="XCR514"/>
      <c r="XCS514"/>
      <c r="XCT514"/>
      <c r="XCU514"/>
      <c r="XCV514"/>
      <c r="XCW514"/>
      <c r="XCX514"/>
      <c r="XCY514"/>
      <c r="XCZ514"/>
      <c r="XDA514"/>
      <c r="XDB514"/>
      <c r="XDC514"/>
    </row>
    <row r="515" spans="1:33 16171:16331" ht="12.75" customHeight="1">
      <c r="A515">
        <v>905</v>
      </c>
      <c r="B515" s="6" t="s">
        <v>347</v>
      </c>
      <c r="C515" s="7" t="s">
        <v>590</v>
      </c>
      <c r="D515">
        <v>199</v>
      </c>
      <c r="E515" s="15" t="s">
        <v>735</v>
      </c>
      <c r="F515" s="7">
        <v>0</v>
      </c>
      <c r="G515" s="7">
        <v>0</v>
      </c>
      <c r="H515" s="7">
        <v>0</v>
      </c>
      <c r="I515" s="7">
        <v>0</v>
      </c>
      <c r="J515" t="s">
        <v>583</v>
      </c>
      <c r="K515" t="s">
        <v>584</v>
      </c>
      <c r="L515" t="s">
        <v>585</v>
      </c>
      <c r="M515" t="s">
        <v>585</v>
      </c>
      <c r="N515" s="8" t="s">
        <v>683</v>
      </c>
      <c r="O515" t="s">
        <v>688</v>
      </c>
      <c r="P515" t="s">
        <v>685</v>
      </c>
      <c r="S515">
        <v>0</v>
      </c>
      <c r="T515" t="s">
        <v>587</v>
      </c>
      <c r="U515">
        <v>0</v>
      </c>
      <c r="V515">
        <v>0</v>
      </c>
      <c r="X515">
        <v>0</v>
      </c>
      <c r="Z515">
        <v>0</v>
      </c>
      <c r="AA515">
        <v>0</v>
      </c>
      <c r="AB515">
        <v>0</v>
      </c>
      <c r="AC515">
        <v>0</v>
      </c>
      <c r="AD515">
        <v>0</v>
      </c>
      <c r="AE515">
        <v>1</v>
      </c>
      <c r="AF515" t="s">
        <v>686</v>
      </c>
      <c r="AG515">
        <v>1</v>
      </c>
      <c r="WWY515"/>
      <c r="WWZ515"/>
      <c r="WXA515"/>
      <c r="WXB515"/>
      <c r="WXC515"/>
      <c r="WXD515"/>
      <c r="WXE515"/>
      <c r="WXF515"/>
      <c r="WXG515"/>
      <c r="WXH515"/>
      <c r="WXI515"/>
      <c r="WXJ515"/>
      <c r="WXK515"/>
      <c r="WXL515"/>
      <c r="WXM515"/>
      <c r="WXN515"/>
      <c r="WXO515"/>
      <c r="WXP515"/>
      <c r="WXQ515"/>
      <c r="WXR515"/>
      <c r="WXS515"/>
      <c r="WXT515"/>
      <c r="WXU515"/>
      <c r="WXV515"/>
      <c r="WXW515"/>
      <c r="WXX515"/>
      <c r="WXY515"/>
      <c r="WXZ515"/>
      <c r="WYA515"/>
      <c r="WYB515"/>
      <c r="WYC515"/>
      <c r="WYD515"/>
      <c r="WYE515"/>
      <c r="WYF515"/>
      <c r="WYG515"/>
      <c r="WYH515"/>
      <c r="WYI515"/>
      <c r="WYJ515"/>
      <c r="WYK515"/>
      <c r="WYL515"/>
      <c r="WYM515"/>
      <c r="WYN515"/>
      <c r="WYO515"/>
      <c r="WYP515"/>
      <c r="WYQ515"/>
      <c r="WYR515"/>
      <c r="WYS515"/>
      <c r="WYT515"/>
      <c r="WYU515"/>
      <c r="WYV515"/>
      <c r="WYW515"/>
      <c r="WYX515"/>
      <c r="WYY515"/>
      <c r="WYZ515"/>
      <c r="WZA515"/>
      <c r="WZB515"/>
      <c r="WZC515"/>
      <c r="WZD515"/>
      <c r="WZE515"/>
      <c r="WZF515"/>
      <c r="WZG515"/>
      <c r="WZH515"/>
      <c r="WZI515"/>
      <c r="WZJ515"/>
      <c r="WZK515"/>
      <c r="WZL515"/>
      <c r="WZM515"/>
      <c r="WZN515"/>
      <c r="WZO515"/>
      <c r="WZP515"/>
      <c r="WZQ515"/>
      <c r="WZR515"/>
      <c r="WZS515"/>
      <c r="WZT515"/>
      <c r="WZU515"/>
      <c r="WZV515"/>
      <c r="WZW515"/>
      <c r="WZX515"/>
      <c r="WZY515"/>
      <c r="WZZ515"/>
      <c r="XAA515"/>
      <c r="XAB515"/>
      <c r="XAC515"/>
      <c r="XAD515"/>
      <c r="XAE515"/>
      <c r="XAF515"/>
      <c r="XAG515"/>
      <c r="XAH515"/>
      <c r="XAI515"/>
      <c r="XAJ515"/>
      <c r="XAK515"/>
      <c r="XAL515"/>
      <c r="XAM515"/>
      <c r="XAN515"/>
      <c r="XAO515"/>
      <c r="XAP515"/>
      <c r="XAQ515"/>
      <c r="XAR515"/>
      <c r="XAS515"/>
      <c r="XAT515"/>
      <c r="XAU515"/>
      <c r="XAV515"/>
      <c r="XAW515"/>
      <c r="XAX515"/>
      <c r="XAY515"/>
      <c r="XAZ515"/>
      <c r="XBA515"/>
      <c r="XBB515"/>
      <c r="XBC515"/>
      <c r="XBD515"/>
      <c r="XBE515"/>
      <c r="XBF515"/>
      <c r="XBG515"/>
      <c r="XBH515"/>
      <c r="XBI515"/>
      <c r="XBJ515"/>
      <c r="XBK515"/>
      <c r="XBL515"/>
      <c r="XBM515"/>
      <c r="XBN515"/>
      <c r="XBO515"/>
      <c r="XBP515"/>
      <c r="XBQ515"/>
      <c r="XBR515"/>
      <c r="XBS515"/>
      <c r="XBT515"/>
      <c r="XBU515"/>
      <c r="XBV515"/>
      <c r="XBW515"/>
      <c r="XBX515"/>
      <c r="XBY515"/>
      <c r="XBZ515"/>
      <c r="XCA515"/>
      <c r="XCB515"/>
      <c r="XCC515"/>
      <c r="XCD515"/>
      <c r="XCE515"/>
      <c r="XCF515"/>
      <c r="XCG515"/>
      <c r="XCH515"/>
      <c r="XCI515"/>
      <c r="XCJ515"/>
      <c r="XCK515"/>
      <c r="XCL515"/>
      <c r="XCM515"/>
      <c r="XCN515"/>
      <c r="XCO515"/>
      <c r="XCP515"/>
      <c r="XCQ515"/>
      <c r="XCR515"/>
      <c r="XCS515"/>
      <c r="XCT515"/>
      <c r="XCU515"/>
      <c r="XCV515"/>
      <c r="XCW515"/>
      <c r="XCX515"/>
      <c r="XCY515"/>
      <c r="XCZ515"/>
      <c r="XDA515"/>
      <c r="XDB515"/>
      <c r="XDC515"/>
    </row>
    <row r="516" spans="1:33 16171:16331" ht="12.75" customHeight="1">
      <c r="A516">
        <v>105</v>
      </c>
      <c r="B516" s="6" t="s">
        <v>348</v>
      </c>
      <c r="C516" s="7" t="s">
        <v>590</v>
      </c>
      <c r="D516">
        <v>56</v>
      </c>
      <c r="E516" s="15" t="s">
        <v>849</v>
      </c>
      <c r="F516" s="7">
        <v>38</v>
      </c>
      <c r="G516" s="7">
        <v>15</v>
      </c>
      <c r="H516" s="7">
        <v>38</v>
      </c>
      <c r="I516" s="7">
        <v>0.32700000000000001</v>
      </c>
      <c r="J516" t="s">
        <v>589</v>
      </c>
      <c r="K516" t="s">
        <v>584</v>
      </c>
      <c r="L516" t="s">
        <v>585</v>
      </c>
      <c r="M516" t="s">
        <v>585</v>
      </c>
      <c r="N516" s="8" t="s">
        <v>603</v>
      </c>
      <c r="P516" t="s">
        <v>586</v>
      </c>
      <c r="S516">
        <v>0</v>
      </c>
      <c r="T516" t="s">
        <v>587</v>
      </c>
      <c r="U516">
        <v>0</v>
      </c>
      <c r="V516">
        <v>0</v>
      </c>
      <c r="X516">
        <v>0</v>
      </c>
      <c r="Z516">
        <v>0</v>
      </c>
      <c r="AA516">
        <v>0</v>
      </c>
      <c r="AB516">
        <v>0</v>
      </c>
      <c r="AC516">
        <v>0</v>
      </c>
      <c r="AD516">
        <v>0</v>
      </c>
      <c r="AE516">
        <v>1</v>
      </c>
      <c r="AF516" t="s">
        <v>604</v>
      </c>
      <c r="AG516">
        <v>1</v>
      </c>
      <c r="WWY516"/>
      <c r="WWZ516"/>
      <c r="WXA516"/>
      <c r="WXB516"/>
      <c r="WXC516"/>
      <c r="WXD516"/>
      <c r="WXE516"/>
      <c r="WXF516"/>
      <c r="WXG516"/>
      <c r="WXH516"/>
      <c r="WXI516"/>
      <c r="WXJ516"/>
      <c r="WXK516"/>
      <c r="WXL516"/>
      <c r="WXM516"/>
      <c r="WXN516"/>
      <c r="WXO516"/>
      <c r="WXP516"/>
      <c r="WXQ516"/>
      <c r="WXR516"/>
      <c r="WXS516"/>
      <c r="WXT516"/>
      <c r="WXU516"/>
      <c r="WXV516"/>
      <c r="WXW516"/>
      <c r="WXX516"/>
      <c r="WXY516"/>
      <c r="WXZ516"/>
      <c r="WYA516"/>
      <c r="WYB516"/>
      <c r="WYC516"/>
      <c r="WYD516"/>
      <c r="WYE516"/>
      <c r="WYF516"/>
      <c r="WYG516"/>
      <c r="WYH516"/>
      <c r="WYI516"/>
      <c r="WYJ516"/>
      <c r="WYK516"/>
      <c r="WYL516"/>
      <c r="WYM516"/>
      <c r="WYN516"/>
      <c r="WYO516"/>
      <c r="WYP516"/>
      <c r="WYQ516"/>
      <c r="WYR516"/>
      <c r="WYS516"/>
      <c r="WYT516"/>
      <c r="WYU516"/>
      <c r="WYV516"/>
      <c r="WYW516"/>
      <c r="WYX516"/>
      <c r="WYY516"/>
      <c r="WYZ516"/>
      <c r="WZA516"/>
      <c r="WZB516"/>
      <c r="WZC516"/>
      <c r="WZD516"/>
      <c r="WZE516"/>
      <c r="WZF516"/>
      <c r="WZG516"/>
      <c r="WZH516"/>
      <c r="WZI516"/>
      <c r="WZJ516"/>
      <c r="WZK516"/>
      <c r="WZL516"/>
      <c r="WZM516"/>
      <c r="WZN516"/>
      <c r="WZO516"/>
      <c r="WZP516"/>
      <c r="WZQ516"/>
      <c r="WZR516"/>
      <c r="WZS516"/>
      <c r="WZT516"/>
      <c r="WZU516"/>
      <c r="WZV516"/>
      <c r="WZW516"/>
      <c r="WZX516"/>
      <c r="WZY516"/>
      <c r="WZZ516"/>
      <c r="XAA516"/>
      <c r="XAB516"/>
      <c r="XAC516"/>
      <c r="XAD516"/>
      <c r="XAE516"/>
      <c r="XAF516"/>
      <c r="XAG516"/>
      <c r="XAH516"/>
      <c r="XAI516"/>
      <c r="XAJ516"/>
      <c r="XAK516"/>
      <c r="XAL516"/>
      <c r="XAM516"/>
      <c r="XAN516"/>
      <c r="XAO516"/>
      <c r="XAP516"/>
      <c r="XAQ516"/>
      <c r="XAR516"/>
      <c r="XAS516"/>
      <c r="XAT516"/>
      <c r="XAU516"/>
      <c r="XAV516"/>
      <c r="XAW516"/>
      <c r="XAX516"/>
      <c r="XAY516"/>
      <c r="XAZ516"/>
      <c r="XBA516"/>
      <c r="XBB516"/>
      <c r="XBC516"/>
      <c r="XBD516"/>
      <c r="XBE516"/>
      <c r="XBF516"/>
      <c r="XBG516"/>
      <c r="XBH516"/>
      <c r="XBI516"/>
      <c r="XBJ516"/>
      <c r="XBK516"/>
      <c r="XBL516"/>
      <c r="XBM516"/>
      <c r="XBN516"/>
      <c r="XBO516"/>
      <c r="XBP516"/>
      <c r="XBQ516"/>
      <c r="XBR516"/>
      <c r="XBS516"/>
      <c r="XBT516"/>
      <c r="XBU516"/>
      <c r="XBV516"/>
      <c r="XBW516"/>
      <c r="XBX516"/>
      <c r="XBY516"/>
      <c r="XBZ516"/>
      <c r="XCA516"/>
      <c r="XCB516"/>
      <c r="XCC516"/>
      <c r="XCD516"/>
      <c r="XCE516"/>
      <c r="XCF516"/>
      <c r="XCG516"/>
      <c r="XCH516"/>
      <c r="XCI516"/>
      <c r="XCJ516"/>
      <c r="XCK516"/>
      <c r="XCL516"/>
      <c r="XCM516"/>
      <c r="XCN516"/>
      <c r="XCO516"/>
      <c r="XCP516"/>
      <c r="XCQ516"/>
      <c r="XCR516"/>
      <c r="XCS516"/>
      <c r="XCT516"/>
      <c r="XCU516"/>
      <c r="XCV516"/>
      <c r="XCW516"/>
      <c r="XCX516"/>
      <c r="XCY516"/>
      <c r="XCZ516"/>
      <c r="XDA516"/>
      <c r="XDB516"/>
      <c r="XDC516"/>
    </row>
    <row r="517" spans="1:33 16171:16331" ht="12.75" customHeight="1">
      <c r="A517">
        <v>105</v>
      </c>
      <c r="B517" s="6" t="s">
        <v>348</v>
      </c>
      <c r="C517" s="7" t="s">
        <v>590</v>
      </c>
      <c r="D517">
        <v>56</v>
      </c>
      <c r="E517" s="15" t="s">
        <v>849</v>
      </c>
      <c r="F517" s="7">
        <v>38</v>
      </c>
      <c r="G517" s="7">
        <v>15</v>
      </c>
      <c r="H517" s="7">
        <v>38</v>
      </c>
      <c r="I517" s="7">
        <v>0.32700000000000001</v>
      </c>
      <c r="J517" t="s">
        <v>609</v>
      </c>
      <c r="K517" t="s">
        <v>584</v>
      </c>
      <c r="L517" t="s">
        <v>585</v>
      </c>
      <c r="M517" t="s">
        <v>585</v>
      </c>
      <c r="N517" s="8" t="s">
        <v>603</v>
      </c>
      <c r="P517" t="s">
        <v>586</v>
      </c>
      <c r="S517">
        <v>0</v>
      </c>
      <c r="T517" t="s">
        <v>587</v>
      </c>
      <c r="U517">
        <v>0</v>
      </c>
      <c r="V517">
        <v>0</v>
      </c>
      <c r="X517">
        <v>0</v>
      </c>
      <c r="Z517">
        <v>0</v>
      </c>
      <c r="AA517">
        <v>0</v>
      </c>
      <c r="AB517">
        <v>0</v>
      </c>
      <c r="AC517">
        <v>0</v>
      </c>
      <c r="AD517">
        <v>0</v>
      </c>
      <c r="AE517">
        <v>1</v>
      </c>
      <c r="AF517" t="s">
        <v>604</v>
      </c>
      <c r="AG517">
        <v>1</v>
      </c>
      <c r="WWY517"/>
      <c r="WWZ517"/>
      <c r="WXA517"/>
      <c r="WXB517"/>
      <c r="WXC517"/>
      <c r="WXD517"/>
      <c r="WXE517"/>
      <c r="WXF517"/>
      <c r="WXG517"/>
      <c r="WXH517"/>
      <c r="WXI517"/>
      <c r="WXJ517"/>
      <c r="WXK517"/>
      <c r="WXL517"/>
      <c r="WXM517"/>
      <c r="WXN517"/>
      <c r="WXO517"/>
      <c r="WXP517"/>
      <c r="WXQ517"/>
      <c r="WXR517"/>
      <c r="WXS517"/>
      <c r="WXT517"/>
      <c r="WXU517"/>
      <c r="WXV517"/>
      <c r="WXW517"/>
      <c r="WXX517"/>
      <c r="WXY517"/>
      <c r="WXZ517"/>
      <c r="WYA517"/>
      <c r="WYB517"/>
      <c r="WYC517"/>
      <c r="WYD517"/>
      <c r="WYE517"/>
      <c r="WYF517"/>
      <c r="WYG517"/>
      <c r="WYH517"/>
      <c r="WYI517"/>
      <c r="WYJ517"/>
      <c r="WYK517"/>
      <c r="WYL517"/>
      <c r="WYM517"/>
      <c r="WYN517"/>
      <c r="WYO517"/>
      <c r="WYP517"/>
      <c r="WYQ517"/>
      <c r="WYR517"/>
      <c r="WYS517"/>
      <c r="WYT517"/>
      <c r="WYU517"/>
      <c r="WYV517"/>
      <c r="WYW517"/>
      <c r="WYX517"/>
      <c r="WYY517"/>
      <c r="WYZ517"/>
      <c r="WZA517"/>
      <c r="WZB517"/>
      <c r="WZC517"/>
      <c r="WZD517"/>
      <c r="WZE517"/>
      <c r="WZF517"/>
      <c r="WZG517"/>
      <c r="WZH517"/>
      <c r="WZI517"/>
      <c r="WZJ517"/>
      <c r="WZK517"/>
      <c r="WZL517"/>
      <c r="WZM517"/>
      <c r="WZN517"/>
      <c r="WZO517"/>
      <c r="WZP517"/>
      <c r="WZQ517"/>
      <c r="WZR517"/>
      <c r="WZS517"/>
      <c r="WZT517"/>
      <c r="WZU517"/>
      <c r="WZV517"/>
      <c r="WZW517"/>
      <c r="WZX517"/>
      <c r="WZY517"/>
      <c r="WZZ517"/>
      <c r="XAA517"/>
      <c r="XAB517"/>
      <c r="XAC517"/>
      <c r="XAD517"/>
      <c r="XAE517"/>
      <c r="XAF517"/>
      <c r="XAG517"/>
      <c r="XAH517"/>
      <c r="XAI517"/>
      <c r="XAJ517"/>
      <c r="XAK517"/>
      <c r="XAL517"/>
      <c r="XAM517"/>
      <c r="XAN517"/>
      <c r="XAO517"/>
      <c r="XAP517"/>
      <c r="XAQ517"/>
      <c r="XAR517"/>
      <c r="XAS517"/>
      <c r="XAT517"/>
      <c r="XAU517"/>
      <c r="XAV517"/>
      <c r="XAW517"/>
      <c r="XAX517"/>
      <c r="XAY517"/>
      <c r="XAZ517"/>
      <c r="XBA517"/>
      <c r="XBB517"/>
      <c r="XBC517"/>
      <c r="XBD517"/>
      <c r="XBE517"/>
      <c r="XBF517"/>
      <c r="XBG517"/>
      <c r="XBH517"/>
      <c r="XBI517"/>
      <c r="XBJ517"/>
      <c r="XBK517"/>
      <c r="XBL517"/>
      <c r="XBM517"/>
      <c r="XBN517"/>
      <c r="XBO517"/>
      <c r="XBP517"/>
      <c r="XBQ517"/>
      <c r="XBR517"/>
      <c r="XBS517"/>
      <c r="XBT517"/>
      <c r="XBU517"/>
      <c r="XBV517"/>
      <c r="XBW517"/>
      <c r="XBX517"/>
      <c r="XBY517"/>
      <c r="XBZ517"/>
      <c r="XCA517"/>
      <c r="XCB517"/>
      <c r="XCC517"/>
      <c r="XCD517"/>
      <c r="XCE517"/>
      <c r="XCF517"/>
      <c r="XCG517"/>
      <c r="XCH517"/>
      <c r="XCI517"/>
      <c r="XCJ517"/>
      <c r="XCK517"/>
      <c r="XCL517"/>
      <c r="XCM517"/>
      <c r="XCN517"/>
      <c r="XCO517"/>
      <c r="XCP517"/>
      <c r="XCQ517"/>
      <c r="XCR517"/>
      <c r="XCS517"/>
      <c r="XCT517"/>
      <c r="XCU517"/>
      <c r="XCV517"/>
      <c r="XCW517"/>
      <c r="XCX517"/>
      <c r="XCY517"/>
      <c r="XCZ517"/>
      <c r="XDA517"/>
      <c r="XDB517"/>
      <c r="XDC517"/>
    </row>
    <row r="518" spans="1:33 16171:16331" ht="12.75" customHeight="1">
      <c r="A518">
        <v>1360</v>
      </c>
      <c r="B518" s="6" t="s">
        <v>349</v>
      </c>
      <c r="C518" s="7" t="s">
        <v>581</v>
      </c>
      <c r="D518">
        <v>1.99</v>
      </c>
      <c r="E518" s="15" t="s">
        <v>648</v>
      </c>
      <c r="F518" s="7">
        <v>0</v>
      </c>
      <c r="G518" s="7">
        <v>0</v>
      </c>
      <c r="H518" s="7">
        <v>0</v>
      </c>
      <c r="I518" s="7">
        <v>0</v>
      </c>
      <c r="N518" s="8" t="s">
        <v>649</v>
      </c>
      <c r="S518">
        <v>2</v>
      </c>
      <c r="U518">
        <v>0</v>
      </c>
      <c r="V518">
        <v>0</v>
      </c>
      <c r="X518">
        <v>0</v>
      </c>
      <c r="Z518">
        <v>0</v>
      </c>
      <c r="AA518">
        <v>0</v>
      </c>
      <c r="AB518">
        <v>0</v>
      </c>
      <c r="AC518">
        <v>0</v>
      </c>
      <c r="AD518">
        <v>0</v>
      </c>
      <c r="AE518">
        <v>1</v>
      </c>
      <c r="AG518">
        <v>4</v>
      </c>
      <c r="WWY518"/>
      <c r="WWZ518"/>
      <c r="WXA518"/>
      <c r="WXB518"/>
      <c r="WXC518"/>
      <c r="WXD518"/>
      <c r="WXE518"/>
      <c r="WXF518"/>
      <c r="WXG518"/>
      <c r="WXH518"/>
      <c r="WXI518"/>
      <c r="WXJ518"/>
      <c r="WXK518"/>
      <c r="WXL518"/>
      <c r="WXM518"/>
      <c r="WXN518"/>
      <c r="WXO518"/>
      <c r="WXP518"/>
      <c r="WXQ518"/>
      <c r="WXR518"/>
      <c r="WXS518"/>
      <c r="WXT518"/>
      <c r="WXU518"/>
      <c r="WXV518"/>
      <c r="WXW518"/>
      <c r="WXX518"/>
      <c r="WXY518"/>
      <c r="WXZ518"/>
      <c r="WYA518"/>
      <c r="WYB518"/>
      <c r="WYC518"/>
      <c r="WYD518"/>
      <c r="WYE518"/>
      <c r="WYF518"/>
      <c r="WYG518"/>
      <c r="WYH518"/>
      <c r="WYI518"/>
      <c r="WYJ518"/>
      <c r="WYK518"/>
      <c r="WYL518"/>
      <c r="WYM518"/>
      <c r="WYN518"/>
      <c r="WYO518"/>
      <c r="WYP518"/>
      <c r="WYQ518"/>
      <c r="WYR518"/>
      <c r="WYS518"/>
      <c r="WYT518"/>
      <c r="WYU518"/>
      <c r="WYV518"/>
      <c r="WYW518"/>
      <c r="WYX518"/>
      <c r="WYY518"/>
      <c r="WYZ518"/>
      <c r="WZA518"/>
      <c r="WZB518"/>
      <c r="WZC518"/>
      <c r="WZD518"/>
      <c r="WZE518"/>
      <c r="WZF518"/>
      <c r="WZG518"/>
      <c r="WZH518"/>
      <c r="WZI518"/>
      <c r="WZJ518"/>
      <c r="WZK518"/>
      <c r="WZL518"/>
      <c r="WZM518"/>
      <c r="WZN518"/>
      <c r="WZO518"/>
      <c r="WZP518"/>
      <c r="WZQ518"/>
      <c r="WZR518"/>
      <c r="WZS518"/>
      <c r="WZT518"/>
      <c r="WZU518"/>
      <c r="WZV518"/>
      <c r="WZW518"/>
      <c r="WZX518"/>
      <c r="WZY518"/>
      <c r="WZZ518"/>
      <c r="XAA518"/>
      <c r="XAB518"/>
      <c r="XAC518"/>
      <c r="XAD518"/>
      <c r="XAE518"/>
      <c r="XAF518"/>
      <c r="XAG518"/>
      <c r="XAH518"/>
      <c r="XAI518"/>
      <c r="XAJ518"/>
      <c r="XAK518"/>
      <c r="XAL518"/>
      <c r="XAM518"/>
      <c r="XAN518"/>
      <c r="XAO518"/>
      <c r="XAP518"/>
      <c r="XAQ518"/>
      <c r="XAR518"/>
      <c r="XAS518"/>
      <c r="XAT518"/>
      <c r="XAU518"/>
      <c r="XAV518"/>
      <c r="XAW518"/>
      <c r="XAX518"/>
      <c r="XAY518"/>
      <c r="XAZ518"/>
      <c r="XBA518"/>
      <c r="XBB518"/>
      <c r="XBC518"/>
      <c r="XBD518"/>
      <c r="XBE518"/>
      <c r="XBF518"/>
      <c r="XBG518"/>
      <c r="XBH518"/>
      <c r="XBI518"/>
      <c r="XBJ518"/>
      <c r="XBK518"/>
      <c r="XBL518"/>
      <c r="XBM518"/>
      <c r="XBN518"/>
      <c r="XBO518"/>
      <c r="XBP518"/>
      <c r="XBQ518"/>
      <c r="XBR518"/>
      <c r="XBS518"/>
      <c r="XBT518"/>
      <c r="XBU518"/>
      <c r="XBV518"/>
      <c r="XBW518"/>
      <c r="XBX518"/>
      <c r="XBY518"/>
      <c r="XBZ518"/>
      <c r="XCA518"/>
      <c r="XCB518"/>
      <c r="XCC518"/>
      <c r="XCD518"/>
      <c r="XCE518"/>
      <c r="XCF518"/>
      <c r="XCG518"/>
      <c r="XCH518"/>
      <c r="XCI518"/>
      <c r="XCJ518"/>
      <c r="XCK518"/>
      <c r="XCL518"/>
      <c r="XCM518"/>
      <c r="XCN518"/>
      <c r="XCO518"/>
      <c r="XCP518"/>
      <c r="XCQ518"/>
      <c r="XCR518"/>
      <c r="XCS518"/>
      <c r="XCT518"/>
      <c r="XCU518"/>
      <c r="XCV518"/>
      <c r="XCW518"/>
      <c r="XCX518"/>
      <c r="XCY518"/>
      <c r="XCZ518"/>
      <c r="XDA518"/>
      <c r="XDB518"/>
      <c r="XDC518"/>
    </row>
    <row r="519" spans="1:33 16171:16331" ht="12.75" customHeight="1">
      <c r="A519">
        <v>2369</v>
      </c>
      <c r="B519" s="6" t="s">
        <v>350</v>
      </c>
      <c r="C519" s="7" t="s">
        <v>590</v>
      </c>
      <c r="D519">
        <v>1</v>
      </c>
      <c r="E519" s="15" t="s">
        <v>960</v>
      </c>
      <c r="F519" s="7">
        <v>0</v>
      </c>
      <c r="G519" s="7">
        <v>0</v>
      </c>
      <c r="H519" s="7">
        <v>0</v>
      </c>
      <c r="I519" s="7">
        <v>0.63</v>
      </c>
      <c r="J519" t="s">
        <v>592</v>
      </c>
      <c r="K519" t="s">
        <v>584</v>
      </c>
      <c r="L519" t="s">
        <v>585</v>
      </c>
      <c r="M519" t="s">
        <v>585</v>
      </c>
      <c r="N519" s="8" t="s">
        <v>646</v>
      </c>
      <c r="S519">
        <v>0</v>
      </c>
      <c r="T519" t="s">
        <v>587</v>
      </c>
      <c r="U519">
        <v>0</v>
      </c>
      <c r="V519">
        <v>0</v>
      </c>
      <c r="X519">
        <v>0</v>
      </c>
      <c r="Z519">
        <v>0</v>
      </c>
      <c r="AA519">
        <v>0</v>
      </c>
      <c r="AB519">
        <v>0</v>
      </c>
      <c r="AC519">
        <v>0</v>
      </c>
      <c r="AD519">
        <v>0</v>
      </c>
      <c r="AE519">
        <v>1</v>
      </c>
      <c r="AF519" t="s">
        <v>594</v>
      </c>
      <c r="AG519">
        <v>1</v>
      </c>
      <c r="WWY519"/>
      <c r="WWZ519"/>
      <c r="WXA519"/>
      <c r="WXB519"/>
      <c r="WXC519"/>
      <c r="WXD519"/>
      <c r="WXE519"/>
      <c r="WXF519"/>
      <c r="WXG519"/>
      <c r="WXH519"/>
      <c r="WXI519"/>
      <c r="WXJ519"/>
      <c r="WXK519"/>
      <c r="WXL519"/>
      <c r="WXM519"/>
      <c r="WXN519"/>
      <c r="WXO519"/>
      <c r="WXP519"/>
      <c r="WXQ519"/>
      <c r="WXR519"/>
      <c r="WXS519"/>
      <c r="WXT519"/>
      <c r="WXU519"/>
      <c r="WXV519"/>
      <c r="WXW519"/>
      <c r="WXX519"/>
      <c r="WXY519"/>
      <c r="WXZ519"/>
      <c r="WYA519"/>
      <c r="WYB519"/>
      <c r="WYC519"/>
      <c r="WYD519"/>
      <c r="WYE519"/>
      <c r="WYF519"/>
      <c r="WYG519"/>
      <c r="WYH519"/>
      <c r="WYI519"/>
      <c r="WYJ519"/>
      <c r="WYK519"/>
      <c r="WYL519"/>
      <c r="WYM519"/>
      <c r="WYN519"/>
      <c r="WYO519"/>
      <c r="WYP519"/>
      <c r="WYQ519"/>
      <c r="WYR519"/>
      <c r="WYS519"/>
      <c r="WYT519"/>
      <c r="WYU519"/>
      <c r="WYV519"/>
      <c r="WYW519"/>
      <c r="WYX519"/>
      <c r="WYY519"/>
      <c r="WYZ519"/>
      <c r="WZA519"/>
      <c r="WZB519"/>
      <c r="WZC519"/>
      <c r="WZD519"/>
      <c r="WZE519"/>
      <c r="WZF519"/>
      <c r="WZG519"/>
      <c r="WZH519"/>
      <c r="WZI519"/>
      <c r="WZJ519"/>
      <c r="WZK519"/>
      <c r="WZL519"/>
      <c r="WZM519"/>
      <c r="WZN519"/>
      <c r="WZO519"/>
      <c r="WZP519"/>
      <c r="WZQ519"/>
      <c r="WZR519"/>
      <c r="WZS519"/>
      <c r="WZT519"/>
      <c r="WZU519"/>
      <c r="WZV519"/>
      <c r="WZW519"/>
      <c r="WZX519"/>
      <c r="WZY519"/>
      <c r="WZZ519"/>
      <c r="XAA519"/>
      <c r="XAB519"/>
      <c r="XAC519"/>
      <c r="XAD519"/>
      <c r="XAE519"/>
      <c r="XAF519"/>
      <c r="XAG519"/>
      <c r="XAH519"/>
      <c r="XAI519"/>
      <c r="XAJ519"/>
      <c r="XAK519"/>
      <c r="XAL519"/>
      <c r="XAM519"/>
      <c r="XAN519"/>
      <c r="XAO519"/>
      <c r="XAP519"/>
      <c r="XAQ519"/>
      <c r="XAR519"/>
      <c r="XAS519"/>
      <c r="XAT519"/>
      <c r="XAU519"/>
      <c r="XAV519"/>
      <c r="XAW519"/>
      <c r="XAX519"/>
      <c r="XAY519"/>
      <c r="XAZ519"/>
      <c r="XBA519"/>
      <c r="XBB519"/>
      <c r="XBC519"/>
      <c r="XBD519"/>
      <c r="XBE519"/>
      <c r="XBF519"/>
      <c r="XBG519"/>
      <c r="XBH519"/>
      <c r="XBI519"/>
      <c r="XBJ519"/>
      <c r="XBK519"/>
      <c r="XBL519"/>
      <c r="XBM519"/>
      <c r="XBN519"/>
      <c r="XBO519"/>
      <c r="XBP519"/>
      <c r="XBQ519"/>
      <c r="XBR519"/>
      <c r="XBS519"/>
      <c r="XBT519"/>
      <c r="XBU519"/>
      <c r="XBV519"/>
      <c r="XBW519"/>
      <c r="XBX519"/>
      <c r="XBY519"/>
      <c r="XBZ519"/>
      <c r="XCA519"/>
      <c r="XCB519"/>
      <c r="XCC519"/>
      <c r="XCD519"/>
      <c r="XCE519"/>
      <c r="XCF519"/>
      <c r="XCG519"/>
      <c r="XCH519"/>
      <c r="XCI519"/>
      <c r="XCJ519"/>
      <c r="XCK519"/>
      <c r="XCL519"/>
      <c r="XCM519"/>
      <c r="XCN519"/>
      <c r="XCO519"/>
      <c r="XCP519"/>
      <c r="XCQ519"/>
      <c r="XCR519"/>
      <c r="XCS519"/>
      <c r="XCT519"/>
      <c r="XCU519"/>
      <c r="XCV519"/>
      <c r="XCW519"/>
      <c r="XCX519"/>
      <c r="XCY519"/>
      <c r="XCZ519"/>
      <c r="XDA519"/>
      <c r="XDB519"/>
      <c r="XDC519"/>
    </row>
    <row r="520" spans="1:33 16171:16331" ht="12.75" customHeight="1">
      <c r="A520">
        <v>173</v>
      </c>
      <c r="B520" s="6" t="s">
        <v>350</v>
      </c>
      <c r="C520" s="7" t="s">
        <v>581</v>
      </c>
      <c r="D520">
        <v>21</v>
      </c>
      <c r="E520" s="15" t="s">
        <v>961</v>
      </c>
      <c r="F520" s="7">
        <v>0</v>
      </c>
      <c r="G520" s="7">
        <v>0</v>
      </c>
      <c r="H520" s="7">
        <v>0</v>
      </c>
      <c r="I520" s="7">
        <v>0</v>
      </c>
      <c r="K520" t="s">
        <v>584</v>
      </c>
      <c r="L520" t="s">
        <v>585</v>
      </c>
      <c r="M520" t="s">
        <v>585</v>
      </c>
      <c r="N520" s="8" t="s">
        <v>623</v>
      </c>
      <c r="S520">
        <v>0</v>
      </c>
      <c r="T520" t="s">
        <v>587</v>
      </c>
      <c r="U520">
        <v>0</v>
      </c>
      <c r="V520">
        <v>0</v>
      </c>
      <c r="X520">
        <v>0</v>
      </c>
      <c r="Z520">
        <v>0</v>
      </c>
      <c r="AA520">
        <v>0</v>
      </c>
      <c r="AB520">
        <v>0</v>
      </c>
      <c r="AC520">
        <v>0</v>
      </c>
      <c r="AD520">
        <v>0</v>
      </c>
      <c r="AE520">
        <v>1</v>
      </c>
      <c r="AG520">
        <v>3</v>
      </c>
      <c r="WWY520"/>
      <c r="WWZ520"/>
      <c r="WXA520"/>
      <c r="WXB520"/>
      <c r="WXC520"/>
      <c r="WXD520"/>
      <c r="WXE520"/>
      <c r="WXF520"/>
      <c r="WXG520"/>
      <c r="WXH520"/>
      <c r="WXI520"/>
      <c r="WXJ520"/>
      <c r="WXK520"/>
      <c r="WXL520"/>
      <c r="WXM520"/>
      <c r="WXN520"/>
      <c r="WXO520"/>
      <c r="WXP520"/>
      <c r="WXQ520"/>
      <c r="WXR520"/>
      <c r="WXS520"/>
      <c r="WXT520"/>
      <c r="WXU520"/>
      <c r="WXV520"/>
      <c r="WXW520"/>
      <c r="WXX520"/>
      <c r="WXY520"/>
      <c r="WXZ520"/>
      <c r="WYA520"/>
      <c r="WYB520"/>
      <c r="WYC520"/>
      <c r="WYD520"/>
      <c r="WYE520"/>
      <c r="WYF520"/>
      <c r="WYG520"/>
      <c r="WYH520"/>
      <c r="WYI520"/>
      <c r="WYJ520"/>
      <c r="WYK520"/>
      <c r="WYL520"/>
      <c r="WYM520"/>
      <c r="WYN520"/>
      <c r="WYO520"/>
      <c r="WYP520"/>
      <c r="WYQ520"/>
      <c r="WYR520"/>
      <c r="WYS520"/>
      <c r="WYT520"/>
      <c r="WYU520"/>
      <c r="WYV520"/>
      <c r="WYW520"/>
      <c r="WYX520"/>
      <c r="WYY520"/>
      <c r="WYZ520"/>
      <c r="WZA520"/>
      <c r="WZB520"/>
      <c r="WZC520"/>
      <c r="WZD520"/>
      <c r="WZE520"/>
      <c r="WZF520"/>
      <c r="WZG520"/>
      <c r="WZH520"/>
      <c r="WZI520"/>
      <c r="WZJ520"/>
      <c r="WZK520"/>
      <c r="WZL520"/>
      <c r="WZM520"/>
      <c r="WZN520"/>
      <c r="WZO520"/>
      <c r="WZP520"/>
      <c r="WZQ520"/>
      <c r="WZR520"/>
      <c r="WZS520"/>
      <c r="WZT520"/>
      <c r="WZU520"/>
      <c r="WZV520"/>
      <c r="WZW520"/>
      <c r="WZX520"/>
      <c r="WZY520"/>
      <c r="WZZ520"/>
      <c r="XAA520"/>
      <c r="XAB520"/>
      <c r="XAC520"/>
      <c r="XAD520"/>
      <c r="XAE520"/>
      <c r="XAF520"/>
      <c r="XAG520"/>
      <c r="XAH520"/>
      <c r="XAI520"/>
      <c r="XAJ520"/>
      <c r="XAK520"/>
      <c r="XAL520"/>
      <c r="XAM520"/>
      <c r="XAN520"/>
      <c r="XAO520"/>
      <c r="XAP520"/>
      <c r="XAQ520"/>
      <c r="XAR520"/>
      <c r="XAS520"/>
      <c r="XAT520"/>
      <c r="XAU520"/>
      <c r="XAV520"/>
      <c r="XAW520"/>
      <c r="XAX520"/>
      <c r="XAY520"/>
      <c r="XAZ520"/>
      <c r="XBA520"/>
      <c r="XBB520"/>
      <c r="XBC520"/>
      <c r="XBD520"/>
      <c r="XBE520"/>
      <c r="XBF520"/>
      <c r="XBG520"/>
      <c r="XBH520"/>
      <c r="XBI520"/>
      <c r="XBJ520"/>
      <c r="XBK520"/>
      <c r="XBL520"/>
      <c r="XBM520"/>
      <c r="XBN520"/>
      <c r="XBO520"/>
      <c r="XBP520"/>
      <c r="XBQ520"/>
      <c r="XBR520"/>
      <c r="XBS520"/>
      <c r="XBT520"/>
      <c r="XBU520"/>
      <c r="XBV520"/>
      <c r="XBW520"/>
      <c r="XBX520"/>
      <c r="XBY520"/>
      <c r="XBZ520"/>
      <c r="XCA520"/>
      <c r="XCB520"/>
      <c r="XCC520"/>
      <c r="XCD520"/>
      <c r="XCE520"/>
      <c r="XCF520"/>
      <c r="XCG520"/>
      <c r="XCH520"/>
      <c r="XCI520"/>
      <c r="XCJ520"/>
      <c r="XCK520"/>
      <c r="XCL520"/>
      <c r="XCM520"/>
      <c r="XCN520"/>
      <c r="XCO520"/>
      <c r="XCP520"/>
      <c r="XCQ520"/>
      <c r="XCR520"/>
      <c r="XCS520"/>
      <c r="XCT520"/>
      <c r="XCU520"/>
      <c r="XCV520"/>
      <c r="XCW520"/>
      <c r="XCX520"/>
      <c r="XCY520"/>
      <c r="XCZ520"/>
      <c r="XDA520"/>
      <c r="XDB520"/>
      <c r="XDC520"/>
    </row>
    <row r="521" spans="1:33 16171:16331" ht="12.75" customHeight="1">
      <c r="A521">
        <v>852</v>
      </c>
      <c r="B521" s="6" t="s">
        <v>351</v>
      </c>
      <c r="C521" s="7" t="s">
        <v>581</v>
      </c>
      <c r="D521">
        <v>99</v>
      </c>
      <c r="E521" s="15" t="s">
        <v>718</v>
      </c>
      <c r="F521" s="7">
        <v>1</v>
      </c>
      <c r="G521" s="7">
        <v>1</v>
      </c>
      <c r="H521" s="7">
        <v>1</v>
      </c>
      <c r="I521" s="7">
        <v>0</v>
      </c>
      <c r="J521" t="s">
        <v>962</v>
      </c>
      <c r="K521" t="s">
        <v>584</v>
      </c>
      <c r="L521" t="s">
        <v>585</v>
      </c>
      <c r="M521" t="s">
        <v>585</v>
      </c>
      <c r="N521" s="8" t="s">
        <v>631</v>
      </c>
      <c r="S521">
        <v>1</v>
      </c>
      <c r="T521" t="s">
        <v>587</v>
      </c>
      <c r="U521">
        <v>0</v>
      </c>
      <c r="V521">
        <v>0</v>
      </c>
      <c r="X521">
        <v>0</v>
      </c>
      <c r="Z521">
        <v>0</v>
      </c>
      <c r="AA521">
        <v>0</v>
      </c>
      <c r="AB521">
        <v>0</v>
      </c>
      <c r="AC521">
        <v>0</v>
      </c>
      <c r="AD521">
        <v>0</v>
      </c>
      <c r="AE521">
        <v>1</v>
      </c>
      <c r="AF521" t="s">
        <v>726</v>
      </c>
      <c r="AG521">
        <v>3</v>
      </c>
      <c r="WWY521"/>
      <c r="WWZ521"/>
      <c r="WXA521"/>
      <c r="WXB521"/>
      <c r="WXC521"/>
      <c r="WXD521"/>
      <c r="WXE521"/>
      <c r="WXF521"/>
      <c r="WXG521"/>
      <c r="WXH521"/>
      <c r="WXI521"/>
      <c r="WXJ521"/>
      <c r="WXK521"/>
      <c r="WXL521"/>
      <c r="WXM521"/>
      <c r="WXN521"/>
      <c r="WXO521"/>
      <c r="WXP521"/>
      <c r="WXQ521"/>
      <c r="WXR521"/>
      <c r="WXS521"/>
      <c r="WXT521"/>
      <c r="WXU521"/>
      <c r="WXV521"/>
      <c r="WXW521"/>
      <c r="WXX521"/>
      <c r="WXY521"/>
      <c r="WXZ521"/>
      <c r="WYA521"/>
      <c r="WYB521"/>
      <c r="WYC521"/>
      <c r="WYD521"/>
      <c r="WYE521"/>
      <c r="WYF521"/>
      <c r="WYG521"/>
      <c r="WYH521"/>
      <c r="WYI521"/>
      <c r="WYJ521"/>
      <c r="WYK521"/>
      <c r="WYL521"/>
      <c r="WYM521"/>
      <c r="WYN521"/>
      <c r="WYO521"/>
      <c r="WYP521"/>
      <c r="WYQ521"/>
      <c r="WYR521"/>
      <c r="WYS521"/>
      <c r="WYT521"/>
      <c r="WYU521"/>
      <c r="WYV521"/>
      <c r="WYW521"/>
      <c r="WYX521"/>
      <c r="WYY521"/>
      <c r="WYZ521"/>
      <c r="WZA521"/>
      <c r="WZB521"/>
      <c r="WZC521"/>
      <c r="WZD521"/>
      <c r="WZE521"/>
      <c r="WZF521"/>
      <c r="WZG521"/>
      <c r="WZH521"/>
      <c r="WZI521"/>
      <c r="WZJ521"/>
      <c r="WZK521"/>
      <c r="WZL521"/>
      <c r="WZM521"/>
      <c r="WZN521"/>
      <c r="WZO521"/>
      <c r="WZP521"/>
      <c r="WZQ521"/>
      <c r="WZR521"/>
      <c r="WZS521"/>
      <c r="WZT521"/>
      <c r="WZU521"/>
      <c r="WZV521"/>
      <c r="WZW521"/>
      <c r="WZX521"/>
      <c r="WZY521"/>
      <c r="WZZ521"/>
      <c r="XAA521"/>
      <c r="XAB521"/>
      <c r="XAC521"/>
      <c r="XAD521"/>
      <c r="XAE521"/>
      <c r="XAF521"/>
      <c r="XAG521"/>
      <c r="XAH521"/>
      <c r="XAI521"/>
      <c r="XAJ521"/>
      <c r="XAK521"/>
      <c r="XAL521"/>
      <c r="XAM521"/>
      <c r="XAN521"/>
      <c r="XAO521"/>
      <c r="XAP521"/>
      <c r="XAQ521"/>
      <c r="XAR521"/>
      <c r="XAS521"/>
      <c r="XAT521"/>
      <c r="XAU521"/>
      <c r="XAV521"/>
      <c r="XAW521"/>
      <c r="XAX521"/>
      <c r="XAY521"/>
      <c r="XAZ521"/>
      <c r="XBA521"/>
      <c r="XBB521"/>
      <c r="XBC521"/>
      <c r="XBD521"/>
      <c r="XBE521"/>
      <c r="XBF521"/>
      <c r="XBG521"/>
      <c r="XBH521"/>
      <c r="XBI521"/>
      <c r="XBJ521"/>
      <c r="XBK521"/>
      <c r="XBL521"/>
      <c r="XBM521"/>
      <c r="XBN521"/>
      <c r="XBO521"/>
      <c r="XBP521"/>
      <c r="XBQ521"/>
      <c r="XBR521"/>
      <c r="XBS521"/>
      <c r="XBT521"/>
      <c r="XBU521"/>
      <c r="XBV521"/>
      <c r="XBW521"/>
      <c r="XBX521"/>
      <c r="XBY521"/>
      <c r="XBZ521"/>
      <c r="XCA521"/>
      <c r="XCB521"/>
      <c r="XCC521"/>
      <c r="XCD521"/>
      <c r="XCE521"/>
      <c r="XCF521"/>
      <c r="XCG521"/>
      <c r="XCH521"/>
      <c r="XCI521"/>
      <c r="XCJ521"/>
      <c r="XCK521"/>
      <c r="XCL521"/>
      <c r="XCM521"/>
      <c r="XCN521"/>
      <c r="XCO521"/>
      <c r="XCP521"/>
      <c r="XCQ521"/>
      <c r="XCR521"/>
      <c r="XCS521"/>
      <c r="XCT521"/>
      <c r="XCU521"/>
      <c r="XCV521"/>
      <c r="XCW521"/>
      <c r="XCX521"/>
      <c r="XCY521"/>
      <c r="XCZ521"/>
      <c r="XDA521"/>
      <c r="XDB521"/>
      <c r="XDC521"/>
    </row>
    <row r="522" spans="1:33 16171:16331" ht="12.75" customHeight="1">
      <c r="A522">
        <v>2399</v>
      </c>
      <c r="B522" s="6" t="s">
        <v>352</v>
      </c>
      <c r="C522" s="7" t="s">
        <v>614</v>
      </c>
      <c r="D522">
        <v>41.89</v>
      </c>
      <c r="E522" s="15" t="s">
        <v>890</v>
      </c>
      <c r="F522" s="7">
        <v>34.65</v>
      </c>
      <c r="G522" s="7">
        <v>2.76</v>
      </c>
      <c r="H522" s="7">
        <v>34.65</v>
      </c>
      <c r="I522" s="7">
        <v>7.0000000000000007E-2</v>
      </c>
      <c r="J522" t="s">
        <v>784</v>
      </c>
      <c r="K522" t="s">
        <v>584</v>
      </c>
      <c r="L522" t="s">
        <v>585</v>
      </c>
      <c r="M522" t="s">
        <v>585</v>
      </c>
      <c r="N522" s="8" t="s">
        <v>631</v>
      </c>
      <c r="S522">
        <v>2</v>
      </c>
      <c r="T522" t="s">
        <v>587</v>
      </c>
      <c r="U522">
        <v>0</v>
      </c>
      <c r="V522">
        <v>0</v>
      </c>
      <c r="X522">
        <v>0</v>
      </c>
      <c r="Z522">
        <v>0</v>
      </c>
      <c r="AA522">
        <v>0</v>
      </c>
      <c r="AB522">
        <v>0</v>
      </c>
      <c r="AC522">
        <v>0</v>
      </c>
      <c r="AD522">
        <v>0</v>
      </c>
      <c r="AE522">
        <v>1</v>
      </c>
      <c r="AF522" t="s">
        <v>694</v>
      </c>
      <c r="AG522">
        <v>4</v>
      </c>
      <c r="WWY522"/>
      <c r="WWZ522"/>
      <c r="WXA522"/>
      <c r="WXB522"/>
      <c r="WXC522"/>
      <c r="WXD522"/>
      <c r="WXE522"/>
      <c r="WXF522"/>
      <c r="WXG522"/>
      <c r="WXH522"/>
      <c r="WXI522"/>
      <c r="WXJ522"/>
      <c r="WXK522"/>
      <c r="WXL522"/>
      <c r="WXM522"/>
      <c r="WXN522"/>
      <c r="WXO522"/>
      <c r="WXP522"/>
      <c r="WXQ522"/>
      <c r="WXR522"/>
      <c r="WXS522"/>
      <c r="WXT522"/>
      <c r="WXU522"/>
      <c r="WXV522"/>
      <c r="WXW522"/>
      <c r="WXX522"/>
      <c r="WXY522"/>
      <c r="WXZ522"/>
      <c r="WYA522"/>
      <c r="WYB522"/>
      <c r="WYC522"/>
      <c r="WYD522"/>
      <c r="WYE522"/>
      <c r="WYF522"/>
      <c r="WYG522"/>
      <c r="WYH522"/>
      <c r="WYI522"/>
      <c r="WYJ522"/>
      <c r="WYK522"/>
      <c r="WYL522"/>
      <c r="WYM522"/>
      <c r="WYN522"/>
      <c r="WYO522"/>
      <c r="WYP522"/>
      <c r="WYQ522"/>
      <c r="WYR522"/>
      <c r="WYS522"/>
      <c r="WYT522"/>
      <c r="WYU522"/>
      <c r="WYV522"/>
      <c r="WYW522"/>
      <c r="WYX522"/>
      <c r="WYY522"/>
      <c r="WYZ522"/>
      <c r="WZA522"/>
      <c r="WZB522"/>
      <c r="WZC522"/>
      <c r="WZD522"/>
      <c r="WZE522"/>
      <c r="WZF522"/>
      <c r="WZG522"/>
      <c r="WZH522"/>
      <c r="WZI522"/>
      <c r="WZJ522"/>
      <c r="WZK522"/>
      <c r="WZL522"/>
      <c r="WZM522"/>
      <c r="WZN522"/>
      <c r="WZO522"/>
      <c r="WZP522"/>
      <c r="WZQ522"/>
      <c r="WZR522"/>
      <c r="WZS522"/>
      <c r="WZT522"/>
      <c r="WZU522"/>
      <c r="WZV522"/>
      <c r="WZW522"/>
      <c r="WZX522"/>
      <c r="WZY522"/>
      <c r="WZZ522"/>
      <c r="XAA522"/>
      <c r="XAB522"/>
      <c r="XAC522"/>
      <c r="XAD522"/>
      <c r="XAE522"/>
      <c r="XAF522"/>
      <c r="XAG522"/>
      <c r="XAH522"/>
      <c r="XAI522"/>
      <c r="XAJ522"/>
      <c r="XAK522"/>
      <c r="XAL522"/>
      <c r="XAM522"/>
      <c r="XAN522"/>
      <c r="XAO522"/>
      <c r="XAP522"/>
      <c r="XAQ522"/>
      <c r="XAR522"/>
      <c r="XAS522"/>
      <c r="XAT522"/>
      <c r="XAU522"/>
      <c r="XAV522"/>
      <c r="XAW522"/>
      <c r="XAX522"/>
      <c r="XAY522"/>
      <c r="XAZ522"/>
      <c r="XBA522"/>
      <c r="XBB522"/>
      <c r="XBC522"/>
      <c r="XBD522"/>
      <c r="XBE522"/>
      <c r="XBF522"/>
      <c r="XBG522"/>
      <c r="XBH522"/>
      <c r="XBI522"/>
      <c r="XBJ522"/>
      <c r="XBK522"/>
      <c r="XBL522"/>
      <c r="XBM522"/>
      <c r="XBN522"/>
      <c r="XBO522"/>
      <c r="XBP522"/>
      <c r="XBQ522"/>
      <c r="XBR522"/>
      <c r="XBS522"/>
      <c r="XBT522"/>
      <c r="XBU522"/>
      <c r="XBV522"/>
      <c r="XBW522"/>
      <c r="XBX522"/>
      <c r="XBY522"/>
      <c r="XBZ522"/>
      <c r="XCA522"/>
      <c r="XCB522"/>
      <c r="XCC522"/>
      <c r="XCD522"/>
      <c r="XCE522"/>
      <c r="XCF522"/>
      <c r="XCG522"/>
      <c r="XCH522"/>
      <c r="XCI522"/>
      <c r="XCJ522"/>
      <c r="XCK522"/>
      <c r="XCL522"/>
      <c r="XCM522"/>
      <c r="XCN522"/>
      <c r="XCO522"/>
      <c r="XCP522"/>
      <c r="XCQ522"/>
      <c r="XCR522"/>
      <c r="XCS522"/>
      <c r="XCT522"/>
      <c r="XCU522"/>
      <c r="XCV522"/>
      <c r="XCW522"/>
      <c r="XCX522"/>
      <c r="XCY522"/>
      <c r="XCZ522"/>
      <c r="XDA522"/>
      <c r="XDB522"/>
      <c r="XDC522"/>
    </row>
    <row r="523" spans="1:33 16171:16331" ht="12.75" customHeight="1">
      <c r="A523">
        <v>19</v>
      </c>
      <c r="B523" s="6" t="s">
        <v>352</v>
      </c>
      <c r="C523" s="7" t="s">
        <v>590</v>
      </c>
      <c r="D523">
        <v>199</v>
      </c>
      <c r="E523" s="15" t="s">
        <v>963</v>
      </c>
      <c r="F523" s="7">
        <v>0</v>
      </c>
      <c r="G523" s="7">
        <v>0</v>
      </c>
      <c r="H523" s="7">
        <v>0</v>
      </c>
      <c r="I523" s="7">
        <v>0.68</v>
      </c>
      <c r="J523" t="s">
        <v>827</v>
      </c>
      <c r="K523" t="s">
        <v>584</v>
      </c>
      <c r="L523" t="s">
        <v>585</v>
      </c>
      <c r="M523" t="s">
        <v>585</v>
      </c>
      <c r="N523" s="8" t="s">
        <v>631</v>
      </c>
      <c r="O523" t="s">
        <v>792</v>
      </c>
      <c r="P523" t="s">
        <v>685</v>
      </c>
      <c r="S523">
        <v>0</v>
      </c>
      <c r="T523" t="s">
        <v>587</v>
      </c>
      <c r="U523">
        <v>0</v>
      </c>
      <c r="V523">
        <v>0</v>
      </c>
      <c r="X523">
        <v>0</v>
      </c>
      <c r="Z523">
        <v>0</v>
      </c>
      <c r="AA523">
        <v>0</v>
      </c>
      <c r="AB523">
        <v>0</v>
      </c>
      <c r="AC523">
        <v>0</v>
      </c>
      <c r="AD523">
        <v>0</v>
      </c>
      <c r="AE523">
        <v>1</v>
      </c>
      <c r="AF523" t="s">
        <v>588</v>
      </c>
      <c r="AG523">
        <v>1</v>
      </c>
      <c r="WWY523"/>
      <c r="WWZ523"/>
      <c r="WXA523"/>
      <c r="WXB523"/>
      <c r="WXC523"/>
      <c r="WXD523"/>
      <c r="WXE523"/>
      <c r="WXF523"/>
      <c r="WXG523"/>
      <c r="WXH523"/>
      <c r="WXI523"/>
      <c r="WXJ523"/>
      <c r="WXK523"/>
      <c r="WXL523"/>
      <c r="WXM523"/>
      <c r="WXN523"/>
      <c r="WXO523"/>
      <c r="WXP523"/>
      <c r="WXQ523"/>
      <c r="WXR523"/>
      <c r="WXS523"/>
      <c r="WXT523"/>
      <c r="WXU523"/>
      <c r="WXV523"/>
      <c r="WXW523"/>
      <c r="WXX523"/>
      <c r="WXY523"/>
      <c r="WXZ523"/>
      <c r="WYA523"/>
      <c r="WYB523"/>
      <c r="WYC523"/>
      <c r="WYD523"/>
      <c r="WYE523"/>
      <c r="WYF523"/>
      <c r="WYG523"/>
      <c r="WYH523"/>
      <c r="WYI523"/>
      <c r="WYJ523"/>
      <c r="WYK523"/>
      <c r="WYL523"/>
      <c r="WYM523"/>
      <c r="WYN523"/>
      <c r="WYO523"/>
      <c r="WYP523"/>
      <c r="WYQ523"/>
      <c r="WYR523"/>
      <c r="WYS523"/>
      <c r="WYT523"/>
      <c r="WYU523"/>
      <c r="WYV523"/>
      <c r="WYW523"/>
      <c r="WYX523"/>
      <c r="WYY523"/>
      <c r="WYZ523"/>
      <c r="WZA523"/>
      <c r="WZB523"/>
      <c r="WZC523"/>
      <c r="WZD523"/>
      <c r="WZE523"/>
      <c r="WZF523"/>
      <c r="WZG523"/>
      <c r="WZH523"/>
      <c r="WZI523"/>
      <c r="WZJ523"/>
      <c r="WZK523"/>
      <c r="WZL523"/>
      <c r="WZM523"/>
      <c r="WZN523"/>
      <c r="WZO523"/>
      <c r="WZP523"/>
      <c r="WZQ523"/>
      <c r="WZR523"/>
      <c r="WZS523"/>
      <c r="WZT523"/>
      <c r="WZU523"/>
      <c r="WZV523"/>
      <c r="WZW523"/>
      <c r="WZX523"/>
      <c r="WZY523"/>
      <c r="WZZ523"/>
      <c r="XAA523"/>
      <c r="XAB523"/>
      <c r="XAC523"/>
      <c r="XAD523"/>
      <c r="XAE523"/>
      <c r="XAF523"/>
      <c r="XAG523"/>
      <c r="XAH523"/>
      <c r="XAI523"/>
      <c r="XAJ523"/>
      <c r="XAK523"/>
      <c r="XAL523"/>
      <c r="XAM523"/>
      <c r="XAN523"/>
      <c r="XAO523"/>
      <c r="XAP523"/>
      <c r="XAQ523"/>
      <c r="XAR523"/>
      <c r="XAS523"/>
      <c r="XAT523"/>
      <c r="XAU523"/>
      <c r="XAV523"/>
      <c r="XAW523"/>
      <c r="XAX523"/>
      <c r="XAY523"/>
      <c r="XAZ523"/>
      <c r="XBA523"/>
      <c r="XBB523"/>
      <c r="XBC523"/>
      <c r="XBD523"/>
      <c r="XBE523"/>
      <c r="XBF523"/>
      <c r="XBG523"/>
      <c r="XBH523"/>
      <c r="XBI523"/>
      <c r="XBJ523"/>
      <c r="XBK523"/>
      <c r="XBL523"/>
      <c r="XBM523"/>
      <c r="XBN523"/>
      <c r="XBO523"/>
      <c r="XBP523"/>
      <c r="XBQ523"/>
      <c r="XBR523"/>
      <c r="XBS523"/>
      <c r="XBT523"/>
      <c r="XBU523"/>
      <c r="XBV523"/>
      <c r="XBW523"/>
      <c r="XBX523"/>
      <c r="XBY523"/>
      <c r="XBZ523"/>
      <c r="XCA523"/>
      <c r="XCB523"/>
      <c r="XCC523"/>
      <c r="XCD523"/>
      <c r="XCE523"/>
      <c r="XCF523"/>
      <c r="XCG523"/>
      <c r="XCH523"/>
      <c r="XCI523"/>
      <c r="XCJ523"/>
      <c r="XCK523"/>
      <c r="XCL523"/>
      <c r="XCM523"/>
      <c r="XCN523"/>
      <c r="XCO523"/>
      <c r="XCP523"/>
      <c r="XCQ523"/>
      <c r="XCR523"/>
      <c r="XCS523"/>
      <c r="XCT523"/>
      <c r="XCU523"/>
      <c r="XCV523"/>
      <c r="XCW523"/>
      <c r="XCX523"/>
      <c r="XCY523"/>
      <c r="XCZ523"/>
      <c r="XDA523"/>
      <c r="XDB523"/>
      <c r="XDC523"/>
    </row>
    <row r="524" spans="1:33 16171:16331" ht="12.75" customHeight="1">
      <c r="A524">
        <v>19</v>
      </c>
      <c r="B524" s="6" t="s">
        <v>352</v>
      </c>
      <c r="C524" s="7" t="s">
        <v>590</v>
      </c>
      <c r="D524">
        <v>199</v>
      </c>
      <c r="E524" s="15" t="s">
        <v>963</v>
      </c>
      <c r="F524" s="7">
        <v>0</v>
      </c>
      <c r="G524" s="7">
        <v>0</v>
      </c>
      <c r="H524" s="7">
        <v>0</v>
      </c>
      <c r="I524" s="7">
        <v>1.02</v>
      </c>
      <c r="J524" t="s">
        <v>827</v>
      </c>
      <c r="K524" t="s">
        <v>584</v>
      </c>
      <c r="L524" t="s">
        <v>585</v>
      </c>
      <c r="M524" t="s">
        <v>585</v>
      </c>
      <c r="N524" s="8" t="s">
        <v>631</v>
      </c>
      <c r="O524" t="s">
        <v>793</v>
      </c>
      <c r="P524" t="s">
        <v>685</v>
      </c>
      <c r="S524">
        <v>0</v>
      </c>
      <c r="T524" t="s">
        <v>587</v>
      </c>
      <c r="U524">
        <v>0</v>
      </c>
      <c r="V524">
        <v>0</v>
      </c>
      <c r="X524">
        <v>0</v>
      </c>
      <c r="Z524">
        <v>0</v>
      </c>
      <c r="AA524">
        <v>0</v>
      </c>
      <c r="AB524">
        <v>0</v>
      </c>
      <c r="AC524">
        <v>0</v>
      </c>
      <c r="AD524">
        <v>0</v>
      </c>
      <c r="AE524">
        <v>1</v>
      </c>
      <c r="AF524" t="s">
        <v>588</v>
      </c>
      <c r="AG524">
        <v>1</v>
      </c>
      <c r="WWY524"/>
      <c r="WWZ524"/>
      <c r="WXA524"/>
      <c r="WXB524"/>
      <c r="WXC524"/>
      <c r="WXD524"/>
      <c r="WXE524"/>
      <c r="WXF524"/>
      <c r="WXG524"/>
      <c r="WXH524"/>
      <c r="WXI524"/>
      <c r="WXJ524"/>
      <c r="WXK524"/>
      <c r="WXL524"/>
      <c r="WXM524"/>
      <c r="WXN524"/>
      <c r="WXO524"/>
      <c r="WXP524"/>
      <c r="WXQ524"/>
      <c r="WXR524"/>
      <c r="WXS524"/>
      <c r="WXT524"/>
      <c r="WXU524"/>
      <c r="WXV524"/>
      <c r="WXW524"/>
      <c r="WXX524"/>
      <c r="WXY524"/>
      <c r="WXZ524"/>
      <c r="WYA524"/>
      <c r="WYB524"/>
      <c r="WYC524"/>
      <c r="WYD524"/>
      <c r="WYE524"/>
      <c r="WYF524"/>
      <c r="WYG524"/>
      <c r="WYH524"/>
      <c r="WYI524"/>
      <c r="WYJ524"/>
      <c r="WYK524"/>
      <c r="WYL524"/>
      <c r="WYM524"/>
      <c r="WYN524"/>
      <c r="WYO524"/>
      <c r="WYP524"/>
      <c r="WYQ524"/>
      <c r="WYR524"/>
      <c r="WYS524"/>
      <c r="WYT524"/>
      <c r="WYU524"/>
      <c r="WYV524"/>
      <c r="WYW524"/>
      <c r="WYX524"/>
      <c r="WYY524"/>
      <c r="WYZ524"/>
      <c r="WZA524"/>
      <c r="WZB524"/>
      <c r="WZC524"/>
      <c r="WZD524"/>
      <c r="WZE524"/>
      <c r="WZF524"/>
      <c r="WZG524"/>
      <c r="WZH524"/>
      <c r="WZI524"/>
      <c r="WZJ524"/>
      <c r="WZK524"/>
      <c r="WZL524"/>
      <c r="WZM524"/>
      <c r="WZN524"/>
      <c r="WZO524"/>
      <c r="WZP524"/>
      <c r="WZQ524"/>
      <c r="WZR524"/>
      <c r="WZS524"/>
      <c r="WZT524"/>
      <c r="WZU524"/>
      <c r="WZV524"/>
      <c r="WZW524"/>
      <c r="WZX524"/>
      <c r="WZY524"/>
      <c r="WZZ524"/>
      <c r="XAA524"/>
      <c r="XAB524"/>
      <c r="XAC524"/>
      <c r="XAD524"/>
      <c r="XAE524"/>
      <c r="XAF524"/>
      <c r="XAG524"/>
      <c r="XAH524"/>
      <c r="XAI524"/>
      <c r="XAJ524"/>
      <c r="XAK524"/>
      <c r="XAL524"/>
      <c r="XAM524"/>
      <c r="XAN524"/>
      <c r="XAO524"/>
      <c r="XAP524"/>
      <c r="XAQ524"/>
      <c r="XAR524"/>
      <c r="XAS524"/>
      <c r="XAT524"/>
      <c r="XAU524"/>
      <c r="XAV524"/>
      <c r="XAW524"/>
      <c r="XAX524"/>
      <c r="XAY524"/>
      <c r="XAZ524"/>
      <c r="XBA524"/>
      <c r="XBB524"/>
      <c r="XBC524"/>
      <c r="XBD524"/>
      <c r="XBE524"/>
      <c r="XBF524"/>
      <c r="XBG524"/>
      <c r="XBH524"/>
      <c r="XBI524"/>
      <c r="XBJ524"/>
      <c r="XBK524"/>
      <c r="XBL524"/>
      <c r="XBM524"/>
      <c r="XBN524"/>
      <c r="XBO524"/>
      <c r="XBP524"/>
      <c r="XBQ524"/>
      <c r="XBR524"/>
      <c r="XBS524"/>
      <c r="XBT524"/>
      <c r="XBU524"/>
      <c r="XBV524"/>
      <c r="XBW524"/>
      <c r="XBX524"/>
      <c r="XBY524"/>
      <c r="XBZ524"/>
      <c r="XCA524"/>
      <c r="XCB524"/>
      <c r="XCC524"/>
      <c r="XCD524"/>
      <c r="XCE524"/>
      <c r="XCF524"/>
      <c r="XCG524"/>
      <c r="XCH524"/>
      <c r="XCI524"/>
      <c r="XCJ524"/>
      <c r="XCK524"/>
      <c r="XCL524"/>
      <c r="XCM524"/>
      <c r="XCN524"/>
      <c r="XCO524"/>
      <c r="XCP524"/>
      <c r="XCQ524"/>
      <c r="XCR524"/>
      <c r="XCS524"/>
      <c r="XCT524"/>
      <c r="XCU524"/>
      <c r="XCV524"/>
      <c r="XCW524"/>
      <c r="XCX524"/>
      <c r="XCY524"/>
      <c r="XCZ524"/>
      <c r="XDA524"/>
      <c r="XDB524"/>
      <c r="XDC524"/>
    </row>
    <row r="525" spans="1:33 16171:16331" ht="12.75" customHeight="1">
      <c r="A525">
        <v>259</v>
      </c>
      <c r="B525" s="6" t="s">
        <v>353</v>
      </c>
      <c r="C525" s="7" t="s">
        <v>590</v>
      </c>
      <c r="D525">
        <v>199</v>
      </c>
      <c r="E525" s="15" t="s">
        <v>964</v>
      </c>
      <c r="F525" s="7">
        <v>0</v>
      </c>
      <c r="G525" s="7">
        <v>0</v>
      </c>
      <c r="H525" s="7">
        <v>0</v>
      </c>
      <c r="I525" s="7">
        <v>0</v>
      </c>
      <c r="J525" t="s">
        <v>610</v>
      </c>
      <c r="K525" t="s">
        <v>584</v>
      </c>
      <c r="L525" t="s">
        <v>585</v>
      </c>
      <c r="M525" t="s">
        <v>585</v>
      </c>
      <c r="N525" s="8" t="s">
        <v>603</v>
      </c>
      <c r="S525">
        <v>0</v>
      </c>
      <c r="T525" t="s">
        <v>587</v>
      </c>
      <c r="U525">
        <v>0</v>
      </c>
      <c r="V525">
        <v>0</v>
      </c>
      <c r="X525">
        <v>0</v>
      </c>
      <c r="Z525">
        <v>0</v>
      </c>
      <c r="AA525">
        <v>0</v>
      </c>
      <c r="AB525">
        <v>0</v>
      </c>
      <c r="AC525">
        <v>0</v>
      </c>
      <c r="AD525">
        <v>0</v>
      </c>
      <c r="AE525">
        <v>1</v>
      </c>
      <c r="AF525" t="s">
        <v>604</v>
      </c>
      <c r="AG525">
        <v>1</v>
      </c>
      <c r="WWY525"/>
      <c r="WWZ525"/>
      <c r="WXA525"/>
      <c r="WXB525"/>
      <c r="WXC525"/>
      <c r="WXD525"/>
      <c r="WXE525"/>
      <c r="WXF525"/>
      <c r="WXG525"/>
      <c r="WXH525"/>
      <c r="WXI525"/>
      <c r="WXJ525"/>
      <c r="WXK525"/>
      <c r="WXL525"/>
      <c r="WXM525"/>
      <c r="WXN525"/>
      <c r="WXO525"/>
      <c r="WXP525"/>
      <c r="WXQ525"/>
      <c r="WXR525"/>
      <c r="WXS525"/>
      <c r="WXT525"/>
      <c r="WXU525"/>
      <c r="WXV525"/>
      <c r="WXW525"/>
      <c r="WXX525"/>
      <c r="WXY525"/>
      <c r="WXZ525"/>
      <c r="WYA525"/>
      <c r="WYB525"/>
      <c r="WYC525"/>
      <c r="WYD525"/>
      <c r="WYE525"/>
      <c r="WYF525"/>
      <c r="WYG525"/>
      <c r="WYH525"/>
      <c r="WYI525"/>
      <c r="WYJ525"/>
      <c r="WYK525"/>
      <c r="WYL525"/>
      <c r="WYM525"/>
      <c r="WYN525"/>
      <c r="WYO525"/>
      <c r="WYP525"/>
      <c r="WYQ525"/>
      <c r="WYR525"/>
      <c r="WYS525"/>
      <c r="WYT525"/>
      <c r="WYU525"/>
      <c r="WYV525"/>
      <c r="WYW525"/>
      <c r="WYX525"/>
      <c r="WYY525"/>
      <c r="WYZ525"/>
      <c r="WZA525"/>
      <c r="WZB525"/>
      <c r="WZC525"/>
      <c r="WZD525"/>
      <c r="WZE525"/>
      <c r="WZF525"/>
      <c r="WZG525"/>
      <c r="WZH525"/>
      <c r="WZI525"/>
      <c r="WZJ525"/>
      <c r="WZK525"/>
      <c r="WZL525"/>
      <c r="WZM525"/>
      <c r="WZN525"/>
      <c r="WZO525"/>
      <c r="WZP525"/>
      <c r="WZQ525"/>
      <c r="WZR525"/>
      <c r="WZS525"/>
      <c r="WZT525"/>
      <c r="WZU525"/>
      <c r="WZV525"/>
      <c r="WZW525"/>
      <c r="WZX525"/>
      <c r="WZY525"/>
      <c r="WZZ525"/>
      <c r="XAA525"/>
      <c r="XAB525"/>
      <c r="XAC525"/>
      <c r="XAD525"/>
      <c r="XAE525"/>
      <c r="XAF525"/>
      <c r="XAG525"/>
      <c r="XAH525"/>
      <c r="XAI525"/>
      <c r="XAJ525"/>
      <c r="XAK525"/>
      <c r="XAL525"/>
      <c r="XAM525"/>
      <c r="XAN525"/>
      <c r="XAO525"/>
      <c r="XAP525"/>
      <c r="XAQ525"/>
      <c r="XAR525"/>
      <c r="XAS525"/>
      <c r="XAT525"/>
      <c r="XAU525"/>
      <c r="XAV525"/>
      <c r="XAW525"/>
      <c r="XAX525"/>
      <c r="XAY525"/>
      <c r="XAZ525"/>
      <c r="XBA525"/>
      <c r="XBB525"/>
      <c r="XBC525"/>
      <c r="XBD525"/>
      <c r="XBE525"/>
      <c r="XBF525"/>
      <c r="XBG525"/>
      <c r="XBH525"/>
      <c r="XBI525"/>
      <c r="XBJ525"/>
      <c r="XBK525"/>
      <c r="XBL525"/>
      <c r="XBM525"/>
      <c r="XBN525"/>
      <c r="XBO525"/>
      <c r="XBP525"/>
      <c r="XBQ525"/>
      <c r="XBR525"/>
      <c r="XBS525"/>
      <c r="XBT525"/>
      <c r="XBU525"/>
      <c r="XBV525"/>
      <c r="XBW525"/>
      <c r="XBX525"/>
      <c r="XBY525"/>
      <c r="XBZ525"/>
      <c r="XCA525"/>
      <c r="XCB525"/>
      <c r="XCC525"/>
      <c r="XCD525"/>
      <c r="XCE525"/>
      <c r="XCF525"/>
      <c r="XCG525"/>
      <c r="XCH525"/>
      <c r="XCI525"/>
      <c r="XCJ525"/>
      <c r="XCK525"/>
      <c r="XCL525"/>
      <c r="XCM525"/>
      <c r="XCN525"/>
      <c r="XCO525"/>
      <c r="XCP525"/>
      <c r="XCQ525"/>
      <c r="XCR525"/>
      <c r="XCS525"/>
      <c r="XCT525"/>
      <c r="XCU525"/>
      <c r="XCV525"/>
      <c r="XCW525"/>
      <c r="XCX525"/>
      <c r="XCY525"/>
      <c r="XCZ525"/>
      <c r="XDA525"/>
      <c r="XDB525"/>
      <c r="XDC525"/>
    </row>
    <row r="526" spans="1:33 16171:16331" ht="12.75" customHeight="1">
      <c r="A526">
        <v>2304</v>
      </c>
      <c r="B526" s="6" t="s">
        <v>354</v>
      </c>
      <c r="C526" s="7" t="s">
        <v>590</v>
      </c>
      <c r="D526">
        <v>199</v>
      </c>
      <c r="E526" s="15" t="s">
        <v>965</v>
      </c>
      <c r="F526" s="7">
        <v>0</v>
      </c>
      <c r="G526" s="7">
        <v>0</v>
      </c>
      <c r="H526" s="7">
        <v>0</v>
      </c>
      <c r="I526" s="7">
        <v>0</v>
      </c>
      <c r="J526" t="s">
        <v>670</v>
      </c>
      <c r="K526" t="s">
        <v>584</v>
      </c>
      <c r="L526" t="s">
        <v>585</v>
      </c>
      <c r="M526" t="s">
        <v>585</v>
      </c>
      <c r="N526" s="8" t="s">
        <v>633</v>
      </c>
      <c r="S526">
        <v>0</v>
      </c>
      <c r="T526" t="s">
        <v>587</v>
      </c>
      <c r="U526">
        <v>0</v>
      </c>
      <c r="V526">
        <v>0</v>
      </c>
      <c r="X526">
        <v>0</v>
      </c>
      <c r="Z526">
        <v>0</v>
      </c>
      <c r="AA526">
        <v>0</v>
      </c>
      <c r="AB526">
        <v>0</v>
      </c>
      <c r="AC526">
        <v>0</v>
      </c>
      <c r="AD526">
        <v>0</v>
      </c>
      <c r="AE526">
        <v>1</v>
      </c>
      <c r="AF526" t="s">
        <v>634</v>
      </c>
      <c r="AG526">
        <v>1</v>
      </c>
      <c r="WWY526"/>
      <c r="WWZ526"/>
      <c r="WXA526"/>
      <c r="WXB526"/>
      <c r="WXC526"/>
      <c r="WXD526"/>
      <c r="WXE526"/>
      <c r="WXF526"/>
      <c r="WXG526"/>
      <c r="WXH526"/>
      <c r="WXI526"/>
      <c r="WXJ526"/>
      <c r="WXK526"/>
      <c r="WXL526"/>
      <c r="WXM526"/>
      <c r="WXN526"/>
      <c r="WXO526"/>
      <c r="WXP526"/>
      <c r="WXQ526"/>
      <c r="WXR526"/>
      <c r="WXS526"/>
      <c r="WXT526"/>
      <c r="WXU526"/>
      <c r="WXV526"/>
      <c r="WXW526"/>
      <c r="WXX526"/>
      <c r="WXY526"/>
      <c r="WXZ526"/>
      <c r="WYA526"/>
      <c r="WYB526"/>
      <c r="WYC526"/>
      <c r="WYD526"/>
      <c r="WYE526"/>
      <c r="WYF526"/>
      <c r="WYG526"/>
      <c r="WYH526"/>
      <c r="WYI526"/>
      <c r="WYJ526"/>
      <c r="WYK526"/>
      <c r="WYL526"/>
      <c r="WYM526"/>
      <c r="WYN526"/>
      <c r="WYO526"/>
      <c r="WYP526"/>
      <c r="WYQ526"/>
      <c r="WYR526"/>
      <c r="WYS526"/>
      <c r="WYT526"/>
      <c r="WYU526"/>
      <c r="WYV526"/>
      <c r="WYW526"/>
      <c r="WYX526"/>
      <c r="WYY526"/>
      <c r="WYZ526"/>
      <c r="WZA526"/>
      <c r="WZB526"/>
      <c r="WZC526"/>
      <c r="WZD526"/>
      <c r="WZE526"/>
      <c r="WZF526"/>
      <c r="WZG526"/>
      <c r="WZH526"/>
      <c r="WZI526"/>
      <c r="WZJ526"/>
      <c r="WZK526"/>
      <c r="WZL526"/>
      <c r="WZM526"/>
      <c r="WZN526"/>
      <c r="WZO526"/>
      <c r="WZP526"/>
      <c r="WZQ526"/>
      <c r="WZR526"/>
      <c r="WZS526"/>
      <c r="WZT526"/>
      <c r="WZU526"/>
      <c r="WZV526"/>
      <c r="WZW526"/>
      <c r="WZX526"/>
      <c r="WZY526"/>
      <c r="WZZ526"/>
      <c r="XAA526"/>
      <c r="XAB526"/>
      <c r="XAC526"/>
      <c r="XAD526"/>
      <c r="XAE526"/>
      <c r="XAF526"/>
      <c r="XAG526"/>
      <c r="XAH526"/>
      <c r="XAI526"/>
      <c r="XAJ526"/>
      <c r="XAK526"/>
      <c r="XAL526"/>
      <c r="XAM526"/>
      <c r="XAN526"/>
      <c r="XAO526"/>
      <c r="XAP526"/>
      <c r="XAQ526"/>
      <c r="XAR526"/>
      <c r="XAS526"/>
      <c r="XAT526"/>
      <c r="XAU526"/>
      <c r="XAV526"/>
      <c r="XAW526"/>
      <c r="XAX526"/>
      <c r="XAY526"/>
      <c r="XAZ526"/>
      <c r="XBA526"/>
      <c r="XBB526"/>
      <c r="XBC526"/>
      <c r="XBD526"/>
      <c r="XBE526"/>
      <c r="XBF526"/>
      <c r="XBG526"/>
      <c r="XBH526"/>
      <c r="XBI526"/>
      <c r="XBJ526"/>
      <c r="XBK526"/>
      <c r="XBL526"/>
      <c r="XBM526"/>
      <c r="XBN526"/>
      <c r="XBO526"/>
      <c r="XBP526"/>
      <c r="XBQ526"/>
      <c r="XBR526"/>
      <c r="XBS526"/>
      <c r="XBT526"/>
      <c r="XBU526"/>
      <c r="XBV526"/>
      <c r="XBW526"/>
      <c r="XBX526"/>
      <c r="XBY526"/>
      <c r="XBZ526"/>
      <c r="XCA526"/>
      <c r="XCB526"/>
      <c r="XCC526"/>
      <c r="XCD526"/>
      <c r="XCE526"/>
      <c r="XCF526"/>
      <c r="XCG526"/>
      <c r="XCH526"/>
      <c r="XCI526"/>
      <c r="XCJ526"/>
      <c r="XCK526"/>
      <c r="XCL526"/>
      <c r="XCM526"/>
      <c r="XCN526"/>
      <c r="XCO526"/>
      <c r="XCP526"/>
      <c r="XCQ526"/>
      <c r="XCR526"/>
      <c r="XCS526"/>
      <c r="XCT526"/>
      <c r="XCU526"/>
      <c r="XCV526"/>
      <c r="XCW526"/>
      <c r="XCX526"/>
      <c r="XCY526"/>
      <c r="XCZ526"/>
      <c r="XDA526"/>
      <c r="XDB526"/>
      <c r="XDC526"/>
    </row>
    <row r="527" spans="1:33 16171:16331" ht="12.75" customHeight="1">
      <c r="A527">
        <v>350</v>
      </c>
      <c r="B527" s="6" t="s">
        <v>355</v>
      </c>
      <c r="C527" s="7" t="s">
        <v>614</v>
      </c>
      <c r="D527">
        <v>6.3</v>
      </c>
      <c r="E527" s="15" t="s">
        <v>966</v>
      </c>
      <c r="F527" s="7">
        <v>19</v>
      </c>
      <c r="G527" s="7">
        <v>17</v>
      </c>
      <c r="H527" s="7">
        <v>17</v>
      </c>
      <c r="I527" s="7">
        <v>0</v>
      </c>
      <c r="K527" t="s">
        <v>584</v>
      </c>
      <c r="L527" t="s">
        <v>585</v>
      </c>
      <c r="M527" t="s">
        <v>585</v>
      </c>
      <c r="N527" s="8" t="s">
        <v>835</v>
      </c>
      <c r="S527">
        <v>2</v>
      </c>
      <c r="T527" t="s">
        <v>587</v>
      </c>
      <c r="U527">
        <v>0</v>
      </c>
      <c r="V527">
        <v>0</v>
      </c>
      <c r="X527">
        <v>0</v>
      </c>
      <c r="Z527">
        <v>0</v>
      </c>
      <c r="AA527">
        <v>0</v>
      </c>
      <c r="AB527">
        <v>0</v>
      </c>
      <c r="AC527">
        <v>0</v>
      </c>
      <c r="AD527">
        <v>0</v>
      </c>
      <c r="AE527">
        <v>1</v>
      </c>
      <c r="AG527">
        <v>4</v>
      </c>
      <c r="WWY527"/>
      <c r="WWZ527"/>
      <c r="WXA527"/>
      <c r="WXB527"/>
      <c r="WXC527"/>
      <c r="WXD527"/>
      <c r="WXE527"/>
      <c r="WXF527"/>
      <c r="WXG527"/>
      <c r="WXH527"/>
      <c r="WXI527"/>
      <c r="WXJ527"/>
      <c r="WXK527"/>
      <c r="WXL527"/>
      <c r="WXM527"/>
      <c r="WXN527"/>
      <c r="WXO527"/>
      <c r="WXP527"/>
      <c r="WXQ527"/>
      <c r="WXR527"/>
      <c r="WXS527"/>
      <c r="WXT527"/>
      <c r="WXU527"/>
      <c r="WXV527"/>
      <c r="WXW527"/>
      <c r="WXX527"/>
      <c r="WXY527"/>
      <c r="WXZ527"/>
      <c r="WYA527"/>
      <c r="WYB527"/>
      <c r="WYC527"/>
      <c r="WYD527"/>
      <c r="WYE527"/>
      <c r="WYF527"/>
      <c r="WYG527"/>
      <c r="WYH527"/>
      <c r="WYI527"/>
      <c r="WYJ527"/>
      <c r="WYK527"/>
      <c r="WYL527"/>
      <c r="WYM527"/>
      <c r="WYN527"/>
      <c r="WYO527"/>
      <c r="WYP527"/>
      <c r="WYQ527"/>
      <c r="WYR527"/>
      <c r="WYS527"/>
      <c r="WYT527"/>
      <c r="WYU527"/>
      <c r="WYV527"/>
      <c r="WYW527"/>
      <c r="WYX527"/>
      <c r="WYY527"/>
      <c r="WYZ527"/>
      <c r="WZA527"/>
      <c r="WZB527"/>
      <c r="WZC527"/>
      <c r="WZD527"/>
      <c r="WZE527"/>
      <c r="WZF527"/>
      <c r="WZG527"/>
      <c r="WZH527"/>
      <c r="WZI527"/>
      <c r="WZJ527"/>
      <c r="WZK527"/>
      <c r="WZL527"/>
      <c r="WZM527"/>
      <c r="WZN527"/>
      <c r="WZO527"/>
      <c r="WZP527"/>
      <c r="WZQ527"/>
      <c r="WZR527"/>
      <c r="WZS527"/>
      <c r="WZT527"/>
      <c r="WZU527"/>
      <c r="WZV527"/>
      <c r="WZW527"/>
      <c r="WZX527"/>
      <c r="WZY527"/>
      <c r="WZZ527"/>
      <c r="XAA527"/>
      <c r="XAB527"/>
      <c r="XAC527"/>
      <c r="XAD527"/>
      <c r="XAE527"/>
      <c r="XAF527"/>
      <c r="XAG527"/>
      <c r="XAH527"/>
      <c r="XAI527"/>
      <c r="XAJ527"/>
      <c r="XAK527"/>
      <c r="XAL527"/>
      <c r="XAM527"/>
      <c r="XAN527"/>
      <c r="XAO527"/>
      <c r="XAP527"/>
      <c r="XAQ527"/>
      <c r="XAR527"/>
      <c r="XAS527"/>
      <c r="XAT527"/>
      <c r="XAU527"/>
      <c r="XAV527"/>
      <c r="XAW527"/>
      <c r="XAX527"/>
      <c r="XAY527"/>
      <c r="XAZ527"/>
      <c r="XBA527"/>
      <c r="XBB527"/>
      <c r="XBC527"/>
      <c r="XBD527"/>
      <c r="XBE527"/>
      <c r="XBF527"/>
      <c r="XBG527"/>
      <c r="XBH527"/>
      <c r="XBI527"/>
      <c r="XBJ527"/>
      <c r="XBK527"/>
      <c r="XBL527"/>
      <c r="XBM527"/>
      <c r="XBN527"/>
      <c r="XBO527"/>
      <c r="XBP527"/>
      <c r="XBQ527"/>
      <c r="XBR527"/>
      <c r="XBS527"/>
      <c r="XBT527"/>
      <c r="XBU527"/>
      <c r="XBV527"/>
      <c r="XBW527"/>
      <c r="XBX527"/>
      <c r="XBY527"/>
      <c r="XBZ527"/>
      <c r="XCA527"/>
      <c r="XCB527"/>
      <c r="XCC527"/>
      <c r="XCD527"/>
      <c r="XCE527"/>
      <c r="XCF527"/>
      <c r="XCG527"/>
      <c r="XCH527"/>
      <c r="XCI527"/>
      <c r="XCJ527"/>
      <c r="XCK527"/>
      <c r="XCL527"/>
      <c r="XCM527"/>
      <c r="XCN527"/>
      <c r="XCO527"/>
      <c r="XCP527"/>
      <c r="XCQ527"/>
      <c r="XCR527"/>
      <c r="XCS527"/>
      <c r="XCT527"/>
      <c r="XCU527"/>
      <c r="XCV527"/>
      <c r="XCW527"/>
      <c r="XCX527"/>
      <c r="XCY527"/>
      <c r="XCZ527"/>
      <c r="XDA527"/>
      <c r="XDB527"/>
      <c r="XDC527"/>
    </row>
    <row r="528" spans="1:33 16171:16331" ht="12.75" customHeight="1">
      <c r="A528">
        <v>915</v>
      </c>
      <c r="B528" s="6" t="s">
        <v>356</v>
      </c>
      <c r="C528" s="7" t="s">
        <v>590</v>
      </c>
      <c r="D528">
        <v>199</v>
      </c>
      <c r="E528" s="15" t="s">
        <v>837</v>
      </c>
      <c r="F528" s="7">
        <v>0</v>
      </c>
      <c r="G528" s="7">
        <v>0</v>
      </c>
      <c r="H528" s="7">
        <v>0</v>
      </c>
      <c r="I528" s="7">
        <v>0</v>
      </c>
      <c r="J528" t="s">
        <v>639</v>
      </c>
      <c r="K528" t="s">
        <v>584</v>
      </c>
      <c r="L528" t="s">
        <v>824</v>
      </c>
      <c r="M528" t="s">
        <v>585</v>
      </c>
      <c r="N528" s="8" t="s">
        <v>617</v>
      </c>
      <c r="S528">
        <v>0</v>
      </c>
      <c r="T528" t="s">
        <v>587</v>
      </c>
      <c r="U528">
        <v>0</v>
      </c>
      <c r="V528">
        <v>0</v>
      </c>
      <c r="X528">
        <v>0</v>
      </c>
      <c r="Z528">
        <v>0</v>
      </c>
      <c r="AA528">
        <v>0</v>
      </c>
      <c r="AB528">
        <v>0</v>
      </c>
      <c r="AC528">
        <v>0</v>
      </c>
      <c r="AD528">
        <v>0</v>
      </c>
      <c r="AE528">
        <v>1</v>
      </c>
      <c r="AG528">
        <v>3</v>
      </c>
      <c r="WWY528"/>
      <c r="WWZ528"/>
      <c r="WXA528"/>
      <c r="WXB528"/>
      <c r="WXC528"/>
      <c r="WXD528"/>
      <c r="WXE528"/>
      <c r="WXF528"/>
      <c r="WXG528"/>
      <c r="WXH528"/>
      <c r="WXI528"/>
      <c r="WXJ528"/>
      <c r="WXK528"/>
      <c r="WXL528"/>
      <c r="WXM528"/>
      <c r="WXN528"/>
      <c r="WXO528"/>
      <c r="WXP528"/>
      <c r="WXQ528"/>
      <c r="WXR528"/>
      <c r="WXS528"/>
      <c r="WXT528"/>
      <c r="WXU528"/>
      <c r="WXV528"/>
      <c r="WXW528"/>
      <c r="WXX528"/>
      <c r="WXY528"/>
      <c r="WXZ528"/>
      <c r="WYA528"/>
      <c r="WYB528"/>
      <c r="WYC528"/>
      <c r="WYD528"/>
      <c r="WYE528"/>
      <c r="WYF528"/>
      <c r="WYG528"/>
      <c r="WYH528"/>
      <c r="WYI528"/>
      <c r="WYJ528"/>
      <c r="WYK528"/>
      <c r="WYL528"/>
      <c r="WYM528"/>
      <c r="WYN528"/>
      <c r="WYO528"/>
      <c r="WYP528"/>
      <c r="WYQ528"/>
      <c r="WYR528"/>
      <c r="WYS528"/>
      <c r="WYT528"/>
      <c r="WYU528"/>
      <c r="WYV528"/>
      <c r="WYW528"/>
      <c r="WYX528"/>
      <c r="WYY528"/>
      <c r="WYZ528"/>
      <c r="WZA528"/>
      <c r="WZB528"/>
      <c r="WZC528"/>
      <c r="WZD528"/>
      <c r="WZE528"/>
      <c r="WZF528"/>
      <c r="WZG528"/>
      <c r="WZH528"/>
      <c r="WZI528"/>
      <c r="WZJ528"/>
      <c r="WZK528"/>
      <c r="WZL528"/>
      <c r="WZM528"/>
      <c r="WZN528"/>
      <c r="WZO528"/>
      <c r="WZP528"/>
      <c r="WZQ528"/>
      <c r="WZR528"/>
      <c r="WZS528"/>
      <c r="WZT528"/>
      <c r="WZU528"/>
      <c r="WZV528"/>
      <c r="WZW528"/>
      <c r="WZX528"/>
      <c r="WZY528"/>
      <c r="WZZ528"/>
      <c r="XAA528"/>
      <c r="XAB528"/>
      <c r="XAC528"/>
      <c r="XAD528"/>
      <c r="XAE528"/>
      <c r="XAF528"/>
      <c r="XAG528"/>
      <c r="XAH528"/>
      <c r="XAI528"/>
      <c r="XAJ528"/>
      <c r="XAK528"/>
      <c r="XAL528"/>
      <c r="XAM528"/>
      <c r="XAN528"/>
      <c r="XAO528"/>
      <c r="XAP528"/>
      <c r="XAQ528"/>
      <c r="XAR528"/>
      <c r="XAS528"/>
      <c r="XAT528"/>
      <c r="XAU528"/>
      <c r="XAV528"/>
      <c r="XAW528"/>
      <c r="XAX528"/>
      <c r="XAY528"/>
      <c r="XAZ528"/>
      <c r="XBA528"/>
      <c r="XBB528"/>
      <c r="XBC528"/>
      <c r="XBD528"/>
      <c r="XBE528"/>
      <c r="XBF528"/>
      <c r="XBG528"/>
      <c r="XBH528"/>
      <c r="XBI528"/>
      <c r="XBJ528"/>
      <c r="XBK528"/>
      <c r="XBL528"/>
      <c r="XBM528"/>
      <c r="XBN528"/>
      <c r="XBO528"/>
      <c r="XBP528"/>
      <c r="XBQ528"/>
      <c r="XBR528"/>
      <c r="XBS528"/>
      <c r="XBT528"/>
      <c r="XBU528"/>
      <c r="XBV528"/>
      <c r="XBW528"/>
      <c r="XBX528"/>
      <c r="XBY528"/>
      <c r="XBZ528"/>
      <c r="XCA528"/>
      <c r="XCB528"/>
      <c r="XCC528"/>
      <c r="XCD528"/>
      <c r="XCE528"/>
      <c r="XCF528"/>
      <c r="XCG528"/>
      <c r="XCH528"/>
      <c r="XCI528"/>
      <c r="XCJ528"/>
      <c r="XCK528"/>
      <c r="XCL528"/>
      <c r="XCM528"/>
      <c r="XCN528"/>
      <c r="XCO528"/>
      <c r="XCP528"/>
      <c r="XCQ528"/>
      <c r="XCR528"/>
      <c r="XCS528"/>
      <c r="XCT528"/>
      <c r="XCU528"/>
      <c r="XCV528"/>
      <c r="XCW528"/>
      <c r="XCX528"/>
      <c r="XCY528"/>
      <c r="XCZ528"/>
      <c r="XDA528"/>
      <c r="XDB528"/>
      <c r="XDC528"/>
    </row>
    <row r="529" spans="1:33 16171:16331" ht="12.75" customHeight="1">
      <c r="A529">
        <v>2429</v>
      </c>
      <c r="B529" s="6" t="s">
        <v>357</v>
      </c>
      <c r="C529" s="7" t="s">
        <v>590</v>
      </c>
      <c r="D529">
        <v>113.76</v>
      </c>
      <c r="E529" s="15" t="s">
        <v>967</v>
      </c>
      <c r="F529" s="7">
        <v>0</v>
      </c>
      <c r="G529" s="7">
        <v>0</v>
      </c>
      <c r="H529" s="7">
        <v>0</v>
      </c>
      <c r="I529" s="7">
        <v>0</v>
      </c>
      <c r="J529" t="s">
        <v>968</v>
      </c>
      <c r="K529" t="s">
        <v>584</v>
      </c>
      <c r="L529" t="s">
        <v>585</v>
      </c>
      <c r="M529" t="s">
        <v>585</v>
      </c>
      <c r="N529" s="8" t="s">
        <v>631</v>
      </c>
      <c r="P529" t="s">
        <v>586</v>
      </c>
      <c r="S529">
        <v>2</v>
      </c>
      <c r="T529" t="s">
        <v>587</v>
      </c>
      <c r="U529">
        <v>0</v>
      </c>
      <c r="V529">
        <v>0</v>
      </c>
      <c r="X529">
        <v>0</v>
      </c>
      <c r="Z529">
        <v>0</v>
      </c>
      <c r="AA529">
        <v>0</v>
      </c>
      <c r="AB529">
        <v>0</v>
      </c>
      <c r="AC529">
        <v>0</v>
      </c>
      <c r="AD529">
        <v>0</v>
      </c>
      <c r="AE529">
        <v>1</v>
      </c>
      <c r="AF529" t="s">
        <v>588</v>
      </c>
      <c r="AG529">
        <v>4</v>
      </c>
      <c r="WWY529"/>
      <c r="WWZ529"/>
      <c r="WXA529"/>
      <c r="WXB529"/>
      <c r="WXC529"/>
      <c r="WXD529"/>
      <c r="WXE529"/>
      <c r="WXF529"/>
      <c r="WXG529"/>
      <c r="WXH529"/>
      <c r="WXI529"/>
      <c r="WXJ529"/>
      <c r="WXK529"/>
      <c r="WXL529"/>
      <c r="WXM529"/>
      <c r="WXN529"/>
      <c r="WXO529"/>
      <c r="WXP529"/>
      <c r="WXQ529"/>
      <c r="WXR529"/>
      <c r="WXS529"/>
      <c r="WXT529"/>
      <c r="WXU529"/>
      <c r="WXV529"/>
      <c r="WXW529"/>
      <c r="WXX529"/>
      <c r="WXY529"/>
      <c r="WXZ529"/>
      <c r="WYA529"/>
      <c r="WYB529"/>
      <c r="WYC529"/>
      <c r="WYD529"/>
      <c r="WYE529"/>
      <c r="WYF529"/>
      <c r="WYG529"/>
      <c r="WYH529"/>
      <c r="WYI529"/>
      <c r="WYJ529"/>
      <c r="WYK529"/>
      <c r="WYL529"/>
      <c r="WYM529"/>
      <c r="WYN529"/>
      <c r="WYO529"/>
      <c r="WYP529"/>
      <c r="WYQ529"/>
      <c r="WYR529"/>
      <c r="WYS529"/>
      <c r="WYT529"/>
      <c r="WYU529"/>
      <c r="WYV529"/>
      <c r="WYW529"/>
      <c r="WYX529"/>
      <c r="WYY529"/>
      <c r="WYZ529"/>
      <c r="WZA529"/>
      <c r="WZB529"/>
      <c r="WZC529"/>
      <c r="WZD529"/>
      <c r="WZE529"/>
      <c r="WZF529"/>
      <c r="WZG529"/>
      <c r="WZH529"/>
      <c r="WZI529"/>
      <c r="WZJ529"/>
      <c r="WZK529"/>
      <c r="WZL529"/>
      <c r="WZM529"/>
      <c r="WZN529"/>
      <c r="WZO529"/>
      <c r="WZP529"/>
      <c r="WZQ529"/>
      <c r="WZR529"/>
      <c r="WZS529"/>
      <c r="WZT529"/>
      <c r="WZU529"/>
      <c r="WZV529"/>
      <c r="WZW529"/>
      <c r="WZX529"/>
      <c r="WZY529"/>
      <c r="WZZ529"/>
      <c r="XAA529"/>
      <c r="XAB529"/>
      <c r="XAC529"/>
      <c r="XAD529"/>
      <c r="XAE529"/>
      <c r="XAF529"/>
      <c r="XAG529"/>
      <c r="XAH529"/>
      <c r="XAI529"/>
      <c r="XAJ529"/>
      <c r="XAK529"/>
      <c r="XAL529"/>
      <c r="XAM529"/>
      <c r="XAN529"/>
      <c r="XAO529"/>
      <c r="XAP529"/>
      <c r="XAQ529"/>
      <c r="XAR529"/>
      <c r="XAS529"/>
      <c r="XAT529"/>
      <c r="XAU529"/>
      <c r="XAV529"/>
      <c r="XAW529"/>
      <c r="XAX529"/>
      <c r="XAY529"/>
      <c r="XAZ529"/>
      <c r="XBA529"/>
      <c r="XBB529"/>
      <c r="XBC529"/>
      <c r="XBD529"/>
      <c r="XBE529"/>
      <c r="XBF529"/>
      <c r="XBG529"/>
      <c r="XBH529"/>
      <c r="XBI529"/>
      <c r="XBJ529"/>
      <c r="XBK529"/>
      <c r="XBL529"/>
      <c r="XBM529"/>
      <c r="XBN529"/>
      <c r="XBO529"/>
      <c r="XBP529"/>
      <c r="XBQ529"/>
      <c r="XBR529"/>
      <c r="XBS529"/>
      <c r="XBT529"/>
      <c r="XBU529"/>
      <c r="XBV529"/>
      <c r="XBW529"/>
      <c r="XBX529"/>
      <c r="XBY529"/>
      <c r="XBZ529"/>
      <c r="XCA529"/>
      <c r="XCB529"/>
      <c r="XCC529"/>
      <c r="XCD529"/>
      <c r="XCE529"/>
      <c r="XCF529"/>
      <c r="XCG529"/>
      <c r="XCH529"/>
      <c r="XCI529"/>
      <c r="XCJ529"/>
      <c r="XCK529"/>
      <c r="XCL529"/>
      <c r="XCM529"/>
      <c r="XCN529"/>
      <c r="XCO529"/>
      <c r="XCP529"/>
      <c r="XCQ529"/>
      <c r="XCR529"/>
      <c r="XCS529"/>
      <c r="XCT529"/>
      <c r="XCU529"/>
      <c r="XCV529"/>
      <c r="XCW529"/>
      <c r="XCX529"/>
      <c r="XCY529"/>
      <c r="XCZ529"/>
      <c r="XDA529"/>
      <c r="XDB529"/>
      <c r="XDC529"/>
    </row>
    <row r="530" spans="1:33 16171:16331" ht="12.75" customHeight="1">
      <c r="A530">
        <v>2429</v>
      </c>
      <c r="B530" s="6" t="s">
        <v>357</v>
      </c>
      <c r="C530" s="7" t="s">
        <v>590</v>
      </c>
      <c r="D530">
        <v>113.76</v>
      </c>
      <c r="E530" s="15" t="s">
        <v>967</v>
      </c>
      <c r="F530" s="7">
        <v>0</v>
      </c>
      <c r="G530" s="7">
        <v>0</v>
      </c>
      <c r="H530" s="7">
        <v>0</v>
      </c>
      <c r="I530" s="7">
        <v>0</v>
      </c>
      <c r="J530" t="s">
        <v>969</v>
      </c>
      <c r="K530" t="s">
        <v>584</v>
      </c>
      <c r="L530" t="s">
        <v>585</v>
      </c>
      <c r="M530" t="s">
        <v>585</v>
      </c>
      <c r="N530" s="8" t="s">
        <v>631</v>
      </c>
      <c r="P530" t="s">
        <v>586</v>
      </c>
      <c r="S530">
        <v>2</v>
      </c>
      <c r="T530" t="s">
        <v>587</v>
      </c>
      <c r="U530">
        <v>0</v>
      </c>
      <c r="V530">
        <v>0</v>
      </c>
      <c r="X530">
        <v>0</v>
      </c>
      <c r="Z530">
        <v>0</v>
      </c>
      <c r="AA530">
        <v>0</v>
      </c>
      <c r="AB530">
        <v>0</v>
      </c>
      <c r="AC530">
        <v>0</v>
      </c>
      <c r="AD530">
        <v>0</v>
      </c>
      <c r="AE530">
        <v>1</v>
      </c>
      <c r="AF530" t="s">
        <v>588</v>
      </c>
      <c r="AG530">
        <v>4</v>
      </c>
      <c r="WWY530"/>
      <c r="WWZ530"/>
      <c r="WXA530"/>
      <c r="WXB530"/>
      <c r="WXC530"/>
      <c r="WXD530"/>
      <c r="WXE530"/>
      <c r="WXF530"/>
      <c r="WXG530"/>
      <c r="WXH530"/>
      <c r="WXI530"/>
      <c r="WXJ530"/>
      <c r="WXK530"/>
      <c r="WXL530"/>
      <c r="WXM530"/>
      <c r="WXN530"/>
      <c r="WXO530"/>
      <c r="WXP530"/>
      <c r="WXQ530"/>
      <c r="WXR530"/>
      <c r="WXS530"/>
      <c r="WXT530"/>
      <c r="WXU530"/>
      <c r="WXV530"/>
      <c r="WXW530"/>
      <c r="WXX530"/>
      <c r="WXY530"/>
      <c r="WXZ530"/>
      <c r="WYA530"/>
      <c r="WYB530"/>
      <c r="WYC530"/>
      <c r="WYD530"/>
      <c r="WYE530"/>
      <c r="WYF530"/>
      <c r="WYG530"/>
      <c r="WYH530"/>
      <c r="WYI530"/>
      <c r="WYJ530"/>
      <c r="WYK530"/>
      <c r="WYL530"/>
      <c r="WYM530"/>
      <c r="WYN530"/>
      <c r="WYO530"/>
      <c r="WYP530"/>
      <c r="WYQ530"/>
      <c r="WYR530"/>
      <c r="WYS530"/>
      <c r="WYT530"/>
      <c r="WYU530"/>
      <c r="WYV530"/>
      <c r="WYW530"/>
      <c r="WYX530"/>
      <c r="WYY530"/>
      <c r="WYZ530"/>
      <c r="WZA530"/>
      <c r="WZB530"/>
      <c r="WZC530"/>
      <c r="WZD530"/>
      <c r="WZE530"/>
      <c r="WZF530"/>
      <c r="WZG530"/>
      <c r="WZH530"/>
      <c r="WZI530"/>
      <c r="WZJ530"/>
      <c r="WZK530"/>
      <c r="WZL530"/>
      <c r="WZM530"/>
      <c r="WZN530"/>
      <c r="WZO530"/>
      <c r="WZP530"/>
      <c r="WZQ530"/>
      <c r="WZR530"/>
      <c r="WZS530"/>
      <c r="WZT530"/>
      <c r="WZU530"/>
      <c r="WZV530"/>
      <c r="WZW530"/>
      <c r="WZX530"/>
      <c r="WZY530"/>
      <c r="WZZ530"/>
      <c r="XAA530"/>
      <c r="XAB530"/>
      <c r="XAC530"/>
      <c r="XAD530"/>
      <c r="XAE530"/>
      <c r="XAF530"/>
      <c r="XAG530"/>
      <c r="XAH530"/>
      <c r="XAI530"/>
      <c r="XAJ530"/>
      <c r="XAK530"/>
      <c r="XAL530"/>
      <c r="XAM530"/>
      <c r="XAN530"/>
      <c r="XAO530"/>
      <c r="XAP530"/>
      <c r="XAQ530"/>
      <c r="XAR530"/>
      <c r="XAS530"/>
      <c r="XAT530"/>
      <c r="XAU530"/>
      <c r="XAV530"/>
      <c r="XAW530"/>
      <c r="XAX530"/>
      <c r="XAY530"/>
      <c r="XAZ530"/>
      <c r="XBA530"/>
      <c r="XBB530"/>
      <c r="XBC530"/>
      <c r="XBD530"/>
      <c r="XBE530"/>
      <c r="XBF530"/>
      <c r="XBG530"/>
      <c r="XBH530"/>
      <c r="XBI530"/>
      <c r="XBJ530"/>
      <c r="XBK530"/>
      <c r="XBL530"/>
      <c r="XBM530"/>
      <c r="XBN530"/>
      <c r="XBO530"/>
      <c r="XBP530"/>
      <c r="XBQ530"/>
      <c r="XBR530"/>
      <c r="XBS530"/>
      <c r="XBT530"/>
      <c r="XBU530"/>
      <c r="XBV530"/>
      <c r="XBW530"/>
      <c r="XBX530"/>
      <c r="XBY530"/>
      <c r="XBZ530"/>
      <c r="XCA530"/>
      <c r="XCB530"/>
      <c r="XCC530"/>
      <c r="XCD530"/>
      <c r="XCE530"/>
      <c r="XCF530"/>
      <c r="XCG530"/>
      <c r="XCH530"/>
      <c r="XCI530"/>
      <c r="XCJ530"/>
      <c r="XCK530"/>
      <c r="XCL530"/>
      <c r="XCM530"/>
      <c r="XCN530"/>
      <c r="XCO530"/>
      <c r="XCP530"/>
      <c r="XCQ530"/>
      <c r="XCR530"/>
      <c r="XCS530"/>
      <c r="XCT530"/>
      <c r="XCU530"/>
      <c r="XCV530"/>
      <c r="XCW530"/>
      <c r="XCX530"/>
      <c r="XCY530"/>
      <c r="XCZ530"/>
      <c r="XDA530"/>
      <c r="XDB530"/>
      <c r="XDC530"/>
    </row>
    <row r="531" spans="1:33 16171:16331" ht="12.75" customHeight="1">
      <c r="A531">
        <v>2429</v>
      </c>
      <c r="B531" s="6" t="s">
        <v>357</v>
      </c>
      <c r="C531" s="7" t="s">
        <v>590</v>
      </c>
      <c r="D531">
        <v>113.76</v>
      </c>
      <c r="E531" s="15" t="s">
        <v>967</v>
      </c>
      <c r="F531" s="7">
        <v>0</v>
      </c>
      <c r="G531" s="7">
        <v>0</v>
      </c>
      <c r="H531" s="7">
        <v>0</v>
      </c>
      <c r="I531" s="7">
        <v>0</v>
      </c>
      <c r="J531" t="s">
        <v>583</v>
      </c>
      <c r="K531" t="s">
        <v>584</v>
      </c>
      <c r="L531" t="s">
        <v>585</v>
      </c>
      <c r="M531" t="s">
        <v>585</v>
      </c>
      <c r="N531" s="8" t="s">
        <v>631</v>
      </c>
      <c r="P531" t="s">
        <v>586</v>
      </c>
      <c r="S531">
        <v>2</v>
      </c>
      <c r="T531" t="s">
        <v>587</v>
      </c>
      <c r="U531">
        <v>0</v>
      </c>
      <c r="V531">
        <v>0</v>
      </c>
      <c r="X531">
        <v>0</v>
      </c>
      <c r="Z531">
        <v>0</v>
      </c>
      <c r="AA531">
        <v>0</v>
      </c>
      <c r="AB531">
        <v>0</v>
      </c>
      <c r="AC531">
        <v>0</v>
      </c>
      <c r="AD531">
        <v>0</v>
      </c>
      <c r="AE531">
        <v>1</v>
      </c>
      <c r="AF531" t="s">
        <v>588</v>
      </c>
      <c r="AG531">
        <v>4</v>
      </c>
      <c r="WWY531"/>
      <c r="WWZ531"/>
      <c r="WXA531"/>
      <c r="WXB531"/>
      <c r="WXC531"/>
      <c r="WXD531"/>
      <c r="WXE531"/>
      <c r="WXF531"/>
      <c r="WXG531"/>
      <c r="WXH531"/>
      <c r="WXI531"/>
      <c r="WXJ531"/>
      <c r="WXK531"/>
      <c r="WXL531"/>
      <c r="WXM531"/>
      <c r="WXN531"/>
      <c r="WXO531"/>
      <c r="WXP531"/>
      <c r="WXQ531"/>
      <c r="WXR531"/>
      <c r="WXS531"/>
      <c r="WXT531"/>
      <c r="WXU531"/>
      <c r="WXV531"/>
      <c r="WXW531"/>
      <c r="WXX531"/>
      <c r="WXY531"/>
      <c r="WXZ531"/>
      <c r="WYA531"/>
      <c r="WYB531"/>
      <c r="WYC531"/>
      <c r="WYD531"/>
      <c r="WYE531"/>
      <c r="WYF531"/>
      <c r="WYG531"/>
      <c r="WYH531"/>
      <c r="WYI531"/>
      <c r="WYJ531"/>
      <c r="WYK531"/>
      <c r="WYL531"/>
      <c r="WYM531"/>
      <c r="WYN531"/>
      <c r="WYO531"/>
      <c r="WYP531"/>
      <c r="WYQ531"/>
      <c r="WYR531"/>
      <c r="WYS531"/>
      <c r="WYT531"/>
      <c r="WYU531"/>
      <c r="WYV531"/>
      <c r="WYW531"/>
      <c r="WYX531"/>
      <c r="WYY531"/>
      <c r="WYZ531"/>
      <c r="WZA531"/>
      <c r="WZB531"/>
      <c r="WZC531"/>
      <c r="WZD531"/>
      <c r="WZE531"/>
      <c r="WZF531"/>
      <c r="WZG531"/>
      <c r="WZH531"/>
      <c r="WZI531"/>
      <c r="WZJ531"/>
      <c r="WZK531"/>
      <c r="WZL531"/>
      <c r="WZM531"/>
      <c r="WZN531"/>
      <c r="WZO531"/>
      <c r="WZP531"/>
      <c r="WZQ531"/>
      <c r="WZR531"/>
      <c r="WZS531"/>
      <c r="WZT531"/>
      <c r="WZU531"/>
      <c r="WZV531"/>
      <c r="WZW531"/>
      <c r="WZX531"/>
      <c r="WZY531"/>
      <c r="WZZ531"/>
      <c r="XAA531"/>
      <c r="XAB531"/>
      <c r="XAC531"/>
      <c r="XAD531"/>
      <c r="XAE531"/>
      <c r="XAF531"/>
      <c r="XAG531"/>
      <c r="XAH531"/>
      <c r="XAI531"/>
      <c r="XAJ531"/>
      <c r="XAK531"/>
      <c r="XAL531"/>
      <c r="XAM531"/>
      <c r="XAN531"/>
      <c r="XAO531"/>
      <c r="XAP531"/>
      <c r="XAQ531"/>
      <c r="XAR531"/>
      <c r="XAS531"/>
      <c r="XAT531"/>
      <c r="XAU531"/>
      <c r="XAV531"/>
      <c r="XAW531"/>
      <c r="XAX531"/>
      <c r="XAY531"/>
      <c r="XAZ531"/>
      <c r="XBA531"/>
      <c r="XBB531"/>
      <c r="XBC531"/>
      <c r="XBD531"/>
      <c r="XBE531"/>
      <c r="XBF531"/>
      <c r="XBG531"/>
      <c r="XBH531"/>
      <c r="XBI531"/>
      <c r="XBJ531"/>
      <c r="XBK531"/>
      <c r="XBL531"/>
      <c r="XBM531"/>
      <c r="XBN531"/>
      <c r="XBO531"/>
      <c r="XBP531"/>
      <c r="XBQ531"/>
      <c r="XBR531"/>
      <c r="XBS531"/>
      <c r="XBT531"/>
      <c r="XBU531"/>
      <c r="XBV531"/>
      <c r="XBW531"/>
      <c r="XBX531"/>
      <c r="XBY531"/>
      <c r="XBZ531"/>
      <c r="XCA531"/>
      <c r="XCB531"/>
      <c r="XCC531"/>
      <c r="XCD531"/>
      <c r="XCE531"/>
      <c r="XCF531"/>
      <c r="XCG531"/>
      <c r="XCH531"/>
      <c r="XCI531"/>
      <c r="XCJ531"/>
      <c r="XCK531"/>
      <c r="XCL531"/>
      <c r="XCM531"/>
      <c r="XCN531"/>
      <c r="XCO531"/>
      <c r="XCP531"/>
      <c r="XCQ531"/>
      <c r="XCR531"/>
      <c r="XCS531"/>
      <c r="XCT531"/>
      <c r="XCU531"/>
      <c r="XCV531"/>
      <c r="XCW531"/>
      <c r="XCX531"/>
      <c r="XCY531"/>
      <c r="XCZ531"/>
      <c r="XDA531"/>
      <c r="XDB531"/>
      <c r="XDC531"/>
    </row>
    <row r="532" spans="1:33 16171:16331" ht="12.75" customHeight="1">
      <c r="A532">
        <v>1989</v>
      </c>
      <c r="B532" s="6" t="s">
        <v>358</v>
      </c>
      <c r="C532" s="7" t="s">
        <v>590</v>
      </c>
      <c r="D532">
        <v>199</v>
      </c>
      <c r="E532" s="15" t="s">
        <v>838</v>
      </c>
      <c r="F532" s="7">
        <v>0</v>
      </c>
      <c r="G532" s="7">
        <v>0</v>
      </c>
      <c r="H532" s="7">
        <v>0</v>
      </c>
      <c r="I532" s="7">
        <v>0</v>
      </c>
      <c r="J532" t="s">
        <v>607</v>
      </c>
      <c r="K532" t="s">
        <v>584</v>
      </c>
      <c r="L532" t="s">
        <v>585</v>
      </c>
      <c r="M532" t="s">
        <v>585</v>
      </c>
      <c r="N532" s="8" t="s">
        <v>633</v>
      </c>
      <c r="S532">
        <v>0</v>
      </c>
      <c r="T532" t="s">
        <v>587</v>
      </c>
      <c r="U532">
        <v>0</v>
      </c>
      <c r="V532">
        <v>0</v>
      </c>
      <c r="X532">
        <v>0</v>
      </c>
      <c r="Z532">
        <v>0</v>
      </c>
      <c r="AA532">
        <v>0</v>
      </c>
      <c r="AB532">
        <v>0</v>
      </c>
      <c r="AC532">
        <v>0</v>
      </c>
      <c r="AD532">
        <v>0</v>
      </c>
      <c r="AE532">
        <v>1</v>
      </c>
      <c r="AF532" t="s">
        <v>634</v>
      </c>
      <c r="AG532">
        <v>1</v>
      </c>
      <c r="WWY532"/>
      <c r="WWZ532"/>
      <c r="WXA532"/>
      <c r="WXB532"/>
      <c r="WXC532"/>
      <c r="WXD532"/>
      <c r="WXE532"/>
      <c r="WXF532"/>
      <c r="WXG532"/>
      <c r="WXH532"/>
      <c r="WXI532"/>
      <c r="WXJ532"/>
      <c r="WXK532"/>
      <c r="WXL532"/>
      <c r="WXM532"/>
      <c r="WXN532"/>
      <c r="WXO532"/>
      <c r="WXP532"/>
      <c r="WXQ532"/>
      <c r="WXR532"/>
      <c r="WXS532"/>
      <c r="WXT532"/>
      <c r="WXU532"/>
      <c r="WXV532"/>
      <c r="WXW532"/>
      <c r="WXX532"/>
      <c r="WXY532"/>
      <c r="WXZ532"/>
      <c r="WYA532"/>
      <c r="WYB532"/>
      <c r="WYC532"/>
      <c r="WYD532"/>
      <c r="WYE532"/>
      <c r="WYF532"/>
      <c r="WYG532"/>
      <c r="WYH532"/>
      <c r="WYI532"/>
      <c r="WYJ532"/>
      <c r="WYK532"/>
      <c r="WYL532"/>
      <c r="WYM532"/>
      <c r="WYN532"/>
      <c r="WYO532"/>
      <c r="WYP532"/>
      <c r="WYQ532"/>
      <c r="WYR532"/>
      <c r="WYS532"/>
      <c r="WYT532"/>
      <c r="WYU532"/>
      <c r="WYV532"/>
      <c r="WYW532"/>
      <c r="WYX532"/>
      <c r="WYY532"/>
      <c r="WYZ532"/>
      <c r="WZA532"/>
      <c r="WZB532"/>
      <c r="WZC532"/>
      <c r="WZD532"/>
      <c r="WZE532"/>
      <c r="WZF532"/>
      <c r="WZG532"/>
      <c r="WZH532"/>
      <c r="WZI532"/>
      <c r="WZJ532"/>
      <c r="WZK532"/>
      <c r="WZL532"/>
      <c r="WZM532"/>
      <c r="WZN532"/>
      <c r="WZO532"/>
      <c r="WZP532"/>
      <c r="WZQ532"/>
      <c r="WZR532"/>
      <c r="WZS532"/>
      <c r="WZT532"/>
      <c r="WZU532"/>
      <c r="WZV532"/>
      <c r="WZW532"/>
      <c r="WZX532"/>
      <c r="WZY532"/>
      <c r="WZZ532"/>
      <c r="XAA532"/>
      <c r="XAB532"/>
      <c r="XAC532"/>
      <c r="XAD532"/>
      <c r="XAE532"/>
      <c r="XAF532"/>
      <c r="XAG532"/>
      <c r="XAH532"/>
      <c r="XAI532"/>
      <c r="XAJ532"/>
      <c r="XAK532"/>
      <c r="XAL532"/>
      <c r="XAM532"/>
      <c r="XAN532"/>
      <c r="XAO532"/>
      <c r="XAP532"/>
      <c r="XAQ532"/>
      <c r="XAR532"/>
      <c r="XAS532"/>
      <c r="XAT532"/>
      <c r="XAU532"/>
      <c r="XAV532"/>
      <c r="XAW532"/>
      <c r="XAX532"/>
      <c r="XAY532"/>
      <c r="XAZ532"/>
      <c r="XBA532"/>
      <c r="XBB532"/>
      <c r="XBC532"/>
      <c r="XBD532"/>
      <c r="XBE532"/>
      <c r="XBF532"/>
      <c r="XBG532"/>
      <c r="XBH532"/>
      <c r="XBI532"/>
      <c r="XBJ532"/>
      <c r="XBK532"/>
      <c r="XBL532"/>
      <c r="XBM532"/>
      <c r="XBN532"/>
      <c r="XBO532"/>
      <c r="XBP532"/>
      <c r="XBQ532"/>
      <c r="XBR532"/>
      <c r="XBS532"/>
      <c r="XBT532"/>
      <c r="XBU532"/>
      <c r="XBV532"/>
      <c r="XBW532"/>
      <c r="XBX532"/>
      <c r="XBY532"/>
      <c r="XBZ532"/>
      <c r="XCA532"/>
      <c r="XCB532"/>
      <c r="XCC532"/>
      <c r="XCD532"/>
      <c r="XCE532"/>
      <c r="XCF532"/>
      <c r="XCG532"/>
      <c r="XCH532"/>
      <c r="XCI532"/>
      <c r="XCJ532"/>
      <c r="XCK532"/>
      <c r="XCL532"/>
      <c r="XCM532"/>
      <c r="XCN532"/>
      <c r="XCO532"/>
      <c r="XCP532"/>
      <c r="XCQ532"/>
      <c r="XCR532"/>
      <c r="XCS532"/>
      <c r="XCT532"/>
      <c r="XCU532"/>
      <c r="XCV532"/>
      <c r="XCW532"/>
      <c r="XCX532"/>
      <c r="XCY532"/>
      <c r="XCZ532"/>
      <c r="XDA532"/>
      <c r="XDB532"/>
      <c r="XDC532"/>
    </row>
    <row r="533" spans="1:33 16171:16331" ht="12.75" customHeight="1">
      <c r="A533">
        <v>1851</v>
      </c>
      <c r="B533" s="6" t="s">
        <v>359</v>
      </c>
      <c r="C533" s="7" t="s">
        <v>581</v>
      </c>
      <c r="D533">
        <v>199</v>
      </c>
      <c r="E533" s="15" t="s">
        <v>970</v>
      </c>
      <c r="F533" s="7">
        <v>0</v>
      </c>
      <c r="G533" s="7">
        <v>0</v>
      </c>
      <c r="H533" s="7">
        <v>0</v>
      </c>
      <c r="I533" s="7">
        <v>0</v>
      </c>
      <c r="N533" s="8" t="s">
        <v>703</v>
      </c>
      <c r="S533">
        <v>0</v>
      </c>
      <c r="U533">
        <v>0</v>
      </c>
      <c r="V533">
        <v>0</v>
      </c>
      <c r="X533">
        <v>0</v>
      </c>
      <c r="Z533">
        <v>0</v>
      </c>
      <c r="AA533">
        <v>0</v>
      </c>
      <c r="AB533">
        <v>0</v>
      </c>
      <c r="AC533">
        <v>0</v>
      </c>
      <c r="AD533">
        <v>0</v>
      </c>
      <c r="AE533">
        <v>1</v>
      </c>
      <c r="AF533" t="s">
        <v>634</v>
      </c>
      <c r="AG533">
        <v>2</v>
      </c>
      <c r="WWY533"/>
      <c r="WWZ533"/>
      <c r="WXA533"/>
      <c r="WXB533"/>
      <c r="WXC533"/>
      <c r="WXD533"/>
      <c r="WXE533"/>
      <c r="WXF533"/>
      <c r="WXG533"/>
      <c r="WXH533"/>
      <c r="WXI533"/>
      <c r="WXJ533"/>
      <c r="WXK533"/>
      <c r="WXL533"/>
      <c r="WXM533"/>
      <c r="WXN533"/>
      <c r="WXO533"/>
      <c r="WXP533"/>
      <c r="WXQ533"/>
      <c r="WXR533"/>
      <c r="WXS533"/>
      <c r="WXT533"/>
      <c r="WXU533"/>
      <c r="WXV533"/>
      <c r="WXW533"/>
      <c r="WXX533"/>
      <c r="WXY533"/>
      <c r="WXZ533"/>
      <c r="WYA533"/>
      <c r="WYB533"/>
      <c r="WYC533"/>
      <c r="WYD533"/>
      <c r="WYE533"/>
      <c r="WYF533"/>
      <c r="WYG533"/>
      <c r="WYH533"/>
      <c r="WYI533"/>
      <c r="WYJ533"/>
      <c r="WYK533"/>
      <c r="WYL533"/>
      <c r="WYM533"/>
      <c r="WYN533"/>
      <c r="WYO533"/>
      <c r="WYP533"/>
      <c r="WYQ533"/>
      <c r="WYR533"/>
      <c r="WYS533"/>
      <c r="WYT533"/>
      <c r="WYU533"/>
      <c r="WYV533"/>
      <c r="WYW533"/>
      <c r="WYX533"/>
      <c r="WYY533"/>
      <c r="WYZ533"/>
      <c r="WZA533"/>
      <c r="WZB533"/>
      <c r="WZC533"/>
      <c r="WZD533"/>
      <c r="WZE533"/>
      <c r="WZF533"/>
      <c r="WZG533"/>
      <c r="WZH533"/>
      <c r="WZI533"/>
      <c r="WZJ533"/>
      <c r="WZK533"/>
      <c r="WZL533"/>
      <c r="WZM533"/>
      <c r="WZN533"/>
      <c r="WZO533"/>
      <c r="WZP533"/>
      <c r="WZQ533"/>
      <c r="WZR533"/>
      <c r="WZS533"/>
      <c r="WZT533"/>
      <c r="WZU533"/>
      <c r="WZV533"/>
      <c r="WZW533"/>
      <c r="WZX533"/>
      <c r="WZY533"/>
      <c r="WZZ533"/>
      <c r="XAA533"/>
      <c r="XAB533"/>
      <c r="XAC533"/>
      <c r="XAD533"/>
      <c r="XAE533"/>
      <c r="XAF533"/>
      <c r="XAG533"/>
      <c r="XAH533"/>
      <c r="XAI533"/>
      <c r="XAJ533"/>
      <c r="XAK533"/>
      <c r="XAL533"/>
      <c r="XAM533"/>
      <c r="XAN533"/>
      <c r="XAO533"/>
      <c r="XAP533"/>
      <c r="XAQ533"/>
      <c r="XAR533"/>
      <c r="XAS533"/>
      <c r="XAT533"/>
      <c r="XAU533"/>
      <c r="XAV533"/>
      <c r="XAW533"/>
      <c r="XAX533"/>
      <c r="XAY533"/>
      <c r="XAZ533"/>
      <c r="XBA533"/>
      <c r="XBB533"/>
      <c r="XBC533"/>
      <c r="XBD533"/>
      <c r="XBE533"/>
      <c r="XBF533"/>
      <c r="XBG533"/>
      <c r="XBH533"/>
      <c r="XBI533"/>
      <c r="XBJ533"/>
      <c r="XBK533"/>
      <c r="XBL533"/>
      <c r="XBM533"/>
      <c r="XBN533"/>
      <c r="XBO533"/>
      <c r="XBP533"/>
      <c r="XBQ533"/>
      <c r="XBR533"/>
      <c r="XBS533"/>
      <c r="XBT533"/>
      <c r="XBU533"/>
      <c r="XBV533"/>
      <c r="XBW533"/>
      <c r="XBX533"/>
      <c r="XBY533"/>
      <c r="XBZ533"/>
      <c r="XCA533"/>
      <c r="XCB533"/>
      <c r="XCC533"/>
      <c r="XCD533"/>
      <c r="XCE533"/>
      <c r="XCF533"/>
      <c r="XCG533"/>
      <c r="XCH533"/>
      <c r="XCI533"/>
      <c r="XCJ533"/>
      <c r="XCK533"/>
      <c r="XCL533"/>
      <c r="XCM533"/>
      <c r="XCN533"/>
      <c r="XCO533"/>
      <c r="XCP533"/>
      <c r="XCQ533"/>
      <c r="XCR533"/>
      <c r="XCS533"/>
      <c r="XCT533"/>
      <c r="XCU533"/>
      <c r="XCV533"/>
      <c r="XCW533"/>
      <c r="XCX533"/>
      <c r="XCY533"/>
      <c r="XCZ533"/>
      <c r="XDA533"/>
      <c r="XDB533"/>
      <c r="XDC533"/>
    </row>
    <row r="534" spans="1:33 16171:16331" ht="12.75" customHeight="1">
      <c r="A534">
        <v>2521</v>
      </c>
      <c r="B534" s="6" t="s">
        <v>295</v>
      </c>
      <c r="C534" s="7" t="s">
        <v>581</v>
      </c>
      <c r="D534">
        <v>19</v>
      </c>
      <c r="E534" s="15" t="s">
        <v>971</v>
      </c>
      <c r="F534" s="7">
        <v>0</v>
      </c>
      <c r="G534" s="7">
        <v>0</v>
      </c>
      <c r="H534" s="7">
        <v>0</v>
      </c>
      <c r="I534" s="7">
        <v>0</v>
      </c>
      <c r="S534">
        <v>0</v>
      </c>
      <c r="U534">
        <v>0</v>
      </c>
      <c r="V534">
        <v>0</v>
      </c>
      <c r="X534">
        <v>0</v>
      </c>
      <c r="Z534">
        <v>0</v>
      </c>
      <c r="AA534">
        <v>0</v>
      </c>
      <c r="AB534">
        <v>0</v>
      </c>
      <c r="AC534">
        <v>0</v>
      </c>
      <c r="AD534">
        <v>0</v>
      </c>
      <c r="AE534">
        <v>1</v>
      </c>
      <c r="AG534">
        <v>0</v>
      </c>
      <c r="WWY534"/>
      <c r="WWZ534"/>
      <c r="WXA534"/>
      <c r="WXB534"/>
      <c r="WXC534"/>
      <c r="WXD534"/>
      <c r="WXE534"/>
      <c r="WXF534"/>
      <c r="WXG534"/>
      <c r="WXH534"/>
      <c r="WXI534"/>
      <c r="WXJ534"/>
      <c r="WXK534"/>
      <c r="WXL534"/>
      <c r="WXM534"/>
      <c r="WXN534"/>
      <c r="WXO534"/>
      <c r="WXP534"/>
      <c r="WXQ534"/>
      <c r="WXR534"/>
      <c r="WXS534"/>
      <c r="WXT534"/>
      <c r="WXU534"/>
      <c r="WXV534"/>
      <c r="WXW534"/>
      <c r="WXX534"/>
      <c r="WXY534"/>
      <c r="WXZ534"/>
      <c r="WYA534"/>
      <c r="WYB534"/>
      <c r="WYC534"/>
      <c r="WYD534"/>
      <c r="WYE534"/>
      <c r="WYF534"/>
      <c r="WYG534"/>
      <c r="WYH534"/>
      <c r="WYI534"/>
      <c r="WYJ534"/>
      <c r="WYK534"/>
      <c r="WYL534"/>
      <c r="WYM534"/>
      <c r="WYN534"/>
      <c r="WYO534"/>
      <c r="WYP534"/>
      <c r="WYQ534"/>
      <c r="WYR534"/>
      <c r="WYS534"/>
      <c r="WYT534"/>
      <c r="WYU534"/>
      <c r="WYV534"/>
      <c r="WYW534"/>
      <c r="WYX534"/>
      <c r="WYY534"/>
      <c r="WYZ534"/>
      <c r="WZA534"/>
      <c r="WZB534"/>
      <c r="WZC534"/>
      <c r="WZD534"/>
      <c r="WZE534"/>
      <c r="WZF534"/>
      <c r="WZG534"/>
      <c r="WZH534"/>
      <c r="WZI534"/>
      <c r="WZJ534"/>
      <c r="WZK534"/>
      <c r="WZL534"/>
      <c r="WZM534"/>
      <c r="WZN534"/>
      <c r="WZO534"/>
      <c r="WZP534"/>
      <c r="WZQ534"/>
      <c r="WZR534"/>
      <c r="WZS534"/>
      <c r="WZT534"/>
      <c r="WZU534"/>
      <c r="WZV534"/>
      <c r="WZW534"/>
      <c r="WZX534"/>
      <c r="WZY534"/>
      <c r="WZZ534"/>
      <c r="XAA534"/>
      <c r="XAB534"/>
      <c r="XAC534"/>
      <c r="XAD534"/>
      <c r="XAE534"/>
      <c r="XAF534"/>
      <c r="XAG534"/>
      <c r="XAH534"/>
      <c r="XAI534"/>
      <c r="XAJ534"/>
      <c r="XAK534"/>
      <c r="XAL534"/>
      <c r="XAM534"/>
      <c r="XAN534"/>
      <c r="XAO534"/>
      <c r="XAP534"/>
      <c r="XAQ534"/>
      <c r="XAR534"/>
      <c r="XAS534"/>
      <c r="XAT534"/>
      <c r="XAU534"/>
      <c r="XAV534"/>
      <c r="XAW534"/>
      <c r="XAX534"/>
      <c r="XAY534"/>
      <c r="XAZ534"/>
      <c r="XBA534"/>
      <c r="XBB534"/>
      <c r="XBC534"/>
      <c r="XBD534"/>
      <c r="XBE534"/>
      <c r="XBF534"/>
      <c r="XBG534"/>
      <c r="XBH534"/>
      <c r="XBI534"/>
      <c r="XBJ534"/>
      <c r="XBK534"/>
      <c r="XBL534"/>
      <c r="XBM534"/>
      <c r="XBN534"/>
      <c r="XBO534"/>
      <c r="XBP534"/>
      <c r="XBQ534"/>
      <c r="XBR534"/>
      <c r="XBS534"/>
      <c r="XBT534"/>
      <c r="XBU534"/>
      <c r="XBV534"/>
      <c r="XBW534"/>
      <c r="XBX534"/>
      <c r="XBY534"/>
      <c r="XBZ534"/>
      <c r="XCA534"/>
      <c r="XCB534"/>
      <c r="XCC534"/>
      <c r="XCD534"/>
      <c r="XCE534"/>
      <c r="XCF534"/>
      <c r="XCG534"/>
      <c r="XCH534"/>
      <c r="XCI534"/>
      <c r="XCJ534"/>
      <c r="XCK534"/>
      <c r="XCL534"/>
      <c r="XCM534"/>
      <c r="XCN534"/>
      <c r="XCO534"/>
      <c r="XCP534"/>
      <c r="XCQ534"/>
      <c r="XCR534"/>
      <c r="XCS534"/>
      <c r="XCT534"/>
      <c r="XCU534"/>
      <c r="XCV534"/>
      <c r="XCW534"/>
      <c r="XCX534"/>
      <c r="XCY534"/>
      <c r="XCZ534"/>
      <c r="XDA534"/>
      <c r="XDB534"/>
      <c r="XDC534"/>
    </row>
    <row r="535" spans="1:33 16171:16331" ht="12.75" customHeight="1">
      <c r="A535">
        <v>2172</v>
      </c>
      <c r="B535" s="6" t="s">
        <v>360</v>
      </c>
      <c r="C535" s="7" t="s">
        <v>581</v>
      </c>
      <c r="D535">
        <v>1.99</v>
      </c>
      <c r="E535" s="15" t="s">
        <v>965</v>
      </c>
      <c r="F535" s="7">
        <v>0</v>
      </c>
      <c r="G535" s="7">
        <v>0</v>
      </c>
      <c r="H535" s="7">
        <v>0</v>
      </c>
      <c r="I535" s="7">
        <v>0</v>
      </c>
      <c r="N535" s="8" t="s">
        <v>730</v>
      </c>
      <c r="S535">
        <v>0</v>
      </c>
      <c r="T535" t="s">
        <v>587</v>
      </c>
      <c r="U535">
        <v>0</v>
      </c>
      <c r="V535">
        <v>0</v>
      </c>
      <c r="X535">
        <v>0</v>
      </c>
      <c r="Z535">
        <v>0</v>
      </c>
      <c r="AA535">
        <v>0</v>
      </c>
      <c r="AB535">
        <v>0</v>
      </c>
      <c r="AC535">
        <v>0</v>
      </c>
      <c r="AD535">
        <v>0</v>
      </c>
      <c r="AE535">
        <v>1</v>
      </c>
      <c r="AG535">
        <v>1</v>
      </c>
      <c r="WWY535"/>
      <c r="WWZ535"/>
      <c r="WXA535"/>
      <c r="WXB535"/>
      <c r="WXC535"/>
      <c r="WXD535"/>
      <c r="WXE535"/>
      <c r="WXF535"/>
      <c r="WXG535"/>
      <c r="WXH535"/>
      <c r="WXI535"/>
      <c r="WXJ535"/>
      <c r="WXK535"/>
      <c r="WXL535"/>
      <c r="WXM535"/>
      <c r="WXN535"/>
      <c r="WXO535"/>
      <c r="WXP535"/>
      <c r="WXQ535"/>
      <c r="WXR535"/>
      <c r="WXS535"/>
      <c r="WXT535"/>
      <c r="WXU535"/>
      <c r="WXV535"/>
      <c r="WXW535"/>
      <c r="WXX535"/>
      <c r="WXY535"/>
      <c r="WXZ535"/>
      <c r="WYA535"/>
      <c r="WYB535"/>
      <c r="WYC535"/>
      <c r="WYD535"/>
      <c r="WYE535"/>
      <c r="WYF535"/>
      <c r="WYG535"/>
      <c r="WYH535"/>
      <c r="WYI535"/>
      <c r="WYJ535"/>
      <c r="WYK535"/>
      <c r="WYL535"/>
      <c r="WYM535"/>
      <c r="WYN535"/>
      <c r="WYO535"/>
      <c r="WYP535"/>
      <c r="WYQ535"/>
      <c r="WYR535"/>
      <c r="WYS535"/>
      <c r="WYT535"/>
      <c r="WYU535"/>
      <c r="WYV535"/>
      <c r="WYW535"/>
      <c r="WYX535"/>
      <c r="WYY535"/>
      <c r="WYZ535"/>
      <c r="WZA535"/>
      <c r="WZB535"/>
      <c r="WZC535"/>
      <c r="WZD535"/>
      <c r="WZE535"/>
      <c r="WZF535"/>
      <c r="WZG535"/>
      <c r="WZH535"/>
      <c r="WZI535"/>
      <c r="WZJ535"/>
      <c r="WZK535"/>
      <c r="WZL535"/>
      <c r="WZM535"/>
      <c r="WZN535"/>
      <c r="WZO535"/>
      <c r="WZP535"/>
      <c r="WZQ535"/>
      <c r="WZR535"/>
      <c r="WZS535"/>
      <c r="WZT535"/>
      <c r="WZU535"/>
      <c r="WZV535"/>
      <c r="WZW535"/>
      <c r="WZX535"/>
      <c r="WZY535"/>
      <c r="WZZ535"/>
      <c r="XAA535"/>
      <c r="XAB535"/>
      <c r="XAC535"/>
      <c r="XAD535"/>
      <c r="XAE535"/>
      <c r="XAF535"/>
      <c r="XAG535"/>
      <c r="XAH535"/>
      <c r="XAI535"/>
      <c r="XAJ535"/>
      <c r="XAK535"/>
      <c r="XAL535"/>
      <c r="XAM535"/>
      <c r="XAN535"/>
      <c r="XAO535"/>
      <c r="XAP535"/>
      <c r="XAQ535"/>
      <c r="XAR535"/>
      <c r="XAS535"/>
      <c r="XAT535"/>
      <c r="XAU535"/>
      <c r="XAV535"/>
      <c r="XAW535"/>
      <c r="XAX535"/>
      <c r="XAY535"/>
      <c r="XAZ535"/>
      <c r="XBA535"/>
      <c r="XBB535"/>
      <c r="XBC535"/>
      <c r="XBD535"/>
      <c r="XBE535"/>
      <c r="XBF535"/>
      <c r="XBG535"/>
      <c r="XBH535"/>
      <c r="XBI535"/>
      <c r="XBJ535"/>
      <c r="XBK535"/>
      <c r="XBL535"/>
      <c r="XBM535"/>
      <c r="XBN535"/>
      <c r="XBO535"/>
      <c r="XBP535"/>
      <c r="XBQ535"/>
      <c r="XBR535"/>
      <c r="XBS535"/>
      <c r="XBT535"/>
      <c r="XBU535"/>
      <c r="XBV535"/>
      <c r="XBW535"/>
      <c r="XBX535"/>
      <c r="XBY535"/>
      <c r="XBZ535"/>
      <c r="XCA535"/>
      <c r="XCB535"/>
      <c r="XCC535"/>
      <c r="XCD535"/>
      <c r="XCE535"/>
      <c r="XCF535"/>
      <c r="XCG535"/>
      <c r="XCH535"/>
      <c r="XCI535"/>
      <c r="XCJ535"/>
      <c r="XCK535"/>
      <c r="XCL535"/>
      <c r="XCM535"/>
      <c r="XCN535"/>
      <c r="XCO535"/>
      <c r="XCP535"/>
      <c r="XCQ535"/>
      <c r="XCR535"/>
      <c r="XCS535"/>
      <c r="XCT535"/>
      <c r="XCU535"/>
      <c r="XCV535"/>
      <c r="XCW535"/>
      <c r="XCX535"/>
      <c r="XCY535"/>
      <c r="XCZ535"/>
      <c r="XDA535"/>
      <c r="XDB535"/>
      <c r="XDC535"/>
    </row>
    <row r="536" spans="1:33 16171:16331" ht="12.75" customHeight="1">
      <c r="A536">
        <v>935</v>
      </c>
      <c r="B536" s="6" t="s">
        <v>361</v>
      </c>
      <c r="C536" s="7" t="s">
        <v>581</v>
      </c>
      <c r="D536">
        <v>1.99</v>
      </c>
      <c r="E536" s="15" t="s">
        <v>954</v>
      </c>
      <c r="F536" s="7">
        <v>0</v>
      </c>
      <c r="G536" s="7">
        <v>0</v>
      </c>
      <c r="H536" s="7">
        <v>0</v>
      </c>
      <c r="I536" s="7">
        <v>0</v>
      </c>
      <c r="M536" t="s">
        <v>585</v>
      </c>
      <c r="N536" s="8" t="s">
        <v>655</v>
      </c>
      <c r="S536">
        <v>2</v>
      </c>
      <c r="T536" t="s">
        <v>587</v>
      </c>
      <c r="U536">
        <v>0</v>
      </c>
      <c r="V536">
        <v>0</v>
      </c>
      <c r="X536">
        <v>0</v>
      </c>
      <c r="Z536">
        <v>0</v>
      </c>
      <c r="AA536">
        <v>0</v>
      </c>
      <c r="AB536">
        <v>0</v>
      </c>
      <c r="AC536">
        <v>0</v>
      </c>
      <c r="AD536">
        <v>0</v>
      </c>
      <c r="AE536">
        <v>1</v>
      </c>
      <c r="AG536">
        <v>4</v>
      </c>
      <c r="WWY536"/>
      <c r="WWZ536"/>
      <c r="WXA536"/>
      <c r="WXB536"/>
      <c r="WXC536"/>
      <c r="WXD536"/>
      <c r="WXE536"/>
      <c r="WXF536"/>
      <c r="WXG536"/>
      <c r="WXH536"/>
      <c r="WXI536"/>
      <c r="WXJ536"/>
      <c r="WXK536"/>
      <c r="WXL536"/>
      <c r="WXM536"/>
      <c r="WXN536"/>
      <c r="WXO536"/>
      <c r="WXP536"/>
      <c r="WXQ536"/>
      <c r="WXR536"/>
      <c r="WXS536"/>
      <c r="WXT536"/>
      <c r="WXU536"/>
      <c r="WXV536"/>
      <c r="WXW536"/>
      <c r="WXX536"/>
      <c r="WXY536"/>
      <c r="WXZ536"/>
      <c r="WYA536"/>
      <c r="WYB536"/>
      <c r="WYC536"/>
      <c r="WYD536"/>
      <c r="WYE536"/>
      <c r="WYF536"/>
      <c r="WYG536"/>
      <c r="WYH536"/>
      <c r="WYI536"/>
      <c r="WYJ536"/>
      <c r="WYK536"/>
      <c r="WYL536"/>
      <c r="WYM536"/>
      <c r="WYN536"/>
      <c r="WYO536"/>
      <c r="WYP536"/>
      <c r="WYQ536"/>
      <c r="WYR536"/>
      <c r="WYS536"/>
      <c r="WYT536"/>
      <c r="WYU536"/>
      <c r="WYV536"/>
      <c r="WYW536"/>
      <c r="WYX536"/>
      <c r="WYY536"/>
      <c r="WYZ536"/>
      <c r="WZA536"/>
      <c r="WZB536"/>
      <c r="WZC536"/>
      <c r="WZD536"/>
      <c r="WZE536"/>
      <c r="WZF536"/>
      <c r="WZG536"/>
      <c r="WZH536"/>
      <c r="WZI536"/>
      <c r="WZJ536"/>
      <c r="WZK536"/>
      <c r="WZL536"/>
      <c r="WZM536"/>
      <c r="WZN536"/>
      <c r="WZO536"/>
      <c r="WZP536"/>
      <c r="WZQ536"/>
      <c r="WZR536"/>
      <c r="WZS536"/>
      <c r="WZT536"/>
      <c r="WZU536"/>
      <c r="WZV536"/>
      <c r="WZW536"/>
      <c r="WZX536"/>
      <c r="WZY536"/>
      <c r="WZZ536"/>
      <c r="XAA536"/>
      <c r="XAB536"/>
      <c r="XAC536"/>
      <c r="XAD536"/>
      <c r="XAE536"/>
      <c r="XAF536"/>
      <c r="XAG536"/>
      <c r="XAH536"/>
      <c r="XAI536"/>
      <c r="XAJ536"/>
      <c r="XAK536"/>
      <c r="XAL536"/>
      <c r="XAM536"/>
      <c r="XAN536"/>
      <c r="XAO536"/>
      <c r="XAP536"/>
      <c r="XAQ536"/>
      <c r="XAR536"/>
      <c r="XAS536"/>
      <c r="XAT536"/>
      <c r="XAU536"/>
      <c r="XAV536"/>
      <c r="XAW536"/>
      <c r="XAX536"/>
      <c r="XAY536"/>
      <c r="XAZ536"/>
      <c r="XBA536"/>
      <c r="XBB536"/>
      <c r="XBC536"/>
      <c r="XBD536"/>
      <c r="XBE536"/>
      <c r="XBF536"/>
      <c r="XBG536"/>
      <c r="XBH536"/>
      <c r="XBI536"/>
      <c r="XBJ536"/>
      <c r="XBK536"/>
      <c r="XBL536"/>
      <c r="XBM536"/>
      <c r="XBN536"/>
      <c r="XBO536"/>
      <c r="XBP536"/>
      <c r="XBQ536"/>
      <c r="XBR536"/>
      <c r="XBS536"/>
      <c r="XBT536"/>
      <c r="XBU536"/>
      <c r="XBV536"/>
      <c r="XBW536"/>
      <c r="XBX536"/>
      <c r="XBY536"/>
      <c r="XBZ536"/>
      <c r="XCA536"/>
      <c r="XCB536"/>
      <c r="XCC536"/>
      <c r="XCD536"/>
      <c r="XCE536"/>
      <c r="XCF536"/>
      <c r="XCG536"/>
      <c r="XCH536"/>
      <c r="XCI536"/>
      <c r="XCJ536"/>
      <c r="XCK536"/>
      <c r="XCL536"/>
      <c r="XCM536"/>
      <c r="XCN536"/>
      <c r="XCO536"/>
      <c r="XCP536"/>
      <c r="XCQ536"/>
      <c r="XCR536"/>
      <c r="XCS536"/>
      <c r="XCT536"/>
      <c r="XCU536"/>
      <c r="XCV536"/>
      <c r="XCW536"/>
      <c r="XCX536"/>
      <c r="XCY536"/>
      <c r="XCZ536"/>
      <c r="XDA536"/>
      <c r="XDB536"/>
      <c r="XDC536"/>
    </row>
    <row r="537" spans="1:33 16171:16331" ht="12.75" customHeight="1">
      <c r="A537">
        <v>2205</v>
      </c>
      <c r="B537" s="6" t="s">
        <v>362</v>
      </c>
      <c r="C537" s="7" t="s">
        <v>581</v>
      </c>
      <c r="D537">
        <v>0</v>
      </c>
      <c r="E537" s="15" t="s">
        <v>731</v>
      </c>
      <c r="F537" s="7">
        <v>0</v>
      </c>
      <c r="G537" s="7">
        <v>0</v>
      </c>
      <c r="H537" s="7">
        <v>0</v>
      </c>
      <c r="I537" s="7">
        <v>0</v>
      </c>
      <c r="S537">
        <v>2</v>
      </c>
      <c r="U537">
        <v>0</v>
      </c>
      <c r="V537">
        <v>0</v>
      </c>
      <c r="X537">
        <v>0</v>
      </c>
      <c r="Z537">
        <v>0</v>
      </c>
      <c r="AA537">
        <v>0</v>
      </c>
      <c r="AB537">
        <v>0</v>
      </c>
      <c r="AC537">
        <v>0</v>
      </c>
      <c r="AD537">
        <v>0</v>
      </c>
      <c r="AE537">
        <v>1</v>
      </c>
      <c r="AG537">
        <v>4</v>
      </c>
      <c r="WWY537"/>
      <c r="WWZ537"/>
      <c r="WXA537"/>
      <c r="WXB537"/>
      <c r="WXC537"/>
      <c r="WXD537"/>
      <c r="WXE537"/>
      <c r="WXF537"/>
      <c r="WXG537"/>
      <c r="WXH537"/>
      <c r="WXI537"/>
      <c r="WXJ537"/>
      <c r="WXK537"/>
      <c r="WXL537"/>
      <c r="WXM537"/>
      <c r="WXN537"/>
      <c r="WXO537"/>
      <c r="WXP537"/>
      <c r="WXQ537"/>
      <c r="WXR537"/>
      <c r="WXS537"/>
      <c r="WXT537"/>
      <c r="WXU537"/>
      <c r="WXV537"/>
      <c r="WXW537"/>
      <c r="WXX537"/>
      <c r="WXY537"/>
      <c r="WXZ537"/>
      <c r="WYA537"/>
      <c r="WYB537"/>
      <c r="WYC537"/>
      <c r="WYD537"/>
      <c r="WYE537"/>
      <c r="WYF537"/>
      <c r="WYG537"/>
      <c r="WYH537"/>
      <c r="WYI537"/>
      <c r="WYJ537"/>
      <c r="WYK537"/>
      <c r="WYL537"/>
      <c r="WYM537"/>
      <c r="WYN537"/>
      <c r="WYO537"/>
      <c r="WYP537"/>
      <c r="WYQ537"/>
      <c r="WYR537"/>
      <c r="WYS537"/>
      <c r="WYT537"/>
      <c r="WYU537"/>
      <c r="WYV537"/>
      <c r="WYW537"/>
      <c r="WYX537"/>
      <c r="WYY537"/>
      <c r="WYZ537"/>
      <c r="WZA537"/>
      <c r="WZB537"/>
      <c r="WZC537"/>
      <c r="WZD537"/>
      <c r="WZE537"/>
      <c r="WZF537"/>
      <c r="WZG537"/>
      <c r="WZH537"/>
      <c r="WZI537"/>
      <c r="WZJ537"/>
      <c r="WZK537"/>
      <c r="WZL537"/>
      <c r="WZM537"/>
      <c r="WZN537"/>
      <c r="WZO537"/>
      <c r="WZP537"/>
      <c r="WZQ537"/>
      <c r="WZR537"/>
      <c r="WZS537"/>
      <c r="WZT537"/>
      <c r="WZU537"/>
      <c r="WZV537"/>
      <c r="WZW537"/>
      <c r="WZX537"/>
      <c r="WZY537"/>
      <c r="WZZ537"/>
      <c r="XAA537"/>
      <c r="XAB537"/>
      <c r="XAC537"/>
      <c r="XAD537"/>
      <c r="XAE537"/>
      <c r="XAF537"/>
      <c r="XAG537"/>
      <c r="XAH537"/>
      <c r="XAI537"/>
      <c r="XAJ537"/>
      <c r="XAK537"/>
      <c r="XAL537"/>
      <c r="XAM537"/>
      <c r="XAN537"/>
      <c r="XAO537"/>
      <c r="XAP537"/>
      <c r="XAQ537"/>
      <c r="XAR537"/>
      <c r="XAS537"/>
      <c r="XAT537"/>
      <c r="XAU537"/>
      <c r="XAV537"/>
      <c r="XAW537"/>
      <c r="XAX537"/>
      <c r="XAY537"/>
      <c r="XAZ537"/>
      <c r="XBA537"/>
      <c r="XBB537"/>
      <c r="XBC537"/>
      <c r="XBD537"/>
      <c r="XBE537"/>
      <c r="XBF537"/>
      <c r="XBG537"/>
      <c r="XBH537"/>
      <c r="XBI537"/>
      <c r="XBJ537"/>
      <c r="XBK537"/>
      <c r="XBL537"/>
      <c r="XBM537"/>
      <c r="XBN537"/>
      <c r="XBO537"/>
      <c r="XBP537"/>
      <c r="XBQ537"/>
      <c r="XBR537"/>
      <c r="XBS537"/>
      <c r="XBT537"/>
      <c r="XBU537"/>
      <c r="XBV537"/>
      <c r="XBW537"/>
      <c r="XBX537"/>
      <c r="XBY537"/>
      <c r="XBZ537"/>
      <c r="XCA537"/>
      <c r="XCB537"/>
      <c r="XCC537"/>
      <c r="XCD537"/>
      <c r="XCE537"/>
      <c r="XCF537"/>
      <c r="XCG537"/>
      <c r="XCH537"/>
      <c r="XCI537"/>
      <c r="XCJ537"/>
      <c r="XCK537"/>
      <c r="XCL537"/>
      <c r="XCM537"/>
      <c r="XCN537"/>
      <c r="XCO537"/>
      <c r="XCP537"/>
      <c r="XCQ537"/>
      <c r="XCR537"/>
      <c r="XCS537"/>
      <c r="XCT537"/>
      <c r="XCU537"/>
      <c r="XCV537"/>
      <c r="XCW537"/>
      <c r="XCX537"/>
      <c r="XCY537"/>
      <c r="XCZ537"/>
      <c r="XDA537"/>
      <c r="XDB537"/>
      <c r="XDC537"/>
    </row>
    <row r="538" spans="1:33 16171:16331" ht="12.75" customHeight="1">
      <c r="A538">
        <v>1166</v>
      </c>
      <c r="B538" s="6" t="s">
        <v>363</v>
      </c>
      <c r="C538" s="7" t="s">
        <v>581</v>
      </c>
      <c r="D538">
        <v>1.99</v>
      </c>
      <c r="E538" s="15" t="s">
        <v>972</v>
      </c>
      <c r="F538" s="7">
        <v>0</v>
      </c>
      <c r="G538" s="7">
        <v>0</v>
      </c>
      <c r="H538" s="7">
        <v>0</v>
      </c>
      <c r="I538" s="7">
        <v>0</v>
      </c>
      <c r="N538" s="8" t="s">
        <v>621</v>
      </c>
      <c r="S538">
        <v>2</v>
      </c>
      <c r="U538">
        <v>0</v>
      </c>
      <c r="V538">
        <v>0</v>
      </c>
      <c r="X538">
        <v>0</v>
      </c>
      <c r="Z538">
        <v>0</v>
      </c>
      <c r="AA538">
        <v>0</v>
      </c>
      <c r="AB538">
        <v>0</v>
      </c>
      <c r="AC538">
        <v>0</v>
      </c>
      <c r="AD538">
        <v>0</v>
      </c>
      <c r="AE538">
        <v>1</v>
      </c>
      <c r="AG538">
        <v>4</v>
      </c>
      <c r="WWY538"/>
      <c r="WWZ538"/>
      <c r="WXA538"/>
      <c r="WXB538"/>
      <c r="WXC538"/>
      <c r="WXD538"/>
      <c r="WXE538"/>
      <c r="WXF538"/>
      <c r="WXG538"/>
      <c r="WXH538"/>
      <c r="WXI538"/>
      <c r="WXJ538"/>
      <c r="WXK538"/>
      <c r="WXL538"/>
      <c r="WXM538"/>
      <c r="WXN538"/>
      <c r="WXO538"/>
      <c r="WXP538"/>
      <c r="WXQ538"/>
      <c r="WXR538"/>
      <c r="WXS538"/>
      <c r="WXT538"/>
      <c r="WXU538"/>
      <c r="WXV538"/>
      <c r="WXW538"/>
      <c r="WXX538"/>
      <c r="WXY538"/>
      <c r="WXZ538"/>
      <c r="WYA538"/>
      <c r="WYB538"/>
      <c r="WYC538"/>
      <c r="WYD538"/>
      <c r="WYE538"/>
      <c r="WYF538"/>
      <c r="WYG538"/>
      <c r="WYH538"/>
      <c r="WYI538"/>
      <c r="WYJ538"/>
      <c r="WYK538"/>
      <c r="WYL538"/>
      <c r="WYM538"/>
      <c r="WYN538"/>
      <c r="WYO538"/>
      <c r="WYP538"/>
      <c r="WYQ538"/>
      <c r="WYR538"/>
      <c r="WYS538"/>
      <c r="WYT538"/>
      <c r="WYU538"/>
      <c r="WYV538"/>
      <c r="WYW538"/>
      <c r="WYX538"/>
      <c r="WYY538"/>
      <c r="WYZ538"/>
      <c r="WZA538"/>
      <c r="WZB538"/>
      <c r="WZC538"/>
      <c r="WZD538"/>
      <c r="WZE538"/>
      <c r="WZF538"/>
      <c r="WZG538"/>
      <c r="WZH538"/>
      <c r="WZI538"/>
      <c r="WZJ538"/>
      <c r="WZK538"/>
      <c r="WZL538"/>
      <c r="WZM538"/>
      <c r="WZN538"/>
      <c r="WZO538"/>
      <c r="WZP538"/>
      <c r="WZQ538"/>
      <c r="WZR538"/>
      <c r="WZS538"/>
      <c r="WZT538"/>
      <c r="WZU538"/>
      <c r="WZV538"/>
      <c r="WZW538"/>
      <c r="WZX538"/>
      <c r="WZY538"/>
      <c r="WZZ538"/>
      <c r="XAA538"/>
      <c r="XAB538"/>
      <c r="XAC538"/>
      <c r="XAD538"/>
      <c r="XAE538"/>
      <c r="XAF538"/>
      <c r="XAG538"/>
      <c r="XAH538"/>
      <c r="XAI538"/>
      <c r="XAJ538"/>
      <c r="XAK538"/>
      <c r="XAL538"/>
      <c r="XAM538"/>
      <c r="XAN538"/>
      <c r="XAO538"/>
      <c r="XAP538"/>
      <c r="XAQ538"/>
      <c r="XAR538"/>
      <c r="XAS538"/>
      <c r="XAT538"/>
      <c r="XAU538"/>
      <c r="XAV538"/>
      <c r="XAW538"/>
      <c r="XAX538"/>
      <c r="XAY538"/>
      <c r="XAZ538"/>
      <c r="XBA538"/>
      <c r="XBB538"/>
      <c r="XBC538"/>
      <c r="XBD538"/>
      <c r="XBE538"/>
      <c r="XBF538"/>
      <c r="XBG538"/>
      <c r="XBH538"/>
      <c r="XBI538"/>
      <c r="XBJ538"/>
      <c r="XBK538"/>
      <c r="XBL538"/>
      <c r="XBM538"/>
      <c r="XBN538"/>
      <c r="XBO538"/>
      <c r="XBP538"/>
      <c r="XBQ538"/>
      <c r="XBR538"/>
      <c r="XBS538"/>
      <c r="XBT538"/>
      <c r="XBU538"/>
      <c r="XBV538"/>
      <c r="XBW538"/>
      <c r="XBX538"/>
      <c r="XBY538"/>
      <c r="XBZ538"/>
      <c r="XCA538"/>
      <c r="XCB538"/>
      <c r="XCC538"/>
      <c r="XCD538"/>
      <c r="XCE538"/>
      <c r="XCF538"/>
      <c r="XCG538"/>
      <c r="XCH538"/>
      <c r="XCI538"/>
      <c r="XCJ538"/>
      <c r="XCK538"/>
      <c r="XCL538"/>
      <c r="XCM538"/>
      <c r="XCN538"/>
      <c r="XCO538"/>
      <c r="XCP538"/>
      <c r="XCQ538"/>
      <c r="XCR538"/>
      <c r="XCS538"/>
      <c r="XCT538"/>
      <c r="XCU538"/>
      <c r="XCV538"/>
      <c r="XCW538"/>
      <c r="XCX538"/>
      <c r="XCY538"/>
      <c r="XCZ538"/>
      <c r="XDA538"/>
      <c r="XDB538"/>
      <c r="XDC538"/>
    </row>
    <row r="539" spans="1:33 16171:16331" ht="12.75" customHeight="1">
      <c r="A539">
        <v>1760</v>
      </c>
      <c r="B539" s="6" t="s">
        <v>364</v>
      </c>
      <c r="C539" s="7" t="s">
        <v>581</v>
      </c>
      <c r="D539">
        <v>199</v>
      </c>
      <c r="E539" s="15" t="s">
        <v>735</v>
      </c>
      <c r="F539" s="7">
        <v>0</v>
      </c>
      <c r="G539" s="7">
        <v>0</v>
      </c>
      <c r="H539" s="7">
        <v>0</v>
      </c>
      <c r="I539" s="7">
        <v>0</v>
      </c>
      <c r="N539" s="8" t="s">
        <v>683</v>
      </c>
      <c r="S539">
        <v>0</v>
      </c>
      <c r="U539">
        <v>0</v>
      </c>
      <c r="V539">
        <v>0</v>
      </c>
      <c r="X539">
        <v>0</v>
      </c>
      <c r="Z539">
        <v>0</v>
      </c>
      <c r="AA539">
        <v>0</v>
      </c>
      <c r="AB539">
        <v>0</v>
      </c>
      <c r="AC539">
        <v>0</v>
      </c>
      <c r="AD539">
        <v>0</v>
      </c>
      <c r="AE539">
        <v>1</v>
      </c>
      <c r="AF539" t="s">
        <v>686</v>
      </c>
      <c r="AG539">
        <v>2</v>
      </c>
      <c r="WWY539"/>
      <c r="WWZ539"/>
      <c r="WXA539"/>
      <c r="WXB539"/>
      <c r="WXC539"/>
      <c r="WXD539"/>
      <c r="WXE539"/>
      <c r="WXF539"/>
      <c r="WXG539"/>
      <c r="WXH539"/>
      <c r="WXI539"/>
      <c r="WXJ539"/>
      <c r="WXK539"/>
      <c r="WXL539"/>
      <c r="WXM539"/>
      <c r="WXN539"/>
      <c r="WXO539"/>
      <c r="WXP539"/>
      <c r="WXQ539"/>
      <c r="WXR539"/>
      <c r="WXS539"/>
      <c r="WXT539"/>
      <c r="WXU539"/>
      <c r="WXV539"/>
      <c r="WXW539"/>
      <c r="WXX539"/>
      <c r="WXY539"/>
      <c r="WXZ539"/>
      <c r="WYA539"/>
      <c r="WYB539"/>
      <c r="WYC539"/>
      <c r="WYD539"/>
      <c r="WYE539"/>
      <c r="WYF539"/>
      <c r="WYG539"/>
      <c r="WYH539"/>
      <c r="WYI539"/>
      <c r="WYJ539"/>
      <c r="WYK539"/>
      <c r="WYL539"/>
      <c r="WYM539"/>
      <c r="WYN539"/>
      <c r="WYO539"/>
      <c r="WYP539"/>
      <c r="WYQ539"/>
      <c r="WYR539"/>
      <c r="WYS539"/>
      <c r="WYT539"/>
      <c r="WYU539"/>
      <c r="WYV539"/>
      <c r="WYW539"/>
      <c r="WYX539"/>
      <c r="WYY539"/>
      <c r="WYZ539"/>
      <c r="WZA539"/>
      <c r="WZB539"/>
      <c r="WZC539"/>
      <c r="WZD539"/>
      <c r="WZE539"/>
      <c r="WZF539"/>
      <c r="WZG539"/>
      <c r="WZH539"/>
      <c r="WZI539"/>
      <c r="WZJ539"/>
      <c r="WZK539"/>
      <c r="WZL539"/>
      <c r="WZM539"/>
      <c r="WZN539"/>
      <c r="WZO539"/>
      <c r="WZP539"/>
      <c r="WZQ539"/>
      <c r="WZR539"/>
      <c r="WZS539"/>
      <c r="WZT539"/>
      <c r="WZU539"/>
      <c r="WZV539"/>
      <c r="WZW539"/>
      <c r="WZX539"/>
      <c r="WZY539"/>
      <c r="WZZ539"/>
      <c r="XAA539"/>
      <c r="XAB539"/>
      <c r="XAC539"/>
      <c r="XAD539"/>
      <c r="XAE539"/>
      <c r="XAF539"/>
      <c r="XAG539"/>
      <c r="XAH539"/>
      <c r="XAI539"/>
      <c r="XAJ539"/>
      <c r="XAK539"/>
      <c r="XAL539"/>
      <c r="XAM539"/>
      <c r="XAN539"/>
      <c r="XAO539"/>
      <c r="XAP539"/>
      <c r="XAQ539"/>
      <c r="XAR539"/>
      <c r="XAS539"/>
      <c r="XAT539"/>
      <c r="XAU539"/>
      <c r="XAV539"/>
      <c r="XAW539"/>
      <c r="XAX539"/>
      <c r="XAY539"/>
      <c r="XAZ539"/>
      <c r="XBA539"/>
      <c r="XBB539"/>
      <c r="XBC539"/>
      <c r="XBD539"/>
      <c r="XBE539"/>
      <c r="XBF539"/>
      <c r="XBG539"/>
      <c r="XBH539"/>
      <c r="XBI539"/>
      <c r="XBJ539"/>
      <c r="XBK539"/>
      <c r="XBL539"/>
      <c r="XBM539"/>
      <c r="XBN539"/>
      <c r="XBO539"/>
      <c r="XBP539"/>
      <c r="XBQ539"/>
      <c r="XBR539"/>
      <c r="XBS539"/>
      <c r="XBT539"/>
      <c r="XBU539"/>
      <c r="XBV539"/>
      <c r="XBW539"/>
      <c r="XBX539"/>
      <c r="XBY539"/>
      <c r="XBZ539"/>
      <c r="XCA539"/>
      <c r="XCB539"/>
      <c r="XCC539"/>
      <c r="XCD539"/>
      <c r="XCE539"/>
      <c r="XCF539"/>
      <c r="XCG539"/>
      <c r="XCH539"/>
      <c r="XCI539"/>
      <c r="XCJ539"/>
      <c r="XCK539"/>
      <c r="XCL539"/>
      <c r="XCM539"/>
      <c r="XCN539"/>
      <c r="XCO539"/>
      <c r="XCP539"/>
      <c r="XCQ539"/>
      <c r="XCR539"/>
      <c r="XCS539"/>
      <c r="XCT539"/>
      <c r="XCU539"/>
      <c r="XCV539"/>
      <c r="XCW539"/>
      <c r="XCX539"/>
      <c r="XCY539"/>
      <c r="XCZ539"/>
      <c r="XDA539"/>
      <c r="XDB539"/>
      <c r="XDC539"/>
    </row>
    <row r="540" spans="1:33 16171:16331" ht="12.75" customHeight="1">
      <c r="A540">
        <v>1760</v>
      </c>
      <c r="B540" s="6" t="s">
        <v>364</v>
      </c>
      <c r="C540" s="7" t="s">
        <v>581</v>
      </c>
      <c r="D540">
        <v>199</v>
      </c>
      <c r="E540" s="15" t="s">
        <v>751</v>
      </c>
      <c r="F540" s="7">
        <v>0</v>
      </c>
      <c r="G540" s="7">
        <v>0</v>
      </c>
      <c r="H540" s="7">
        <v>0</v>
      </c>
      <c r="I540" s="7">
        <v>0</v>
      </c>
      <c r="N540" s="8" t="s">
        <v>683</v>
      </c>
      <c r="S540">
        <v>0</v>
      </c>
      <c r="U540">
        <v>0</v>
      </c>
      <c r="V540">
        <v>0</v>
      </c>
      <c r="X540">
        <v>0</v>
      </c>
      <c r="Z540">
        <v>0</v>
      </c>
      <c r="AA540">
        <v>0</v>
      </c>
      <c r="AB540">
        <v>0</v>
      </c>
      <c r="AC540">
        <v>0</v>
      </c>
      <c r="AD540">
        <v>0</v>
      </c>
      <c r="AE540">
        <v>1</v>
      </c>
      <c r="AF540" t="s">
        <v>686</v>
      </c>
      <c r="AG540">
        <v>2</v>
      </c>
      <c r="WWY540"/>
      <c r="WWZ540"/>
      <c r="WXA540"/>
      <c r="WXB540"/>
      <c r="WXC540"/>
      <c r="WXD540"/>
      <c r="WXE540"/>
      <c r="WXF540"/>
      <c r="WXG540"/>
      <c r="WXH540"/>
      <c r="WXI540"/>
      <c r="WXJ540"/>
      <c r="WXK540"/>
      <c r="WXL540"/>
      <c r="WXM540"/>
      <c r="WXN540"/>
      <c r="WXO540"/>
      <c r="WXP540"/>
      <c r="WXQ540"/>
      <c r="WXR540"/>
      <c r="WXS540"/>
      <c r="WXT540"/>
      <c r="WXU540"/>
      <c r="WXV540"/>
      <c r="WXW540"/>
      <c r="WXX540"/>
      <c r="WXY540"/>
      <c r="WXZ540"/>
      <c r="WYA540"/>
      <c r="WYB540"/>
      <c r="WYC540"/>
      <c r="WYD540"/>
      <c r="WYE540"/>
      <c r="WYF540"/>
      <c r="WYG540"/>
      <c r="WYH540"/>
      <c r="WYI540"/>
      <c r="WYJ540"/>
      <c r="WYK540"/>
      <c r="WYL540"/>
      <c r="WYM540"/>
      <c r="WYN540"/>
      <c r="WYO540"/>
      <c r="WYP540"/>
      <c r="WYQ540"/>
      <c r="WYR540"/>
      <c r="WYS540"/>
      <c r="WYT540"/>
      <c r="WYU540"/>
      <c r="WYV540"/>
      <c r="WYW540"/>
      <c r="WYX540"/>
      <c r="WYY540"/>
      <c r="WYZ540"/>
      <c r="WZA540"/>
      <c r="WZB540"/>
      <c r="WZC540"/>
      <c r="WZD540"/>
      <c r="WZE540"/>
      <c r="WZF540"/>
      <c r="WZG540"/>
      <c r="WZH540"/>
      <c r="WZI540"/>
      <c r="WZJ540"/>
      <c r="WZK540"/>
      <c r="WZL540"/>
      <c r="WZM540"/>
      <c r="WZN540"/>
      <c r="WZO540"/>
      <c r="WZP540"/>
      <c r="WZQ540"/>
      <c r="WZR540"/>
      <c r="WZS540"/>
      <c r="WZT540"/>
      <c r="WZU540"/>
      <c r="WZV540"/>
      <c r="WZW540"/>
      <c r="WZX540"/>
      <c r="WZY540"/>
      <c r="WZZ540"/>
      <c r="XAA540"/>
      <c r="XAB540"/>
      <c r="XAC540"/>
      <c r="XAD540"/>
      <c r="XAE540"/>
      <c r="XAF540"/>
      <c r="XAG540"/>
      <c r="XAH540"/>
      <c r="XAI540"/>
      <c r="XAJ540"/>
      <c r="XAK540"/>
      <c r="XAL540"/>
      <c r="XAM540"/>
      <c r="XAN540"/>
      <c r="XAO540"/>
      <c r="XAP540"/>
      <c r="XAQ540"/>
      <c r="XAR540"/>
      <c r="XAS540"/>
      <c r="XAT540"/>
      <c r="XAU540"/>
      <c r="XAV540"/>
      <c r="XAW540"/>
      <c r="XAX540"/>
      <c r="XAY540"/>
      <c r="XAZ540"/>
      <c r="XBA540"/>
      <c r="XBB540"/>
      <c r="XBC540"/>
      <c r="XBD540"/>
      <c r="XBE540"/>
      <c r="XBF540"/>
      <c r="XBG540"/>
      <c r="XBH540"/>
      <c r="XBI540"/>
      <c r="XBJ540"/>
      <c r="XBK540"/>
      <c r="XBL540"/>
      <c r="XBM540"/>
      <c r="XBN540"/>
      <c r="XBO540"/>
      <c r="XBP540"/>
      <c r="XBQ540"/>
      <c r="XBR540"/>
      <c r="XBS540"/>
      <c r="XBT540"/>
      <c r="XBU540"/>
      <c r="XBV540"/>
      <c r="XBW540"/>
      <c r="XBX540"/>
      <c r="XBY540"/>
      <c r="XBZ540"/>
      <c r="XCA540"/>
      <c r="XCB540"/>
      <c r="XCC540"/>
      <c r="XCD540"/>
      <c r="XCE540"/>
      <c r="XCF540"/>
      <c r="XCG540"/>
      <c r="XCH540"/>
      <c r="XCI540"/>
      <c r="XCJ540"/>
      <c r="XCK540"/>
      <c r="XCL540"/>
      <c r="XCM540"/>
      <c r="XCN540"/>
      <c r="XCO540"/>
      <c r="XCP540"/>
      <c r="XCQ540"/>
      <c r="XCR540"/>
      <c r="XCS540"/>
      <c r="XCT540"/>
      <c r="XCU540"/>
      <c r="XCV540"/>
      <c r="XCW540"/>
      <c r="XCX540"/>
      <c r="XCY540"/>
      <c r="XCZ540"/>
      <c r="XDA540"/>
      <c r="XDB540"/>
      <c r="XDC540"/>
    </row>
    <row r="541" spans="1:33 16171:16331" ht="12.75" customHeight="1">
      <c r="A541">
        <v>89</v>
      </c>
      <c r="B541" s="6" t="s">
        <v>365</v>
      </c>
      <c r="C541" s="7" t="s">
        <v>590</v>
      </c>
      <c r="D541">
        <v>150</v>
      </c>
      <c r="E541" s="15" t="s">
        <v>860</v>
      </c>
      <c r="F541" s="7">
        <v>0</v>
      </c>
      <c r="G541" s="7">
        <v>0</v>
      </c>
      <c r="H541" s="7">
        <v>0</v>
      </c>
      <c r="I541" s="7">
        <v>0.2</v>
      </c>
      <c r="K541" t="s">
        <v>584</v>
      </c>
      <c r="L541" t="s">
        <v>585</v>
      </c>
      <c r="M541" t="s">
        <v>585</v>
      </c>
      <c r="N541" s="8" t="s">
        <v>628</v>
      </c>
      <c r="S541">
        <v>0</v>
      </c>
      <c r="T541" t="s">
        <v>587</v>
      </c>
      <c r="U541">
        <v>0</v>
      </c>
      <c r="V541">
        <v>0</v>
      </c>
      <c r="X541">
        <v>0</v>
      </c>
      <c r="Z541">
        <v>0</v>
      </c>
      <c r="AA541">
        <v>0</v>
      </c>
      <c r="AB541">
        <v>0</v>
      </c>
      <c r="AC541">
        <v>0</v>
      </c>
      <c r="AD541">
        <v>0</v>
      </c>
      <c r="AE541">
        <v>1</v>
      </c>
      <c r="AF541" t="s">
        <v>629</v>
      </c>
      <c r="AG541">
        <v>3</v>
      </c>
      <c r="WWY541"/>
      <c r="WWZ541"/>
      <c r="WXA541"/>
      <c r="WXB541"/>
      <c r="WXC541"/>
      <c r="WXD541"/>
      <c r="WXE541"/>
      <c r="WXF541"/>
      <c r="WXG541"/>
      <c r="WXH541"/>
      <c r="WXI541"/>
      <c r="WXJ541"/>
      <c r="WXK541"/>
      <c r="WXL541"/>
      <c r="WXM541"/>
      <c r="WXN541"/>
      <c r="WXO541"/>
      <c r="WXP541"/>
      <c r="WXQ541"/>
      <c r="WXR541"/>
      <c r="WXS541"/>
      <c r="WXT541"/>
      <c r="WXU541"/>
      <c r="WXV541"/>
      <c r="WXW541"/>
      <c r="WXX541"/>
      <c r="WXY541"/>
      <c r="WXZ541"/>
      <c r="WYA541"/>
      <c r="WYB541"/>
      <c r="WYC541"/>
      <c r="WYD541"/>
      <c r="WYE541"/>
      <c r="WYF541"/>
      <c r="WYG541"/>
      <c r="WYH541"/>
      <c r="WYI541"/>
      <c r="WYJ541"/>
      <c r="WYK541"/>
      <c r="WYL541"/>
      <c r="WYM541"/>
      <c r="WYN541"/>
      <c r="WYO541"/>
      <c r="WYP541"/>
      <c r="WYQ541"/>
      <c r="WYR541"/>
      <c r="WYS541"/>
      <c r="WYT541"/>
      <c r="WYU541"/>
      <c r="WYV541"/>
      <c r="WYW541"/>
      <c r="WYX541"/>
      <c r="WYY541"/>
      <c r="WYZ541"/>
      <c r="WZA541"/>
      <c r="WZB541"/>
      <c r="WZC541"/>
      <c r="WZD541"/>
      <c r="WZE541"/>
      <c r="WZF541"/>
      <c r="WZG541"/>
      <c r="WZH541"/>
      <c r="WZI541"/>
      <c r="WZJ541"/>
      <c r="WZK541"/>
      <c r="WZL541"/>
      <c r="WZM541"/>
      <c r="WZN541"/>
      <c r="WZO541"/>
      <c r="WZP541"/>
      <c r="WZQ541"/>
      <c r="WZR541"/>
      <c r="WZS541"/>
      <c r="WZT541"/>
      <c r="WZU541"/>
      <c r="WZV541"/>
      <c r="WZW541"/>
      <c r="WZX541"/>
      <c r="WZY541"/>
      <c r="WZZ541"/>
      <c r="XAA541"/>
      <c r="XAB541"/>
      <c r="XAC541"/>
      <c r="XAD541"/>
      <c r="XAE541"/>
      <c r="XAF541"/>
      <c r="XAG541"/>
      <c r="XAH541"/>
      <c r="XAI541"/>
      <c r="XAJ541"/>
      <c r="XAK541"/>
      <c r="XAL541"/>
      <c r="XAM541"/>
      <c r="XAN541"/>
      <c r="XAO541"/>
      <c r="XAP541"/>
      <c r="XAQ541"/>
      <c r="XAR541"/>
      <c r="XAS541"/>
      <c r="XAT541"/>
      <c r="XAU541"/>
      <c r="XAV541"/>
      <c r="XAW541"/>
      <c r="XAX541"/>
      <c r="XAY541"/>
      <c r="XAZ541"/>
      <c r="XBA541"/>
      <c r="XBB541"/>
      <c r="XBC541"/>
      <c r="XBD541"/>
      <c r="XBE541"/>
      <c r="XBF541"/>
      <c r="XBG541"/>
      <c r="XBH541"/>
      <c r="XBI541"/>
      <c r="XBJ541"/>
      <c r="XBK541"/>
      <c r="XBL541"/>
      <c r="XBM541"/>
      <c r="XBN541"/>
      <c r="XBO541"/>
      <c r="XBP541"/>
      <c r="XBQ541"/>
      <c r="XBR541"/>
      <c r="XBS541"/>
      <c r="XBT541"/>
      <c r="XBU541"/>
      <c r="XBV541"/>
      <c r="XBW541"/>
      <c r="XBX541"/>
      <c r="XBY541"/>
      <c r="XBZ541"/>
      <c r="XCA541"/>
      <c r="XCB541"/>
      <c r="XCC541"/>
      <c r="XCD541"/>
      <c r="XCE541"/>
      <c r="XCF541"/>
      <c r="XCG541"/>
      <c r="XCH541"/>
      <c r="XCI541"/>
      <c r="XCJ541"/>
      <c r="XCK541"/>
      <c r="XCL541"/>
      <c r="XCM541"/>
      <c r="XCN541"/>
      <c r="XCO541"/>
      <c r="XCP541"/>
      <c r="XCQ541"/>
      <c r="XCR541"/>
      <c r="XCS541"/>
      <c r="XCT541"/>
      <c r="XCU541"/>
      <c r="XCV541"/>
      <c r="XCW541"/>
      <c r="XCX541"/>
      <c r="XCY541"/>
      <c r="XCZ541"/>
      <c r="XDA541"/>
      <c r="XDB541"/>
      <c r="XDC541"/>
    </row>
    <row r="542" spans="1:33 16171:16331" ht="12.75" customHeight="1">
      <c r="A542">
        <v>1619</v>
      </c>
      <c r="B542" s="6" t="s">
        <v>366</v>
      </c>
      <c r="C542" s="7" t="s">
        <v>581</v>
      </c>
      <c r="D542">
        <v>1.99</v>
      </c>
      <c r="E542" s="15" t="s">
        <v>973</v>
      </c>
      <c r="F542" s="7">
        <v>0</v>
      </c>
      <c r="G542" s="7">
        <v>0</v>
      </c>
      <c r="H542" s="7">
        <v>0</v>
      </c>
      <c r="I542" s="7">
        <v>0</v>
      </c>
      <c r="N542" s="8" t="s">
        <v>655</v>
      </c>
      <c r="S542">
        <v>0</v>
      </c>
      <c r="U542">
        <v>0</v>
      </c>
      <c r="V542">
        <v>0</v>
      </c>
      <c r="X542">
        <v>0</v>
      </c>
      <c r="Z542">
        <v>0</v>
      </c>
      <c r="AA542">
        <v>0</v>
      </c>
      <c r="AB542">
        <v>0</v>
      </c>
      <c r="AC542">
        <v>0</v>
      </c>
      <c r="AD542">
        <v>0</v>
      </c>
      <c r="AE542">
        <v>1</v>
      </c>
      <c r="AG542">
        <v>3</v>
      </c>
      <c r="WWY542"/>
      <c r="WWZ542"/>
      <c r="WXA542"/>
      <c r="WXB542"/>
      <c r="WXC542"/>
      <c r="WXD542"/>
      <c r="WXE542"/>
      <c r="WXF542"/>
      <c r="WXG542"/>
      <c r="WXH542"/>
      <c r="WXI542"/>
      <c r="WXJ542"/>
      <c r="WXK542"/>
      <c r="WXL542"/>
      <c r="WXM542"/>
      <c r="WXN542"/>
      <c r="WXO542"/>
      <c r="WXP542"/>
      <c r="WXQ542"/>
      <c r="WXR542"/>
      <c r="WXS542"/>
      <c r="WXT542"/>
      <c r="WXU542"/>
      <c r="WXV542"/>
      <c r="WXW542"/>
      <c r="WXX542"/>
      <c r="WXY542"/>
      <c r="WXZ542"/>
      <c r="WYA542"/>
      <c r="WYB542"/>
      <c r="WYC542"/>
      <c r="WYD542"/>
      <c r="WYE542"/>
      <c r="WYF542"/>
      <c r="WYG542"/>
      <c r="WYH542"/>
      <c r="WYI542"/>
      <c r="WYJ542"/>
      <c r="WYK542"/>
      <c r="WYL542"/>
      <c r="WYM542"/>
      <c r="WYN542"/>
      <c r="WYO542"/>
      <c r="WYP542"/>
      <c r="WYQ542"/>
      <c r="WYR542"/>
      <c r="WYS542"/>
      <c r="WYT542"/>
      <c r="WYU542"/>
      <c r="WYV542"/>
      <c r="WYW542"/>
      <c r="WYX542"/>
      <c r="WYY542"/>
      <c r="WYZ542"/>
      <c r="WZA542"/>
      <c r="WZB542"/>
      <c r="WZC542"/>
      <c r="WZD542"/>
      <c r="WZE542"/>
      <c r="WZF542"/>
      <c r="WZG542"/>
      <c r="WZH542"/>
      <c r="WZI542"/>
      <c r="WZJ542"/>
      <c r="WZK542"/>
      <c r="WZL542"/>
      <c r="WZM542"/>
      <c r="WZN542"/>
      <c r="WZO542"/>
      <c r="WZP542"/>
      <c r="WZQ542"/>
      <c r="WZR542"/>
      <c r="WZS542"/>
      <c r="WZT542"/>
      <c r="WZU542"/>
      <c r="WZV542"/>
      <c r="WZW542"/>
      <c r="WZX542"/>
      <c r="WZY542"/>
      <c r="WZZ542"/>
      <c r="XAA542"/>
      <c r="XAB542"/>
      <c r="XAC542"/>
      <c r="XAD542"/>
      <c r="XAE542"/>
      <c r="XAF542"/>
      <c r="XAG542"/>
      <c r="XAH542"/>
      <c r="XAI542"/>
      <c r="XAJ542"/>
      <c r="XAK542"/>
      <c r="XAL542"/>
      <c r="XAM542"/>
      <c r="XAN542"/>
      <c r="XAO542"/>
      <c r="XAP542"/>
      <c r="XAQ542"/>
      <c r="XAR542"/>
      <c r="XAS542"/>
      <c r="XAT542"/>
      <c r="XAU542"/>
      <c r="XAV542"/>
      <c r="XAW542"/>
      <c r="XAX542"/>
      <c r="XAY542"/>
      <c r="XAZ542"/>
      <c r="XBA542"/>
      <c r="XBB542"/>
      <c r="XBC542"/>
      <c r="XBD542"/>
      <c r="XBE542"/>
      <c r="XBF542"/>
      <c r="XBG542"/>
      <c r="XBH542"/>
      <c r="XBI542"/>
      <c r="XBJ542"/>
      <c r="XBK542"/>
      <c r="XBL542"/>
      <c r="XBM542"/>
      <c r="XBN542"/>
      <c r="XBO542"/>
      <c r="XBP542"/>
      <c r="XBQ542"/>
      <c r="XBR542"/>
      <c r="XBS542"/>
      <c r="XBT542"/>
      <c r="XBU542"/>
      <c r="XBV542"/>
      <c r="XBW542"/>
      <c r="XBX542"/>
      <c r="XBY542"/>
      <c r="XBZ542"/>
      <c r="XCA542"/>
      <c r="XCB542"/>
      <c r="XCC542"/>
      <c r="XCD542"/>
      <c r="XCE542"/>
      <c r="XCF542"/>
      <c r="XCG542"/>
      <c r="XCH542"/>
      <c r="XCI542"/>
      <c r="XCJ542"/>
      <c r="XCK542"/>
      <c r="XCL542"/>
      <c r="XCM542"/>
      <c r="XCN542"/>
      <c r="XCO542"/>
      <c r="XCP542"/>
      <c r="XCQ542"/>
      <c r="XCR542"/>
      <c r="XCS542"/>
      <c r="XCT542"/>
      <c r="XCU542"/>
      <c r="XCV542"/>
      <c r="XCW542"/>
      <c r="XCX542"/>
      <c r="XCY542"/>
      <c r="XCZ542"/>
      <c r="XDA542"/>
      <c r="XDB542"/>
      <c r="XDC542"/>
    </row>
    <row r="543" spans="1:33 16171:16331" ht="12.75" customHeight="1">
      <c r="A543">
        <v>226</v>
      </c>
      <c r="B543" s="6" t="s">
        <v>367</v>
      </c>
      <c r="C543" s="7" t="s">
        <v>590</v>
      </c>
      <c r="D543">
        <v>199</v>
      </c>
      <c r="E543" s="15" t="s">
        <v>789</v>
      </c>
      <c r="F543" s="7">
        <v>0</v>
      </c>
      <c r="G543" s="7">
        <v>0</v>
      </c>
      <c r="H543" s="7">
        <v>0</v>
      </c>
      <c r="I543" s="7">
        <v>0</v>
      </c>
      <c r="J543" t="s">
        <v>831</v>
      </c>
      <c r="K543" t="s">
        <v>584</v>
      </c>
      <c r="L543" t="s">
        <v>585</v>
      </c>
      <c r="M543" t="s">
        <v>585</v>
      </c>
      <c r="N543" s="8" t="s">
        <v>703</v>
      </c>
      <c r="O543" t="s">
        <v>863</v>
      </c>
      <c r="P543" t="s">
        <v>685</v>
      </c>
      <c r="S543">
        <v>0</v>
      </c>
      <c r="T543" t="s">
        <v>587</v>
      </c>
      <c r="U543">
        <v>0</v>
      </c>
      <c r="V543">
        <v>0</v>
      </c>
      <c r="X543">
        <v>0</v>
      </c>
      <c r="Z543">
        <v>0</v>
      </c>
      <c r="AA543">
        <v>0</v>
      </c>
      <c r="AB543">
        <v>0</v>
      </c>
      <c r="AC543">
        <v>0</v>
      </c>
      <c r="AD543">
        <v>0</v>
      </c>
      <c r="AE543">
        <v>1</v>
      </c>
      <c r="AF543" t="s">
        <v>634</v>
      </c>
      <c r="AG543">
        <v>1</v>
      </c>
      <c r="WWY543"/>
      <c r="WWZ543"/>
      <c r="WXA543"/>
      <c r="WXB543"/>
      <c r="WXC543"/>
      <c r="WXD543"/>
      <c r="WXE543"/>
      <c r="WXF543"/>
      <c r="WXG543"/>
      <c r="WXH543"/>
      <c r="WXI543"/>
      <c r="WXJ543"/>
      <c r="WXK543"/>
      <c r="WXL543"/>
      <c r="WXM543"/>
      <c r="WXN543"/>
      <c r="WXO543"/>
      <c r="WXP543"/>
      <c r="WXQ543"/>
      <c r="WXR543"/>
      <c r="WXS543"/>
      <c r="WXT543"/>
      <c r="WXU543"/>
      <c r="WXV543"/>
      <c r="WXW543"/>
      <c r="WXX543"/>
      <c r="WXY543"/>
      <c r="WXZ543"/>
      <c r="WYA543"/>
      <c r="WYB543"/>
      <c r="WYC543"/>
      <c r="WYD543"/>
      <c r="WYE543"/>
      <c r="WYF543"/>
      <c r="WYG543"/>
      <c r="WYH543"/>
      <c r="WYI543"/>
      <c r="WYJ543"/>
      <c r="WYK543"/>
      <c r="WYL543"/>
      <c r="WYM543"/>
      <c r="WYN543"/>
      <c r="WYO543"/>
      <c r="WYP543"/>
      <c r="WYQ543"/>
      <c r="WYR543"/>
      <c r="WYS543"/>
      <c r="WYT543"/>
      <c r="WYU543"/>
      <c r="WYV543"/>
      <c r="WYW543"/>
      <c r="WYX543"/>
      <c r="WYY543"/>
      <c r="WYZ543"/>
      <c r="WZA543"/>
      <c r="WZB543"/>
      <c r="WZC543"/>
      <c r="WZD543"/>
      <c r="WZE543"/>
      <c r="WZF543"/>
      <c r="WZG543"/>
      <c r="WZH543"/>
      <c r="WZI543"/>
      <c r="WZJ543"/>
      <c r="WZK543"/>
      <c r="WZL543"/>
      <c r="WZM543"/>
      <c r="WZN543"/>
      <c r="WZO543"/>
      <c r="WZP543"/>
      <c r="WZQ543"/>
      <c r="WZR543"/>
      <c r="WZS543"/>
      <c r="WZT543"/>
      <c r="WZU543"/>
      <c r="WZV543"/>
      <c r="WZW543"/>
      <c r="WZX543"/>
      <c r="WZY543"/>
      <c r="WZZ543"/>
      <c r="XAA543"/>
      <c r="XAB543"/>
      <c r="XAC543"/>
      <c r="XAD543"/>
      <c r="XAE543"/>
      <c r="XAF543"/>
      <c r="XAG543"/>
      <c r="XAH543"/>
      <c r="XAI543"/>
      <c r="XAJ543"/>
      <c r="XAK543"/>
      <c r="XAL543"/>
      <c r="XAM543"/>
      <c r="XAN543"/>
      <c r="XAO543"/>
      <c r="XAP543"/>
      <c r="XAQ543"/>
      <c r="XAR543"/>
      <c r="XAS543"/>
      <c r="XAT543"/>
      <c r="XAU543"/>
      <c r="XAV543"/>
      <c r="XAW543"/>
      <c r="XAX543"/>
      <c r="XAY543"/>
      <c r="XAZ543"/>
      <c r="XBA543"/>
      <c r="XBB543"/>
      <c r="XBC543"/>
      <c r="XBD543"/>
      <c r="XBE543"/>
      <c r="XBF543"/>
      <c r="XBG543"/>
      <c r="XBH543"/>
      <c r="XBI543"/>
      <c r="XBJ543"/>
      <c r="XBK543"/>
      <c r="XBL543"/>
      <c r="XBM543"/>
      <c r="XBN543"/>
      <c r="XBO543"/>
      <c r="XBP543"/>
      <c r="XBQ543"/>
      <c r="XBR543"/>
      <c r="XBS543"/>
      <c r="XBT543"/>
      <c r="XBU543"/>
      <c r="XBV543"/>
      <c r="XBW543"/>
      <c r="XBX543"/>
      <c r="XBY543"/>
      <c r="XBZ543"/>
      <c r="XCA543"/>
      <c r="XCB543"/>
      <c r="XCC543"/>
      <c r="XCD543"/>
      <c r="XCE543"/>
      <c r="XCF543"/>
      <c r="XCG543"/>
      <c r="XCH543"/>
      <c r="XCI543"/>
      <c r="XCJ543"/>
      <c r="XCK543"/>
      <c r="XCL543"/>
      <c r="XCM543"/>
      <c r="XCN543"/>
      <c r="XCO543"/>
      <c r="XCP543"/>
      <c r="XCQ543"/>
      <c r="XCR543"/>
      <c r="XCS543"/>
      <c r="XCT543"/>
      <c r="XCU543"/>
      <c r="XCV543"/>
      <c r="XCW543"/>
      <c r="XCX543"/>
      <c r="XCY543"/>
      <c r="XCZ543"/>
      <c r="XDA543"/>
      <c r="XDB543"/>
      <c r="XDC543"/>
    </row>
    <row r="544" spans="1:33 16171:16331" ht="12.75" customHeight="1">
      <c r="A544">
        <v>226</v>
      </c>
      <c r="B544" s="6" t="s">
        <v>367</v>
      </c>
      <c r="C544" s="7" t="s">
        <v>590</v>
      </c>
      <c r="D544">
        <v>199</v>
      </c>
      <c r="E544" s="15" t="s">
        <v>789</v>
      </c>
      <c r="F544" s="7">
        <v>0</v>
      </c>
      <c r="G544" s="7">
        <v>0</v>
      </c>
      <c r="H544" s="7">
        <v>0</v>
      </c>
      <c r="I544" s="7">
        <v>0</v>
      </c>
      <c r="J544" t="s">
        <v>831</v>
      </c>
      <c r="K544" t="s">
        <v>584</v>
      </c>
      <c r="L544" t="s">
        <v>585</v>
      </c>
      <c r="M544" t="s">
        <v>585</v>
      </c>
      <c r="N544" s="8" t="s">
        <v>703</v>
      </c>
      <c r="O544" t="s">
        <v>974</v>
      </c>
      <c r="P544" t="s">
        <v>685</v>
      </c>
      <c r="S544">
        <v>0</v>
      </c>
      <c r="T544" t="s">
        <v>587</v>
      </c>
      <c r="U544">
        <v>0</v>
      </c>
      <c r="V544">
        <v>0</v>
      </c>
      <c r="X544">
        <v>0</v>
      </c>
      <c r="Z544">
        <v>0</v>
      </c>
      <c r="AA544">
        <v>0</v>
      </c>
      <c r="AB544">
        <v>0</v>
      </c>
      <c r="AC544">
        <v>0</v>
      </c>
      <c r="AD544">
        <v>0</v>
      </c>
      <c r="AE544">
        <v>1</v>
      </c>
      <c r="AF544" t="s">
        <v>634</v>
      </c>
      <c r="AG544">
        <v>1</v>
      </c>
      <c r="WWY544"/>
      <c r="WWZ544"/>
      <c r="WXA544"/>
      <c r="WXB544"/>
      <c r="WXC544"/>
      <c r="WXD544"/>
      <c r="WXE544"/>
      <c r="WXF544"/>
      <c r="WXG544"/>
      <c r="WXH544"/>
      <c r="WXI544"/>
      <c r="WXJ544"/>
      <c r="WXK544"/>
      <c r="WXL544"/>
      <c r="WXM544"/>
      <c r="WXN544"/>
      <c r="WXO544"/>
      <c r="WXP544"/>
      <c r="WXQ544"/>
      <c r="WXR544"/>
      <c r="WXS544"/>
      <c r="WXT544"/>
      <c r="WXU544"/>
      <c r="WXV544"/>
      <c r="WXW544"/>
      <c r="WXX544"/>
      <c r="WXY544"/>
      <c r="WXZ544"/>
      <c r="WYA544"/>
      <c r="WYB544"/>
      <c r="WYC544"/>
      <c r="WYD544"/>
      <c r="WYE544"/>
      <c r="WYF544"/>
      <c r="WYG544"/>
      <c r="WYH544"/>
      <c r="WYI544"/>
      <c r="WYJ544"/>
      <c r="WYK544"/>
      <c r="WYL544"/>
      <c r="WYM544"/>
      <c r="WYN544"/>
      <c r="WYO544"/>
      <c r="WYP544"/>
      <c r="WYQ544"/>
      <c r="WYR544"/>
      <c r="WYS544"/>
      <c r="WYT544"/>
      <c r="WYU544"/>
      <c r="WYV544"/>
      <c r="WYW544"/>
      <c r="WYX544"/>
      <c r="WYY544"/>
      <c r="WYZ544"/>
      <c r="WZA544"/>
      <c r="WZB544"/>
      <c r="WZC544"/>
      <c r="WZD544"/>
      <c r="WZE544"/>
      <c r="WZF544"/>
      <c r="WZG544"/>
      <c r="WZH544"/>
      <c r="WZI544"/>
      <c r="WZJ544"/>
      <c r="WZK544"/>
      <c r="WZL544"/>
      <c r="WZM544"/>
      <c r="WZN544"/>
      <c r="WZO544"/>
      <c r="WZP544"/>
      <c r="WZQ544"/>
      <c r="WZR544"/>
      <c r="WZS544"/>
      <c r="WZT544"/>
      <c r="WZU544"/>
      <c r="WZV544"/>
      <c r="WZW544"/>
      <c r="WZX544"/>
      <c r="WZY544"/>
      <c r="WZZ544"/>
      <c r="XAA544"/>
      <c r="XAB544"/>
      <c r="XAC544"/>
      <c r="XAD544"/>
      <c r="XAE544"/>
      <c r="XAF544"/>
      <c r="XAG544"/>
      <c r="XAH544"/>
      <c r="XAI544"/>
      <c r="XAJ544"/>
      <c r="XAK544"/>
      <c r="XAL544"/>
      <c r="XAM544"/>
      <c r="XAN544"/>
      <c r="XAO544"/>
      <c r="XAP544"/>
      <c r="XAQ544"/>
      <c r="XAR544"/>
      <c r="XAS544"/>
      <c r="XAT544"/>
      <c r="XAU544"/>
      <c r="XAV544"/>
      <c r="XAW544"/>
      <c r="XAX544"/>
      <c r="XAY544"/>
      <c r="XAZ544"/>
      <c r="XBA544"/>
      <c r="XBB544"/>
      <c r="XBC544"/>
      <c r="XBD544"/>
      <c r="XBE544"/>
      <c r="XBF544"/>
      <c r="XBG544"/>
      <c r="XBH544"/>
      <c r="XBI544"/>
      <c r="XBJ544"/>
      <c r="XBK544"/>
      <c r="XBL544"/>
      <c r="XBM544"/>
      <c r="XBN544"/>
      <c r="XBO544"/>
      <c r="XBP544"/>
      <c r="XBQ544"/>
      <c r="XBR544"/>
      <c r="XBS544"/>
      <c r="XBT544"/>
      <c r="XBU544"/>
      <c r="XBV544"/>
      <c r="XBW544"/>
      <c r="XBX544"/>
      <c r="XBY544"/>
      <c r="XBZ544"/>
      <c r="XCA544"/>
      <c r="XCB544"/>
      <c r="XCC544"/>
      <c r="XCD544"/>
      <c r="XCE544"/>
      <c r="XCF544"/>
      <c r="XCG544"/>
      <c r="XCH544"/>
      <c r="XCI544"/>
      <c r="XCJ544"/>
      <c r="XCK544"/>
      <c r="XCL544"/>
      <c r="XCM544"/>
      <c r="XCN544"/>
      <c r="XCO544"/>
      <c r="XCP544"/>
      <c r="XCQ544"/>
      <c r="XCR544"/>
      <c r="XCS544"/>
      <c r="XCT544"/>
      <c r="XCU544"/>
      <c r="XCV544"/>
      <c r="XCW544"/>
      <c r="XCX544"/>
      <c r="XCY544"/>
      <c r="XCZ544"/>
      <c r="XDA544"/>
      <c r="XDB544"/>
      <c r="XDC544"/>
    </row>
    <row r="545" spans="1:33 16171:16331" ht="12.75" customHeight="1">
      <c r="A545">
        <v>1352</v>
      </c>
      <c r="B545" s="6" t="s">
        <v>368</v>
      </c>
      <c r="C545" s="7" t="s">
        <v>581</v>
      </c>
      <c r="D545">
        <v>1.99</v>
      </c>
      <c r="E545" s="15" t="s">
        <v>605</v>
      </c>
      <c r="F545" s="7">
        <v>0</v>
      </c>
      <c r="G545" s="7">
        <v>0</v>
      </c>
      <c r="H545" s="7">
        <v>0</v>
      </c>
      <c r="I545" s="7">
        <v>0</v>
      </c>
      <c r="N545" s="8" t="s">
        <v>649</v>
      </c>
      <c r="S545">
        <v>2</v>
      </c>
      <c r="U545">
        <v>0</v>
      </c>
      <c r="V545">
        <v>0</v>
      </c>
      <c r="X545">
        <v>0</v>
      </c>
      <c r="Z545">
        <v>0</v>
      </c>
      <c r="AA545">
        <v>0</v>
      </c>
      <c r="AB545">
        <v>0</v>
      </c>
      <c r="AC545">
        <v>0</v>
      </c>
      <c r="AD545">
        <v>0</v>
      </c>
      <c r="AE545">
        <v>1</v>
      </c>
      <c r="AG545">
        <v>4</v>
      </c>
      <c r="WWY545"/>
      <c r="WWZ545"/>
      <c r="WXA545"/>
      <c r="WXB545"/>
      <c r="WXC545"/>
      <c r="WXD545"/>
      <c r="WXE545"/>
      <c r="WXF545"/>
      <c r="WXG545"/>
      <c r="WXH545"/>
      <c r="WXI545"/>
      <c r="WXJ545"/>
      <c r="WXK545"/>
      <c r="WXL545"/>
      <c r="WXM545"/>
      <c r="WXN545"/>
      <c r="WXO545"/>
      <c r="WXP545"/>
      <c r="WXQ545"/>
      <c r="WXR545"/>
      <c r="WXS545"/>
      <c r="WXT545"/>
      <c r="WXU545"/>
      <c r="WXV545"/>
      <c r="WXW545"/>
      <c r="WXX545"/>
      <c r="WXY545"/>
      <c r="WXZ545"/>
      <c r="WYA545"/>
      <c r="WYB545"/>
      <c r="WYC545"/>
      <c r="WYD545"/>
      <c r="WYE545"/>
      <c r="WYF545"/>
      <c r="WYG545"/>
      <c r="WYH545"/>
      <c r="WYI545"/>
      <c r="WYJ545"/>
      <c r="WYK545"/>
      <c r="WYL545"/>
      <c r="WYM545"/>
      <c r="WYN545"/>
      <c r="WYO545"/>
      <c r="WYP545"/>
      <c r="WYQ545"/>
      <c r="WYR545"/>
      <c r="WYS545"/>
      <c r="WYT545"/>
      <c r="WYU545"/>
      <c r="WYV545"/>
      <c r="WYW545"/>
      <c r="WYX545"/>
      <c r="WYY545"/>
      <c r="WYZ545"/>
      <c r="WZA545"/>
      <c r="WZB545"/>
      <c r="WZC545"/>
      <c r="WZD545"/>
      <c r="WZE545"/>
      <c r="WZF545"/>
      <c r="WZG545"/>
      <c r="WZH545"/>
      <c r="WZI545"/>
      <c r="WZJ545"/>
      <c r="WZK545"/>
      <c r="WZL545"/>
      <c r="WZM545"/>
      <c r="WZN545"/>
      <c r="WZO545"/>
      <c r="WZP545"/>
      <c r="WZQ545"/>
      <c r="WZR545"/>
      <c r="WZS545"/>
      <c r="WZT545"/>
      <c r="WZU545"/>
      <c r="WZV545"/>
      <c r="WZW545"/>
      <c r="WZX545"/>
      <c r="WZY545"/>
      <c r="WZZ545"/>
      <c r="XAA545"/>
      <c r="XAB545"/>
      <c r="XAC545"/>
      <c r="XAD545"/>
      <c r="XAE545"/>
      <c r="XAF545"/>
      <c r="XAG545"/>
      <c r="XAH545"/>
      <c r="XAI545"/>
      <c r="XAJ545"/>
      <c r="XAK545"/>
      <c r="XAL545"/>
      <c r="XAM545"/>
      <c r="XAN545"/>
      <c r="XAO545"/>
      <c r="XAP545"/>
      <c r="XAQ545"/>
      <c r="XAR545"/>
      <c r="XAS545"/>
      <c r="XAT545"/>
      <c r="XAU545"/>
      <c r="XAV545"/>
      <c r="XAW545"/>
      <c r="XAX545"/>
      <c r="XAY545"/>
      <c r="XAZ545"/>
      <c r="XBA545"/>
      <c r="XBB545"/>
      <c r="XBC545"/>
      <c r="XBD545"/>
      <c r="XBE545"/>
      <c r="XBF545"/>
      <c r="XBG545"/>
      <c r="XBH545"/>
      <c r="XBI545"/>
      <c r="XBJ545"/>
      <c r="XBK545"/>
      <c r="XBL545"/>
      <c r="XBM545"/>
      <c r="XBN545"/>
      <c r="XBO545"/>
      <c r="XBP545"/>
      <c r="XBQ545"/>
      <c r="XBR545"/>
      <c r="XBS545"/>
      <c r="XBT545"/>
      <c r="XBU545"/>
      <c r="XBV545"/>
      <c r="XBW545"/>
      <c r="XBX545"/>
      <c r="XBY545"/>
      <c r="XBZ545"/>
      <c r="XCA545"/>
      <c r="XCB545"/>
      <c r="XCC545"/>
      <c r="XCD545"/>
      <c r="XCE545"/>
      <c r="XCF545"/>
      <c r="XCG545"/>
      <c r="XCH545"/>
      <c r="XCI545"/>
      <c r="XCJ545"/>
      <c r="XCK545"/>
      <c r="XCL545"/>
      <c r="XCM545"/>
      <c r="XCN545"/>
      <c r="XCO545"/>
      <c r="XCP545"/>
      <c r="XCQ545"/>
      <c r="XCR545"/>
      <c r="XCS545"/>
      <c r="XCT545"/>
      <c r="XCU545"/>
      <c r="XCV545"/>
      <c r="XCW545"/>
      <c r="XCX545"/>
      <c r="XCY545"/>
      <c r="XCZ545"/>
      <c r="XDA545"/>
      <c r="XDB545"/>
      <c r="XDC545"/>
    </row>
    <row r="546" spans="1:33 16171:16331" ht="12.75" customHeight="1">
      <c r="A546">
        <v>861</v>
      </c>
      <c r="B546" s="6" t="s">
        <v>372</v>
      </c>
      <c r="C546" s="7" t="s">
        <v>590</v>
      </c>
      <c r="D546">
        <v>19.989999999999998</v>
      </c>
      <c r="E546" s="15" t="s">
        <v>715</v>
      </c>
      <c r="F546" s="7">
        <v>1</v>
      </c>
      <c r="G546" s="7">
        <v>1</v>
      </c>
      <c r="H546" s="7">
        <v>1</v>
      </c>
      <c r="I546" s="7">
        <v>0</v>
      </c>
      <c r="J546" t="s">
        <v>592</v>
      </c>
      <c r="K546" t="s">
        <v>584</v>
      </c>
      <c r="L546" t="s">
        <v>585</v>
      </c>
      <c r="M546" t="s">
        <v>585</v>
      </c>
      <c r="N546" s="8" t="s">
        <v>593</v>
      </c>
      <c r="S546">
        <v>0</v>
      </c>
      <c r="T546" t="s">
        <v>587</v>
      </c>
      <c r="U546">
        <v>0</v>
      </c>
      <c r="V546">
        <v>0</v>
      </c>
      <c r="X546">
        <v>0</v>
      </c>
      <c r="Z546">
        <v>0</v>
      </c>
      <c r="AA546">
        <v>0</v>
      </c>
      <c r="AB546">
        <v>0</v>
      </c>
      <c r="AC546">
        <v>0</v>
      </c>
      <c r="AD546">
        <v>0</v>
      </c>
      <c r="AE546">
        <v>1</v>
      </c>
      <c r="AF546" t="s">
        <v>594</v>
      </c>
      <c r="AG546">
        <v>3</v>
      </c>
      <c r="WWY546"/>
      <c r="WWZ546"/>
      <c r="WXA546"/>
      <c r="WXB546"/>
      <c r="WXC546"/>
      <c r="WXD546"/>
      <c r="WXE546"/>
      <c r="WXF546"/>
      <c r="WXG546"/>
      <c r="WXH546"/>
      <c r="WXI546"/>
      <c r="WXJ546"/>
      <c r="WXK546"/>
      <c r="WXL546"/>
      <c r="WXM546"/>
      <c r="WXN546"/>
      <c r="WXO546"/>
      <c r="WXP546"/>
      <c r="WXQ546"/>
      <c r="WXR546"/>
      <c r="WXS546"/>
      <c r="WXT546"/>
      <c r="WXU546"/>
      <c r="WXV546"/>
      <c r="WXW546"/>
      <c r="WXX546"/>
      <c r="WXY546"/>
      <c r="WXZ546"/>
      <c r="WYA546"/>
      <c r="WYB546"/>
      <c r="WYC546"/>
      <c r="WYD546"/>
      <c r="WYE546"/>
      <c r="WYF546"/>
      <c r="WYG546"/>
      <c r="WYH546"/>
      <c r="WYI546"/>
      <c r="WYJ546"/>
      <c r="WYK546"/>
      <c r="WYL546"/>
      <c r="WYM546"/>
      <c r="WYN546"/>
      <c r="WYO546"/>
      <c r="WYP546"/>
      <c r="WYQ546"/>
      <c r="WYR546"/>
      <c r="WYS546"/>
      <c r="WYT546"/>
      <c r="WYU546"/>
      <c r="WYV546"/>
      <c r="WYW546"/>
      <c r="WYX546"/>
      <c r="WYY546"/>
      <c r="WYZ546"/>
      <c r="WZA546"/>
      <c r="WZB546"/>
      <c r="WZC546"/>
      <c r="WZD546"/>
      <c r="WZE546"/>
      <c r="WZF546"/>
      <c r="WZG546"/>
      <c r="WZH546"/>
      <c r="WZI546"/>
      <c r="WZJ546"/>
      <c r="WZK546"/>
      <c r="WZL546"/>
      <c r="WZM546"/>
      <c r="WZN546"/>
      <c r="WZO546"/>
      <c r="WZP546"/>
      <c r="WZQ546"/>
      <c r="WZR546"/>
      <c r="WZS546"/>
      <c r="WZT546"/>
      <c r="WZU546"/>
      <c r="WZV546"/>
      <c r="WZW546"/>
      <c r="WZX546"/>
      <c r="WZY546"/>
      <c r="WZZ546"/>
      <c r="XAA546"/>
      <c r="XAB546"/>
      <c r="XAC546"/>
      <c r="XAD546"/>
      <c r="XAE546"/>
      <c r="XAF546"/>
      <c r="XAG546"/>
      <c r="XAH546"/>
      <c r="XAI546"/>
      <c r="XAJ546"/>
      <c r="XAK546"/>
      <c r="XAL546"/>
      <c r="XAM546"/>
      <c r="XAN546"/>
      <c r="XAO546"/>
      <c r="XAP546"/>
      <c r="XAQ546"/>
      <c r="XAR546"/>
      <c r="XAS546"/>
      <c r="XAT546"/>
      <c r="XAU546"/>
      <c r="XAV546"/>
      <c r="XAW546"/>
      <c r="XAX546"/>
      <c r="XAY546"/>
      <c r="XAZ546"/>
      <c r="XBA546"/>
      <c r="XBB546"/>
      <c r="XBC546"/>
      <c r="XBD546"/>
      <c r="XBE546"/>
      <c r="XBF546"/>
      <c r="XBG546"/>
      <c r="XBH546"/>
      <c r="XBI546"/>
      <c r="XBJ546"/>
      <c r="XBK546"/>
      <c r="XBL546"/>
      <c r="XBM546"/>
      <c r="XBN546"/>
      <c r="XBO546"/>
      <c r="XBP546"/>
      <c r="XBQ546"/>
      <c r="XBR546"/>
      <c r="XBS546"/>
      <c r="XBT546"/>
      <c r="XBU546"/>
      <c r="XBV546"/>
      <c r="XBW546"/>
      <c r="XBX546"/>
      <c r="XBY546"/>
      <c r="XBZ546"/>
      <c r="XCA546"/>
      <c r="XCB546"/>
      <c r="XCC546"/>
      <c r="XCD546"/>
      <c r="XCE546"/>
      <c r="XCF546"/>
      <c r="XCG546"/>
      <c r="XCH546"/>
      <c r="XCI546"/>
      <c r="XCJ546"/>
      <c r="XCK546"/>
      <c r="XCL546"/>
      <c r="XCM546"/>
      <c r="XCN546"/>
      <c r="XCO546"/>
      <c r="XCP546"/>
      <c r="XCQ546"/>
      <c r="XCR546"/>
      <c r="XCS546"/>
      <c r="XCT546"/>
      <c r="XCU546"/>
      <c r="XCV546"/>
      <c r="XCW546"/>
      <c r="XCX546"/>
      <c r="XCY546"/>
      <c r="XCZ546"/>
      <c r="XDA546"/>
      <c r="XDB546"/>
      <c r="XDC546"/>
    </row>
    <row r="547" spans="1:33 16171:16331" ht="12.75" customHeight="1">
      <c r="A547">
        <v>1149</v>
      </c>
      <c r="B547" s="6" t="s">
        <v>373</v>
      </c>
      <c r="C547" s="7" t="s">
        <v>581</v>
      </c>
      <c r="D547">
        <v>1.99</v>
      </c>
      <c r="E547" s="15" t="s">
        <v>821</v>
      </c>
      <c r="F547" s="7">
        <v>0</v>
      </c>
      <c r="G547" s="7">
        <v>0</v>
      </c>
      <c r="H547" s="7">
        <v>0</v>
      </c>
      <c r="I547" s="7">
        <v>0</v>
      </c>
      <c r="N547" s="8" t="s">
        <v>621</v>
      </c>
      <c r="S547">
        <v>2</v>
      </c>
      <c r="U547">
        <v>0</v>
      </c>
      <c r="V547">
        <v>0</v>
      </c>
      <c r="X547">
        <v>0</v>
      </c>
      <c r="Z547">
        <v>0</v>
      </c>
      <c r="AA547">
        <v>0</v>
      </c>
      <c r="AB547">
        <v>0</v>
      </c>
      <c r="AC547">
        <v>0</v>
      </c>
      <c r="AD547">
        <v>0</v>
      </c>
      <c r="AE547">
        <v>1</v>
      </c>
      <c r="AG547">
        <v>4</v>
      </c>
      <c r="WWY547"/>
      <c r="WWZ547"/>
      <c r="WXA547"/>
      <c r="WXB547"/>
      <c r="WXC547"/>
      <c r="WXD547"/>
      <c r="WXE547"/>
      <c r="WXF547"/>
      <c r="WXG547"/>
      <c r="WXH547"/>
      <c r="WXI547"/>
      <c r="WXJ547"/>
      <c r="WXK547"/>
      <c r="WXL547"/>
      <c r="WXM547"/>
      <c r="WXN547"/>
      <c r="WXO547"/>
      <c r="WXP547"/>
      <c r="WXQ547"/>
      <c r="WXR547"/>
      <c r="WXS547"/>
      <c r="WXT547"/>
      <c r="WXU547"/>
      <c r="WXV547"/>
      <c r="WXW547"/>
      <c r="WXX547"/>
      <c r="WXY547"/>
      <c r="WXZ547"/>
      <c r="WYA547"/>
      <c r="WYB547"/>
      <c r="WYC547"/>
      <c r="WYD547"/>
      <c r="WYE547"/>
      <c r="WYF547"/>
      <c r="WYG547"/>
      <c r="WYH547"/>
      <c r="WYI547"/>
      <c r="WYJ547"/>
      <c r="WYK547"/>
      <c r="WYL547"/>
      <c r="WYM547"/>
      <c r="WYN547"/>
      <c r="WYO547"/>
      <c r="WYP547"/>
      <c r="WYQ547"/>
      <c r="WYR547"/>
      <c r="WYS547"/>
      <c r="WYT547"/>
      <c r="WYU547"/>
      <c r="WYV547"/>
      <c r="WYW547"/>
      <c r="WYX547"/>
      <c r="WYY547"/>
      <c r="WYZ547"/>
      <c r="WZA547"/>
      <c r="WZB547"/>
      <c r="WZC547"/>
      <c r="WZD547"/>
      <c r="WZE547"/>
      <c r="WZF547"/>
      <c r="WZG547"/>
      <c r="WZH547"/>
      <c r="WZI547"/>
      <c r="WZJ547"/>
      <c r="WZK547"/>
      <c r="WZL547"/>
      <c r="WZM547"/>
      <c r="WZN547"/>
      <c r="WZO547"/>
      <c r="WZP547"/>
      <c r="WZQ547"/>
      <c r="WZR547"/>
      <c r="WZS547"/>
      <c r="WZT547"/>
      <c r="WZU547"/>
      <c r="WZV547"/>
      <c r="WZW547"/>
      <c r="WZX547"/>
      <c r="WZY547"/>
      <c r="WZZ547"/>
      <c r="XAA547"/>
      <c r="XAB547"/>
      <c r="XAC547"/>
      <c r="XAD547"/>
      <c r="XAE547"/>
      <c r="XAF547"/>
      <c r="XAG547"/>
      <c r="XAH547"/>
      <c r="XAI547"/>
      <c r="XAJ547"/>
      <c r="XAK547"/>
      <c r="XAL547"/>
      <c r="XAM547"/>
      <c r="XAN547"/>
      <c r="XAO547"/>
      <c r="XAP547"/>
      <c r="XAQ547"/>
      <c r="XAR547"/>
      <c r="XAS547"/>
      <c r="XAT547"/>
      <c r="XAU547"/>
      <c r="XAV547"/>
      <c r="XAW547"/>
      <c r="XAX547"/>
      <c r="XAY547"/>
      <c r="XAZ547"/>
      <c r="XBA547"/>
      <c r="XBB547"/>
      <c r="XBC547"/>
      <c r="XBD547"/>
      <c r="XBE547"/>
      <c r="XBF547"/>
      <c r="XBG547"/>
      <c r="XBH547"/>
      <c r="XBI547"/>
      <c r="XBJ547"/>
      <c r="XBK547"/>
      <c r="XBL547"/>
      <c r="XBM547"/>
      <c r="XBN547"/>
      <c r="XBO547"/>
      <c r="XBP547"/>
      <c r="XBQ547"/>
      <c r="XBR547"/>
      <c r="XBS547"/>
      <c r="XBT547"/>
      <c r="XBU547"/>
      <c r="XBV547"/>
      <c r="XBW547"/>
      <c r="XBX547"/>
      <c r="XBY547"/>
      <c r="XBZ547"/>
      <c r="XCA547"/>
      <c r="XCB547"/>
      <c r="XCC547"/>
      <c r="XCD547"/>
      <c r="XCE547"/>
      <c r="XCF547"/>
      <c r="XCG547"/>
      <c r="XCH547"/>
      <c r="XCI547"/>
      <c r="XCJ547"/>
      <c r="XCK547"/>
      <c r="XCL547"/>
      <c r="XCM547"/>
      <c r="XCN547"/>
      <c r="XCO547"/>
      <c r="XCP547"/>
      <c r="XCQ547"/>
      <c r="XCR547"/>
      <c r="XCS547"/>
      <c r="XCT547"/>
      <c r="XCU547"/>
      <c r="XCV547"/>
      <c r="XCW547"/>
      <c r="XCX547"/>
      <c r="XCY547"/>
      <c r="XCZ547"/>
      <c r="XDA547"/>
      <c r="XDB547"/>
      <c r="XDC547"/>
    </row>
    <row r="548" spans="1:33 16171:16331" ht="12.75" customHeight="1">
      <c r="A548">
        <v>1148</v>
      </c>
      <c r="B548" s="6" t="s">
        <v>374</v>
      </c>
      <c r="C548" s="7" t="s">
        <v>581</v>
      </c>
      <c r="D548">
        <v>1.99</v>
      </c>
      <c r="E548" s="15" t="s">
        <v>749</v>
      </c>
      <c r="F548" s="7">
        <v>0</v>
      </c>
      <c r="G548" s="7">
        <v>0</v>
      </c>
      <c r="H548" s="7">
        <v>0</v>
      </c>
      <c r="I548" s="7">
        <v>0</v>
      </c>
      <c r="N548" s="8" t="s">
        <v>621</v>
      </c>
      <c r="S548">
        <v>2</v>
      </c>
      <c r="U548">
        <v>0</v>
      </c>
      <c r="V548">
        <v>0</v>
      </c>
      <c r="X548">
        <v>0</v>
      </c>
      <c r="Z548">
        <v>0</v>
      </c>
      <c r="AA548">
        <v>0</v>
      </c>
      <c r="AB548">
        <v>0</v>
      </c>
      <c r="AC548">
        <v>0</v>
      </c>
      <c r="AD548">
        <v>0</v>
      </c>
      <c r="AE548">
        <v>1</v>
      </c>
      <c r="AG548">
        <v>4</v>
      </c>
      <c r="WWY548"/>
      <c r="WWZ548"/>
      <c r="WXA548"/>
      <c r="WXB548"/>
      <c r="WXC548"/>
      <c r="WXD548"/>
      <c r="WXE548"/>
      <c r="WXF548"/>
      <c r="WXG548"/>
      <c r="WXH548"/>
      <c r="WXI548"/>
      <c r="WXJ548"/>
      <c r="WXK548"/>
      <c r="WXL548"/>
      <c r="WXM548"/>
      <c r="WXN548"/>
      <c r="WXO548"/>
      <c r="WXP548"/>
      <c r="WXQ548"/>
      <c r="WXR548"/>
      <c r="WXS548"/>
      <c r="WXT548"/>
      <c r="WXU548"/>
      <c r="WXV548"/>
      <c r="WXW548"/>
      <c r="WXX548"/>
      <c r="WXY548"/>
      <c r="WXZ548"/>
      <c r="WYA548"/>
      <c r="WYB548"/>
      <c r="WYC548"/>
      <c r="WYD548"/>
      <c r="WYE548"/>
      <c r="WYF548"/>
      <c r="WYG548"/>
      <c r="WYH548"/>
      <c r="WYI548"/>
      <c r="WYJ548"/>
      <c r="WYK548"/>
      <c r="WYL548"/>
      <c r="WYM548"/>
      <c r="WYN548"/>
      <c r="WYO548"/>
      <c r="WYP548"/>
      <c r="WYQ548"/>
      <c r="WYR548"/>
      <c r="WYS548"/>
      <c r="WYT548"/>
      <c r="WYU548"/>
      <c r="WYV548"/>
      <c r="WYW548"/>
      <c r="WYX548"/>
      <c r="WYY548"/>
      <c r="WYZ548"/>
      <c r="WZA548"/>
      <c r="WZB548"/>
      <c r="WZC548"/>
      <c r="WZD548"/>
      <c r="WZE548"/>
      <c r="WZF548"/>
      <c r="WZG548"/>
      <c r="WZH548"/>
      <c r="WZI548"/>
      <c r="WZJ548"/>
      <c r="WZK548"/>
      <c r="WZL548"/>
      <c r="WZM548"/>
      <c r="WZN548"/>
      <c r="WZO548"/>
      <c r="WZP548"/>
      <c r="WZQ548"/>
      <c r="WZR548"/>
      <c r="WZS548"/>
      <c r="WZT548"/>
      <c r="WZU548"/>
      <c r="WZV548"/>
      <c r="WZW548"/>
      <c r="WZX548"/>
      <c r="WZY548"/>
      <c r="WZZ548"/>
      <c r="XAA548"/>
      <c r="XAB548"/>
      <c r="XAC548"/>
      <c r="XAD548"/>
      <c r="XAE548"/>
      <c r="XAF548"/>
      <c r="XAG548"/>
      <c r="XAH548"/>
      <c r="XAI548"/>
      <c r="XAJ548"/>
      <c r="XAK548"/>
      <c r="XAL548"/>
      <c r="XAM548"/>
      <c r="XAN548"/>
      <c r="XAO548"/>
      <c r="XAP548"/>
      <c r="XAQ548"/>
      <c r="XAR548"/>
      <c r="XAS548"/>
      <c r="XAT548"/>
      <c r="XAU548"/>
      <c r="XAV548"/>
      <c r="XAW548"/>
      <c r="XAX548"/>
      <c r="XAY548"/>
      <c r="XAZ548"/>
      <c r="XBA548"/>
      <c r="XBB548"/>
      <c r="XBC548"/>
      <c r="XBD548"/>
      <c r="XBE548"/>
      <c r="XBF548"/>
      <c r="XBG548"/>
      <c r="XBH548"/>
      <c r="XBI548"/>
      <c r="XBJ548"/>
      <c r="XBK548"/>
      <c r="XBL548"/>
      <c r="XBM548"/>
      <c r="XBN548"/>
      <c r="XBO548"/>
      <c r="XBP548"/>
      <c r="XBQ548"/>
      <c r="XBR548"/>
      <c r="XBS548"/>
      <c r="XBT548"/>
      <c r="XBU548"/>
      <c r="XBV548"/>
      <c r="XBW548"/>
      <c r="XBX548"/>
      <c r="XBY548"/>
      <c r="XBZ548"/>
      <c r="XCA548"/>
      <c r="XCB548"/>
      <c r="XCC548"/>
      <c r="XCD548"/>
      <c r="XCE548"/>
      <c r="XCF548"/>
      <c r="XCG548"/>
      <c r="XCH548"/>
      <c r="XCI548"/>
      <c r="XCJ548"/>
      <c r="XCK548"/>
      <c r="XCL548"/>
      <c r="XCM548"/>
      <c r="XCN548"/>
      <c r="XCO548"/>
      <c r="XCP548"/>
      <c r="XCQ548"/>
      <c r="XCR548"/>
      <c r="XCS548"/>
      <c r="XCT548"/>
      <c r="XCU548"/>
      <c r="XCV548"/>
      <c r="XCW548"/>
      <c r="XCX548"/>
      <c r="XCY548"/>
      <c r="XCZ548"/>
      <c r="XDA548"/>
      <c r="XDB548"/>
      <c r="XDC548"/>
    </row>
    <row r="549" spans="1:33 16171:16331" ht="12.75" customHeight="1">
      <c r="A549">
        <v>908</v>
      </c>
      <c r="B549" s="6" t="s">
        <v>375</v>
      </c>
      <c r="C549" s="7" t="s">
        <v>590</v>
      </c>
      <c r="D549">
        <v>199</v>
      </c>
      <c r="E549" s="15" t="s">
        <v>975</v>
      </c>
      <c r="F549" s="7">
        <v>0</v>
      </c>
      <c r="G549" s="7">
        <v>0</v>
      </c>
      <c r="H549" s="7">
        <v>0</v>
      </c>
      <c r="I549" s="7">
        <v>0</v>
      </c>
      <c r="J549" t="s">
        <v>607</v>
      </c>
      <c r="K549" t="s">
        <v>584</v>
      </c>
      <c r="L549" t="s">
        <v>585</v>
      </c>
      <c r="M549" t="s">
        <v>585</v>
      </c>
      <c r="N549" s="8" t="s">
        <v>703</v>
      </c>
      <c r="O549" t="s">
        <v>768</v>
      </c>
      <c r="P549" t="s">
        <v>685</v>
      </c>
      <c r="S549">
        <v>0</v>
      </c>
      <c r="T549" t="s">
        <v>587</v>
      </c>
      <c r="U549">
        <v>0</v>
      </c>
      <c r="V549">
        <v>0</v>
      </c>
      <c r="X549">
        <v>0</v>
      </c>
      <c r="Z549">
        <v>0</v>
      </c>
      <c r="AA549">
        <v>0</v>
      </c>
      <c r="AB549">
        <v>0</v>
      </c>
      <c r="AC549">
        <v>0</v>
      </c>
      <c r="AD549">
        <v>0</v>
      </c>
      <c r="AE549">
        <v>1</v>
      </c>
      <c r="AF549" t="s">
        <v>634</v>
      </c>
      <c r="AG549">
        <v>1</v>
      </c>
      <c r="WWY549"/>
      <c r="WWZ549"/>
      <c r="WXA549"/>
      <c r="WXB549"/>
      <c r="WXC549"/>
      <c r="WXD549"/>
      <c r="WXE549"/>
      <c r="WXF549"/>
      <c r="WXG549"/>
      <c r="WXH549"/>
      <c r="WXI549"/>
      <c r="WXJ549"/>
      <c r="WXK549"/>
      <c r="WXL549"/>
      <c r="WXM549"/>
      <c r="WXN549"/>
      <c r="WXO549"/>
      <c r="WXP549"/>
      <c r="WXQ549"/>
      <c r="WXR549"/>
      <c r="WXS549"/>
      <c r="WXT549"/>
      <c r="WXU549"/>
      <c r="WXV549"/>
      <c r="WXW549"/>
      <c r="WXX549"/>
      <c r="WXY549"/>
      <c r="WXZ549"/>
      <c r="WYA549"/>
      <c r="WYB549"/>
      <c r="WYC549"/>
      <c r="WYD549"/>
      <c r="WYE549"/>
      <c r="WYF549"/>
      <c r="WYG549"/>
      <c r="WYH549"/>
      <c r="WYI549"/>
      <c r="WYJ549"/>
      <c r="WYK549"/>
      <c r="WYL549"/>
      <c r="WYM549"/>
      <c r="WYN549"/>
      <c r="WYO549"/>
      <c r="WYP549"/>
      <c r="WYQ549"/>
      <c r="WYR549"/>
      <c r="WYS549"/>
      <c r="WYT549"/>
      <c r="WYU549"/>
      <c r="WYV549"/>
      <c r="WYW549"/>
      <c r="WYX549"/>
      <c r="WYY549"/>
      <c r="WYZ549"/>
      <c r="WZA549"/>
      <c r="WZB549"/>
      <c r="WZC549"/>
      <c r="WZD549"/>
      <c r="WZE549"/>
      <c r="WZF549"/>
      <c r="WZG549"/>
      <c r="WZH549"/>
      <c r="WZI549"/>
      <c r="WZJ549"/>
      <c r="WZK549"/>
      <c r="WZL549"/>
      <c r="WZM549"/>
      <c r="WZN549"/>
      <c r="WZO549"/>
      <c r="WZP549"/>
      <c r="WZQ549"/>
      <c r="WZR549"/>
      <c r="WZS549"/>
      <c r="WZT549"/>
      <c r="WZU549"/>
      <c r="WZV549"/>
      <c r="WZW549"/>
      <c r="WZX549"/>
      <c r="WZY549"/>
      <c r="WZZ549"/>
      <c r="XAA549"/>
      <c r="XAB549"/>
      <c r="XAC549"/>
      <c r="XAD549"/>
      <c r="XAE549"/>
      <c r="XAF549"/>
      <c r="XAG549"/>
      <c r="XAH549"/>
      <c r="XAI549"/>
      <c r="XAJ549"/>
      <c r="XAK549"/>
      <c r="XAL549"/>
      <c r="XAM549"/>
      <c r="XAN549"/>
      <c r="XAO549"/>
      <c r="XAP549"/>
      <c r="XAQ549"/>
      <c r="XAR549"/>
      <c r="XAS549"/>
      <c r="XAT549"/>
      <c r="XAU549"/>
      <c r="XAV549"/>
      <c r="XAW549"/>
      <c r="XAX549"/>
      <c r="XAY549"/>
      <c r="XAZ549"/>
      <c r="XBA549"/>
      <c r="XBB549"/>
      <c r="XBC549"/>
      <c r="XBD549"/>
      <c r="XBE549"/>
      <c r="XBF549"/>
      <c r="XBG549"/>
      <c r="XBH549"/>
      <c r="XBI549"/>
      <c r="XBJ549"/>
      <c r="XBK549"/>
      <c r="XBL549"/>
      <c r="XBM549"/>
      <c r="XBN549"/>
      <c r="XBO549"/>
      <c r="XBP549"/>
      <c r="XBQ549"/>
      <c r="XBR549"/>
      <c r="XBS549"/>
      <c r="XBT549"/>
      <c r="XBU549"/>
      <c r="XBV549"/>
      <c r="XBW549"/>
      <c r="XBX549"/>
      <c r="XBY549"/>
      <c r="XBZ549"/>
      <c r="XCA549"/>
      <c r="XCB549"/>
      <c r="XCC549"/>
      <c r="XCD549"/>
      <c r="XCE549"/>
      <c r="XCF549"/>
      <c r="XCG549"/>
      <c r="XCH549"/>
      <c r="XCI549"/>
      <c r="XCJ549"/>
      <c r="XCK549"/>
      <c r="XCL549"/>
      <c r="XCM549"/>
      <c r="XCN549"/>
      <c r="XCO549"/>
      <c r="XCP549"/>
      <c r="XCQ549"/>
      <c r="XCR549"/>
      <c r="XCS549"/>
      <c r="XCT549"/>
      <c r="XCU549"/>
      <c r="XCV549"/>
      <c r="XCW549"/>
      <c r="XCX549"/>
      <c r="XCY549"/>
      <c r="XCZ549"/>
      <c r="XDA549"/>
      <c r="XDB549"/>
      <c r="XDC549"/>
    </row>
    <row r="550" spans="1:33 16171:16331" ht="12.75" customHeight="1">
      <c r="A550">
        <v>908</v>
      </c>
      <c r="B550" s="6" t="s">
        <v>375</v>
      </c>
      <c r="C550" s="7" t="s">
        <v>590</v>
      </c>
      <c r="D550">
        <v>199</v>
      </c>
      <c r="E550" s="15" t="s">
        <v>975</v>
      </c>
      <c r="F550" s="7">
        <v>0</v>
      </c>
      <c r="G550" s="7">
        <v>0</v>
      </c>
      <c r="H550" s="7">
        <v>0</v>
      </c>
      <c r="I550" s="7">
        <v>0</v>
      </c>
      <c r="J550" t="s">
        <v>607</v>
      </c>
      <c r="K550" t="s">
        <v>584</v>
      </c>
      <c r="L550" t="s">
        <v>585</v>
      </c>
      <c r="M550" t="s">
        <v>585</v>
      </c>
      <c r="N550" s="8" t="s">
        <v>703</v>
      </c>
      <c r="O550" t="s">
        <v>769</v>
      </c>
      <c r="P550" t="s">
        <v>685</v>
      </c>
      <c r="S550">
        <v>0</v>
      </c>
      <c r="T550" t="s">
        <v>587</v>
      </c>
      <c r="U550">
        <v>0</v>
      </c>
      <c r="V550">
        <v>0</v>
      </c>
      <c r="X550">
        <v>0</v>
      </c>
      <c r="Z550">
        <v>0</v>
      </c>
      <c r="AA550">
        <v>0</v>
      </c>
      <c r="AB550">
        <v>0</v>
      </c>
      <c r="AC550">
        <v>0</v>
      </c>
      <c r="AD550">
        <v>0</v>
      </c>
      <c r="AE550">
        <v>1</v>
      </c>
      <c r="AF550" t="s">
        <v>634</v>
      </c>
      <c r="AG550">
        <v>1</v>
      </c>
      <c r="WWY550"/>
      <c r="WWZ550"/>
      <c r="WXA550"/>
      <c r="WXB550"/>
      <c r="WXC550"/>
      <c r="WXD550"/>
      <c r="WXE550"/>
      <c r="WXF550"/>
      <c r="WXG550"/>
      <c r="WXH550"/>
      <c r="WXI550"/>
      <c r="WXJ550"/>
      <c r="WXK550"/>
      <c r="WXL550"/>
      <c r="WXM550"/>
      <c r="WXN550"/>
      <c r="WXO550"/>
      <c r="WXP550"/>
      <c r="WXQ550"/>
      <c r="WXR550"/>
      <c r="WXS550"/>
      <c r="WXT550"/>
      <c r="WXU550"/>
      <c r="WXV550"/>
      <c r="WXW550"/>
      <c r="WXX550"/>
      <c r="WXY550"/>
      <c r="WXZ550"/>
      <c r="WYA550"/>
      <c r="WYB550"/>
      <c r="WYC550"/>
      <c r="WYD550"/>
      <c r="WYE550"/>
      <c r="WYF550"/>
      <c r="WYG550"/>
      <c r="WYH550"/>
      <c r="WYI550"/>
      <c r="WYJ550"/>
      <c r="WYK550"/>
      <c r="WYL550"/>
      <c r="WYM550"/>
      <c r="WYN550"/>
      <c r="WYO550"/>
      <c r="WYP550"/>
      <c r="WYQ550"/>
      <c r="WYR550"/>
      <c r="WYS550"/>
      <c r="WYT550"/>
      <c r="WYU550"/>
      <c r="WYV550"/>
      <c r="WYW550"/>
      <c r="WYX550"/>
      <c r="WYY550"/>
      <c r="WYZ550"/>
      <c r="WZA550"/>
      <c r="WZB550"/>
      <c r="WZC550"/>
      <c r="WZD550"/>
      <c r="WZE550"/>
      <c r="WZF550"/>
      <c r="WZG550"/>
      <c r="WZH550"/>
      <c r="WZI550"/>
      <c r="WZJ550"/>
      <c r="WZK550"/>
      <c r="WZL550"/>
      <c r="WZM550"/>
      <c r="WZN550"/>
      <c r="WZO550"/>
      <c r="WZP550"/>
      <c r="WZQ550"/>
      <c r="WZR550"/>
      <c r="WZS550"/>
      <c r="WZT550"/>
      <c r="WZU550"/>
      <c r="WZV550"/>
      <c r="WZW550"/>
      <c r="WZX550"/>
      <c r="WZY550"/>
      <c r="WZZ550"/>
      <c r="XAA550"/>
      <c r="XAB550"/>
      <c r="XAC550"/>
      <c r="XAD550"/>
      <c r="XAE550"/>
      <c r="XAF550"/>
      <c r="XAG550"/>
      <c r="XAH550"/>
      <c r="XAI550"/>
      <c r="XAJ550"/>
      <c r="XAK550"/>
      <c r="XAL550"/>
      <c r="XAM550"/>
      <c r="XAN550"/>
      <c r="XAO550"/>
      <c r="XAP550"/>
      <c r="XAQ550"/>
      <c r="XAR550"/>
      <c r="XAS550"/>
      <c r="XAT550"/>
      <c r="XAU550"/>
      <c r="XAV550"/>
      <c r="XAW550"/>
      <c r="XAX550"/>
      <c r="XAY550"/>
      <c r="XAZ550"/>
      <c r="XBA550"/>
      <c r="XBB550"/>
      <c r="XBC550"/>
      <c r="XBD550"/>
      <c r="XBE550"/>
      <c r="XBF550"/>
      <c r="XBG550"/>
      <c r="XBH550"/>
      <c r="XBI550"/>
      <c r="XBJ550"/>
      <c r="XBK550"/>
      <c r="XBL550"/>
      <c r="XBM550"/>
      <c r="XBN550"/>
      <c r="XBO550"/>
      <c r="XBP550"/>
      <c r="XBQ550"/>
      <c r="XBR550"/>
      <c r="XBS550"/>
      <c r="XBT550"/>
      <c r="XBU550"/>
      <c r="XBV550"/>
      <c r="XBW550"/>
      <c r="XBX550"/>
      <c r="XBY550"/>
      <c r="XBZ550"/>
      <c r="XCA550"/>
      <c r="XCB550"/>
      <c r="XCC550"/>
      <c r="XCD550"/>
      <c r="XCE550"/>
      <c r="XCF550"/>
      <c r="XCG550"/>
      <c r="XCH550"/>
      <c r="XCI550"/>
      <c r="XCJ550"/>
      <c r="XCK550"/>
      <c r="XCL550"/>
      <c r="XCM550"/>
      <c r="XCN550"/>
      <c r="XCO550"/>
      <c r="XCP550"/>
      <c r="XCQ550"/>
      <c r="XCR550"/>
      <c r="XCS550"/>
      <c r="XCT550"/>
      <c r="XCU550"/>
      <c r="XCV550"/>
      <c r="XCW550"/>
      <c r="XCX550"/>
      <c r="XCY550"/>
      <c r="XCZ550"/>
      <c r="XDA550"/>
      <c r="XDB550"/>
      <c r="XDC550"/>
    </row>
    <row r="551" spans="1:33 16171:16331" ht="12.75" customHeight="1">
      <c r="A551">
        <v>806</v>
      </c>
      <c r="B551" s="6" t="s">
        <v>376</v>
      </c>
      <c r="C551" s="7" t="s">
        <v>590</v>
      </c>
      <c r="D551">
        <v>199</v>
      </c>
      <c r="E551" s="15" t="s">
        <v>757</v>
      </c>
      <c r="F551" s="7">
        <v>0</v>
      </c>
      <c r="G551" s="7">
        <v>0</v>
      </c>
      <c r="H551" s="7">
        <v>0</v>
      </c>
      <c r="I551" s="7">
        <v>0</v>
      </c>
      <c r="J551" t="s">
        <v>583</v>
      </c>
      <c r="K551" t="s">
        <v>584</v>
      </c>
      <c r="L551" t="s">
        <v>585</v>
      </c>
      <c r="M551" t="s">
        <v>585</v>
      </c>
      <c r="N551" s="8" t="s">
        <v>703</v>
      </c>
      <c r="O551" t="s">
        <v>713</v>
      </c>
      <c r="P551" t="s">
        <v>685</v>
      </c>
      <c r="S551">
        <v>0</v>
      </c>
      <c r="T551" t="s">
        <v>587</v>
      </c>
      <c r="U551">
        <v>0</v>
      </c>
      <c r="V551">
        <v>0</v>
      </c>
      <c r="X551">
        <v>0</v>
      </c>
      <c r="Z551">
        <v>0</v>
      </c>
      <c r="AA551">
        <v>0</v>
      </c>
      <c r="AB551">
        <v>0</v>
      </c>
      <c r="AC551">
        <v>0</v>
      </c>
      <c r="AD551">
        <v>0</v>
      </c>
      <c r="AE551">
        <v>1</v>
      </c>
      <c r="AF551" t="s">
        <v>634</v>
      </c>
      <c r="AG551">
        <v>1</v>
      </c>
      <c r="WWY551"/>
      <c r="WWZ551"/>
      <c r="WXA551"/>
      <c r="WXB551"/>
      <c r="WXC551"/>
      <c r="WXD551"/>
      <c r="WXE551"/>
      <c r="WXF551"/>
      <c r="WXG551"/>
      <c r="WXH551"/>
      <c r="WXI551"/>
      <c r="WXJ551"/>
      <c r="WXK551"/>
      <c r="WXL551"/>
      <c r="WXM551"/>
      <c r="WXN551"/>
      <c r="WXO551"/>
      <c r="WXP551"/>
      <c r="WXQ551"/>
      <c r="WXR551"/>
      <c r="WXS551"/>
      <c r="WXT551"/>
      <c r="WXU551"/>
      <c r="WXV551"/>
      <c r="WXW551"/>
      <c r="WXX551"/>
      <c r="WXY551"/>
      <c r="WXZ551"/>
      <c r="WYA551"/>
      <c r="WYB551"/>
      <c r="WYC551"/>
      <c r="WYD551"/>
      <c r="WYE551"/>
      <c r="WYF551"/>
      <c r="WYG551"/>
      <c r="WYH551"/>
      <c r="WYI551"/>
      <c r="WYJ551"/>
      <c r="WYK551"/>
      <c r="WYL551"/>
      <c r="WYM551"/>
      <c r="WYN551"/>
      <c r="WYO551"/>
      <c r="WYP551"/>
      <c r="WYQ551"/>
      <c r="WYR551"/>
      <c r="WYS551"/>
      <c r="WYT551"/>
      <c r="WYU551"/>
      <c r="WYV551"/>
      <c r="WYW551"/>
      <c r="WYX551"/>
      <c r="WYY551"/>
      <c r="WYZ551"/>
      <c r="WZA551"/>
      <c r="WZB551"/>
      <c r="WZC551"/>
      <c r="WZD551"/>
      <c r="WZE551"/>
      <c r="WZF551"/>
      <c r="WZG551"/>
      <c r="WZH551"/>
      <c r="WZI551"/>
      <c r="WZJ551"/>
      <c r="WZK551"/>
      <c r="WZL551"/>
      <c r="WZM551"/>
      <c r="WZN551"/>
      <c r="WZO551"/>
      <c r="WZP551"/>
      <c r="WZQ551"/>
      <c r="WZR551"/>
      <c r="WZS551"/>
      <c r="WZT551"/>
      <c r="WZU551"/>
      <c r="WZV551"/>
      <c r="WZW551"/>
      <c r="WZX551"/>
      <c r="WZY551"/>
      <c r="WZZ551"/>
      <c r="XAA551"/>
      <c r="XAB551"/>
      <c r="XAC551"/>
      <c r="XAD551"/>
      <c r="XAE551"/>
      <c r="XAF551"/>
      <c r="XAG551"/>
      <c r="XAH551"/>
      <c r="XAI551"/>
      <c r="XAJ551"/>
      <c r="XAK551"/>
      <c r="XAL551"/>
      <c r="XAM551"/>
      <c r="XAN551"/>
      <c r="XAO551"/>
      <c r="XAP551"/>
      <c r="XAQ551"/>
      <c r="XAR551"/>
      <c r="XAS551"/>
      <c r="XAT551"/>
      <c r="XAU551"/>
      <c r="XAV551"/>
      <c r="XAW551"/>
      <c r="XAX551"/>
      <c r="XAY551"/>
      <c r="XAZ551"/>
      <c r="XBA551"/>
      <c r="XBB551"/>
      <c r="XBC551"/>
      <c r="XBD551"/>
      <c r="XBE551"/>
      <c r="XBF551"/>
      <c r="XBG551"/>
      <c r="XBH551"/>
      <c r="XBI551"/>
      <c r="XBJ551"/>
      <c r="XBK551"/>
      <c r="XBL551"/>
      <c r="XBM551"/>
      <c r="XBN551"/>
      <c r="XBO551"/>
      <c r="XBP551"/>
      <c r="XBQ551"/>
      <c r="XBR551"/>
      <c r="XBS551"/>
      <c r="XBT551"/>
      <c r="XBU551"/>
      <c r="XBV551"/>
      <c r="XBW551"/>
      <c r="XBX551"/>
      <c r="XBY551"/>
      <c r="XBZ551"/>
      <c r="XCA551"/>
      <c r="XCB551"/>
      <c r="XCC551"/>
      <c r="XCD551"/>
      <c r="XCE551"/>
      <c r="XCF551"/>
      <c r="XCG551"/>
      <c r="XCH551"/>
      <c r="XCI551"/>
      <c r="XCJ551"/>
      <c r="XCK551"/>
      <c r="XCL551"/>
      <c r="XCM551"/>
      <c r="XCN551"/>
      <c r="XCO551"/>
      <c r="XCP551"/>
      <c r="XCQ551"/>
      <c r="XCR551"/>
      <c r="XCS551"/>
      <c r="XCT551"/>
      <c r="XCU551"/>
      <c r="XCV551"/>
      <c r="XCW551"/>
      <c r="XCX551"/>
      <c r="XCY551"/>
      <c r="XCZ551"/>
      <c r="XDA551"/>
      <c r="XDB551"/>
      <c r="XDC551"/>
    </row>
    <row r="552" spans="1:33 16171:16331" ht="12.75" customHeight="1">
      <c r="A552">
        <v>806</v>
      </c>
      <c r="B552" s="6" t="s">
        <v>376</v>
      </c>
      <c r="C552" s="7" t="s">
        <v>590</v>
      </c>
      <c r="D552">
        <v>199</v>
      </c>
      <c r="E552" s="15" t="s">
        <v>757</v>
      </c>
      <c r="F552" s="7">
        <v>0</v>
      </c>
      <c r="G552" s="7">
        <v>0</v>
      </c>
      <c r="H552" s="7">
        <v>0</v>
      </c>
      <c r="I552" s="7">
        <v>0</v>
      </c>
      <c r="J552" t="s">
        <v>583</v>
      </c>
      <c r="K552" t="s">
        <v>584</v>
      </c>
      <c r="L552" t="s">
        <v>585</v>
      </c>
      <c r="M552" t="s">
        <v>585</v>
      </c>
      <c r="N552" s="8" t="s">
        <v>703</v>
      </c>
      <c r="O552" t="s">
        <v>714</v>
      </c>
      <c r="P552" t="s">
        <v>685</v>
      </c>
      <c r="S552">
        <v>0</v>
      </c>
      <c r="T552" t="s">
        <v>587</v>
      </c>
      <c r="U552">
        <v>0</v>
      </c>
      <c r="V552">
        <v>0</v>
      </c>
      <c r="X552">
        <v>0</v>
      </c>
      <c r="Z552">
        <v>0</v>
      </c>
      <c r="AA552">
        <v>0</v>
      </c>
      <c r="AB552">
        <v>0</v>
      </c>
      <c r="AC552">
        <v>0</v>
      </c>
      <c r="AD552">
        <v>0</v>
      </c>
      <c r="AE552">
        <v>1</v>
      </c>
      <c r="AF552" t="s">
        <v>634</v>
      </c>
      <c r="AG552">
        <v>1</v>
      </c>
      <c r="WWY552"/>
      <c r="WWZ552"/>
      <c r="WXA552"/>
      <c r="WXB552"/>
      <c r="WXC552"/>
      <c r="WXD552"/>
      <c r="WXE552"/>
      <c r="WXF552"/>
      <c r="WXG552"/>
      <c r="WXH552"/>
      <c r="WXI552"/>
      <c r="WXJ552"/>
      <c r="WXK552"/>
      <c r="WXL552"/>
      <c r="WXM552"/>
      <c r="WXN552"/>
      <c r="WXO552"/>
      <c r="WXP552"/>
      <c r="WXQ552"/>
      <c r="WXR552"/>
      <c r="WXS552"/>
      <c r="WXT552"/>
      <c r="WXU552"/>
      <c r="WXV552"/>
      <c r="WXW552"/>
      <c r="WXX552"/>
      <c r="WXY552"/>
      <c r="WXZ552"/>
      <c r="WYA552"/>
      <c r="WYB552"/>
      <c r="WYC552"/>
      <c r="WYD552"/>
      <c r="WYE552"/>
      <c r="WYF552"/>
      <c r="WYG552"/>
      <c r="WYH552"/>
      <c r="WYI552"/>
      <c r="WYJ552"/>
      <c r="WYK552"/>
      <c r="WYL552"/>
      <c r="WYM552"/>
      <c r="WYN552"/>
      <c r="WYO552"/>
      <c r="WYP552"/>
      <c r="WYQ552"/>
      <c r="WYR552"/>
      <c r="WYS552"/>
      <c r="WYT552"/>
      <c r="WYU552"/>
      <c r="WYV552"/>
      <c r="WYW552"/>
      <c r="WYX552"/>
      <c r="WYY552"/>
      <c r="WYZ552"/>
      <c r="WZA552"/>
      <c r="WZB552"/>
      <c r="WZC552"/>
      <c r="WZD552"/>
      <c r="WZE552"/>
      <c r="WZF552"/>
      <c r="WZG552"/>
      <c r="WZH552"/>
      <c r="WZI552"/>
      <c r="WZJ552"/>
      <c r="WZK552"/>
      <c r="WZL552"/>
      <c r="WZM552"/>
      <c r="WZN552"/>
      <c r="WZO552"/>
      <c r="WZP552"/>
      <c r="WZQ552"/>
      <c r="WZR552"/>
      <c r="WZS552"/>
      <c r="WZT552"/>
      <c r="WZU552"/>
      <c r="WZV552"/>
      <c r="WZW552"/>
      <c r="WZX552"/>
      <c r="WZY552"/>
      <c r="WZZ552"/>
      <c r="XAA552"/>
      <c r="XAB552"/>
      <c r="XAC552"/>
      <c r="XAD552"/>
      <c r="XAE552"/>
      <c r="XAF552"/>
      <c r="XAG552"/>
      <c r="XAH552"/>
      <c r="XAI552"/>
      <c r="XAJ552"/>
      <c r="XAK552"/>
      <c r="XAL552"/>
      <c r="XAM552"/>
      <c r="XAN552"/>
      <c r="XAO552"/>
      <c r="XAP552"/>
      <c r="XAQ552"/>
      <c r="XAR552"/>
      <c r="XAS552"/>
      <c r="XAT552"/>
      <c r="XAU552"/>
      <c r="XAV552"/>
      <c r="XAW552"/>
      <c r="XAX552"/>
      <c r="XAY552"/>
      <c r="XAZ552"/>
      <c r="XBA552"/>
      <c r="XBB552"/>
      <c r="XBC552"/>
      <c r="XBD552"/>
      <c r="XBE552"/>
      <c r="XBF552"/>
      <c r="XBG552"/>
      <c r="XBH552"/>
      <c r="XBI552"/>
      <c r="XBJ552"/>
      <c r="XBK552"/>
      <c r="XBL552"/>
      <c r="XBM552"/>
      <c r="XBN552"/>
      <c r="XBO552"/>
      <c r="XBP552"/>
      <c r="XBQ552"/>
      <c r="XBR552"/>
      <c r="XBS552"/>
      <c r="XBT552"/>
      <c r="XBU552"/>
      <c r="XBV552"/>
      <c r="XBW552"/>
      <c r="XBX552"/>
      <c r="XBY552"/>
      <c r="XBZ552"/>
      <c r="XCA552"/>
      <c r="XCB552"/>
      <c r="XCC552"/>
      <c r="XCD552"/>
      <c r="XCE552"/>
      <c r="XCF552"/>
      <c r="XCG552"/>
      <c r="XCH552"/>
      <c r="XCI552"/>
      <c r="XCJ552"/>
      <c r="XCK552"/>
      <c r="XCL552"/>
      <c r="XCM552"/>
      <c r="XCN552"/>
      <c r="XCO552"/>
      <c r="XCP552"/>
      <c r="XCQ552"/>
      <c r="XCR552"/>
      <c r="XCS552"/>
      <c r="XCT552"/>
      <c r="XCU552"/>
      <c r="XCV552"/>
      <c r="XCW552"/>
      <c r="XCX552"/>
      <c r="XCY552"/>
      <c r="XCZ552"/>
      <c r="XDA552"/>
      <c r="XDB552"/>
      <c r="XDC552"/>
    </row>
    <row r="553" spans="1:33 16171:16331" ht="12.75" customHeight="1">
      <c r="A553">
        <v>2303</v>
      </c>
      <c r="B553" s="6" t="s">
        <v>377</v>
      </c>
      <c r="C553" s="7" t="s">
        <v>590</v>
      </c>
      <c r="D553">
        <v>199</v>
      </c>
      <c r="E553" s="15" t="s">
        <v>965</v>
      </c>
      <c r="F553" s="7">
        <v>0</v>
      </c>
      <c r="G553" s="7">
        <v>0</v>
      </c>
      <c r="H553" s="7">
        <v>0</v>
      </c>
      <c r="I553" s="7">
        <v>0</v>
      </c>
      <c r="J553" t="s">
        <v>639</v>
      </c>
      <c r="K553" t="s">
        <v>584</v>
      </c>
      <c r="L553" t="s">
        <v>585</v>
      </c>
      <c r="M553" t="s">
        <v>585</v>
      </c>
      <c r="N553" s="8" t="s">
        <v>633</v>
      </c>
      <c r="S553">
        <v>0</v>
      </c>
      <c r="T553" t="s">
        <v>587</v>
      </c>
      <c r="U553">
        <v>0</v>
      </c>
      <c r="V553">
        <v>0</v>
      </c>
      <c r="X553">
        <v>0</v>
      </c>
      <c r="Z553">
        <v>0</v>
      </c>
      <c r="AA553">
        <v>0</v>
      </c>
      <c r="AB553">
        <v>0</v>
      </c>
      <c r="AC553">
        <v>0</v>
      </c>
      <c r="AD553">
        <v>0</v>
      </c>
      <c r="AE553">
        <v>1</v>
      </c>
      <c r="AF553" t="s">
        <v>634</v>
      </c>
      <c r="AG553">
        <v>1</v>
      </c>
      <c r="WWY553"/>
      <c r="WWZ553"/>
      <c r="WXA553"/>
      <c r="WXB553"/>
      <c r="WXC553"/>
      <c r="WXD553"/>
      <c r="WXE553"/>
      <c r="WXF553"/>
      <c r="WXG553"/>
      <c r="WXH553"/>
      <c r="WXI553"/>
      <c r="WXJ553"/>
      <c r="WXK553"/>
      <c r="WXL553"/>
      <c r="WXM553"/>
      <c r="WXN553"/>
      <c r="WXO553"/>
      <c r="WXP553"/>
      <c r="WXQ553"/>
      <c r="WXR553"/>
      <c r="WXS553"/>
      <c r="WXT553"/>
      <c r="WXU553"/>
      <c r="WXV553"/>
      <c r="WXW553"/>
      <c r="WXX553"/>
      <c r="WXY553"/>
      <c r="WXZ553"/>
      <c r="WYA553"/>
      <c r="WYB553"/>
      <c r="WYC553"/>
      <c r="WYD553"/>
      <c r="WYE553"/>
      <c r="WYF553"/>
      <c r="WYG553"/>
      <c r="WYH553"/>
      <c r="WYI553"/>
      <c r="WYJ553"/>
      <c r="WYK553"/>
      <c r="WYL553"/>
      <c r="WYM553"/>
      <c r="WYN553"/>
      <c r="WYO553"/>
      <c r="WYP553"/>
      <c r="WYQ553"/>
      <c r="WYR553"/>
      <c r="WYS553"/>
      <c r="WYT553"/>
      <c r="WYU553"/>
      <c r="WYV553"/>
      <c r="WYW553"/>
      <c r="WYX553"/>
      <c r="WYY553"/>
      <c r="WYZ553"/>
      <c r="WZA553"/>
      <c r="WZB553"/>
      <c r="WZC553"/>
      <c r="WZD553"/>
      <c r="WZE553"/>
      <c r="WZF553"/>
      <c r="WZG553"/>
      <c r="WZH553"/>
      <c r="WZI553"/>
      <c r="WZJ553"/>
      <c r="WZK553"/>
      <c r="WZL553"/>
      <c r="WZM553"/>
      <c r="WZN553"/>
      <c r="WZO553"/>
      <c r="WZP553"/>
      <c r="WZQ553"/>
      <c r="WZR553"/>
      <c r="WZS553"/>
      <c r="WZT553"/>
      <c r="WZU553"/>
      <c r="WZV553"/>
      <c r="WZW553"/>
      <c r="WZX553"/>
      <c r="WZY553"/>
      <c r="WZZ553"/>
      <c r="XAA553"/>
      <c r="XAB553"/>
      <c r="XAC553"/>
      <c r="XAD553"/>
      <c r="XAE553"/>
      <c r="XAF553"/>
      <c r="XAG553"/>
      <c r="XAH553"/>
      <c r="XAI553"/>
      <c r="XAJ553"/>
      <c r="XAK553"/>
      <c r="XAL553"/>
      <c r="XAM553"/>
      <c r="XAN553"/>
      <c r="XAO553"/>
      <c r="XAP553"/>
      <c r="XAQ553"/>
      <c r="XAR553"/>
      <c r="XAS553"/>
      <c r="XAT553"/>
      <c r="XAU553"/>
      <c r="XAV553"/>
      <c r="XAW553"/>
      <c r="XAX553"/>
      <c r="XAY553"/>
      <c r="XAZ553"/>
      <c r="XBA553"/>
      <c r="XBB553"/>
      <c r="XBC553"/>
      <c r="XBD553"/>
      <c r="XBE553"/>
      <c r="XBF553"/>
      <c r="XBG553"/>
      <c r="XBH553"/>
      <c r="XBI553"/>
      <c r="XBJ553"/>
      <c r="XBK553"/>
      <c r="XBL553"/>
      <c r="XBM553"/>
      <c r="XBN553"/>
      <c r="XBO553"/>
      <c r="XBP553"/>
      <c r="XBQ553"/>
      <c r="XBR553"/>
      <c r="XBS553"/>
      <c r="XBT553"/>
      <c r="XBU553"/>
      <c r="XBV553"/>
      <c r="XBW553"/>
      <c r="XBX553"/>
      <c r="XBY553"/>
      <c r="XBZ553"/>
      <c r="XCA553"/>
      <c r="XCB553"/>
      <c r="XCC553"/>
      <c r="XCD553"/>
      <c r="XCE553"/>
      <c r="XCF553"/>
      <c r="XCG553"/>
      <c r="XCH553"/>
      <c r="XCI553"/>
      <c r="XCJ553"/>
      <c r="XCK553"/>
      <c r="XCL553"/>
      <c r="XCM553"/>
      <c r="XCN553"/>
      <c r="XCO553"/>
      <c r="XCP553"/>
      <c r="XCQ553"/>
      <c r="XCR553"/>
      <c r="XCS553"/>
      <c r="XCT553"/>
      <c r="XCU553"/>
      <c r="XCV553"/>
      <c r="XCW553"/>
      <c r="XCX553"/>
      <c r="XCY553"/>
      <c r="XCZ553"/>
      <c r="XDA553"/>
      <c r="XDB553"/>
      <c r="XDC553"/>
    </row>
    <row r="554" spans="1:33 16171:16331" ht="12.75" customHeight="1">
      <c r="A554">
        <v>102</v>
      </c>
      <c r="B554" s="6" t="s">
        <v>379</v>
      </c>
      <c r="C554" s="7" t="s">
        <v>590</v>
      </c>
      <c r="D554">
        <v>36</v>
      </c>
      <c r="E554" s="15" t="s">
        <v>976</v>
      </c>
      <c r="F554" s="7">
        <v>33</v>
      </c>
      <c r="G554" s="7">
        <v>16</v>
      </c>
      <c r="H554" s="7">
        <v>33</v>
      </c>
      <c r="I554" s="7">
        <v>0.26900000000000002</v>
      </c>
      <c r="J554" t="s">
        <v>607</v>
      </c>
      <c r="K554" t="s">
        <v>584</v>
      </c>
      <c r="L554" t="s">
        <v>585</v>
      </c>
      <c r="M554" t="s">
        <v>585</v>
      </c>
      <c r="N554" s="8" t="s">
        <v>603</v>
      </c>
      <c r="P554" t="s">
        <v>586</v>
      </c>
      <c r="S554">
        <v>0</v>
      </c>
      <c r="T554" t="s">
        <v>587</v>
      </c>
      <c r="U554">
        <v>0</v>
      </c>
      <c r="V554">
        <v>0</v>
      </c>
      <c r="X554">
        <v>0</v>
      </c>
      <c r="Z554">
        <v>0</v>
      </c>
      <c r="AA554">
        <v>0</v>
      </c>
      <c r="AB554">
        <v>0</v>
      </c>
      <c r="AC554">
        <v>0</v>
      </c>
      <c r="AD554">
        <v>0</v>
      </c>
      <c r="AE554">
        <v>1</v>
      </c>
      <c r="AF554" t="s">
        <v>604</v>
      </c>
      <c r="AG554">
        <v>1</v>
      </c>
      <c r="WWY554"/>
      <c r="WWZ554"/>
      <c r="WXA554"/>
      <c r="WXB554"/>
      <c r="WXC554"/>
      <c r="WXD554"/>
      <c r="WXE554"/>
      <c r="WXF554"/>
      <c r="WXG554"/>
      <c r="WXH554"/>
      <c r="WXI554"/>
      <c r="WXJ554"/>
      <c r="WXK554"/>
      <c r="WXL554"/>
      <c r="WXM554"/>
      <c r="WXN554"/>
      <c r="WXO554"/>
      <c r="WXP554"/>
      <c r="WXQ554"/>
      <c r="WXR554"/>
      <c r="WXS554"/>
      <c r="WXT554"/>
      <c r="WXU554"/>
      <c r="WXV554"/>
      <c r="WXW554"/>
      <c r="WXX554"/>
      <c r="WXY554"/>
      <c r="WXZ554"/>
      <c r="WYA554"/>
      <c r="WYB554"/>
      <c r="WYC554"/>
      <c r="WYD554"/>
      <c r="WYE554"/>
      <c r="WYF554"/>
      <c r="WYG554"/>
      <c r="WYH554"/>
      <c r="WYI554"/>
      <c r="WYJ554"/>
      <c r="WYK554"/>
      <c r="WYL554"/>
      <c r="WYM554"/>
      <c r="WYN554"/>
      <c r="WYO554"/>
      <c r="WYP554"/>
      <c r="WYQ554"/>
      <c r="WYR554"/>
      <c r="WYS554"/>
      <c r="WYT554"/>
      <c r="WYU554"/>
      <c r="WYV554"/>
      <c r="WYW554"/>
      <c r="WYX554"/>
      <c r="WYY554"/>
      <c r="WYZ554"/>
      <c r="WZA554"/>
      <c r="WZB554"/>
      <c r="WZC554"/>
      <c r="WZD554"/>
      <c r="WZE554"/>
      <c r="WZF554"/>
      <c r="WZG554"/>
      <c r="WZH554"/>
      <c r="WZI554"/>
      <c r="WZJ554"/>
      <c r="WZK554"/>
      <c r="WZL554"/>
      <c r="WZM554"/>
      <c r="WZN554"/>
      <c r="WZO554"/>
      <c r="WZP554"/>
      <c r="WZQ554"/>
      <c r="WZR554"/>
      <c r="WZS554"/>
      <c r="WZT554"/>
      <c r="WZU554"/>
      <c r="WZV554"/>
      <c r="WZW554"/>
      <c r="WZX554"/>
      <c r="WZY554"/>
      <c r="WZZ554"/>
      <c r="XAA554"/>
      <c r="XAB554"/>
      <c r="XAC554"/>
      <c r="XAD554"/>
      <c r="XAE554"/>
      <c r="XAF554"/>
      <c r="XAG554"/>
      <c r="XAH554"/>
      <c r="XAI554"/>
      <c r="XAJ554"/>
      <c r="XAK554"/>
      <c r="XAL554"/>
      <c r="XAM554"/>
      <c r="XAN554"/>
      <c r="XAO554"/>
      <c r="XAP554"/>
      <c r="XAQ554"/>
      <c r="XAR554"/>
      <c r="XAS554"/>
      <c r="XAT554"/>
      <c r="XAU554"/>
      <c r="XAV554"/>
      <c r="XAW554"/>
      <c r="XAX554"/>
      <c r="XAY554"/>
      <c r="XAZ554"/>
      <c r="XBA554"/>
      <c r="XBB554"/>
      <c r="XBC554"/>
      <c r="XBD554"/>
      <c r="XBE554"/>
      <c r="XBF554"/>
      <c r="XBG554"/>
      <c r="XBH554"/>
      <c r="XBI554"/>
      <c r="XBJ554"/>
      <c r="XBK554"/>
      <c r="XBL554"/>
      <c r="XBM554"/>
      <c r="XBN554"/>
      <c r="XBO554"/>
      <c r="XBP554"/>
      <c r="XBQ554"/>
      <c r="XBR554"/>
      <c r="XBS554"/>
      <c r="XBT554"/>
      <c r="XBU554"/>
      <c r="XBV554"/>
      <c r="XBW554"/>
      <c r="XBX554"/>
      <c r="XBY554"/>
      <c r="XBZ554"/>
      <c r="XCA554"/>
      <c r="XCB554"/>
      <c r="XCC554"/>
      <c r="XCD554"/>
      <c r="XCE554"/>
      <c r="XCF554"/>
      <c r="XCG554"/>
      <c r="XCH554"/>
      <c r="XCI554"/>
      <c r="XCJ554"/>
      <c r="XCK554"/>
      <c r="XCL554"/>
      <c r="XCM554"/>
      <c r="XCN554"/>
      <c r="XCO554"/>
      <c r="XCP554"/>
      <c r="XCQ554"/>
      <c r="XCR554"/>
      <c r="XCS554"/>
      <c r="XCT554"/>
      <c r="XCU554"/>
      <c r="XCV554"/>
      <c r="XCW554"/>
      <c r="XCX554"/>
      <c r="XCY554"/>
      <c r="XCZ554"/>
      <c r="XDA554"/>
      <c r="XDB554"/>
      <c r="XDC554"/>
    </row>
    <row r="555" spans="1:33 16171:16331" ht="12.75" customHeight="1">
      <c r="A555">
        <v>102</v>
      </c>
      <c r="B555" s="6" t="s">
        <v>379</v>
      </c>
      <c r="C555" s="7" t="s">
        <v>590</v>
      </c>
      <c r="D555">
        <v>36</v>
      </c>
      <c r="E555" s="15" t="s">
        <v>976</v>
      </c>
      <c r="F555" s="7">
        <v>33</v>
      </c>
      <c r="G555" s="7">
        <v>16</v>
      </c>
      <c r="H555" s="7">
        <v>33</v>
      </c>
      <c r="I555" s="7">
        <v>0.26900000000000002</v>
      </c>
      <c r="J555" t="s">
        <v>589</v>
      </c>
      <c r="K555" t="s">
        <v>584</v>
      </c>
      <c r="L555" t="s">
        <v>585</v>
      </c>
      <c r="M555" t="s">
        <v>585</v>
      </c>
      <c r="N555" s="8" t="s">
        <v>603</v>
      </c>
      <c r="P555" t="s">
        <v>586</v>
      </c>
      <c r="S555">
        <v>0</v>
      </c>
      <c r="T555" t="s">
        <v>587</v>
      </c>
      <c r="U555">
        <v>0</v>
      </c>
      <c r="V555">
        <v>0</v>
      </c>
      <c r="X555">
        <v>0</v>
      </c>
      <c r="Z555">
        <v>0</v>
      </c>
      <c r="AA555">
        <v>0</v>
      </c>
      <c r="AB555">
        <v>0</v>
      </c>
      <c r="AC555">
        <v>0</v>
      </c>
      <c r="AD555">
        <v>0</v>
      </c>
      <c r="AE555">
        <v>1</v>
      </c>
      <c r="AF555" t="s">
        <v>604</v>
      </c>
      <c r="AG555">
        <v>1</v>
      </c>
      <c r="WWY555"/>
      <c r="WWZ555"/>
      <c r="WXA555"/>
      <c r="WXB555"/>
      <c r="WXC555"/>
      <c r="WXD555"/>
      <c r="WXE555"/>
      <c r="WXF555"/>
      <c r="WXG555"/>
      <c r="WXH555"/>
      <c r="WXI555"/>
      <c r="WXJ555"/>
      <c r="WXK555"/>
      <c r="WXL555"/>
      <c r="WXM555"/>
      <c r="WXN555"/>
      <c r="WXO555"/>
      <c r="WXP555"/>
      <c r="WXQ555"/>
      <c r="WXR555"/>
      <c r="WXS555"/>
      <c r="WXT555"/>
      <c r="WXU555"/>
      <c r="WXV555"/>
      <c r="WXW555"/>
      <c r="WXX555"/>
      <c r="WXY555"/>
      <c r="WXZ555"/>
      <c r="WYA555"/>
      <c r="WYB555"/>
      <c r="WYC555"/>
      <c r="WYD555"/>
      <c r="WYE555"/>
      <c r="WYF555"/>
      <c r="WYG555"/>
      <c r="WYH555"/>
      <c r="WYI555"/>
      <c r="WYJ555"/>
      <c r="WYK555"/>
      <c r="WYL555"/>
      <c r="WYM555"/>
      <c r="WYN555"/>
      <c r="WYO555"/>
      <c r="WYP555"/>
      <c r="WYQ555"/>
      <c r="WYR555"/>
      <c r="WYS555"/>
      <c r="WYT555"/>
      <c r="WYU555"/>
      <c r="WYV555"/>
      <c r="WYW555"/>
      <c r="WYX555"/>
      <c r="WYY555"/>
      <c r="WYZ555"/>
      <c r="WZA555"/>
      <c r="WZB555"/>
      <c r="WZC555"/>
      <c r="WZD555"/>
      <c r="WZE555"/>
      <c r="WZF555"/>
      <c r="WZG555"/>
      <c r="WZH555"/>
      <c r="WZI555"/>
      <c r="WZJ555"/>
      <c r="WZK555"/>
      <c r="WZL555"/>
      <c r="WZM555"/>
      <c r="WZN555"/>
      <c r="WZO555"/>
      <c r="WZP555"/>
      <c r="WZQ555"/>
      <c r="WZR555"/>
      <c r="WZS555"/>
      <c r="WZT555"/>
      <c r="WZU555"/>
      <c r="WZV555"/>
      <c r="WZW555"/>
      <c r="WZX555"/>
      <c r="WZY555"/>
      <c r="WZZ555"/>
      <c r="XAA555"/>
      <c r="XAB555"/>
      <c r="XAC555"/>
      <c r="XAD555"/>
      <c r="XAE555"/>
      <c r="XAF555"/>
      <c r="XAG555"/>
      <c r="XAH555"/>
      <c r="XAI555"/>
      <c r="XAJ555"/>
      <c r="XAK555"/>
      <c r="XAL555"/>
      <c r="XAM555"/>
      <c r="XAN555"/>
      <c r="XAO555"/>
      <c r="XAP555"/>
      <c r="XAQ555"/>
      <c r="XAR555"/>
      <c r="XAS555"/>
      <c r="XAT555"/>
      <c r="XAU555"/>
      <c r="XAV555"/>
      <c r="XAW555"/>
      <c r="XAX555"/>
      <c r="XAY555"/>
      <c r="XAZ555"/>
      <c r="XBA555"/>
      <c r="XBB555"/>
      <c r="XBC555"/>
      <c r="XBD555"/>
      <c r="XBE555"/>
      <c r="XBF555"/>
      <c r="XBG555"/>
      <c r="XBH555"/>
      <c r="XBI555"/>
      <c r="XBJ555"/>
      <c r="XBK555"/>
      <c r="XBL555"/>
      <c r="XBM555"/>
      <c r="XBN555"/>
      <c r="XBO555"/>
      <c r="XBP555"/>
      <c r="XBQ555"/>
      <c r="XBR555"/>
      <c r="XBS555"/>
      <c r="XBT555"/>
      <c r="XBU555"/>
      <c r="XBV555"/>
      <c r="XBW555"/>
      <c r="XBX555"/>
      <c r="XBY555"/>
      <c r="XBZ555"/>
      <c r="XCA555"/>
      <c r="XCB555"/>
      <c r="XCC555"/>
      <c r="XCD555"/>
      <c r="XCE555"/>
      <c r="XCF555"/>
      <c r="XCG555"/>
      <c r="XCH555"/>
      <c r="XCI555"/>
      <c r="XCJ555"/>
      <c r="XCK555"/>
      <c r="XCL555"/>
      <c r="XCM555"/>
      <c r="XCN555"/>
      <c r="XCO555"/>
      <c r="XCP555"/>
      <c r="XCQ555"/>
      <c r="XCR555"/>
      <c r="XCS555"/>
      <c r="XCT555"/>
      <c r="XCU555"/>
      <c r="XCV555"/>
      <c r="XCW555"/>
      <c r="XCX555"/>
      <c r="XCY555"/>
      <c r="XCZ555"/>
      <c r="XDA555"/>
      <c r="XDB555"/>
      <c r="XDC555"/>
    </row>
    <row r="556" spans="1:33 16171:16331" ht="12.75" customHeight="1">
      <c r="A556">
        <v>102</v>
      </c>
      <c r="B556" s="6" t="s">
        <v>379</v>
      </c>
      <c r="C556" s="7" t="s">
        <v>590</v>
      </c>
      <c r="D556">
        <v>36</v>
      </c>
      <c r="E556" s="15" t="s">
        <v>976</v>
      </c>
      <c r="F556" s="7">
        <v>33</v>
      </c>
      <c r="G556" s="7">
        <v>16</v>
      </c>
      <c r="H556" s="7">
        <v>33</v>
      </c>
      <c r="I556" s="7">
        <v>0.26900000000000002</v>
      </c>
      <c r="J556" t="s">
        <v>583</v>
      </c>
      <c r="K556" t="s">
        <v>584</v>
      </c>
      <c r="L556" t="s">
        <v>585</v>
      </c>
      <c r="M556" t="s">
        <v>585</v>
      </c>
      <c r="N556" s="8" t="s">
        <v>603</v>
      </c>
      <c r="P556" t="s">
        <v>586</v>
      </c>
      <c r="S556">
        <v>0</v>
      </c>
      <c r="T556" t="s">
        <v>587</v>
      </c>
      <c r="U556">
        <v>0</v>
      </c>
      <c r="V556">
        <v>0</v>
      </c>
      <c r="X556">
        <v>0</v>
      </c>
      <c r="Z556">
        <v>0</v>
      </c>
      <c r="AA556">
        <v>0</v>
      </c>
      <c r="AB556">
        <v>0</v>
      </c>
      <c r="AC556">
        <v>0</v>
      </c>
      <c r="AD556">
        <v>0</v>
      </c>
      <c r="AE556">
        <v>1</v>
      </c>
      <c r="AF556" t="s">
        <v>604</v>
      </c>
      <c r="AG556">
        <v>1</v>
      </c>
      <c r="WWY556"/>
      <c r="WWZ556"/>
      <c r="WXA556"/>
      <c r="WXB556"/>
      <c r="WXC556"/>
      <c r="WXD556"/>
      <c r="WXE556"/>
      <c r="WXF556"/>
      <c r="WXG556"/>
      <c r="WXH556"/>
      <c r="WXI556"/>
      <c r="WXJ556"/>
      <c r="WXK556"/>
      <c r="WXL556"/>
      <c r="WXM556"/>
      <c r="WXN556"/>
      <c r="WXO556"/>
      <c r="WXP556"/>
      <c r="WXQ556"/>
      <c r="WXR556"/>
      <c r="WXS556"/>
      <c r="WXT556"/>
      <c r="WXU556"/>
      <c r="WXV556"/>
      <c r="WXW556"/>
      <c r="WXX556"/>
      <c r="WXY556"/>
      <c r="WXZ556"/>
      <c r="WYA556"/>
      <c r="WYB556"/>
      <c r="WYC556"/>
      <c r="WYD556"/>
      <c r="WYE556"/>
      <c r="WYF556"/>
      <c r="WYG556"/>
      <c r="WYH556"/>
      <c r="WYI556"/>
      <c r="WYJ556"/>
      <c r="WYK556"/>
      <c r="WYL556"/>
      <c r="WYM556"/>
      <c r="WYN556"/>
      <c r="WYO556"/>
      <c r="WYP556"/>
      <c r="WYQ556"/>
      <c r="WYR556"/>
      <c r="WYS556"/>
      <c r="WYT556"/>
      <c r="WYU556"/>
      <c r="WYV556"/>
      <c r="WYW556"/>
      <c r="WYX556"/>
      <c r="WYY556"/>
      <c r="WYZ556"/>
      <c r="WZA556"/>
      <c r="WZB556"/>
      <c r="WZC556"/>
      <c r="WZD556"/>
      <c r="WZE556"/>
      <c r="WZF556"/>
      <c r="WZG556"/>
      <c r="WZH556"/>
      <c r="WZI556"/>
      <c r="WZJ556"/>
      <c r="WZK556"/>
      <c r="WZL556"/>
      <c r="WZM556"/>
      <c r="WZN556"/>
      <c r="WZO556"/>
      <c r="WZP556"/>
      <c r="WZQ556"/>
      <c r="WZR556"/>
      <c r="WZS556"/>
      <c r="WZT556"/>
      <c r="WZU556"/>
      <c r="WZV556"/>
      <c r="WZW556"/>
      <c r="WZX556"/>
      <c r="WZY556"/>
      <c r="WZZ556"/>
      <c r="XAA556"/>
      <c r="XAB556"/>
      <c r="XAC556"/>
      <c r="XAD556"/>
      <c r="XAE556"/>
      <c r="XAF556"/>
      <c r="XAG556"/>
      <c r="XAH556"/>
      <c r="XAI556"/>
      <c r="XAJ556"/>
      <c r="XAK556"/>
      <c r="XAL556"/>
      <c r="XAM556"/>
      <c r="XAN556"/>
      <c r="XAO556"/>
      <c r="XAP556"/>
      <c r="XAQ556"/>
      <c r="XAR556"/>
      <c r="XAS556"/>
      <c r="XAT556"/>
      <c r="XAU556"/>
      <c r="XAV556"/>
      <c r="XAW556"/>
      <c r="XAX556"/>
      <c r="XAY556"/>
      <c r="XAZ556"/>
      <c r="XBA556"/>
      <c r="XBB556"/>
      <c r="XBC556"/>
      <c r="XBD556"/>
      <c r="XBE556"/>
      <c r="XBF556"/>
      <c r="XBG556"/>
      <c r="XBH556"/>
      <c r="XBI556"/>
      <c r="XBJ556"/>
      <c r="XBK556"/>
      <c r="XBL556"/>
      <c r="XBM556"/>
      <c r="XBN556"/>
      <c r="XBO556"/>
      <c r="XBP556"/>
      <c r="XBQ556"/>
      <c r="XBR556"/>
      <c r="XBS556"/>
      <c r="XBT556"/>
      <c r="XBU556"/>
      <c r="XBV556"/>
      <c r="XBW556"/>
      <c r="XBX556"/>
      <c r="XBY556"/>
      <c r="XBZ556"/>
      <c r="XCA556"/>
      <c r="XCB556"/>
      <c r="XCC556"/>
      <c r="XCD556"/>
      <c r="XCE556"/>
      <c r="XCF556"/>
      <c r="XCG556"/>
      <c r="XCH556"/>
      <c r="XCI556"/>
      <c r="XCJ556"/>
      <c r="XCK556"/>
      <c r="XCL556"/>
      <c r="XCM556"/>
      <c r="XCN556"/>
      <c r="XCO556"/>
      <c r="XCP556"/>
      <c r="XCQ556"/>
      <c r="XCR556"/>
      <c r="XCS556"/>
      <c r="XCT556"/>
      <c r="XCU556"/>
      <c r="XCV556"/>
      <c r="XCW556"/>
      <c r="XCX556"/>
      <c r="XCY556"/>
      <c r="XCZ556"/>
      <c r="XDA556"/>
      <c r="XDB556"/>
      <c r="XDC556"/>
    </row>
    <row r="557" spans="1:33 16171:16331" ht="12.75" customHeight="1">
      <c r="A557">
        <v>871</v>
      </c>
      <c r="B557" s="6" t="s">
        <v>380</v>
      </c>
      <c r="C557" s="7" t="s">
        <v>590</v>
      </c>
      <c r="D557">
        <v>19.989999999999998</v>
      </c>
      <c r="E557" s="15" t="s">
        <v>853</v>
      </c>
      <c r="F557" s="7">
        <v>0</v>
      </c>
      <c r="G557" s="7">
        <v>0</v>
      </c>
      <c r="H557" s="7">
        <v>0</v>
      </c>
      <c r="I557" s="7">
        <v>0</v>
      </c>
      <c r="K557" t="s">
        <v>584</v>
      </c>
      <c r="L557" t="s">
        <v>585</v>
      </c>
      <c r="M557" t="s">
        <v>585</v>
      </c>
      <c r="N557" s="8" t="s">
        <v>623</v>
      </c>
      <c r="S557">
        <v>0</v>
      </c>
      <c r="T557" t="s">
        <v>587</v>
      </c>
      <c r="U557">
        <v>0</v>
      </c>
      <c r="V557">
        <v>0</v>
      </c>
      <c r="X557">
        <v>0</v>
      </c>
      <c r="Z557">
        <v>0</v>
      </c>
      <c r="AA557">
        <v>0</v>
      </c>
      <c r="AB557">
        <v>0</v>
      </c>
      <c r="AC557">
        <v>0</v>
      </c>
      <c r="AD557">
        <v>0</v>
      </c>
      <c r="AE557">
        <v>1</v>
      </c>
      <c r="AF557" t="s">
        <v>977</v>
      </c>
      <c r="AG557">
        <v>1</v>
      </c>
      <c r="WWY557"/>
      <c r="WWZ557"/>
      <c r="WXA557"/>
      <c r="WXB557"/>
      <c r="WXC557"/>
      <c r="WXD557"/>
      <c r="WXE557"/>
      <c r="WXF557"/>
      <c r="WXG557"/>
      <c r="WXH557"/>
      <c r="WXI557"/>
      <c r="WXJ557"/>
      <c r="WXK557"/>
      <c r="WXL557"/>
      <c r="WXM557"/>
      <c r="WXN557"/>
      <c r="WXO557"/>
      <c r="WXP557"/>
      <c r="WXQ557"/>
      <c r="WXR557"/>
      <c r="WXS557"/>
      <c r="WXT557"/>
      <c r="WXU557"/>
      <c r="WXV557"/>
      <c r="WXW557"/>
      <c r="WXX557"/>
      <c r="WXY557"/>
      <c r="WXZ557"/>
      <c r="WYA557"/>
      <c r="WYB557"/>
      <c r="WYC557"/>
      <c r="WYD557"/>
      <c r="WYE557"/>
      <c r="WYF557"/>
      <c r="WYG557"/>
      <c r="WYH557"/>
      <c r="WYI557"/>
      <c r="WYJ557"/>
      <c r="WYK557"/>
      <c r="WYL557"/>
      <c r="WYM557"/>
      <c r="WYN557"/>
      <c r="WYO557"/>
      <c r="WYP557"/>
      <c r="WYQ557"/>
      <c r="WYR557"/>
      <c r="WYS557"/>
      <c r="WYT557"/>
      <c r="WYU557"/>
      <c r="WYV557"/>
      <c r="WYW557"/>
      <c r="WYX557"/>
      <c r="WYY557"/>
      <c r="WYZ557"/>
      <c r="WZA557"/>
      <c r="WZB557"/>
      <c r="WZC557"/>
      <c r="WZD557"/>
      <c r="WZE557"/>
      <c r="WZF557"/>
      <c r="WZG557"/>
      <c r="WZH557"/>
      <c r="WZI557"/>
      <c r="WZJ557"/>
      <c r="WZK557"/>
      <c r="WZL557"/>
      <c r="WZM557"/>
      <c r="WZN557"/>
      <c r="WZO557"/>
      <c r="WZP557"/>
      <c r="WZQ557"/>
      <c r="WZR557"/>
      <c r="WZS557"/>
      <c r="WZT557"/>
      <c r="WZU557"/>
      <c r="WZV557"/>
      <c r="WZW557"/>
      <c r="WZX557"/>
      <c r="WZY557"/>
      <c r="WZZ557"/>
      <c r="XAA557"/>
      <c r="XAB557"/>
      <c r="XAC557"/>
      <c r="XAD557"/>
      <c r="XAE557"/>
      <c r="XAF557"/>
      <c r="XAG557"/>
      <c r="XAH557"/>
      <c r="XAI557"/>
      <c r="XAJ557"/>
      <c r="XAK557"/>
      <c r="XAL557"/>
      <c r="XAM557"/>
      <c r="XAN557"/>
      <c r="XAO557"/>
      <c r="XAP557"/>
      <c r="XAQ557"/>
      <c r="XAR557"/>
      <c r="XAS557"/>
      <c r="XAT557"/>
      <c r="XAU557"/>
      <c r="XAV557"/>
      <c r="XAW557"/>
      <c r="XAX557"/>
      <c r="XAY557"/>
      <c r="XAZ557"/>
      <c r="XBA557"/>
      <c r="XBB557"/>
      <c r="XBC557"/>
      <c r="XBD557"/>
      <c r="XBE557"/>
      <c r="XBF557"/>
      <c r="XBG557"/>
      <c r="XBH557"/>
      <c r="XBI557"/>
      <c r="XBJ557"/>
      <c r="XBK557"/>
      <c r="XBL557"/>
      <c r="XBM557"/>
      <c r="XBN557"/>
      <c r="XBO557"/>
      <c r="XBP557"/>
      <c r="XBQ557"/>
      <c r="XBR557"/>
      <c r="XBS557"/>
      <c r="XBT557"/>
      <c r="XBU557"/>
      <c r="XBV557"/>
      <c r="XBW557"/>
      <c r="XBX557"/>
      <c r="XBY557"/>
      <c r="XBZ557"/>
      <c r="XCA557"/>
      <c r="XCB557"/>
      <c r="XCC557"/>
      <c r="XCD557"/>
      <c r="XCE557"/>
      <c r="XCF557"/>
      <c r="XCG557"/>
      <c r="XCH557"/>
      <c r="XCI557"/>
      <c r="XCJ557"/>
      <c r="XCK557"/>
      <c r="XCL557"/>
      <c r="XCM557"/>
      <c r="XCN557"/>
      <c r="XCO557"/>
      <c r="XCP557"/>
      <c r="XCQ557"/>
      <c r="XCR557"/>
      <c r="XCS557"/>
      <c r="XCT557"/>
      <c r="XCU557"/>
      <c r="XCV557"/>
      <c r="XCW557"/>
      <c r="XCX557"/>
      <c r="XCY557"/>
      <c r="XCZ557"/>
      <c r="XDA557"/>
      <c r="XDB557"/>
      <c r="XDC557"/>
    </row>
    <row r="558" spans="1:33 16171:16331" ht="12.75" customHeight="1">
      <c r="A558">
        <v>1765</v>
      </c>
      <c r="B558" s="6" t="s">
        <v>381</v>
      </c>
      <c r="C558" s="7" t="s">
        <v>581</v>
      </c>
      <c r="D558">
        <v>199</v>
      </c>
      <c r="E558" s="15" t="s">
        <v>822</v>
      </c>
      <c r="F558" s="7">
        <v>0</v>
      </c>
      <c r="G558" s="7">
        <v>0</v>
      </c>
      <c r="H558" s="7">
        <v>0</v>
      </c>
      <c r="I558" s="7">
        <v>0</v>
      </c>
      <c r="N558" s="8" t="s">
        <v>633</v>
      </c>
      <c r="S558">
        <v>0</v>
      </c>
      <c r="U558">
        <v>0</v>
      </c>
      <c r="V558">
        <v>0</v>
      </c>
      <c r="X558">
        <v>0</v>
      </c>
      <c r="Z558">
        <v>0</v>
      </c>
      <c r="AA558">
        <v>0</v>
      </c>
      <c r="AB558">
        <v>0</v>
      </c>
      <c r="AC558">
        <v>0</v>
      </c>
      <c r="AD558">
        <v>0</v>
      </c>
      <c r="AE558">
        <v>1</v>
      </c>
      <c r="AG558">
        <v>2</v>
      </c>
      <c r="WWY558"/>
      <c r="WWZ558"/>
      <c r="WXA558"/>
      <c r="WXB558"/>
      <c r="WXC558"/>
      <c r="WXD558"/>
      <c r="WXE558"/>
      <c r="WXF558"/>
      <c r="WXG558"/>
      <c r="WXH558"/>
      <c r="WXI558"/>
      <c r="WXJ558"/>
      <c r="WXK558"/>
      <c r="WXL558"/>
      <c r="WXM558"/>
      <c r="WXN558"/>
      <c r="WXO558"/>
      <c r="WXP558"/>
      <c r="WXQ558"/>
      <c r="WXR558"/>
      <c r="WXS558"/>
      <c r="WXT558"/>
      <c r="WXU558"/>
      <c r="WXV558"/>
      <c r="WXW558"/>
      <c r="WXX558"/>
      <c r="WXY558"/>
      <c r="WXZ558"/>
      <c r="WYA558"/>
      <c r="WYB558"/>
      <c r="WYC558"/>
      <c r="WYD558"/>
      <c r="WYE558"/>
      <c r="WYF558"/>
      <c r="WYG558"/>
      <c r="WYH558"/>
      <c r="WYI558"/>
      <c r="WYJ558"/>
      <c r="WYK558"/>
      <c r="WYL558"/>
      <c r="WYM558"/>
      <c r="WYN558"/>
      <c r="WYO558"/>
      <c r="WYP558"/>
      <c r="WYQ558"/>
      <c r="WYR558"/>
      <c r="WYS558"/>
      <c r="WYT558"/>
      <c r="WYU558"/>
      <c r="WYV558"/>
      <c r="WYW558"/>
      <c r="WYX558"/>
      <c r="WYY558"/>
      <c r="WYZ558"/>
      <c r="WZA558"/>
      <c r="WZB558"/>
      <c r="WZC558"/>
      <c r="WZD558"/>
      <c r="WZE558"/>
      <c r="WZF558"/>
      <c r="WZG558"/>
      <c r="WZH558"/>
      <c r="WZI558"/>
      <c r="WZJ558"/>
      <c r="WZK558"/>
      <c r="WZL558"/>
      <c r="WZM558"/>
      <c r="WZN558"/>
      <c r="WZO558"/>
      <c r="WZP558"/>
      <c r="WZQ558"/>
      <c r="WZR558"/>
      <c r="WZS558"/>
      <c r="WZT558"/>
      <c r="WZU558"/>
      <c r="WZV558"/>
      <c r="WZW558"/>
      <c r="WZX558"/>
      <c r="WZY558"/>
      <c r="WZZ558"/>
      <c r="XAA558"/>
      <c r="XAB558"/>
      <c r="XAC558"/>
      <c r="XAD558"/>
      <c r="XAE558"/>
      <c r="XAF558"/>
      <c r="XAG558"/>
      <c r="XAH558"/>
      <c r="XAI558"/>
      <c r="XAJ558"/>
      <c r="XAK558"/>
      <c r="XAL558"/>
      <c r="XAM558"/>
      <c r="XAN558"/>
      <c r="XAO558"/>
      <c r="XAP558"/>
      <c r="XAQ558"/>
      <c r="XAR558"/>
      <c r="XAS558"/>
      <c r="XAT558"/>
      <c r="XAU558"/>
      <c r="XAV558"/>
      <c r="XAW558"/>
      <c r="XAX558"/>
      <c r="XAY558"/>
      <c r="XAZ558"/>
      <c r="XBA558"/>
      <c r="XBB558"/>
      <c r="XBC558"/>
      <c r="XBD558"/>
      <c r="XBE558"/>
      <c r="XBF558"/>
      <c r="XBG558"/>
      <c r="XBH558"/>
      <c r="XBI558"/>
      <c r="XBJ558"/>
      <c r="XBK558"/>
      <c r="XBL558"/>
      <c r="XBM558"/>
      <c r="XBN558"/>
      <c r="XBO558"/>
      <c r="XBP558"/>
      <c r="XBQ558"/>
      <c r="XBR558"/>
      <c r="XBS558"/>
      <c r="XBT558"/>
      <c r="XBU558"/>
      <c r="XBV558"/>
      <c r="XBW558"/>
      <c r="XBX558"/>
      <c r="XBY558"/>
      <c r="XBZ558"/>
      <c r="XCA558"/>
      <c r="XCB558"/>
      <c r="XCC558"/>
      <c r="XCD558"/>
      <c r="XCE558"/>
      <c r="XCF558"/>
      <c r="XCG558"/>
      <c r="XCH558"/>
      <c r="XCI558"/>
      <c r="XCJ558"/>
      <c r="XCK558"/>
      <c r="XCL558"/>
      <c r="XCM558"/>
      <c r="XCN558"/>
      <c r="XCO558"/>
      <c r="XCP558"/>
      <c r="XCQ558"/>
      <c r="XCR558"/>
      <c r="XCS558"/>
      <c r="XCT558"/>
      <c r="XCU558"/>
      <c r="XCV558"/>
      <c r="XCW558"/>
      <c r="XCX558"/>
      <c r="XCY558"/>
      <c r="XCZ558"/>
      <c r="XDA558"/>
      <c r="XDB558"/>
      <c r="XDC558"/>
    </row>
    <row r="559" spans="1:33 16171:16331" ht="12.75" customHeight="1">
      <c r="A559">
        <v>1871</v>
      </c>
      <c r="B559" s="6" t="s">
        <v>382</v>
      </c>
      <c r="C559" s="7" t="s">
        <v>581</v>
      </c>
      <c r="D559">
        <v>199</v>
      </c>
      <c r="E559" s="15" t="s">
        <v>874</v>
      </c>
      <c r="F559" s="7">
        <v>0</v>
      </c>
      <c r="G559" s="7">
        <v>0</v>
      </c>
      <c r="H559" s="7">
        <v>0</v>
      </c>
      <c r="I559" s="7">
        <v>0</v>
      </c>
      <c r="N559" s="8" t="s">
        <v>603</v>
      </c>
      <c r="S559">
        <v>0</v>
      </c>
      <c r="U559">
        <v>0</v>
      </c>
      <c r="V559">
        <v>0</v>
      </c>
      <c r="X559">
        <v>0</v>
      </c>
      <c r="Z559">
        <v>0</v>
      </c>
      <c r="AA559">
        <v>0</v>
      </c>
      <c r="AB559">
        <v>0</v>
      </c>
      <c r="AC559">
        <v>0</v>
      </c>
      <c r="AD559">
        <v>0</v>
      </c>
      <c r="AE559">
        <v>1</v>
      </c>
      <c r="AG559">
        <v>2</v>
      </c>
      <c r="WWY559"/>
      <c r="WWZ559"/>
      <c r="WXA559"/>
      <c r="WXB559"/>
      <c r="WXC559"/>
      <c r="WXD559"/>
      <c r="WXE559"/>
      <c r="WXF559"/>
      <c r="WXG559"/>
      <c r="WXH559"/>
      <c r="WXI559"/>
      <c r="WXJ559"/>
      <c r="WXK559"/>
      <c r="WXL559"/>
      <c r="WXM559"/>
      <c r="WXN559"/>
      <c r="WXO559"/>
      <c r="WXP559"/>
      <c r="WXQ559"/>
      <c r="WXR559"/>
      <c r="WXS559"/>
      <c r="WXT559"/>
      <c r="WXU559"/>
      <c r="WXV559"/>
      <c r="WXW559"/>
      <c r="WXX559"/>
      <c r="WXY559"/>
      <c r="WXZ559"/>
      <c r="WYA559"/>
      <c r="WYB559"/>
      <c r="WYC559"/>
      <c r="WYD559"/>
      <c r="WYE559"/>
      <c r="WYF559"/>
      <c r="WYG559"/>
      <c r="WYH559"/>
      <c r="WYI559"/>
      <c r="WYJ559"/>
      <c r="WYK559"/>
      <c r="WYL559"/>
      <c r="WYM559"/>
      <c r="WYN559"/>
      <c r="WYO559"/>
      <c r="WYP559"/>
      <c r="WYQ559"/>
      <c r="WYR559"/>
      <c r="WYS559"/>
      <c r="WYT559"/>
      <c r="WYU559"/>
      <c r="WYV559"/>
      <c r="WYW559"/>
      <c r="WYX559"/>
      <c r="WYY559"/>
      <c r="WYZ559"/>
      <c r="WZA559"/>
      <c r="WZB559"/>
      <c r="WZC559"/>
      <c r="WZD559"/>
      <c r="WZE559"/>
      <c r="WZF559"/>
      <c r="WZG559"/>
      <c r="WZH559"/>
      <c r="WZI559"/>
      <c r="WZJ559"/>
      <c r="WZK559"/>
      <c r="WZL559"/>
      <c r="WZM559"/>
      <c r="WZN559"/>
      <c r="WZO559"/>
      <c r="WZP559"/>
      <c r="WZQ559"/>
      <c r="WZR559"/>
      <c r="WZS559"/>
      <c r="WZT559"/>
      <c r="WZU559"/>
      <c r="WZV559"/>
      <c r="WZW559"/>
      <c r="WZX559"/>
      <c r="WZY559"/>
      <c r="WZZ559"/>
      <c r="XAA559"/>
      <c r="XAB559"/>
      <c r="XAC559"/>
      <c r="XAD559"/>
      <c r="XAE559"/>
      <c r="XAF559"/>
      <c r="XAG559"/>
      <c r="XAH559"/>
      <c r="XAI559"/>
      <c r="XAJ559"/>
      <c r="XAK559"/>
      <c r="XAL559"/>
      <c r="XAM559"/>
      <c r="XAN559"/>
      <c r="XAO559"/>
      <c r="XAP559"/>
      <c r="XAQ559"/>
      <c r="XAR559"/>
      <c r="XAS559"/>
      <c r="XAT559"/>
      <c r="XAU559"/>
      <c r="XAV559"/>
      <c r="XAW559"/>
      <c r="XAX559"/>
      <c r="XAY559"/>
      <c r="XAZ559"/>
      <c r="XBA559"/>
      <c r="XBB559"/>
      <c r="XBC559"/>
      <c r="XBD559"/>
      <c r="XBE559"/>
      <c r="XBF559"/>
      <c r="XBG559"/>
      <c r="XBH559"/>
      <c r="XBI559"/>
      <c r="XBJ559"/>
      <c r="XBK559"/>
      <c r="XBL559"/>
      <c r="XBM559"/>
      <c r="XBN559"/>
      <c r="XBO559"/>
      <c r="XBP559"/>
      <c r="XBQ559"/>
      <c r="XBR559"/>
      <c r="XBS559"/>
      <c r="XBT559"/>
      <c r="XBU559"/>
      <c r="XBV559"/>
      <c r="XBW559"/>
      <c r="XBX559"/>
      <c r="XBY559"/>
      <c r="XBZ559"/>
      <c r="XCA559"/>
      <c r="XCB559"/>
      <c r="XCC559"/>
      <c r="XCD559"/>
      <c r="XCE559"/>
      <c r="XCF559"/>
      <c r="XCG559"/>
      <c r="XCH559"/>
      <c r="XCI559"/>
      <c r="XCJ559"/>
      <c r="XCK559"/>
      <c r="XCL559"/>
      <c r="XCM559"/>
      <c r="XCN559"/>
      <c r="XCO559"/>
      <c r="XCP559"/>
      <c r="XCQ559"/>
      <c r="XCR559"/>
      <c r="XCS559"/>
      <c r="XCT559"/>
      <c r="XCU559"/>
      <c r="XCV559"/>
      <c r="XCW559"/>
      <c r="XCX559"/>
      <c r="XCY559"/>
      <c r="XCZ559"/>
      <c r="XDA559"/>
      <c r="XDB559"/>
      <c r="XDC559"/>
    </row>
    <row r="560" spans="1:33 16171:16331" ht="12.75" customHeight="1">
      <c r="A560">
        <v>1872</v>
      </c>
      <c r="B560" s="6" t="s">
        <v>383</v>
      </c>
      <c r="C560" s="7" t="s">
        <v>581</v>
      </c>
      <c r="D560">
        <v>1.99</v>
      </c>
      <c r="E560" s="15" t="s">
        <v>595</v>
      </c>
      <c r="F560" s="7">
        <v>0</v>
      </c>
      <c r="G560" s="7">
        <v>0</v>
      </c>
      <c r="H560" s="7">
        <v>0</v>
      </c>
      <c r="I560" s="7">
        <v>0</v>
      </c>
      <c r="N560" s="8" t="s">
        <v>597</v>
      </c>
      <c r="S560">
        <v>0</v>
      </c>
      <c r="U560">
        <v>0</v>
      </c>
      <c r="V560">
        <v>0</v>
      </c>
      <c r="X560">
        <v>0</v>
      </c>
      <c r="Z560">
        <v>0</v>
      </c>
      <c r="AA560">
        <v>0</v>
      </c>
      <c r="AB560">
        <v>0</v>
      </c>
      <c r="AC560">
        <v>0</v>
      </c>
      <c r="AD560">
        <v>0</v>
      </c>
      <c r="AE560">
        <v>1</v>
      </c>
      <c r="AF560" t="s">
        <v>599</v>
      </c>
      <c r="AG560">
        <v>2</v>
      </c>
      <c r="WWY560"/>
      <c r="WWZ560"/>
      <c r="WXA560"/>
      <c r="WXB560"/>
      <c r="WXC560"/>
      <c r="WXD560"/>
      <c r="WXE560"/>
      <c r="WXF560"/>
      <c r="WXG560"/>
      <c r="WXH560"/>
      <c r="WXI560"/>
      <c r="WXJ560"/>
      <c r="WXK560"/>
      <c r="WXL560"/>
      <c r="WXM560"/>
      <c r="WXN560"/>
      <c r="WXO560"/>
      <c r="WXP560"/>
      <c r="WXQ560"/>
      <c r="WXR560"/>
      <c r="WXS560"/>
      <c r="WXT560"/>
      <c r="WXU560"/>
      <c r="WXV560"/>
      <c r="WXW560"/>
      <c r="WXX560"/>
      <c r="WXY560"/>
      <c r="WXZ560"/>
      <c r="WYA560"/>
      <c r="WYB560"/>
      <c r="WYC560"/>
      <c r="WYD560"/>
      <c r="WYE560"/>
      <c r="WYF560"/>
      <c r="WYG560"/>
      <c r="WYH560"/>
      <c r="WYI560"/>
      <c r="WYJ560"/>
      <c r="WYK560"/>
      <c r="WYL560"/>
      <c r="WYM560"/>
      <c r="WYN560"/>
      <c r="WYO560"/>
      <c r="WYP560"/>
      <c r="WYQ560"/>
      <c r="WYR560"/>
      <c r="WYS560"/>
      <c r="WYT560"/>
      <c r="WYU560"/>
      <c r="WYV560"/>
      <c r="WYW560"/>
      <c r="WYX560"/>
      <c r="WYY560"/>
      <c r="WYZ560"/>
      <c r="WZA560"/>
      <c r="WZB560"/>
      <c r="WZC560"/>
      <c r="WZD560"/>
      <c r="WZE560"/>
      <c r="WZF560"/>
      <c r="WZG560"/>
      <c r="WZH560"/>
      <c r="WZI560"/>
      <c r="WZJ560"/>
      <c r="WZK560"/>
      <c r="WZL560"/>
      <c r="WZM560"/>
      <c r="WZN560"/>
      <c r="WZO560"/>
      <c r="WZP560"/>
      <c r="WZQ560"/>
      <c r="WZR560"/>
      <c r="WZS560"/>
      <c r="WZT560"/>
      <c r="WZU560"/>
      <c r="WZV560"/>
      <c r="WZW560"/>
      <c r="WZX560"/>
      <c r="WZY560"/>
      <c r="WZZ560"/>
      <c r="XAA560"/>
      <c r="XAB560"/>
      <c r="XAC560"/>
      <c r="XAD560"/>
      <c r="XAE560"/>
      <c r="XAF560"/>
      <c r="XAG560"/>
      <c r="XAH560"/>
      <c r="XAI560"/>
      <c r="XAJ560"/>
      <c r="XAK560"/>
      <c r="XAL560"/>
      <c r="XAM560"/>
      <c r="XAN560"/>
      <c r="XAO560"/>
      <c r="XAP560"/>
      <c r="XAQ560"/>
      <c r="XAR560"/>
      <c r="XAS560"/>
      <c r="XAT560"/>
      <c r="XAU560"/>
      <c r="XAV560"/>
      <c r="XAW560"/>
      <c r="XAX560"/>
      <c r="XAY560"/>
      <c r="XAZ560"/>
      <c r="XBA560"/>
      <c r="XBB560"/>
      <c r="XBC560"/>
      <c r="XBD560"/>
      <c r="XBE560"/>
      <c r="XBF560"/>
      <c r="XBG560"/>
      <c r="XBH560"/>
      <c r="XBI560"/>
      <c r="XBJ560"/>
      <c r="XBK560"/>
      <c r="XBL560"/>
      <c r="XBM560"/>
      <c r="XBN560"/>
      <c r="XBO560"/>
      <c r="XBP560"/>
      <c r="XBQ560"/>
      <c r="XBR560"/>
      <c r="XBS560"/>
      <c r="XBT560"/>
      <c r="XBU560"/>
      <c r="XBV560"/>
      <c r="XBW560"/>
      <c r="XBX560"/>
      <c r="XBY560"/>
      <c r="XBZ560"/>
      <c r="XCA560"/>
      <c r="XCB560"/>
      <c r="XCC560"/>
      <c r="XCD560"/>
      <c r="XCE560"/>
      <c r="XCF560"/>
      <c r="XCG560"/>
      <c r="XCH560"/>
      <c r="XCI560"/>
      <c r="XCJ560"/>
      <c r="XCK560"/>
      <c r="XCL560"/>
      <c r="XCM560"/>
      <c r="XCN560"/>
      <c r="XCO560"/>
      <c r="XCP560"/>
      <c r="XCQ560"/>
      <c r="XCR560"/>
      <c r="XCS560"/>
      <c r="XCT560"/>
      <c r="XCU560"/>
      <c r="XCV560"/>
      <c r="XCW560"/>
      <c r="XCX560"/>
      <c r="XCY560"/>
      <c r="XCZ560"/>
      <c r="XDA560"/>
      <c r="XDB560"/>
      <c r="XDC560"/>
    </row>
    <row r="561" spans="1:33 16171:16331" ht="12.75" customHeight="1">
      <c r="A561">
        <v>1853</v>
      </c>
      <c r="B561" s="6" t="s">
        <v>384</v>
      </c>
      <c r="C561" s="7" t="s">
        <v>581</v>
      </c>
      <c r="D561">
        <v>199</v>
      </c>
      <c r="E561" s="15" t="s">
        <v>862</v>
      </c>
      <c r="F561" s="7">
        <v>0</v>
      </c>
      <c r="G561" s="7">
        <v>0</v>
      </c>
      <c r="H561" s="7">
        <v>0</v>
      </c>
      <c r="I561" s="7">
        <v>0</v>
      </c>
      <c r="N561" s="8" t="s">
        <v>703</v>
      </c>
      <c r="S561">
        <v>0</v>
      </c>
      <c r="U561">
        <v>0</v>
      </c>
      <c r="V561">
        <v>0</v>
      </c>
      <c r="X561">
        <v>0</v>
      </c>
      <c r="Z561">
        <v>0</v>
      </c>
      <c r="AA561">
        <v>0</v>
      </c>
      <c r="AB561">
        <v>0</v>
      </c>
      <c r="AC561">
        <v>0</v>
      </c>
      <c r="AD561">
        <v>0</v>
      </c>
      <c r="AE561">
        <v>1</v>
      </c>
      <c r="AF561" t="s">
        <v>634</v>
      </c>
      <c r="AG561">
        <v>2</v>
      </c>
      <c r="WWY561"/>
      <c r="WWZ561"/>
      <c r="WXA561"/>
      <c r="WXB561"/>
      <c r="WXC561"/>
      <c r="WXD561"/>
      <c r="WXE561"/>
      <c r="WXF561"/>
      <c r="WXG561"/>
      <c r="WXH561"/>
      <c r="WXI561"/>
      <c r="WXJ561"/>
      <c r="WXK561"/>
      <c r="WXL561"/>
      <c r="WXM561"/>
      <c r="WXN561"/>
      <c r="WXO561"/>
      <c r="WXP561"/>
      <c r="WXQ561"/>
      <c r="WXR561"/>
      <c r="WXS561"/>
      <c r="WXT561"/>
      <c r="WXU561"/>
      <c r="WXV561"/>
      <c r="WXW561"/>
      <c r="WXX561"/>
      <c r="WXY561"/>
      <c r="WXZ561"/>
      <c r="WYA561"/>
      <c r="WYB561"/>
      <c r="WYC561"/>
      <c r="WYD561"/>
      <c r="WYE561"/>
      <c r="WYF561"/>
      <c r="WYG561"/>
      <c r="WYH561"/>
      <c r="WYI561"/>
      <c r="WYJ561"/>
      <c r="WYK561"/>
      <c r="WYL561"/>
      <c r="WYM561"/>
      <c r="WYN561"/>
      <c r="WYO561"/>
      <c r="WYP561"/>
      <c r="WYQ561"/>
      <c r="WYR561"/>
      <c r="WYS561"/>
      <c r="WYT561"/>
      <c r="WYU561"/>
      <c r="WYV561"/>
      <c r="WYW561"/>
      <c r="WYX561"/>
      <c r="WYY561"/>
      <c r="WYZ561"/>
      <c r="WZA561"/>
      <c r="WZB561"/>
      <c r="WZC561"/>
      <c r="WZD561"/>
      <c r="WZE561"/>
      <c r="WZF561"/>
      <c r="WZG561"/>
      <c r="WZH561"/>
      <c r="WZI561"/>
      <c r="WZJ561"/>
      <c r="WZK561"/>
      <c r="WZL561"/>
      <c r="WZM561"/>
      <c r="WZN561"/>
      <c r="WZO561"/>
      <c r="WZP561"/>
      <c r="WZQ561"/>
      <c r="WZR561"/>
      <c r="WZS561"/>
      <c r="WZT561"/>
      <c r="WZU561"/>
      <c r="WZV561"/>
      <c r="WZW561"/>
      <c r="WZX561"/>
      <c r="WZY561"/>
      <c r="WZZ561"/>
      <c r="XAA561"/>
      <c r="XAB561"/>
      <c r="XAC561"/>
      <c r="XAD561"/>
      <c r="XAE561"/>
      <c r="XAF561"/>
      <c r="XAG561"/>
      <c r="XAH561"/>
      <c r="XAI561"/>
      <c r="XAJ561"/>
      <c r="XAK561"/>
      <c r="XAL561"/>
      <c r="XAM561"/>
      <c r="XAN561"/>
      <c r="XAO561"/>
      <c r="XAP561"/>
      <c r="XAQ561"/>
      <c r="XAR561"/>
      <c r="XAS561"/>
      <c r="XAT561"/>
      <c r="XAU561"/>
      <c r="XAV561"/>
      <c r="XAW561"/>
      <c r="XAX561"/>
      <c r="XAY561"/>
      <c r="XAZ561"/>
      <c r="XBA561"/>
      <c r="XBB561"/>
      <c r="XBC561"/>
      <c r="XBD561"/>
      <c r="XBE561"/>
      <c r="XBF561"/>
      <c r="XBG561"/>
      <c r="XBH561"/>
      <c r="XBI561"/>
      <c r="XBJ561"/>
      <c r="XBK561"/>
      <c r="XBL561"/>
      <c r="XBM561"/>
      <c r="XBN561"/>
      <c r="XBO561"/>
      <c r="XBP561"/>
      <c r="XBQ561"/>
      <c r="XBR561"/>
      <c r="XBS561"/>
      <c r="XBT561"/>
      <c r="XBU561"/>
      <c r="XBV561"/>
      <c r="XBW561"/>
      <c r="XBX561"/>
      <c r="XBY561"/>
      <c r="XBZ561"/>
      <c r="XCA561"/>
      <c r="XCB561"/>
      <c r="XCC561"/>
      <c r="XCD561"/>
      <c r="XCE561"/>
      <c r="XCF561"/>
      <c r="XCG561"/>
      <c r="XCH561"/>
      <c r="XCI561"/>
      <c r="XCJ561"/>
      <c r="XCK561"/>
      <c r="XCL561"/>
      <c r="XCM561"/>
      <c r="XCN561"/>
      <c r="XCO561"/>
      <c r="XCP561"/>
      <c r="XCQ561"/>
      <c r="XCR561"/>
      <c r="XCS561"/>
      <c r="XCT561"/>
      <c r="XCU561"/>
      <c r="XCV561"/>
      <c r="XCW561"/>
      <c r="XCX561"/>
      <c r="XCY561"/>
      <c r="XCZ561"/>
      <c r="XDA561"/>
      <c r="XDB561"/>
      <c r="XDC561"/>
    </row>
    <row r="562" spans="1:33 16171:16331" ht="12.75" customHeight="1">
      <c r="A562">
        <v>1853</v>
      </c>
      <c r="B562" s="6" t="s">
        <v>384</v>
      </c>
      <c r="C562" s="7" t="s">
        <v>581</v>
      </c>
      <c r="D562">
        <v>199</v>
      </c>
      <c r="E562" s="15" t="s">
        <v>862</v>
      </c>
      <c r="F562" s="7">
        <v>0</v>
      </c>
      <c r="G562" s="7">
        <v>0</v>
      </c>
      <c r="H562" s="7">
        <v>0</v>
      </c>
      <c r="I562" s="7">
        <v>0</v>
      </c>
      <c r="N562" s="8" t="s">
        <v>703</v>
      </c>
      <c r="S562">
        <v>0</v>
      </c>
      <c r="U562">
        <v>0</v>
      </c>
      <c r="V562">
        <v>0</v>
      </c>
      <c r="X562">
        <v>0</v>
      </c>
      <c r="Z562">
        <v>0</v>
      </c>
      <c r="AA562">
        <v>0</v>
      </c>
      <c r="AB562">
        <v>0</v>
      </c>
      <c r="AC562">
        <v>0</v>
      </c>
      <c r="AD562">
        <v>0</v>
      </c>
      <c r="AE562">
        <v>1</v>
      </c>
      <c r="AF562" t="s">
        <v>634</v>
      </c>
      <c r="AG562">
        <v>2</v>
      </c>
      <c r="WWY562"/>
      <c r="WWZ562"/>
      <c r="WXA562"/>
      <c r="WXB562"/>
      <c r="WXC562"/>
      <c r="WXD562"/>
      <c r="WXE562"/>
      <c r="WXF562"/>
      <c r="WXG562"/>
      <c r="WXH562"/>
      <c r="WXI562"/>
      <c r="WXJ562"/>
      <c r="WXK562"/>
      <c r="WXL562"/>
      <c r="WXM562"/>
      <c r="WXN562"/>
      <c r="WXO562"/>
      <c r="WXP562"/>
      <c r="WXQ562"/>
      <c r="WXR562"/>
      <c r="WXS562"/>
      <c r="WXT562"/>
      <c r="WXU562"/>
      <c r="WXV562"/>
      <c r="WXW562"/>
      <c r="WXX562"/>
      <c r="WXY562"/>
      <c r="WXZ562"/>
      <c r="WYA562"/>
      <c r="WYB562"/>
      <c r="WYC562"/>
      <c r="WYD562"/>
      <c r="WYE562"/>
      <c r="WYF562"/>
      <c r="WYG562"/>
      <c r="WYH562"/>
      <c r="WYI562"/>
      <c r="WYJ562"/>
      <c r="WYK562"/>
      <c r="WYL562"/>
      <c r="WYM562"/>
      <c r="WYN562"/>
      <c r="WYO562"/>
      <c r="WYP562"/>
      <c r="WYQ562"/>
      <c r="WYR562"/>
      <c r="WYS562"/>
      <c r="WYT562"/>
      <c r="WYU562"/>
      <c r="WYV562"/>
      <c r="WYW562"/>
      <c r="WYX562"/>
      <c r="WYY562"/>
      <c r="WYZ562"/>
      <c r="WZA562"/>
      <c r="WZB562"/>
      <c r="WZC562"/>
      <c r="WZD562"/>
      <c r="WZE562"/>
      <c r="WZF562"/>
      <c r="WZG562"/>
      <c r="WZH562"/>
      <c r="WZI562"/>
      <c r="WZJ562"/>
      <c r="WZK562"/>
      <c r="WZL562"/>
      <c r="WZM562"/>
      <c r="WZN562"/>
      <c r="WZO562"/>
      <c r="WZP562"/>
      <c r="WZQ562"/>
      <c r="WZR562"/>
      <c r="WZS562"/>
      <c r="WZT562"/>
      <c r="WZU562"/>
      <c r="WZV562"/>
      <c r="WZW562"/>
      <c r="WZX562"/>
      <c r="WZY562"/>
      <c r="WZZ562"/>
      <c r="XAA562"/>
      <c r="XAB562"/>
      <c r="XAC562"/>
      <c r="XAD562"/>
      <c r="XAE562"/>
      <c r="XAF562"/>
      <c r="XAG562"/>
      <c r="XAH562"/>
      <c r="XAI562"/>
      <c r="XAJ562"/>
      <c r="XAK562"/>
      <c r="XAL562"/>
      <c r="XAM562"/>
      <c r="XAN562"/>
      <c r="XAO562"/>
      <c r="XAP562"/>
      <c r="XAQ562"/>
      <c r="XAR562"/>
      <c r="XAS562"/>
      <c r="XAT562"/>
      <c r="XAU562"/>
      <c r="XAV562"/>
      <c r="XAW562"/>
      <c r="XAX562"/>
      <c r="XAY562"/>
      <c r="XAZ562"/>
      <c r="XBA562"/>
      <c r="XBB562"/>
      <c r="XBC562"/>
      <c r="XBD562"/>
      <c r="XBE562"/>
      <c r="XBF562"/>
      <c r="XBG562"/>
      <c r="XBH562"/>
      <c r="XBI562"/>
      <c r="XBJ562"/>
      <c r="XBK562"/>
      <c r="XBL562"/>
      <c r="XBM562"/>
      <c r="XBN562"/>
      <c r="XBO562"/>
      <c r="XBP562"/>
      <c r="XBQ562"/>
      <c r="XBR562"/>
      <c r="XBS562"/>
      <c r="XBT562"/>
      <c r="XBU562"/>
      <c r="XBV562"/>
      <c r="XBW562"/>
      <c r="XBX562"/>
      <c r="XBY562"/>
      <c r="XBZ562"/>
      <c r="XCA562"/>
      <c r="XCB562"/>
      <c r="XCC562"/>
      <c r="XCD562"/>
      <c r="XCE562"/>
      <c r="XCF562"/>
      <c r="XCG562"/>
      <c r="XCH562"/>
      <c r="XCI562"/>
      <c r="XCJ562"/>
      <c r="XCK562"/>
      <c r="XCL562"/>
      <c r="XCM562"/>
      <c r="XCN562"/>
      <c r="XCO562"/>
      <c r="XCP562"/>
      <c r="XCQ562"/>
      <c r="XCR562"/>
      <c r="XCS562"/>
      <c r="XCT562"/>
      <c r="XCU562"/>
      <c r="XCV562"/>
      <c r="XCW562"/>
      <c r="XCX562"/>
      <c r="XCY562"/>
      <c r="XCZ562"/>
      <c r="XDA562"/>
      <c r="XDB562"/>
      <c r="XDC562"/>
    </row>
    <row r="563" spans="1:33 16171:16331" ht="12.75" customHeight="1">
      <c r="A563">
        <v>1994</v>
      </c>
      <c r="B563" s="6" t="s">
        <v>385</v>
      </c>
      <c r="C563" s="7" t="s">
        <v>590</v>
      </c>
      <c r="D563">
        <v>99</v>
      </c>
      <c r="E563" s="15" t="s">
        <v>702</v>
      </c>
      <c r="F563" s="7">
        <v>0</v>
      </c>
      <c r="G563" s="7">
        <v>0</v>
      </c>
      <c r="H563" s="7">
        <v>0</v>
      </c>
      <c r="I563" s="7">
        <v>0</v>
      </c>
      <c r="J563" t="s">
        <v>589</v>
      </c>
      <c r="K563" t="s">
        <v>584</v>
      </c>
      <c r="L563" t="s">
        <v>585</v>
      </c>
      <c r="M563" t="s">
        <v>585</v>
      </c>
      <c r="N563" s="8" t="s">
        <v>603</v>
      </c>
      <c r="S563">
        <v>0</v>
      </c>
      <c r="T563" t="s">
        <v>598</v>
      </c>
      <c r="U563">
        <v>0</v>
      </c>
      <c r="V563">
        <v>0</v>
      </c>
      <c r="X563">
        <v>0</v>
      </c>
      <c r="Z563">
        <v>0</v>
      </c>
      <c r="AA563">
        <v>0</v>
      </c>
      <c r="AB563">
        <v>0</v>
      </c>
      <c r="AC563">
        <v>0</v>
      </c>
      <c r="AD563">
        <v>0</v>
      </c>
      <c r="AE563">
        <v>1</v>
      </c>
      <c r="AF563" t="s">
        <v>604</v>
      </c>
      <c r="AG563">
        <v>1</v>
      </c>
      <c r="WWY563"/>
      <c r="WWZ563"/>
      <c r="WXA563"/>
      <c r="WXB563"/>
      <c r="WXC563"/>
      <c r="WXD563"/>
      <c r="WXE563"/>
      <c r="WXF563"/>
      <c r="WXG563"/>
      <c r="WXH563"/>
      <c r="WXI563"/>
      <c r="WXJ563"/>
      <c r="WXK563"/>
      <c r="WXL563"/>
      <c r="WXM563"/>
      <c r="WXN563"/>
      <c r="WXO563"/>
      <c r="WXP563"/>
      <c r="WXQ563"/>
      <c r="WXR563"/>
      <c r="WXS563"/>
      <c r="WXT563"/>
      <c r="WXU563"/>
      <c r="WXV563"/>
      <c r="WXW563"/>
      <c r="WXX563"/>
      <c r="WXY563"/>
      <c r="WXZ563"/>
      <c r="WYA563"/>
      <c r="WYB563"/>
      <c r="WYC563"/>
      <c r="WYD563"/>
      <c r="WYE563"/>
      <c r="WYF563"/>
      <c r="WYG563"/>
      <c r="WYH563"/>
      <c r="WYI563"/>
      <c r="WYJ563"/>
      <c r="WYK563"/>
      <c r="WYL563"/>
      <c r="WYM563"/>
      <c r="WYN563"/>
      <c r="WYO563"/>
      <c r="WYP563"/>
      <c r="WYQ563"/>
      <c r="WYR563"/>
      <c r="WYS563"/>
      <c r="WYT563"/>
      <c r="WYU563"/>
      <c r="WYV563"/>
      <c r="WYW563"/>
      <c r="WYX563"/>
      <c r="WYY563"/>
      <c r="WYZ563"/>
      <c r="WZA563"/>
      <c r="WZB563"/>
      <c r="WZC563"/>
      <c r="WZD563"/>
      <c r="WZE563"/>
      <c r="WZF563"/>
      <c r="WZG563"/>
      <c r="WZH563"/>
      <c r="WZI563"/>
      <c r="WZJ563"/>
      <c r="WZK563"/>
      <c r="WZL563"/>
      <c r="WZM563"/>
      <c r="WZN563"/>
      <c r="WZO563"/>
      <c r="WZP563"/>
      <c r="WZQ563"/>
      <c r="WZR563"/>
      <c r="WZS563"/>
      <c r="WZT563"/>
      <c r="WZU563"/>
      <c r="WZV563"/>
      <c r="WZW563"/>
      <c r="WZX563"/>
      <c r="WZY563"/>
      <c r="WZZ563"/>
      <c r="XAA563"/>
      <c r="XAB563"/>
      <c r="XAC563"/>
      <c r="XAD563"/>
      <c r="XAE563"/>
      <c r="XAF563"/>
      <c r="XAG563"/>
      <c r="XAH563"/>
      <c r="XAI563"/>
      <c r="XAJ563"/>
      <c r="XAK563"/>
      <c r="XAL563"/>
      <c r="XAM563"/>
      <c r="XAN563"/>
      <c r="XAO563"/>
      <c r="XAP563"/>
      <c r="XAQ563"/>
      <c r="XAR563"/>
      <c r="XAS563"/>
      <c r="XAT563"/>
      <c r="XAU563"/>
      <c r="XAV563"/>
      <c r="XAW563"/>
      <c r="XAX563"/>
      <c r="XAY563"/>
      <c r="XAZ563"/>
      <c r="XBA563"/>
      <c r="XBB563"/>
      <c r="XBC563"/>
      <c r="XBD563"/>
      <c r="XBE563"/>
      <c r="XBF563"/>
      <c r="XBG563"/>
      <c r="XBH563"/>
      <c r="XBI563"/>
      <c r="XBJ563"/>
      <c r="XBK563"/>
      <c r="XBL563"/>
      <c r="XBM563"/>
      <c r="XBN563"/>
      <c r="XBO563"/>
      <c r="XBP563"/>
      <c r="XBQ563"/>
      <c r="XBR563"/>
      <c r="XBS563"/>
      <c r="XBT563"/>
      <c r="XBU563"/>
      <c r="XBV563"/>
      <c r="XBW563"/>
      <c r="XBX563"/>
      <c r="XBY563"/>
      <c r="XBZ563"/>
      <c r="XCA563"/>
      <c r="XCB563"/>
      <c r="XCC563"/>
      <c r="XCD563"/>
      <c r="XCE563"/>
      <c r="XCF563"/>
      <c r="XCG563"/>
      <c r="XCH563"/>
      <c r="XCI563"/>
      <c r="XCJ563"/>
      <c r="XCK563"/>
      <c r="XCL563"/>
      <c r="XCM563"/>
      <c r="XCN563"/>
      <c r="XCO563"/>
      <c r="XCP563"/>
      <c r="XCQ563"/>
      <c r="XCR563"/>
      <c r="XCS563"/>
      <c r="XCT563"/>
      <c r="XCU563"/>
      <c r="XCV563"/>
      <c r="XCW563"/>
      <c r="XCX563"/>
      <c r="XCY563"/>
      <c r="XCZ563"/>
      <c r="XDA563"/>
      <c r="XDB563"/>
      <c r="XDC563"/>
    </row>
    <row r="564" spans="1:33 16171:16331" ht="12.75" customHeight="1">
      <c r="A564">
        <v>2484</v>
      </c>
      <c r="B564" s="6" t="s">
        <v>386</v>
      </c>
      <c r="C564" s="7" t="s">
        <v>614</v>
      </c>
      <c r="D564">
        <v>67.7</v>
      </c>
      <c r="E564" s="15" t="s">
        <v>856</v>
      </c>
      <c r="F564" s="7">
        <v>21</v>
      </c>
      <c r="G564" s="7">
        <v>21</v>
      </c>
      <c r="H564" s="7">
        <v>92</v>
      </c>
      <c r="I564" s="7">
        <v>0</v>
      </c>
      <c r="N564" s="8" t="s">
        <v>857</v>
      </c>
      <c r="S564">
        <v>2</v>
      </c>
      <c r="T564" t="s">
        <v>587</v>
      </c>
      <c r="U564">
        <v>0</v>
      </c>
      <c r="V564">
        <v>0</v>
      </c>
      <c r="X564">
        <v>0</v>
      </c>
      <c r="Z564">
        <v>0</v>
      </c>
      <c r="AA564">
        <v>0</v>
      </c>
      <c r="AB564">
        <v>0</v>
      </c>
      <c r="AC564">
        <v>0</v>
      </c>
      <c r="AD564">
        <v>0</v>
      </c>
      <c r="AE564">
        <v>1</v>
      </c>
      <c r="AG564">
        <v>4</v>
      </c>
      <c r="WWY564"/>
      <c r="WWZ564"/>
      <c r="WXA564"/>
      <c r="WXB564"/>
      <c r="WXC564"/>
      <c r="WXD564"/>
      <c r="WXE564"/>
      <c r="WXF564"/>
      <c r="WXG564"/>
      <c r="WXH564"/>
      <c r="WXI564"/>
      <c r="WXJ564"/>
      <c r="WXK564"/>
      <c r="WXL564"/>
      <c r="WXM564"/>
      <c r="WXN564"/>
      <c r="WXO564"/>
      <c r="WXP564"/>
      <c r="WXQ564"/>
      <c r="WXR564"/>
      <c r="WXS564"/>
      <c r="WXT564"/>
      <c r="WXU564"/>
      <c r="WXV564"/>
      <c r="WXW564"/>
      <c r="WXX564"/>
      <c r="WXY564"/>
      <c r="WXZ564"/>
      <c r="WYA564"/>
      <c r="WYB564"/>
      <c r="WYC564"/>
      <c r="WYD564"/>
      <c r="WYE564"/>
      <c r="WYF564"/>
      <c r="WYG564"/>
      <c r="WYH564"/>
      <c r="WYI564"/>
      <c r="WYJ564"/>
      <c r="WYK564"/>
      <c r="WYL564"/>
      <c r="WYM564"/>
      <c r="WYN564"/>
      <c r="WYO564"/>
      <c r="WYP564"/>
      <c r="WYQ564"/>
      <c r="WYR564"/>
      <c r="WYS564"/>
      <c r="WYT564"/>
      <c r="WYU564"/>
      <c r="WYV564"/>
      <c r="WYW564"/>
      <c r="WYX564"/>
      <c r="WYY564"/>
      <c r="WYZ564"/>
      <c r="WZA564"/>
      <c r="WZB564"/>
      <c r="WZC564"/>
      <c r="WZD564"/>
      <c r="WZE564"/>
      <c r="WZF564"/>
      <c r="WZG564"/>
      <c r="WZH564"/>
      <c r="WZI564"/>
      <c r="WZJ564"/>
      <c r="WZK564"/>
      <c r="WZL564"/>
      <c r="WZM564"/>
      <c r="WZN564"/>
      <c r="WZO564"/>
      <c r="WZP564"/>
      <c r="WZQ564"/>
      <c r="WZR564"/>
      <c r="WZS564"/>
      <c r="WZT564"/>
      <c r="WZU564"/>
      <c r="WZV564"/>
      <c r="WZW564"/>
      <c r="WZX564"/>
      <c r="WZY564"/>
      <c r="WZZ564"/>
      <c r="XAA564"/>
      <c r="XAB564"/>
      <c r="XAC564"/>
      <c r="XAD564"/>
      <c r="XAE564"/>
      <c r="XAF564"/>
      <c r="XAG564"/>
      <c r="XAH564"/>
      <c r="XAI564"/>
      <c r="XAJ564"/>
      <c r="XAK564"/>
      <c r="XAL564"/>
      <c r="XAM564"/>
      <c r="XAN564"/>
      <c r="XAO564"/>
      <c r="XAP564"/>
      <c r="XAQ564"/>
      <c r="XAR564"/>
      <c r="XAS564"/>
      <c r="XAT564"/>
      <c r="XAU564"/>
      <c r="XAV564"/>
      <c r="XAW564"/>
      <c r="XAX564"/>
      <c r="XAY564"/>
      <c r="XAZ564"/>
      <c r="XBA564"/>
      <c r="XBB564"/>
      <c r="XBC564"/>
      <c r="XBD564"/>
      <c r="XBE564"/>
      <c r="XBF564"/>
      <c r="XBG564"/>
      <c r="XBH564"/>
      <c r="XBI564"/>
      <c r="XBJ564"/>
      <c r="XBK564"/>
      <c r="XBL564"/>
      <c r="XBM564"/>
      <c r="XBN564"/>
      <c r="XBO564"/>
      <c r="XBP564"/>
      <c r="XBQ564"/>
      <c r="XBR564"/>
      <c r="XBS564"/>
      <c r="XBT564"/>
      <c r="XBU564"/>
      <c r="XBV564"/>
      <c r="XBW564"/>
      <c r="XBX564"/>
      <c r="XBY564"/>
      <c r="XBZ564"/>
      <c r="XCA564"/>
      <c r="XCB564"/>
      <c r="XCC564"/>
      <c r="XCD564"/>
      <c r="XCE564"/>
      <c r="XCF564"/>
      <c r="XCG564"/>
      <c r="XCH564"/>
      <c r="XCI564"/>
      <c r="XCJ564"/>
      <c r="XCK564"/>
      <c r="XCL564"/>
      <c r="XCM564"/>
      <c r="XCN564"/>
      <c r="XCO564"/>
      <c r="XCP564"/>
      <c r="XCQ564"/>
      <c r="XCR564"/>
      <c r="XCS564"/>
      <c r="XCT564"/>
      <c r="XCU564"/>
      <c r="XCV564"/>
      <c r="XCW564"/>
      <c r="XCX564"/>
      <c r="XCY564"/>
      <c r="XCZ564"/>
      <c r="XDA564"/>
      <c r="XDB564"/>
      <c r="XDC564"/>
    </row>
    <row r="565" spans="1:33 16171:16331" ht="12.75" customHeight="1">
      <c r="A565">
        <v>2054</v>
      </c>
      <c r="B565" s="6" t="s">
        <v>387</v>
      </c>
      <c r="C565" s="7" t="s">
        <v>581</v>
      </c>
      <c r="D565">
        <v>1.99</v>
      </c>
      <c r="E565" s="15" t="s">
        <v>648</v>
      </c>
      <c r="F565" s="7">
        <v>0</v>
      </c>
      <c r="G565" s="7">
        <v>0</v>
      </c>
      <c r="H565" s="7">
        <v>0</v>
      </c>
      <c r="I565" s="7">
        <v>0</v>
      </c>
      <c r="N565" s="8" t="s">
        <v>649</v>
      </c>
      <c r="S565">
        <v>2</v>
      </c>
      <c r="U565">
        <v>0</v>
      </c>
      <c r="V565">
        <v>0</v>
      </c>
      <c r="X565">
        <v>0</v>
      </c>
      <c r="Z565">
        <v>0</v>
      </c>
      <c r="AA565">
        <v>0</v>
      </c>
      <c r="AB565">
        <v>0</v>
      </c>
      <c r="AC565">
        <v>0</v>
      </c>
      <c r="AD565">
        <v>0</v>
      </c>
      <c r="AE565">
        <v>1</v>
      </c>
      <c r="AG565">
        <v>4</v>
      </c>
      <c r="WWY565"/>
      <c r="WWZ565"/>
      <c r="WXA565"/>
      <c r="WXB565"/>
      <c r="WXC565"/>
      <c r="WXD565"/>
      <c r="WXE565"/>
      <c r="WXF565"/>
      <c r="WXG565"/>
      <c r="WXH565"/>
      <c r="WXI565"/>
      <c r="WXJ565"/>
      <c r="WXK565"/>
      <c r="WXL565"/>
      <c r="WXM565"/>
      <c r="WXN565"/>
      <c r="WXO565"/>
      <c r="WXP565"/>
      <c r="WXQ565"/>
      <c r="WXR565"/>
      <c r="WXS565"/>
      <c r="WXT565"/>
      <c r="WXU565"/>
      <c r="WXV565"/>
      <c r="WXW565"/>
      <c r="WXX565"/>
      <c r="WXY565"/>
      <c r="WXZ565"/>
      <c r="WYA565"/>
      <c r="WYB565"/>
      <c r="WYC565"/>
      <c r="WYD565"/>
      <c r="WYE565"/>
      <c r="WYF565"/>
      <c r="WYG565"/>
      <c r="WYH565"/>
      <c r="WYI565"/>
      <c r="WYJ565"/>
      <c r="WYK565"/>
      <c r="WYL565"/>
      <c r="WYM565"/>
      <c r="WYN565"/>
      <c r="WYO565"/>
      <c r="WYP565"/>
      <c r="WYQ565"/>
      <c r="WYR565"/>
      <c r="WYS565"/>
      <c r="WYT565"/>
      <c r="WYU565"/>
      <c r="WYV565"/>
      <c r="WYW565"/>
      <c r="WYX565"/>
      <c r="WYY565"/>
      <c r="WYZ565"/>
      <c r="WZA565"/>
      <c r="WZB565"/>
      <c r="WZC565"/>
      <c r="WZD565"/>
      <c r="WZE565"/>
      <c r="WZF565"/>
      <c r="WZG565"/>
      <c r="WZH565"/>
      <c r="WZI565"/>
      <c r="WZJ565"/>
      <c r="WZK565"/>
      <c r="WZL565"/>
      <c r="WZM565"/>
      <c r="WZN565"/>
      <c r="WZO565"/>
      <c r="WZP565"/>
      <c r="WZQ565"/>
      <c r="WZR565"/>
      <c r="WZS565"/>
      <c r="WZT565"/>
      <c r="WZU565"/>
      <c r="WZV565"/>
      <c r="WZW565"/>
      <c r="WZX565"/>
      <c r="WZY565"/>
      <c r="WZZ565"/>
      <c r="XAA565"/>
      <c r="XAB565"/>
      <c r="XAC565"/>
      <c r="XAD565"/>
      <c r="XAE565"/>
      <c r="XAF565"/>
      <c r="XAG565"/>
      <c r="XAH565"/>
      <c r="XAI565"/>
      <c r="XAJ565"/>
      <c r="XAK565"/>
      <c r="XAL565"/>
      <c r="XAM565"/>
      <c r="XAN565"/>
      <c r="XAO565"/>
      <c r="XAP565"/>
      <c r="XAQ565"/>
      <c r="XAR565"/>
      <c r="XAS565"/>
      <c r="XAT565"/>
      <c r="XAU565"/>
      <c r="XAV565"/>
      <c r="XAW565"/>
      <c r="XAX565"/>
      <c r="XAY565"/>
      <c r="XAZ565"/>
      <c r="XBA565"/>
      <c r="XBB565"/>
      <c r="XBC565"/>
      <c r="XBD565"/>
      <c r="XBE565"/>
      <c r="XBF565"/>
      <c r="XBG565"/>
      <c r="XBH565"/>
      <c r="XBI565"/>
      <c r="XBJ565"/>
      <c r="XBK565"/>
      <c r="XBL565"/>
      <c r="XBM565"/>
      <c r="XBN565"/>
      <c r="XBO565"/>
      <c r="XBP565"/>
      <c r="XBQ565"/>
      <c r="XBR565"/>
      <c r="XBS565"/>
      <c r="XBT565"/>
      <c r="XBU565"/>
      <c r="XBV565"/>
      <c r="XBW565"/>
      <c r="XBX565"/>
      <c r="XBY565"/>
      <c r="XBZ565"/>
      <c r="XCA565"/>
      <c r="XCB565"/>
      <c r="XCC565"/>
      <c r="XCD565"/>
      <c r="XCE565"/>
      <c r="XCF565"/>
      <c r="XCG565"/>
      <c r="XCH565"/>
      <c r="XCI565"/>
      <c r="XCJ565"/>
      <c r="XCK565"/>
      <c r="XCL565"/>
      <c r="XCM565"/>
      <c r="XCN565"/>
      <c r="XCO565"/>
      <c r="XCP565"/>
      <c r="XCQ565"/>
      <c r="XCR565"/>
      <c r="XCS565"/>
      <c r="XCT565"/>
      <c r="XCU565"/>
      <c r="XCV565"/>
      <c r="XCW565"/>
      <c r="XCX565"/>
      <c r="XCY565"/>
      <c r="XCZ565"/>
      <c r="XDA565"/>
      <c r="XDB565"/>
      <c r="XDC565"/>
    </row>
    <row r="566" spans="1:33 16171:16331" ht="12.75" customHeight="1">
      <c r="A566">
        <v>2137</v>
      </c>
      <c r="B566" s="6" t="s">
        <v>388</v>
      </c>
      <c r="C566" s="7" t="s">
        <v>581</v>
      </c>
      <c r="D566">
        <v>199</v>
      </c>
      <c r="E566" s="15" t="s">
        <v>978</v>
      </c>
      <c r="F566" s="7">
        <v>0</v>
      </c>
      <c r="G566" s="7">
        <v>0</v>
      </c>
      <c r="H566" s="7">
        <v>0</v>
      </c>
      <c r="I566" s="7">
        <v>0</v>
      </c>
      <c r="J566" t="s">
        <v>583</v>
      </c>
      <c r="K566" t="s">
        <v>584</v>
      </c>
      <c r="L566" t="s">
        <v>585</v>
      </c>
      <c r="M566" t="s">
        <v>585</v>
      </c>
      <c r="N566" s="8" t="s">
        <v>945</v>
      </c>
      <c r="S566">
        <v>0</v>
      </c>
      <c r="T566" t="s">
        <v>587</v>
      </c>
      <c r="U566">
        <v>0</v>
      </c>
      <c r="V566">
        <v>0</v>
      </c>
      <c r="X566">
        <v>0</v>
      </c>
      <c r="Z566">
        <v>0</v>
      </c>
      <c r="AA566">
        <v>0</v>
      </c>
      <c r="AB566">
        <v>0</v>
      </c>
      <c r="AC566">
        <v>0</v>
      </c>
      <c r="AD566">
        <v>0</v>
      </c>
      <c r="AE566">
        <v>1</v>
      </c>
      <c r="AF566" t="s">
        <v>788</v>
      </c>
      <c r="AG566">
        <v>1</v>
      </c>
      <c r="WWY566"/>
      <c r="WWZ566"/>
      <c r="WXA566"/>
      <c r="WXB566"/>
      <c r="WXC566"/>
      <c r="WXD566"/>
      <c r="WXE566"/>
      <c r="WXF566"/>
      <c r="WXG566"/>
      <c r="WXH566"/>
      <c r="WXI566"/>
      <c r="WXJ566"/>
      <c r="WXK566"/>
      <c r="WXL566"/>
      <c r="WXM566"/>
      <c r="WXN566"/>
      <c r="WXO566"/>
      <c r="WXP566"/>
      <c r="WXQ566"/>
      <c r="WXR566"/>
      <c r="WXS566"/>
      <c r="WXT566"/>
      <c r="WXU566"/>
      <c r="WXV566"/>
      <c r="WXW566"/>
      <c r="WXX566"/>
      <c r="WXY566"/>
      <c r="WXZ566"/>
      <c r="WYA566"/>
      <c r="WYB566"/>
      <c r="WYC566"/>
      <c r="WYD566"/>
      <c r="WYE566"/>
      <c r="WYF566"/>
      <c r="WYG566"/>
      <c r="WYH566"/>
      <c r="WYI566"/>
      <c r="WYJ566"/>
      <c r="WYK566"/>
      <c r="WYL566"/>
      <c r="WYM566"/>
      <c r="WYN566"/>
      <c r="WYO566"/>
      <c r="WYP566"/>
      <c r="WYQ566"/>
      <c r="WYR566"/>
      <c r="WYS566"/>
      <c r="WYT566"/>
      <c r="WYU566"/>
      <c r="WYV566"/>
      <c r="WYW566"/>
      <c r="WYX566"/>
      <c r="WYY566"/>
      <c r="WYZ566"/>
      <c r="WZA566"/>
      <c r="WZB566"/>
      <c r="WZC566"/>
      <c r="WZD566"/>
      <c r="WZE566"/>
      <c r="WZF566"/>
      <c r="WZG566"/>
      <c r="WZH566"/>
      <c r="WZI566"/>
      <c r="WZJ566"/>
      <c r="WZK566"/>
      <c r="WZL566"/>
      <c r="WZM566"/>
      <c r="WZN566"/>
      <c r="WZO566"/>
      <c r="WZP566"/>
      <c r="WZQ566"/>
      <c r="WZR566"/>
      <c r="WZS566"/>
      <c r="WZT566"/>
      <c r="WZU566"/>
      <c r="WZV566"/>
      <c r="WZW566"/>
      <c r="WZX566"/>
      <c r="WZY566"/>
      <c r="WZZ566"/>
      <c r="XAA566"/>
      <c r="XAB566"/>
      <c r="XAC566"/>
      <c r="XAD566"/>
      <c r="XAE566"/>
      <c r="XAF566"/>
      <c r="XAG566"/>
      <c r="XAH566"/>
      <c r="XAI566"/>
      <c r="XAJ566"/>
      <c r="XAK566"/>
      <c r="XAL566"/>
      <c r="XAM566"/>
      <c r="XAN566"/>
      <c r="XAO566"/>
      <c r="XAP566"/>
      <c r="XAQ566"/>
      <c r="XAR566"/>
      <c r="XAS566"/>
      <c r="XAT566"/>
      <c r="XAU566"/>
      <c r="XAV566"/>
      <c r="XAW566"/>
      <c r="XAX566"/>
      <c r="XAY566"/>
      <c r="XAZ566"/>
      <c r="XBA566"/>
      <c r="XBB566"/>
      <c r="XBC566"/>
      <c r="XBD566"/>
      <c r="XBE566"/>
      <c r="XBF566"/>
      <c r="XBG566"/>
      <c r="XBH566"/>
      <c r="XBI566"/>
      <c r="XBJ566"/>
      <c r="XBK566"/>
      <c r="XBL566"/>
      <c r="XBM566"/>
      <c r="XBN566"/>
      <c r="XBO566"/>
      <c r="XBP566"/>
      <c r="XBQ566"/>
      <c r="XBR566"/>
      <c r="XBS566"/>
      <c r="XBT566"/>
      <c r="XBU566"/>
      <c r="XBV566"/>
      <c r="XBW566"/>
      <c r="XBX566"/>
      <c r="XBY566"/>
      <c r="XBZ566"/>
      <c r="XCA566"/>
      <c r="XCB566"/>
      <c r="XCC566"/>
      <c r="XCD566"/>
      <c r="XCE566"/>
      <c r="XCF566"/>
      <c r="XCG566"/>
      <c r="XCH566"/>
      <c r="XCI566"/>
      <c r="XCJ566"/>
      <c r="XCK566"/>
      <c r="XCL566"/>
      <c r="XCM566"/>
      <c r="XCN566"/>
      <c r="XCO566"/>
      <c r="XCP566"/>
      <c r="XCQ566"/>
      <c r="XCR566"/>
      <c r="XCS566"/>
      <c r="XCT566"/>
      <c r="XCU566"/>
      <c r="XCV566"/>
      <c r="XCW566"/>
      <c r="XCX566"/>
      <c r="XCY566"/>
      <c r="XCZ566"/>
      <c r="XDA566"/>
      <c r="XDB566"/>
      <c r="XDC566"/>
    </row>
    <row r="567" spans="1:33 16171:16331" ht="12.75" customHeight="1">
      <c r="A567">
        <v>2252</v>
      </c>
      <c r="B567" s="6" t="s">
        <v>389</v>
      </c>
      <c r="C567" s="7" t="s">
        <v>590</v>
      </c>
      <c r="D567">
        <v>1</v>
      </c>
      <c r="E567" s="15" t="s">
        <v>957</v>
      </c>
      <c r="F567" s="7">
        <v>0</v>
      </c>
      <c r="G567" s="7">
        <v>0</v>
      </c>
      <c r="H567" s="7">
        <v>0</v>
      </c>
      <c r="I567" s="7">
        <v>0</v>
      </c>
      <c r="S567">
        <v>2</v>
      </c>
      <c r="U567">
        <v>0</v>
      </c>
      <c r="V567">
        <v>0</v>
      </c>
      <c r="X567">
        <v>0</v>
      </c>
      <c r="Z567">
        <v>0</v>
      </c>
      <c r="AA567">
        <v>0</v>
      </c>
      <c r="AB567">
        <v>0</v>
      </c>
      <c r="AC567">
        <v>0</v>
      </c>
      <c r="AD567">
        <v>0</v>
      </c>
      <c r="AE567">
        <v>1</v>
      </c>
      <c r="AG567">
        <v>4</v>
      </c>
      <c r="WWY567"/>
      <c r="WWZ567"/>
      <c r="WXA567"/>
      <c r="WXB567"/>
      <c r="WXC567"/>
      <c r="WXD567"/>
      <c r="WXE567"/>
      <c r="WXF567"/>
      <c r="WXG567"/>
      <c r="WXH567"/>
      <c r="WXI567"/>
      <c r="WXJ567"/>
      <c r="WXK567"/>
      <c r="WXL567"/>
      <c r="WXM567"/>
      <c r="WXN567"/>
      <c r="WXO567"/>
      <c r="WXP567"/>
      <c r="WXQ567"/>
      <c r="WXR567"/>
      <c r="WXS567"/>
      <c r="WXT567"/>
      <c r="WXU567"/>
      <c r="WXV567"/>
      <c r="WXW567"/>
      <c r="WXX567"/>
      <c r="WXY567"/>
      <c r="WXZ567"/>
      <c r="WYA567"/>
      <c r="WYB567"/>
      <c r="WYC567"/>
      <c r="WYD567"/>
      <c r="WYE567"/>
      <c r="WYF567"/>
      <c r="WYG567"/>
      <c r="WYH567"/>
      <c r="WYI567"/>
      <c r="WYJ567"/>
      <c r="WYK567"/>
      <c r="WYL567"/>
      <c r="WYM567"/>
      <c r="WYN567"/>
      <c r="WYO567"/>
      <c r="WYP567"/>
      <c r="WYQ567"/>
      <c r="WYR567"/>
      <c r="WYS567"/>
      <c r="WYT567"/>
      <c r="WYU567"/>
      <c r="WYV567"/>
      <c r="WYW567"/>
      <c r="WYX567"/>
      <c r="WYY567"/>
      <c r="WYZ567"/>
      <c r="WZA567"/>
      <c r="WZB567"/>
      <c r="WZC567"/>
      <c r="WZD567"/>
      <c r="WZE567"/>
      <c r="WZF567"/>
      <c r="WZG567"/>
      <c r="WZH567"/>
      <c r="WZI567"/>
      <c r="WZJ567"/>
      <c r="WZK567"/>
      <c r="WZL567"/>
      <c r="WZM567"/>
      <c r="WZN567"/>
      <c r="WZO567"/>
      <c r="WZP567"/>
      <c r="WZQ567"/>
      <c r="WZR567"/>
      <c r="WZS567"/>
      <c r="WZT567"/>
      <c r="WZU567"/>
      <c r="WZV567"/>
      <c r="WZW567"/>
      <c r="WZX567"/>
      <c r="WZY567"/>
      <c r="WZZ567"/>
      <c r="XAA567"/>
      <c r="XAB567"/>
      <c r="XAC567"/>
      <c r="XAD567"/>
      <c r="XAE567"/>
      <c r="XAF567"/>
      <c r="XAG567"/>
      <c r="XAH567"/>
      <c r="XAI567"/>
      <c r="XAJ567"/>
      <c r="XAK567"/>
      <c r="XAL567"/>
      <c r="XAM567"/>
      <c r="XAN567"/>
      <c r="XAO567"/>
      <c r="XAP567"/>
      <c r="XAQ567"/>
      <c r="XAR567"/>
      <c r="XAS567"/>
      <c r="XAT567"/>
      <c r="XAU567"/>
      <c r="XAV567"/>
      <c r="XAW567"/>
      <c r="XAX567"/>
      <c r="XAY567"/>
      <c r="XAZ567"/>
      <c r="XBA567"/>
      <c r="XBB567"/>
      <c r="XBC567"/>
      <c r="XBD567"/>
      <c r="XBE567"/>
      <c r="XBF567"/>
      <c r="XBG567"/>
      <c r="XBH567"/>
      <c r="XBI567"/>
      <c r="XBJ567"/>
      <c r="XBK567"/>
      <c r="XBL567"/>
      <c r="XBM567"/>
      <c r="XBN567"/>
      <c r="XBO567"/>
      <c r="XBP567"/>
      <c r="XBQ567"/>
      <c r="XBR567"/>
      <c r="XBS567"/>
      <c r="XBT567"/>
      <c r="XBU567"/>
      <c r="XBV567"/>
      <c r="XBW567"/>
      <c r="XBX567"/>
      <c r="XBY567"/>
      <c r="XBZ567"/>
      <c r="XCA567"/>
      <c r="XCB567"/>
      <c r="XCC567"/>
      <c r="XCD567"/>
      <c r="XCE567"/>
      <c r="XCF567"/>
      <c r="XCG567"/>
      <c r="XCH567"/>
      <c r="XCI567"/>
      <c r="XCJ567"/>
      <c r="XCK567"/>
      <c r="XCL567"/>
      <c r="XCM567"/>
      <c r="XCN567"/>
      <c r="XCO567"/>
      <c r="XCP567"/>
      <c r="XCQ567"/>
      <c r="XCR567"/>
      <c r="XCS567"/>
      <c r="XCT567"/>
      <c r="XCU567"/>
      <c r="XCV567"/>
      <c r="XCW567"/>
      <c r="XCX567"/>
      <c r="XCY567"/>
      <c r="XCZ567"/>
      <c r="XDA567"/>
      <c r="XDB567"/>
      <c r="XDC567"/>
    </row>
    <row r="568" spans="1:33 16171:16331" ht="12.75" customHeight="1">
      <c r="A568">
        <v>901</v>
      </c>
      <c r="B568" s="6" t="s">
        <v>390</v>
      </c>
      <c r="C568" s="7" t="s">
        <v>590</v>
      </c>
      <c r="D568">
        <v>45</v>
      </c>
      <c r="E568" s="15" t="s">
        <v>938</v>
      </c>
      <c r="F568" s="7">
        <v>0</v>
      </c>
      <c r="G568" s="7">
        <v>0</v>
      </c>
      <c r="H568" s="7">
        <v>0</v>
      </c>
      <c r="I568" s="7">
        <v>0.62</v>
      </c>
      <c r="J568" t="s">
        <v>589</v>
      </c>
      <c r="K568" t="s">
        <v>584</v>
      </c>
      <c r="L568" t="s">
        <v>824</v>
      </c>
      <c r="M568" t="s">
        <v>585</v>
      </c>
      <c r="N568" s="8" t="s">
        <v>825</v>
      </c>
      <c r="P568" t="s">
        <v>586</v>
      </c>
      <c r="S568">
        <v>0</v>
      </c>
      <c r="T568" t="s">
        <v>587</v>
      </c>
      <c r="U568">
        <v>0</v>
      </c>
      <c r="V568">
        <v>0</v>
      </c>
      <c r="X568">
        <v>0</v>
      </c>
      <c r="Z568">
        <v>0</v>
      </c>
      <c r="AA568">
        <v>0</v>
      </c>
      <c r="AB568">
        <v>0</v>
      </c>
      <c r="AC568">
        <v>0</v>
      </c>
      <c r="AD568">
        <v>0</v>
      </c>
      <c r="AE568">
        <v>1</v>
      </c>
      <c r="AG568">
        <v>3</v>
      </c>
      <c r="WWY568"/>
      <c r="WWZ568"/>
      <c r="WXA568"/>
      <c r="WXB568"/>
      <c r="WXC568"/>
      <c r="WXD568"/>
      <c r="WXE568"/>
      <c r="WXF568"/>
      <c r="WXG568"/>
      <c r="WXH568"/>
      <c r="WXI568"/>
      <c r="WXJ568"/>
      <c r="WXK568"/>
      <c r="WXL568"/>
      <c r="WXM568"/>
      <c r="WXN568"/>
      <c r="WXO568"/>
      <c r="WXP568"/>
      <c r="WXQ568"/>
      <c r="WXR568"/>
      <c r="WXS568"/>
      <c r="WXT568"/>
      <c r="WXU568"/>
      <c r="WXV568"/>
      <c r="WXW568"/>
      <c r="WXX568"/>
      <c r="WXY568"/>
      <c r="WXZ568"/>
      <c r="WYA568"/>
      <c r="WYB568"/>
      <c r="WYC568"/>
      <c r="WYD568"/>
      <c r="WYE568"/>
      <c r="WYF568"/>
      <c r="WYG568"/>
      <c r="WYH568"/>
      <c r="WYI568"/>
      <c r="WYJ568"/>
      <c r="WYK568"/>
      <c r="WYL568"/>
      <c r="WYM568"/>
      <c r="WYN568"/>
      <c r="WYO568"/>
      <c r="WYP568"/>
      <c r="WYQ568"/>
      <c r="WYR568"/>
      <c r="WYS568"/>
      <c r="WYT568"/>
      <c r="WYU568"/>
      <c r="WYV568"/>
      <c r="WYW568"/>
      <c r="WYX568"/>
      <c r="WYY568"/>
      <c r="WYZ568"/>
      <c r="WZA568"/>
      <c r="WZB568"/>
      <c r="WZC568"/>
      <c r="WZD568"/>
      <c r="WZE568"/>
      <c r="WZF568"/>
      <c r="WZG568"/>
      <c r="WZH568"/>
      <c r="WZI568"/>
      <c r="WZJ568"/>
      <c r="WZK568"/>
      <c r="WZL568"/>
      <c r="WZM568"/>
      <c r="WZN568"/>
      <c r="WZO568"/>
      <c r="WZP568"/>
      <c r="WZQ568"/>
      <c r="WZR568"/>
      <c r="WZS568"/>
      <c r="WZT568"/>
      <c r="WZU568"/>
      <c r="WZV568"/>
      <c r="WZW568"/>
      <c r="WZX568"/>
      <c r="WZY568"/>
      <c r="WZZ568"/>
      <c r="XAA568"/>
      <c r="XAB568"/>
      <c r="XAC568"/>
      <c r="XAD568"/>
      <c r="XAE568"/>
      <c r="XAF568"/>
      <c r="XAG568"/>
      <c r="XAH568"/>
      <c r="XAI568"/>
      <c r="XAJ568"/>
      <c r="XAK568"/>
      <c r="XAL568"/>
      <c r="XAM568"/>
      <c r="XAN568"/>
      <c r="XAO568"/>
      <c r="XAP568"/>
      <c r="XAQ568"/>
      <c r="XAR568"/>
      <c r="XAS568"/>
      <c r="XAT568"/>
      <c r="XAU568"/>
      <c r="XAV568"/>
      <c r="XAW568"/>
      <c r="XAX568"/>
      <c r="XAY568"/>
      <c r="XAZ568"/>
      <c r="XBA568"/>
      <c r="XBB568"/>
      <c r="XBC568"/>
      <c r="XBD568"/>
      <c r="XBE568"/>
      <c r="XBF568"/>
      <c r="XBG568"/>
      <c r="XBH568"/>
      <c r="XBI568"/>
      <c r="XBJ568"/>
      <c r="XBK568"/>
      <c r="XBL568"/>
      <c r="XBM568"/>
      <c r="XBN568"/>
      <c r="XBO568"/>
      <c r="XBP568"/>
      <c r="XBQ568"/>
      <c r="XBR568"/>
      <c r="XBS568"/>
      <c r="XBT568"/>
      <c r="XBU568"/>
      <c r="XBV568"/>
      <c r="XBW568"/>
      <c r="XBX568"/>
      <c r="XBY568"/>
      <c r="XBZ568"/>
      <c r="XCA568"/>
      <c r="XCB568"/>
      <c r="XCC568"/>
      <c r="XCD568"/>
      <c r="XCE568"/>
      <c r="XCF568"/>
      <c r="XCG568"/>
      <c r="XCH568"/>
      <c r="XCI568"/>
      <c r="XCJ568"/>
      <c r="XCK568"/>
      <c r="XCL568"/>
      <c r="XCM568"/>
      <c r="XCN568"/>
      <c r="XCO568"/>
      <c r="XCP568"/>
      <c r="XCQ568"/>
      <c r="XCR568"/>
      <c r="XCS568"/>
      <c r="XCT568"/>
      <c r="XCU568"/>
      <c r="XCV568"/>
      <c r="XCW568"/>
      <c r="XCX568"/>
      <c r="XCY568"/>
      <c r="XCZ568"/>
      <c r="XDA568"/>
      <c r="XDB568"/>
      <c r="XDC568"/>
    </row>
    <row r="569" spans="1:33 16171:16331" ht="12.75" customHeight="1">
      <c r="A569">
        <v>902</v>
      </c>
      <c r="B569" s="6" t="s">
        <v>390</v>
      </c>
      <c r="C569" s="7" t="s">
        <v>590</v>
      </c>
      <c r="D569">
        <v>45</v>
      </c>
      <c r="E569" s="15" t="s">
        <v>938</v>
      </c>
      <c r="F569" s="7">
        <v>0</v>
      </c>
      <c r="G569" s="7">
        <v>0</v>
      </c>
      <c r="H569" s="7">
        <v>0</v>
      </c>
      <c r="I569" s="7">
        <v>0</v>
      </c>
      <c r="J569" t="s">
        <v>589</v>
      </c>
      <c r="K569" t="s">
        <v>584</v>
      </c>
      <c r="L569" t="s">
        <v>824</v>
      </c>
      <c r="M569" t="s">
        <v>585</v>
      </c>
      <c r="N569" s="8" t="s">
        <v>825</v>
      </c>
      <c r="P569" t="s">
        <v>586</v>
      </c>
      <c r="S569">
        <v>0</v>
      </c>
      <c r="T569" t="s">
        <v>587</v>
      </c>
      <c r="U569">
        <v>0</v>
      </c>
      <c r="V569">
        <v>0</v>
      </c>
      <c r="X569">
        <v>0</v>
      </c>
      <c r="Z569">
        <v>0</v>
      </c>
      <c r="AA569">
        <v>0</v>
      </c>
      <c r="AB569">
        <v>0</v>
      </c>
      <c r="AC569">
        <v>0</v>
      </c>
      <c r="AD569">
        <v>0</v>
      </c>
      <c r="AE569">
        <v>1</v>
      </c>
      <c r="AG569">
        <v>3</v>
      </c>
      <c r="WWY569"/>
      <c r="WWZ569"/>
      <c r="WXA569"/>
      <c r="WXB569"/>
      <c r="WXC569"/>
      <c r="WXD569"/>
      <c r="WXE569"/>
      <c r="WXF569"/>
      <c r="WXG569"/>
      <c r="WXH569"/>
      <c r="WXI569"/>
      <c r="WXJ569"/>
      <c r="WXK569"/>
      <c r="WXL569"/>
      <c r="WXM569"/>
      <c r="WXN569"/>
      <c r="WXO569"/>
      <c r="WXP569"/>
      <c r="WXQ569"/>
      <c r="WXR569"/>
      <c r="WXS569"/>
      <c r="WXT569"/>
      <c r="WXU569"/>
      <c r="WXV569"/>
      <c r="WXW569"/>
      <c r="WXX569"/>
      <c r="WXY569"/>
      <c r="WXZ569"/>
      <c r="WYA569"/>
      <c r="WYB569"/>
      <c r="WYC569"/>
      <c r="WYD569"/>
      <c r="WYE569"/>
      <c r="WYF569"/>
      <c r="WYG569"/>
      <c r="WYH569"/>
      <c r="WYI569"/>
      <c r="WYJ569"/>
      <c r="WYK569"/>
      <c r="WYL569"/>
      <c r="WYM569"/>
      <c r="WYN569"/>
      <c r="WYO569"/>
      <c r="WYP569"/>
      <c r="WYQ569"/>
      <c r="WYR569"/>
      <c r="WYS569"/>
      <c r="WYT569"/>
      <c r="WYU569"/>
      <c r="WYV569"/>
      <c r="WYW569"/>
      <c r="WYX569"/>
      <c r="WYY569"/>
      <c r="WYZ569"/>
      <c r="WZA569"/>
      <c r="WZB569"/>
      <c r="WZC569"/>
      <c r="WZD569"/>
      <c r="WZE569"/>
      <c r="WZF569"/>
      <c r="WZG569"/>
      <c r="WZH569"/>
      <c r="WZI569"/>
      <c r="WZJ569"/>
      <c r="WZK569"/>
      <c r="WZL569"/>
      <c r="WZM569"/>
      <c r="WZN569"/>
      <c r="WZO569"/>
      <c r="WZP569"/>
      <c r="WZQ569"/>
      <c r="WZR569"/>
      <c r="WZS569"/>
      <c r="WZT569"/>
      <c r="WZU569"/>
      <c r="WZV569"/>
      <c r="WZW569"/>
      <c r="WZX569"/>
      <c r="WZY569"/>
      <c r="WZZ569"/>
      <c r="XAA569"/>
      <c r="XAB569"/>
      <c r="XAC569"/>
      <c r="XAD569"/>
      <c r="XAE569"/>
      <c r="XAF569"/>
      <c r="XAG569"/>
      <c r="XAH569"/>
      <c r="XAI569"/>
      <c r="XAJ569"/>
      <c r="XAK569"/>
      <c r="XAL569"/>
      <c r="XAM569"/>
      <c r="XAN569"/>
      <c r="XAO569"/>
      <c r="XAP569"/>
      <c r="XAQ569"/>
      <c r="XAR569"/>
      <c r="XAS569"/>
      <c r="XAT569"/>
      <c r="XAU569"/>
      <c r="XAV569"/>
      <c r="XAW569"/>
      <c r="XAX569"/>
      <c r="XAY569"/>
      <c r="XAZ569"/>
      <c r="XBA569"/>
      <c r="XBB569"/>
      <c r="XBC569"/>
      <c r="XBD569"/>
      <c r="XBE569"/>
      <c r="XBF569"/>
      <c r="XBG569"/>
      <c r="XBH569"/>
      <c r="XBI569"/>
      <c r="XBJ569"/>
      <c r="XBK569"/>
      <c r="XBL569"/>
      <c r="XBM569"/>
      <c r="XBN569"/>
      <c r="XBO569"/>
      <c r="XBP569"/>
      <c r="XBQ569"/>
      <c r="XBR569"/>
      <c r="XBS569"/>
      <c r="XBT569"/>
      <c r="XBU569"/>
      <c r="XBV569"/>
      <c r="XBW569"/>
      <c r="XBX569"/>
      <c r="XBY569"/>
      <c r="XBZ569"/>
      <c r="XCA569"/>
      <c r="XCB569"/>
      <c r="XCC569"/>
      <c r="XCD569"/>
      <c r="XCE569"/>
      <c r="XCF569"/>
      <c r="XCG569"/>
      <c r="XCH569"/>
      <c r="XCI569"/>
      <c r="XCJ569"/>
      <c r="XCK569"/>
      <c r="XCL569"/>
      <c r="XCM569"/>
      <c r="XCN569"/>
      <c r="XCO569"/>
      <c r="XCP569"/>
      <c r="XCQ569"/>
      <c r="XCR569"/>
      <c r="XCS569"/>
      <c r="XCT569"/>
      <c r="XCU569"/>
      <c r="XCV569"/>
      <c r="XCW569"/>
      <c r="XCX569"/>
      <c r="XCY569"/>
      <c r="XCZ569"/>
      <c r="XDA569"/>
      <c r="XDB569"/>
      <c r="XDC569"/>
    </row>
    <row r="570" spans="1:33 16171:16331" ht="12.75" customHeight="1">
      <c r="A570">
        <v>854</v>
      </c>
      <c r="B570" s="6" t="s">
        <v>391</v>
      </c>
      <c r="C570" s="7" t="s">
        <v>581</v>
      </c>
      <c r="D570">
        <v>99</v>
      </c>
      <c r="E570" s="15" t="s">
        <v>718</v>
      </c>
      <c r="F570" s="7">
        <v>1</v>
      </c>
      <c r="G570" s="7">
        <v>1</v>
      </c>
      <c r="H570" s="7">
        <v>1</v>
      </c>
      <c r="I570" s="7">
        <v>0</v>
      </c>
      <c r="J570" t="s">
        <v>592</v>
      </c>
      <c r="K570" t="s">
        <v>584</v>
      </c>
      <c r="L570" t="s">
        <v>585</v>
      </c>
      <c r="M570" t="s">
        <v>585</v>
      </c>
      <c r="N570" s="8" t="s">
        <v>613</v>
      </c>
      <c r="S570">
        <v>1</v>
      </c>
      <c r="T570" t="s">
        <v>598</v>
      </c>
      <c r="U570">
        <v>0</v>
      </c>
      <c r="V570">
        <v>0</v>
      </c>
      <c r="X570">
        <v>0</v>
      </c>
      <c r="Z570">
        <v>0</v>
      </c>
      <c r="AA570">
        <v>0</v>
      </c>
      <c r="AB570">
        <v>0</v>
      </c>
      <c r="AC570">
        <v>0</v>
      </c>
      <c r="AD570">
        <v>0</v>
      </c>
      <c r="AE570">
        <v>1</v>
      </c>
      <c r="AF570" t="s">
        <v>594</v>
      </c>
      <c r="AG570">
        <v>3</v>
      </c>
      <c r="WWY570"/>
      <c r="WWZ570"/>
      <c r="WXA570"/>
      <c r="WXB570"/>
      <c r="WXC570"/>
      <c r="WXD570"/>
      <c r="WXE570"/>
      <c r="WXF570"/>
      <c r="WXG570"/>
      <c r="WXH570"/>
      <c r="WXI570"/>
      <c r="WXJ570"/>
      <c r="WXK570"/>
      <c r="WXL570"/>
      <c r="WXM570"/>
      <c r="WXN570"/>
      <c r="WXO570"/>
      <c r="WXP570"/>
      <c r="WXQ570"/>
      <c r="WXR570"/>
      <c r="WXS570"/>
      <c r="WXT570"/>
      <c r="WXU570"/>
      <c r="WXV570"/>
      <c r="WXW570"/>
      <c r="WXX570"/>
      <c r="WXY570"/>
      <c r="WXZ570"/>
      <c r="WYA570"/>
      <c r="WYB570"/>
      <c r="WYC570"/>
      <c r="WYD570"/>
      <c r="WYE570"/>
      <c r="WYF570"/>
      <c r="WYG570"/>
      <c r="WYH570"/>
      <c r="WYI570"/>
      <c r="WYJ570"/>
      <c r="WYK570"/>
      <c r="WYL570"/>
      <c r="WYM570"/>
      <c r="WYN570"/>
      <c r="WYO570"/>
      <c r="WYP570"/>
      <c r="WYQ570"/>
      <c r="WYR570"/>
      <c r="WYS570"/>
      <c r="WYT570"/>
      <c r="WYU570"/>
      <c r="WYV570"/>
      <c r="WYW570"/>
      <c r="WYX570"/>
      <c r="WYY570"/>
      <c r="WYZ570"/>
      <c r="WZA570"/>
      <c r="WZB570"/>
      <c r="WZC570"/>
      <c r="WZD570"/>
      <c r="WZE570"/>
      <c r="WZF570"/>
      <c r="WZG570"/>
      <c r="WZH570"/>
      <c r="WZI570"/>
      <c r="WZJ570"/>
      <c r="WZK570"/>
      <c r="WZL570"/>
      <c r="WZM570"/>
      <c r="WZN570"/>
      <c r="WZO570"/>
      <c r="WZP570"/>
      <c r="WZQ570"/>
      <c r="WZR570"/>
      <c r="WZS570"/>
      <c r="WZT570"/>
      <c r="WZU570"/>
      <c r="WZV570"/>
      <c r="WZW570"/>
      <c r="WZX570"/>
      <c r="WZY570"/>
      <c r="WZZ570"/>
      <c r="XAA570"/>
      <c r="XAB570"/>
      <c r="XAC570"/>
      <c r="XAD570"/>
      <c r="XAE570"/>
      <c r="XAF570"/>
      <c r="XAG570"/>
      <c r="XAH570"/>
      <c r="XAI570"/>
      <c r="XAJ570"/>
      <c r="XAK570"/>
      <c r="XAL570"/>
      <c r="XAM570"/>
      <c r="XAN570"/>
      <c r="XAO570"/>
      <c r="XAP570"/>
      <c r="XAQ570"/>
      <c r="XAR570"/>
      <c r="XAS570"/>
      <c r="XAT570"/>
      <c r="XAU570"/>
      <c r="XAV570"/>
      <c r="XAW570"/>
      <c r="XAX570"/>
      <c r="XAY570"/>
      <c r="XAZ570"/>
      <c r="XBA570"/>
      <c r="XBB570"/>
      <c r="XBC570"/>
      <c r="XBD570"/>
      <c r="XBE570"/>
      <c r="XBF570"/>
      <c r="XBG570"/>
      <c r="XBH570"/>
      <c r="XBI570"/>
      <c r="XBJ570"/>
      <c r="XBK570"/>
      <c r="XBL570"/>
      <c r="XBM570"/>
      <c r="XBN570"/>
      <c r="XBO570"/>
      <c r="XBP570"/>
      <c r="XBQ570"/>
      <c r="XBR570"/>
      <c r="XBS570"/>
      <c r="XBT570"/>
      <c r="XBU570"/>
      <c r="XBV570"/>
      <c r="XBW570"/>
      <c r="XBX570"/>
      <c r="XBY570"/>
      <c r="XBZ570"/>
      <c r="XCA570"/>
      <c r="XCB570"/>
      <c r="XCC570"/>
      <c r="XCD570"/>
      <c r="XCE570"/>
      <c r="XCF570"/>
      <c r="XCG570"/>
      <c r="XCH570"/>
      <c r="XCI570"/>
      <c r="XCJ570"/>
      <c r="XCK570"/>
      <c r="XCL570"/>
      <c r="XCM570"/>
      <c r="XCN570"/>
      <c r="XCO570"/>
      <c r="XCP570"/>
      <c r="XCQ570"/>
      <c r="XCR570"/>
      <c r="XCS570"/>
      <c r="XCT570"/>
      <c r="XCU570"/>
      <c r="XCV570"/>
      <c r="XCW570"/>
      <c r="XCX570"/>
      <c r="XCY570"/>
      <c r="XCZ570"/>
      <c r="XDA570"/>
      <c r="XDB570"/>
      <c r="XDC570"/>
    </row>
    <row r="571" spans="1:33 16171:16331" ht="12.75" customHeight="1">
      <c r="A571">
        <v>1716</v>
      </c>
      <c r="B571" s="6" t="s">
        <v>392</v>
      </c>
      <c r="C571" s="7" t="s">
        <v>581</v>
      </c>
      <c r="D571">
        <v>1.99</v>
      </c>
      <c r="E571" s="15" t="s">
        <v>775</v>
      </c>
      <c r="F571" s="7">
        <v>0</v>
      </c>
      <c r="G571" s="7">
        <v>0</v>
      </c>
      <c r="H571" s="7">
        <v>0</v>
      </c>
      <c r="I571" s="7">
        <v>0</v>
      </c>
      <c r="N571" s="8" t="s">
        <v>857</v>
      </c>
      <c r="S571">
        <v>2</v>
      </c>
      <c r="U571">
        <v>0</v>
      </c>
      <c r="V571">
        <v>0</v>
      </c>
      <c r="X571">
        <v>0</v>
      </c>
      <c r="Z571">
        <v>0</v>
      </c>
      <c r="AA571">
        <v>0</v>
      </c>
      <c r="AB571">
        <v>0</v>
      </c>
      <c r="AC571">
        <v>0</v>
      </c>
      <c r="AD571">
        <v>0</v>
      </c>
      <c r="AE571">
        <v>1</v>
      </c>
      <c r="AG571">
        <v>4</v>
      </c>
      <c r="WWY571"/>
      <c r="WWZ571"/>
      <c r="WXA571"/>
      <c r="WXB571"/>
      <c r="WXC571"/>
      <c r="WXD571"/>
      <c r="WXE571"/>
      <c r="WXF571"/>
      <c r="WXG571"/>
      <c r="WXH571"/>
      <c r="WXI571"/>
      <c r="WXJ571"/>
      <c r="WXK571"/>
      <c r="WXL571"/>
      <c r="WXM571"/>
      <c r="WXN571"/>
      <c r="WXO571"/>
      <c r="WXP571"/>
      <c r="WXQ571"/>
      <c r="WXR571"/>
      <c r="WXS571"/>
      <c r="WXT571"/>
      <c r="WXU571"/>
      <c r="WXV571"/>
      <c r="WXW571"/>
      <c r="WXX571"/>
      <c r="WXY571"/>
      <c r="WXZ571"/>
      <c r="WYA571"/>
      <c r="WYB571"/>
      <c r="WYC571"/>
      <c r="WYD571"/>
      <c r="WYE571"/>
      <c r="WYF571"/>
      <c r="WYG571"/>
      <c r="WYH571"/>
      <c r="WYI571"/>
      <c r="WYJ571"/>
      <c r="WYK571"/>
      <c r="WYL571"/>
      <c r="WYM571"/>
      <c r="WYN571"/>
      <c r="WYO571"/>
      <c r="WYP571"/>
      <c r="WYQ571"/>
      <c r="WYR571"/>
      <c r="WYS571"/>
      <c r="WYT571"/>
      <c r="WYU571"/>
      <c r="WYV571"/>
      <c r="WYW571"/>
      <c r="WYX571"/>
      <c r="WYY571"/>
      <c r="WYZ571"/>
      <c r="WZA571"/>
      <c r="WZB571"/>
      <c r="WZC571"/>
      <c r="WZD571"/>
      <c r="WZE571"/>
      <c r="WZF571"/>
      <c r="WZG571"/>
      <c r="WZH571"/>
      <c r="WZI571"/>
      <c r="WZJ571"/>
      <c r="WZK571"/>
      <c r="WZL571"/>
      <c r="WZM571"/>
      <c r="WZN571"/>
      <c r="WZO571"/>
      <c r="WZP571"/>
      <c r="WZQ571"/>
      <c r="WZR571"/>
      <c r="WZS571"/>
      <c r="WZT571"/>
      <c r="WZU571"/>
      <c r="WZV571"/>
      <c r="WZW571"/>
      <c r="WZX571"/>
      <c r="WZY571"/>
      <c r="WZZ571"/>
      <c r="XAA571"/>
      <c r="XAB571"/>
      <c r="XAC571"/>
      <c r="XAD571"/>
      <c r="XAE571"/>
      <c r="XAF571"/>
      <c r="XAG571"/>
      <c r="XAH571"/>
      <c r="XAI571"/>
      <c r="XAJ571"/>
      <c r="XAK571"/>
      <c r="XAL571"/>
      <c r="XAM571"/>
      <c r="XAN571"/>
      <c r="XAO571"/>
      <c r="XAP571"/>
      <c r="XAQ571"/>
      <c r="XAR571"/>
      <c r="XAS571"/>
      <c r="XAT571"/>
      <c r="XAU571"/>
      <c r="XAV571"/>
      <c r="XAW571"/>
      <c r="XAX571"/>
      <c r="XAY571"/>
      <c r="XAZ571"/>
      <c r="XBA571"/>
      <c r="XBB571"/>
      <c r="XBC571"/>
      <c r="XBD571"/>
      <c r="XBE571"/>
      <c r="XBF571"/>
      <c r="XBG571"/>
      <c r="XBH571"/>
      <c r="XBI571"/>
      <c r="XBJ571"/>
      <c r="XBK571"/>
      <c r="XBL571"/>
      <c r="XBM571"/>
      <c r="XBN571"/>
      <c r="XBO571"/>
      <c r="XBP571"/>
      <c r="XBQ571"/>
      <c r="XBR571"/>
      <c r="XBS571"/>
      <c r="XBT571"/>
      <c r="XBU571"/>
      <c r="XBV571"/>
      <c r="XBW571"/>
      <c r="XBX571"/>
      <c r="XBY571"/>
      <c r="XBZ571"/>
      <c r="XCA571"/>
      <c r="XCB571"/>
      <c r="XCC571"/>
      <c r="XCD571"/>
      <c r="XCE571"/>
      <c r="XCF571"/>
      <c r="XCG571"/>
      <c r="XCH571"/>
      <c r="XCI571"/>
      <c r="XCJ571"/>
      <c r="XCK571"/>
      <c r="XCL571"/>
      <c r="XCM571"/>
      <c r="XCN571"/>
      <c r="XCO571"/>
      <c r="XCP571"/>
      <c r="XCQ571"/>
      <c r="XCR571"/>
      <c r="XCS571"/>
      <c r="XCT571"/>
      <c r="XCU571"/>
      <c r="XCV571"/>
      <c r="XCW571"/>
      <c r="XCX571"/>
      <c r="XCY571"/>
      <c r="XCZ571"/>
      <c r="XDA571"/>
      <c r="XDB571"/>
      <c r="XDC571"/>
    </row>
    <row r="572" spans="1:33 16171:16331" ht="12.75" customHeight="1">
      <c r="A572">
        <v>1717</v>
      </c>
      <c r="B572" s="6" t="s">
        <v>392</v>
      </c>
      <c r="C572" s="7" t="s">
        <v>581</v>
      </c>
      <c r="D572">
        <v>1.99</v>
      </c>
      <c r="E572" s="15" t="s">
        <v>775</v>
      </c>
      <c r="F572" s="7">
        <v>0</v>
      </c>
      <c r="G572" s="7">
        <v>0</v>
      </c>
      <c r="H572" s="7">
        <v>0</v>
      </c>
      <c r="I572" s="7">
        <v>0</v>
      </c>
      <c r="N572" s="8" t="s">
        <v>857</v>
      </c>
      <c r="S572">
        <v>2</v>
      </c>
      <c r="U572">
        <v>0</v>
      </c>
      <c r="V572">
        <v>0</v>
      </c>
      <c r="X572">
        <v>0</v>
      </c>
      <c r="Z572">
        <v>0</v>
      </c>
      <c r="AA572">
        <v>0</v>
      </c>
      <c r="AB572">
        <v>0</v>
      </c>
      <c r="AC572">
        <v>0</v>
      </c>
      <c r="AD572">
        <v>0</v>
      </c>
      <c r="AE572">
        <v>1</v>
      </c>
      <c r="AG572">
        <v>4</v>
      </c>
      <c r="WWY572"/>
      <c r="WWZ572"/>
      <c r="WXA572"/>
      <c r="WXB572"/>
      <c r="WXC572"/>
      <c r="WXD572"/>
      <c r="WXE572"/>
      <c r="WXF572"/>
      <c r="WXG572"/>
      <c r="WXH572"/>
      <c r="WXI572"/>
      <c r="WXJ572"/>
      <c r="WXK572"/>
      <c r="WXL572"/>
      <c r="WXM572"/>
      <c r="WXN572"/>
      <c r="WXO572"/>
      <c r="WXP572"/>
      <c r="WXQ572"/>
      <c r="WXR572"/>
      <c r="WXS572"/>
      <c r="WXT572"/>
      <c r="WXU572"/>
      <c r="WXV572"/>
      <c r="WXW572"/>
      <c r="WXX572"/>
      <c r="WXY572"/>
      <c r="WXZ572"/>
      <c r="WYA572"/>
      <c r="WYB572"/>
      <c r="WYC572"/>
      <c r="WYD572"/>
      <c r="WYE572"/>
      <c r="WYF572"/>
      <c r="WYG572"/>
      <c r="WYH572"/>
      <c r="WYI572"/>
      <c r="WYJ572"/>
      <c r="WYK572"/>
      <c r="WYL572"/>
      <c r="WYM572"/>
      <c r="WYN572"/>
      <c r="WYO572"/>
      <c r="WYP572"/>
      <c r="WYQ572"/>
      <c r="WYR572"/>
      <c r="WYS572"/>
      <c r="WYT572"/>
      <c r="WYU572"/>
      <c r="WYV572"/>
      <c r="WYW572"/>
      <c r="WYX572"/>
      <c r="WYY572"/>
      <c r="WYZ572"/>
      <c r="WZA572"/>
      <c r="WZB572"/>
      <c r="WZC572"/>
      <c r="WZD572"/>
      <c r="WZE572"/>
      <c r="WZF572"/>
      <c r="WZG572"/>
      <c r="WZH572"/>
      <c r="WZI572"/>
      <c r="WZJ572"/>
      <c r="WZK572"/>
      <c r="WZL572"/>
      <c r="WZM572"/>
      <c r="WZN572"/>
      <c r="WZO572"/>
      <c r="WZP572"/>
      <c r="WZQ572"/>
      <c r="WZR572"/>
      <c r="WZS572"/>
      <c r="WZT572"/>
      <c r="WZU572"/>
      <c r="WZV572"/>
      <c r="WZW572"/>
      <c r="WZX572"/>
      <c r="WZY572"/>
      <c r="WZZ572"/>
      <c r="XAA572"/>
      <c r="XAB572"/>
      <c r="XAC572"/>
      <c r="XAD572"/>
      <c r="XAE572"/>
      <c r="XAF572"/>
      <c r="XAG572"/>
      <c r="XAH572"/>
      <c r="XAI572"/>
      <c r="XAJ572"/>
      <c r="XAK572"/>
      <c r="XAL572"/>
      <c r="XAM572"/>
      <c r="XAN572"/>
      <c r="XAO572"/>
      <c r="XAP572"/>
      <c r="XAQ572"/>
      <c r="XAR572"/>
      <c r="XAS572"/>
      <c r="XAT572"/>
      <c r="XAU572"/>
      <c r="XAV572"/>
      <c r="XAW572"/>
      <c r="XAX572"/>
      <c r="XAY572"/>
      <c r="XAZ572"/>
      <c r="XBA572"/>
      <c r="XBB572"/>
      <c r="XBC572"/>
      <c r="XBD572"/>
      <c r="XBE572"/>
      <c r="XBF572"/>
      <c r="XBG572"/>
      <c r="XBH572"/>
      <c r="XBI572"/>
      <c r="XBJ572"/>
      <c r="XBK572"/>
      <c r="XBL572"/>
      <c r="XBM572"/>
      <c r="XBN572"/>
      <c r="XBO572"/>
      <c r="XBP572"/>
      <c r="XBQ572"/>
      <c r="XBR572"/>
      <c r="XBS572"/>
      <c r="XBT572"/>
      <c r="XBU572"/>
      <c r="XBV572"/>
      <c r="XBW572"/>
      <c r="XBX572"/>
      <c r="XBY572"/>
      <c r="XBZ572"/>
      <c r="XCA572"/>
      <c r="XCB572"/>
      <c r="XCC572"/>
      <c r="XCD572"/>
      <c r="XCE572"/>
      <c r="XCF572"/>
      <c r="XCG572"/>
      <c r="XCH572"/>
      <c r="XCI572"/>
      <c r="XCJ572"/>
      <c r="XCK572"/>
      <c r="XCL572"/>
      <c r="XCM572"/>
      <c r="XCN572"/>
      <c r="XCO572"/>
      <c r="XCP572"/>
      <c r="XCQ572"/>
      <c r="XCR572"/>
      <c r="XCS572"/>
      <c r="XCT572"/>
      <c r="XCU572"/>
      <c r="XCV572"/>
      <c r="XCW572"/>
      <c r="XCX572"/>
      <c r="XCY572"/>
      <c r="XCZ572"/>
      <c r="XDA572"/>
      <c r="XDB572"/>
      <c r="XDC572"/>
    </row>
    <row r="573" spans="1:33 16171:16331" ht="12.75" customHeight="1">
      <c r="A573">
        <v>1888</v>
      </c>
      <c r="B573" s="6" t="s">
        <v>393</v>
      </c>
      <c r="C573" s="7" t="s">
        <v>590</v>
      </c>
      <c r="D573">
        <v>99</v>
      </c>
      <c r="E573" s="15" t="s">
        <v>802</v>
      </c>
      <c r="F573" s="7">
        <v>0</v>
      </c>
      <c r="G573" s="7">
        <v>0</v>
      </c>
      <c r="H573" s="7">
        <v>0</v>
      </c>
      <c r="I573" s="7">
        <v>0</v>
      </c>
      <c r="N573" s="8" t="s">
        <v>623</v>
      </c>
      <c r="S573">
        <v>0</v>
      </c>
      <c r="U573">
        <v>0</v>
      </c>
      <c r="V573">
        <v>0</v>
      </c>
      <c r="X573">
        <v>0</v>
      </c>
      <c r="Z573">
        <v>0</v>
      </c>
      <c r="AA573">
        <v>0</v>
      </c>
      <c r="AB573">
        <v>0</v>
      </c>
      <c r="AC573">
        <v>0</v>
      </c>
      <c r="AD573">
        <v>0</v>
      </c>
      <c r="AE573">
        <v>1</v>
      </c>
      <c r="AG573">
        <v>3</v>
      </c>
      <c r="WWY573"/>
      <c r="WWZ573"/>
      <c r="WXA573"/>
      <c r="WXB573"/>
      <c r="WXC573"/>
      <c r="WXD573"/>
      <c r="WXE573"/>
      <c r="WXF573"/>
      <c r="WXG573"/>
      <c r="WXH573"/>
      <c r="WXI573"/>
      <c r="WXJ573"/>
      <c r="WXK573"/>
      <c r="WXL573"/>
      <c r="WXM573"/>
      <c r="WXN573"/>
      <c r="WXO573"/>
      <c r="WXP573"/>
      <c r="WXQ573"/>
      <c r="WXR573"/>
      <c r="WXS573"/>
      <c r="WXT573"/>
      <c r="WXU573"/>
      <c r="WXV573"/>
      <c r="WXW573"/>
      <c r="WXX573"/>
      <c r="WXY573"/>
      <c r="WXZ573"/>
      <c r="WYA573"/>
      <c r="WYB573"/>
      <c r="WYC573"/>
      <c r="WYD573"/>
      <c r="WYE573"/>
      <c r="WYF573"/>
      <c r="WYG573"/>
      <c r="WYH573"/>
      <c r="WYI573"/>
      <c r="WYJ573"/>
      <c r="WYK573"/>
      <c r="WYL573"/>
      <c r="WYM573"/>
      <c r="WYN573"/>
      <c r="WYO573"/>
      <c r="WYP573"/>
      <c r="WYQ573"/>
      <c r="WYR573"/>
      <c r="WYS573"/>
      <c r="WYT573"/>
      <c r="WYU573"/>
      <c r="WYV573"/>
      <c r="WYW573"/>
      <c r="WYX573"/>
      <c r="WYY573"/>
      <c r="WYZ573"/>
      <c r="WZA573"/>
      <c r="WZB573"/>
      <c r="WZC573"/>
      <c r="WZD573"/>
      <c r="WZE573"/>
      <c r="WZF573"/>
      <c r="WZG573"/>
      <c r="WZH573"/>
      <c r="WZI573"/>
      <c r="WZJ573"/>
      <c r="WZK573"/>
      <c r="WZL573"/>
      <c r="WZM573"/>
      <c r="WZN573"/>
      <c r="WZO573"/>
      <c r="WZP573"/>
      <c r="WZQ573"/>
      <c r="WZR573"/>
      <c r="WZS573"/>
      <c r="WZT573"/>
      <c r="WZU573"/>
      <c r="WZV573"/>
      <c r="WZW573"/>
      <c r="WZX573"/>
      <c r="WZY573"/>
      <c r="WZZ573"/>
      <c r="XAA573"/>
      <c r="XAB573"/>
      <c r="XAC573"/>
      <c r="XAD573"/>
      <c r="XAE573"/>
      <c r="XAF573"/>
      <c r="XAG573"/>
      <c r="XAH573"/>
      <c r="XAI573"/>
      <c r="XAJ573"/>
      <c r="XAK573"/>
      <c r="XAL573"/>
      <c r="XAM573"/>
      <c r="XAN573"/>
      <c r="XAO573"/>
      <c r="XAP573"/>
      <c r="XAQ573"/>
      <c r="XAR573"/>
      <c r="XAS573"/>
      <c r="XAT573"/>
      <c r="XAU573"/>
      <c r="XAV573"/>
      <c r="XAW573"/>
      <c r="XAX573"/>
      <c r="XAY573"/>
      <c r="XAZ573"/>
      <c r="XBA573"/>
      <c r="XBB573"/>
      <c r="XBC573"/>
      <c r="XBD573"/>
      <c r="XBE573"/>
      <c r="XBF573"/>
      <c r="XBG573"/>
      <c r="XBH573"/>
      <c r="XBI573"/>
      <c r="XBJ573"/>
      <c r="XBK573"/>
      <c r="XBL573"/>
      <c r="XBM573"/>
      <c r="XBN573"/>
      <c r="XBO573"/>
      <c r="XBP573"/>
      <c r="XBQ573"/>
      <c r="XBR573"/>
      <c r="XBS573"/>
      <c r="XBT573"/>
      <c r="XBU573"/>
      <c r="XBV573"/>
      <c r="XBW573"/>
      <c r="XBX573"/>
      <c r="XBY573"/>
      <c r="XBZ573"/>
      <c r="XCA573"/>
      <c r="XCB573"/>
      <c r="XCC573"/>
      <c r="XCD573"/>
      <c r="XCE573"/>
      <c r="XCF573"/>
      <c r="XCG573"/>
      <c r="XCH573"/>
      <c r="XCI573"/>
      <c r="XCJ573"/>
      <c r="XCK573"/>
      <c r="XCL573"/>
      <c r="XCM573"/>
      <c r="XCN573"/>
      <c r="XCO573"/>
      <c r="XCP573"/>
      <c r="XCQ573"/>
      <c r="XCR573"/>
      <c r="XCS573"/>
      <c r="XCT573"/>
      <c r="XCU573"/>
      <c r="XCV573"/>
      <c r="XCW573"/>
      <c r="XCX573"/>
      <c r="XCY573"/>
      <c r="XCZ573"/>
      <c r="XDA573"/>
      <c r="XDB573"/>
      <c r="XDC573"/>
    </row>
    <row r="574" spans="1:33 16171:16331" ht="12.75" customHeight="1">
      <c r="A574">
        <v>2314</v>
      </c>
      <c r="B574" s="6" t="s">
        <v>394</v>
      </c>
      <c r="C574" s="7" t="s">
        <v>590</v>
      </c>
      <c r="D574">
        <v>0</v>
      </c>
      <c r="E574" s="15" t="s">
        <v>781</v>
      </c>
      <c r="F574" s="7">
        <v>0</v>
      </c>
      <c r="G574" s="7">
        <v>0</v>
      </c>
      <c r="H574" s="7">
        <v>0</v>
      </c>
      <c r="I574" s="7">
        <v>0</v>
      </c>
      <c r="S574">
        <v>2</v>
      </c>
      <c r="U574">
        <v>0</v>
      </c>
      <c r="V574">
        <v>0</v>
      </c>
      <c r="X574">
        <v>0</v>
      </c>
      <c r="Z574">
        <v>0</v>
      </c>
      <c r="AA574">
        <v>0</v>
      </c>
      <c r="AB574">
        <v>0</v>
      </c>
      <c r="AC574">
        <v>0</v>
      </c>
      <c r="AD574">
        <v>0</v>
      </c>
      <c r="AE574">
        <v>1</v>
      </c>
      <c r="AG574">
        <v>4</v>
      </c>
      <c r="WWY574"/>
      <c r="WWZ574"/>
      <c r="WXA574"/>
      <c r="WXB574"/>
      <c r="WXC574"/>
      <c r="WXD574"/>
      <c r="WXE574"/>
      <c r="WXF574"/>
      <c r="WXG574"/>
      <c r="WXH574"/>
      <c r="WXI574"/>
      <c r="WXJ574"/>
      <c r="WXK574"/>
      <c r="WXL574"/>
      <c r="WXM574"/>
      <c r="WXN574"/>
      <c r="WXO574"/>
      <c r="WXP574"/>
      <c r="WXQ574"/>
      <c r="WXR574"/>
      <c r="WXS574"/>
      <c r="WXT574"/>
      <c r="WXU574"/>
      <c r="WXV574"/>
      <c r="WXW574"/>
      <c r="WXX574"/>
      <c r="WXY574"/>
      <c r="WXZ574"/>
      <c r="WYA574"/>
      <c r="WYB574"/>
      <c r="WYC574"/>
      <c r="WYD574"/>
      <c r="WYE574"/>
      <c r="WYF574"/>
      <c r="WYG574"/>
      <c r="WYH574"/>
      <c r="WYI574"/>
      <c r="WYJ574"/>
      <c r="WYK574"/>
      <c r="WYL574"/>
      <c r="WYM574"/>
      <c r="WYN574"/>
      <c r="WYO574"/>
      <c r="WYP574"/>
      <c r="WYQ574"/>
      <c r="WYR574"/>
      <c r="WYS574"/>
      <c r="WYT574"/>
      <c r="WYU574"/>
      <c r="WYV574"/>
      <c r="WYW574"/>
      <c r="WYX574"/>
      <c r="WYY574"/>
      <c r="WYZ574"/>
      <c r="WZA574"/>
      <c r="WZB574"/>
      <c r="WZC574"/>
      <c r="WZD574"/>
      <c r="WZE574"/>
      <c r="WZF574"/>
      <c r="WZG574"/>
      <c r="WZH574"/>
      <c r="WZI574"/>
      <c r="WZJ574"/>
      <c r="WZK574"/>
      <c r="WZL574"/>
      <c r="WZM574"/>
      <c r="WZN574"/>
      <c r="WZO574"/>
      <c r="WZP574"/>
      <c r="WZQ574"/>
      <c r="WZR574"/>
      <c r="WZS574"/>
      <c r="WZT574"/>
      <c r="WZU574"/>
      <c r="WZV574"/>
      <c r="WZW574"/>
      <c r="WZX574"/>
      <c r="WZY574"/>
      <c r="WZZ574"/>
      <c r="XAA574"/>
      <c r="XAB574"/>
      <c r="XAC574"/>
      <c r="XAD574"/>
      <c r="XAE574"/>
      <c r="XAF574"/>
      <c r="XAG574"/>
      <c r="XAH574"/>
      <c r="XAI574"/>
      <c r="XAJ574"/>
      <c r="XAK574"/>
      <c r="XAL574"/>
      <c r="XAM574"/>
      <c r="XAN574"/>
      <c r="XAO574"/>
      <c r="XAP574"/>
      <c r="XAQ574"/>
      <c r="XAR574"/>
      <c r="XAS574"/>
      <c r="XAT574"/>
      <c r="XAU574"/>
      <c r="XAV574"/>
      <c r="XAW574"/>
      <c r="XAX574"/>
      <c r="XAY574"/>
      <c r="XAZ574"/>
      <c r="XBA574"/>
      <c r="XBB574"/>
      <c r="XBC574"/>
      <c r="XBD574"/>
      <c r="XBE574"/>
      <c r="XBF574"/>
      <c r="XBG574"/>
      <c r="XBH574"/>
      <c r="XBI574"/>
      <c r="XBJ574"/>
      <c r="XBK574"/>
      <c r="XBL574"/>
      <c r="XBM574"/>
      <c r="XBN574"/>
      <c r="XBO574"/>
      <c r="XBP574"/>
      <c r="XBQ574"/>
      <c r="XBR574"/>
      <c r="XBS574"/>
      <c r="XBT574"/>
      <c r="XBU574"/>
      <c r="XBV574"/>
      <c r="XBW574"/>
      <c r="XBX574"/>
      <c r="XBY574"/>
      <c r="XBZ574"/>
      <c r="XCA574"/>
      <c r="XCB574"/>
      <c r="XCC574"/>
      <c r="XCD574"/>
      <c r="XCE574"/>
      <c r="XCF574"/>
      <c r="XCG574"/>
      <c r="XCH574"/>
      <c r="XCI574"/>
      <c r="XCJ574"/>
      <c r="XCK574"/>
      <c r="XCL574"/>
      <c r="XCM574"/>
      <c r="XCN574"/>
      <c r="XCO574"/>
      <c r="XCP574"/>
      <c r="XCQ574"/>
      <c r="XCR574"/>
      <c r="XCS574"/>
      <c r="XCT574"/>
      <c r="XCU574"/>
      <c r="XCV574"/>
      <c r="XCW574"/>
      <c r="XCX574"/>
      <c r="XCY574"/>
      <c r="XCZ574"/>
      <c r="XDA574"/>
      <c r="XDB574"/>
      <c r="XDC574"/>
    </row>
    <row r="575" spans="1:33 16171:16331" ht="12.75" customHeight="1">
      <c r="A575">
        <v>2204</v>
      </c>
      <c r="B575" s="6" t="s">
        <v>395</v>
      </c>
      <c r="C575" s="7" t="s">
        <v>581</v>
      </c>
      <c r="D575">
        <v>0</v>
      </c>
      <c r="E575" s="15" t="s">
        <v>802</v>
      </c>
      <c r="F575" s="7">
        <v>0</v>
      </c>
      <c r="G575" s="7">
        <v>0</v>
      </c>
      <c r="H575" s="7">
        <v>0</v>
      </c>
      <c r="I575" s="7">
        <v>0</v>
      </c>
      <c r="S575">
        <v>2</v>
      </c>
      <c r="U575">
        <v>0</v>
      </c>
      <c r="V575">
        <v>0</v>
      </c>
      <c r="X575">
        <v>0</v>
      </c>
      <c r="Z575">
        <v>0</v>
      </c>
      <c r="AA575">
        <v>0</v>
      </c>
      <c r="AB575">
        <v>0</v>
      </c>
      <c r="AC575">
        <v>0</v>
      </c>
      <c r="AD575">
        <v>0</v>
      </c>
      <c r="AE575">
        <v>1</v>
      </c>
      <c r="AG575">
        <v>4</v>
      </c>
      <c r="WWY575"/>
      <c r="WWZ575"/>
      <c r="WXA575"/>
      <c r="WXB575"/>
      <c r="WXC575"/>
      <c r="WXD575"/>
      <c r="WXE575"/>
      <c r="WXF575"/>
      <c r="WXG575"/>
      <c r="WXH575"/>
      <c r="WXI575"/>
      <c r="WXJ575"/>
      <c r="WXK575"/>
      <c r="WXL575"/>
      <c r="WXM575"/>
      <c r="WXN575"/>
      <c r="WXO575"/>
      <c r="WXP575"/>
      <c r="WXQ575"/>
      <c r="WXR575"/>
      <c r="WXS575"/>
      <c r="WXT575"/>
      <c r="WXU575"/>
      <c r="WXV575"/>
      <c r="WXW575"/>
      <c r="WXX575"/>
      <c r="WXY575"/>
      <c r="WXZ575"/>
      <c r="WYA575"/>
      <c r="WYB575"/>
      <c r="WYC575"/>
      <c r="WYD575"/>
      <c r="WYE575"/>
      <c r="WYF575"/>
      <c r="WYG575"/>
      <c r="WYH575"/>
      <c r="WYI575"/>
      <c r="WYJ575"/>
      <c r="WYK575"/>
      <c r="WYL575"/>
      <c r="WYM575"/>
      <c r="WYN575"/>
      <c r="WYO575"/>
      <c r="WYP575"/>
      <c r="WYQ575"/>
      <c r="WYR575"/>
      <c r="WYS575"/>
      <c r="WYT575"/>
      <c r="WYU575"/>
      <c r="WYV575"/>
      <c r="WYW575"/>
      <c r="WYX575"/>
      <c r="WYY575"/>
      <c r="WYZ575"/>
      <c r="WZA575"/>
      <c r="WZB575"/>
      <c r="WZC575"/>
      <c r="WZD575"/>
      <c r="WZE575"/>
      <c r="WZF575"/>
      <c r="WZG575"/>
      <c r="WZH575"/>
      <c r="WZI575"/>
      <c r="WZJ575"/>
      <c r="WZK575"/>
      <c r="WZL575"/>
      <c r="WZM575"/>
      <c r="WZN575"/>
      <c r="WZO575"/>
      <c r="WZP575"/>
      <c r="WZQ575"/>
      <c r="WZR575"/>
      <c r="WZS575"/>
      <c r="WZT575"/>
      <c r="WZU575"/>
      <c r="WZV575"/>
      <c r="WZW575"/>
      <c r="WZX575"/>
      <c r="WZY575"/>
      <c r="WZZ575"/>
      <c r="XAA575"/>
      <c r="XAB575"/>
      <c r="XAC575"/>
      <c r="XAD575"/>
      <c r="XAE575"/>
      <c r="XAF575"/>
      <c r="XAG575"/>
      <c r="XAH575"/>
      <c r="XAI575"/>
      <c r="XAJ575"/>
      <c r="XAK575"/>
      <c r="XAL575"/>
      <c r="XAM575"/>
      <c r="XAN575"/>
      <c r="XAO575"/>
      <c r="XAP575"/>
      <c r="XAQ575"/>
      <c r="XAR575"/>
      <c r="XAS575"/>
      <c r="XAT575"/>
      <c r="XAU575"/>
      <c r="XAV575"/>
      <c r="XAW575"/>
      <c r="XAX575"/>
      <c r="XAY575"/>
      <c r="XAZ575"/>
      <c r="XBA575"/>
      <c r="XBB575"/>
      <c r="XBC575"/>
      <c r="XBD575"/>
      <c r="XBE575"/>
      <c r="XBF575"/>
      <c r="XBG575"/>
      <c r="XBH575"/>
      <c r="XBI575"/>
      <c r="XBJ575"/>
      <c r="XBK575"/>
      <c r="XBL575"/>
      <c r="XBM575"/>
      <c r="XBN575"/>
      <c r="XBO575"/>
      <c r="XBP575"/>
      <c r="XBQ575"/>
      <c r="XBR575"/>
      <c r="XBS575"/>
      <c r="XBT575"/>
      <c r="XBU575"/>
      <c r="XBV575"/>
      <c r="XBW575"/>
      <c r="XBX575"/>
      <c r="XBY575"/>
      <c r="XBZ575"/>
      <c r="XCA575"/>
      <c r="XCB575"/>
      <c r="XCC575"/>
      <c r="XCD575"/>
      <c r="XCE575"/>
      <c r="XCF575"/>
      <c r="XCG575"/>
      <c r="XCH575"/>
      <c r="XCI575"/>
      <c r="XCJ575"/>
      <c r="XCK575"/>
      <c r="XCL575"/>
      <c r="XCM575"/>
      <c r="XCN575"/>
      <c r="XCO575"/>
      <c r="XCP575"/>
      <c r="XCQ575"/>
      <c r="XCR575"/>
      <c r="XCS575"/>
      <c r="XCT575"/>
      <c r="XCU575"/>
      <c r="XCV575"/>
      <c r="XCW575"/>
      <c r="XCX575"/>
      <c r="XCY575"/>
      <c r="XCZ575"/>
      <c r="XDA575"/>
      <c r="XDB575"/>
      <c r="XDC575"/>
    </row>
    <row r="576" spans="1:33 16171:16331" ht="12.75" customHeight="1">
      <c r="A576">
        <v>878</v>
      </c>
      <c r="B576" s="6" t="s">
        <v>396</v>
      </c>
      <c r="C576" s="7" t="s">
        <v>590</v>
      </c>
      <c r="D576">
        <v>99</v>
      </c>
      <c r="E576" s="15" t="s">
        <v>979</v>
      </c>
      <c r="F576" s="7">
        <v>0</v>
      </c>
      <c r="G576" s="7">
        <v>0</v>
      </c>
      <c r="H576" s="7">
        <v>0</v>
      </c>
      <c r="I576" s="7">
        <v>0</v>
      </c>
      <c r="K576" t="s">
        <v>584</v>
      </c>
      <c r="L576" t="s">
        <v>585</v>
      </c>
      <c r="M576" t="s">
        <v>585</v>
      </c>
      <c r="N576" s="8" t="s">
        <v>623</v>
      </c>
      <c r="S576">
        <v>0</v>
      </c>
      <c r="T576" t="s">
        <v>587</v>
      </c>
      <c r="U576">
        <v>0</v>
      </c>
      <c r="V576">
        <v>0</v>
      </c>
      <c r="X576">
        <v>0</v>
      </c>
      <c r="Z576">
        <v>0</v>
      </c>
      <c r="AA576">
        <v>0</v>
      </c>
      <c r="AB576">
        <v>0</v>
      </c>
      <c r="AC576">
        <v>0</v>
      </c>
      <c r="AD576">
        <v>0</v>
      </c>
      <c r="AE576">
        <v>1</v>
      </c>
      <c r="AG576">
        <v>3</v>
      </c>
      <c r="WWY576"/>
      <c r="WWZ576"/>
      <c r="WXA576"/>
      <c r="WXB576"/>
      <c r="WXC576"/>
      <c r="WXD576"/>
      <c r="WXE576"/>
      <c r="WXF576"/>
      <c r="WXG576"/>
      <c r="WXH576"/>
      <c r="WXI576"/>
      <c r="WXJ576"/>
      <c r="WXK576"/>
      <c r="WXL576"/>
      <c r="WXM576"/>
      <c r="WXN576"/>
      <c r="WXO576"/>
      <c r="WXP576"/>
      <c r="WXQ576"/>
      <c r="WXR576"/>
      <c r="WXS576"/>
      <c r="WXT576"/>
      <c r="WXU576"/>
      <c r="WXV576"/>
      <c r="WXW576"/>
      <c r="WXX576"/>
      <c r="WXY576"/>
      <c r="WXZ576"/>
      <c r="WYA576"/>
      <c r="WYB576"/>
      <c r="WYC576"/>
      <c r="WYD576"/>
      <c r="WYE576"/>
      <c r="WYF576"/>
      <c r="WYG576"/>
      <c r="WYH576"/>
      <c r="WYI576"/>
      <c r="WYJ576"/>
      <c r="WYK576"/>
      <c r="WYL576"/>
      <c r="WYM576"/>
      <c r="WYN576"/>
      <c r="WYO576"/>
      <c r="WYP576"/>
      <c r="WYQ576"/>
      <c r="WYR576"/>
      <c r="WYS576"/>
      <c r="WYT576"/>
      <c r="WYU576"/>
      <c r="WYV576"/>
      <c r="WYW576"/>
      <c r="WYX576"/>
      <c r="WYY576"/>
      <c r="WYZ576"/>
      <c r="WZA576"/>
      <c r="WZB576"/>
      <c r="WZC576"/>
      <c r="WZD576"/>
      <c r="WZE576"/>
      <c r="WZF576"/>
      <c r="WZG576"/>
      <c r="WZH576"/>
      <c r="WZI576"/>
      <c r="WZJ576"/>
      <c r="WZK576"/>
      <c r="WZL576"/>
      <c r="WZM576"/>
      <c r="WZN576"/>
      <c r="WZO576"/>
      <c r="WZP576"/>
      <c r="WZQ576"/>
      <c r="WZR576"/>
      <c r="WZS576"/>
      <c r="WZT576"/>
      <c r="WZU576"/>
      <c r="WZV576"/>
      <c r="WZW576"/>
      <c r="WZX576"/>
      <c r="WZY576"/>
      <c r="WZZ576"/>
      <c r="XAA576"/>
      <c r="XAB576"/>
      <c r="XAC576"/>
      <c r="XAD576"/>
      <c r="XAE576"/>
      <c r="XAF576"/>
      <c r="XAG576"/>
      <c r="XAH576"/>
      <c r="XAI576"/>
      <c r="XAJ576"/>
      <c r="XAK576"/>
      <c r="XAL576"/>
      <c r="XAM576"/>
      <c r="XAN576"/>
      <c r="XAO576"/>
      <c r="XAP576"/>
      <c r="XAQ576"/>
      <c r="XAR576"/>
      <c r="XAS576"/>
      <c r="XAT576"/>
      <c r="XAU576"/>
      <c r="XAV576"/>
      <c r="XAW576"/>
      <c r="XAX576"/>
      <c r="XAY576"/>
      <c r="XAZ576"/>
      <c r="XBA576"/>
      <c r="XBB576"/>
      <c r="XBC576"/>
      <c r="XBD576"/>
      <c r="XBE576"/>
      <c r="XBF576"/>
      <c r="XBG576"/>
      <c r="XBH576"/>
      <c r="XBI576"/>
      <c r="XBJ576"/>
      <c r="XBK576"/>
      <c r="XBL576"/>
      <c r="XBM576"/>
      <c r="XBN576"/>
      <c r="XBO576"/>
      <c r="XBP576"/>
      <c r="XBQ576"/>
      <c r="XBR576"/>
      <c r="XBS576"/>
      <c r="XBT576"/>
      <c r="XBU576"/>
      <c r="XBV576"/>
      <c r="XBW576"/>
      <c r="XBX576"/>
      <c r="XBY576"/>
      <c r="XBZ576"/>
      <c r="XCA576"/>
      <c r="XCB576"/>
      <c r="XCC576"/>
      <c r="XCD576"/>
      <c r="XCE576"/>
      <c r="XCF576"/>
      <c r="XCG576"/>
      <c r="XCH576"/>
      <c r="XCI576"/>
      <c r="XCJ576"/>
      <c r="XCK576"/>
      <c r="XCL576"/>
      <c r="XCM576"/>
      <c r="XCN576"/>
      <c r="XCO576"/>
      <c r="XCP576"/>
      <c r="XCQ576"/>
      <c r="XCR576"/>
      <c r="XCS576"/>
      <c r="XCT576"/>
      <c r="XCU576"/>
      <c r="XCV576"/>
      <c r="XCW576"/>
      <c r="XCX576"/>
      <c r="XCY576"/>
      <c r="XCZ576"/>
      <c r="XDA576"/>
      <c r="XDB576"/>
      <c r="XDC576"/>
    </row>
    <row r="577" spans="1:33 16171:16331" ht="12.75" customHeight="1">
      <c r="A577">
        <v>1977</v>
      </c>
      <c r="B577" s="6" t="s">
        <v>397</v>
      </c>
      <c r="C577" s="7" t="s">
        <v>590</v>
      </c>
      <c r="D577">
        <v>99</v>
      </c>
      <c r="E577" s="15" t="s">
        <v>980</v>
      </c>
      <c r="F577" s="7">
        <v>0</v>
      </c>
      <c r="G577" s="7">
        <v>0</v>
      </c>
      <c r="H577" s="7">
        <v>0</v>
      </c>
      <c r="I577" s="7">
        <v>0</v>
      </c>
      <c r="J577" t="s">
        <v>639</v>
      </c>
      <c r="K577" t="s">
        <v>584</v>
      </c>
      <c r="L577" t="s">
        <v>585</v>
      </c>
      <c r="M577" t="s">
        <v>585</v>
      </c>
      <c r="N577" s="8" t="s">
        <v>646</v>
      </c>
      <c r="S577">
        <v>0</v>
      </c>
      <c r="T577" t="s">
        <v>598</v>
      </c>
      <c r="U577">
        <v>0</v>
      </c>
      <c r="V577">
        <v>0</v>
      </c>
      <c r="X577">
        <v>0</v>
      </c>
      <c r="Z577">
        <v>0</v>
      </c>
      <c r="AA577">
        <v>0</v>
      </c>
      <c r="AB577">
        <v>0</v>
      </c>
      <c r="AC577">
        <v>0</v>
      </c>
      <c r="AD577">
        <v>0</v>
      </c>
      <c r="AE577">
        <v>1</v>
      </c>
      <c r="AF577" t="s">
        <v>647</v>
      </c>
      <c r="AG577">
        <v>1</v>
      </c>
      <c r="WWY577"/>
      <c r="WWZ577"/>
      <c r="WXA577"/>
      <c r="WXB577"/>
      <c r="WXC577"/>
      <c r="WXD577"/>
      <c r="WXE577"/>
      <c r="WXF577"/>
      <c r="WXG577"/>
      <c r="WXH577"/>
      <c r="WXI577"/>
      <c r="WXJ577"/>
      <c r="WXK577"/>
      <c r="WXL577"/>
      <c r="WXM577"/>
      <c r="WXN577"/>
      <c r="WXO577"/>
      <c r="WXP577"/>
      <c r="WXQ577"/>
      <c r="WXR577"/>
      <c r="WXS577"/>
      <c r="WXT577"/>
      <c r="WXU577"/>
      <c r="WXV577"/>
      <c r="WXW577"/>
      <c r="WXX577"/>
      <c r="WXY577"/>
      <c r="WXZ577"/>
      <c r="WYA577"/>
      <c r="WYB577"/>
      <c r="WYC577"/>
      <c r="WYD577"/>
      <c r="WYE577"/>
      <c r="WYF577"/>
      <c r="WYG577"/>
      <c r="WYH577"/>
      <c r="WYI577"/>
      <c r="WYJ577"/>
      <c r="WYK577"/>
      <c r="WYL577"/>
      <c r="WYM577"/>
      <c r="WYN577"/>
      <c r="WYO577"/>
      <c r="WYP577"/>
      <c r="WYQ577"/>
      <c r="WYR577"/>
      <c r="WYS577"/>
      <c r="WYT577"/>
      <c r="WYU577"/>
      <c r="WYV577"/>
      <c r="WYW577"/>
      <c r="WYX577"/>
      <c r="WYY577"/>
      <c r="WYZ577"/>
      <c r="WZA577"/>
      <c r="WZB577"/>
      <c r="WZC577"/>
      <c r="WZD577"/>
      <c r="WZE577"/>
      <c r="WZF577"/>
      <c r="WZG577"/>
      <c r="WZH577"/>
      <c r="WZI577"/>
      <c r="WZJ577"/>
      <c r="WZK577"/>
      <c r="WZL577"/>
      <c r="WZM577"/>
      <c r="WZN577"/>
      <c r="WZO577"/>
      <c r="WZP577"/>
      <c r="WZQ577"/>
      <c r="WZR577"/>
      <c r="WZS577"/>
      <c r="WZT577"/>
      <c r="WZU577"/>
      <c r="WZV577"/>
      <c r="WZW577"/>
      <c r="WZX577"/>
      <c r="WZY577"/>
      <c r="WZZ577"/>
      <c r="XAA577"/>
      <c r="XAB577"/>
      <c r="XAC577"/>
      <c r="XAD577"/>
      <c r="XAE577"/>
      <c r="XAF577"/>
      <c r="XAG577"/>
      <c r="XAH577"/>
      <c r="XAI577"/>
      <c r="XAJ577"/>
      <c r="XAK577"/>
      <c r="XAL577"/>
      <c r="XAM577"/>
      <c r="XAN577"/>
      <c r="XAO577"/>
      <c r="XAP577"/>
      <c r="XAQ577"/>
      <c r="XAR577"/>
      <c r="XAS577"/>
      <c r="XAT577"/>
      <c r="XAU577"/>
      <c r="XAV577"/>
      <c r="XAW577"/>
      <c r="XAX577"/>
      <c r="XAY577"/>
      <c r="XAZ577"/>
      <c r="XBA577"/>
      <c r="XBB577"/>
      <c r="XBC577"/>
      <c r="XBD577"/>
      <c r="XBE577"/>
      <c r="XBF577"/>
      <c r="XBG577"/>
      <c r="XBH577"/>
      <c r="XBI577"/>
      <c r="XBJ577"/>
      <c r="XBK577"/>
      <c r="XBL577"/>
      <c r="XBM577"/>
      <c r="XBN577"/>
      <c r="XBO577"/>
      <c r="XBP577"/>
      <c r="XBQ577"/>
      <c r="XBR577"/>
      <c r="XBS577"/>
      <c r="XBT577"/>
      <c r="XBU577"/>
      <c r="XBV577"/>
      <c r="XBW577"/>
      <c r="XBX577"/>
      <c r="XBY577"/>
      <c r="XBZ577"/>
      <c r="XCA577"/>
      <c r="XCB577"/>
      <c r="XCC577"/>
      <c r="XCD577"/>
      <c r="XCE577"/>
      <c r="XCF577"/>
      <c r="XCG577"/>
      <c r="XCH577"/>
      <c r="XCI577"/>
      <c r="XCJ577"/>
      <c r="XCK577"/>
      <c r="XCL577"/>
      <c r="XCM577"/>
      <c r="XCN577"/>
      <c r="XCO577"/>
      <c r="XCP577"/>
      <c r="XCQ577"/>
      <c r="XCR577"/>
      <c r="XCS577"/>
      <c r="XCT577"/>
      <c r="XCU577"/>
      <c r="XCV577"/>
      <c r="XCW577"/>
      <c r="XCX577"/>
      <c r="XCY577"/>
      <c r="XCZ577"/>
      <c r="XDA577"/>
      <c r="XDB577"/>
      <c r="XDC577"/>
    </row>
    <row r="578" spans="1:33 16171:16331" ht="12.75" customHeight="1">
      <c r="A578">
        <v>1152</v>
      </c>
      <c r="B578" s="6" t="s">
        <v>398</v>
      </c>
      <c r="C578" s="7" t="s">
        <v>581</v>
      </c>
      <c r="D578">
        <v>1.99</v>
      </c>
      <c r="E578" s="15" t="s">
        <v>841</v>
      </c>
      <c r="F578" s="7">
        <v>0</v>
      </c>
      <c r="G578" s="7">
        <v>0</v>
      </c>
      <c r="H578" s="7">
        <v>0</v>
      </c>
      <c r="I578" s="7">
        <v>0</v>
      </c>
      <c r="N578" s="8" t="s">
        <v>621</v>
      </c>
      <c r="S578">
        <v>2</v>
      </c>
      <c r="U578">
        <v>0</v>
      </c>
      <c r="V578">
        <v>0</v>
      </c>
      <c r="X578">
        <v>0</v>
      </c>
      <c r="Z578">
        <v>0</v>
      </c>
      <c r="AA578">
        <v>0</v>
      </c>
      <c r="AB578">
        <v>0</v>
      </c>
      <c r="AC578">
        <v>0</v>
      </c>
      <c r="AD578">
        <v>0</v>
      </c>
      <c r="AE578">
        <v>1</v>
      </c>
      <c r="AG578">
        <v>4</v>
      </c>
      <c r="WWY578"/>
      <c r="WWZ578"/>
      <c r="WXA578"/>
      <c r="WXB578"/>
      <c r="WXC578"/>
      <c r="WXD578"/>
      <c r="WXE578"/>
      <c r="WXF578"/>
      <c r="WXG578"/>
      <c r="WXH578"/>
      <c r="WXI578"/>
      <c r="WXJ578"/>
      <c r="WXK578"/>
      <c r="WXL578"/>
      <c r="WXM578"/>
      <c r="WXN578"/>
      <c r="WXO578"/>
      <c r="WXP578"/>
      <c r="WXQ578"/>
      <c r="WXR578"/>
      <c r="WXS578"/>
      <c r="WXT578"/>
      <c r="WXU578"/>
      <c r="WXV578"/>
      <c r="WXW578"/>
      <c r="WXX578"/>
      <c r="WXY578"/>
      <c r="WXZ578"/>
      <c r="WYA578"/>
      <c r="WYB578"/>
      <c r="WYC578"/>
      <c r="WYD578"/>
      <c r="WYE578"/>
      <c r="WYF578"/>
      <c r="WYG578"/>
      <c r="WYH578"/>
      <c r="WYI578"/>
      <c r="WYJ578"/>
      <c r="WYK578"/>
      <c r="WYL578"/>
      <c r="WYM578"/>
      <c r="WYN578"/>
      <c r="WYO578"/>
      <c r="WYP578"/>
      <c r="WYQ578"/>
      <c r="WYR578"/>
      <c r="WYS578"/>
      <c r="WYT578"/>
      <c r="WYU578"/>
      <c r="WYV578"/>
      <c r="WYW578"/>
      <c r="WYX578"/>
      <c r="WYY578"/>
      <c r="WYZ578"/>
      <c r="WZA578"/>
      <c r="WZB578"/>
      <c r="WZC578"/>
      <c r="WZD578"/>
      <c r="WZE578"/>
      <c r="WZF578"/>
      <c r="WZG578"/>
      <c r="WZH578"/>
      <c r="WZI578"/>
      <c r="WZJ578"/>
      <c r="WZK578"/>
      <c r="WZL578"/>
      <c r="WZM578"/>
      <c r="WZN578"/>
      <c r="WZO578"/>
      <c r="WZP578"/>
      <c r="WZQ578"/>
      <c r="WZR578"/>
      <c r="WZS578"/>
      <c r="WZT578"/>
      <c r="WZU578"/>
      <c r="WZV578"/>
      <c r="WZW578"/>
      <c r="WZX578"/>
      <c r="WZY578"/>
      <c r="WZZ578"/>
      <c r="XAA578"/>
      <c r="XAB578"/>
      <c r="XAC578"/>
      <c r="XAD578"/>
      <c r="XAE578"/>
      <c r="XAF578"/>
      <c r="XAG578"/>
      <c r="XAH578"/>
      <c r="XAI578"/>
      <c r="XAJ578"/>
      <c r="XAK578"/>
      <c r="XAL578"/>
      <c r="XAM578"/>
      <c r="XAN578"/>
      <c r="XAO578"/>
      <c r="XAP578"/>
      <c r="XAQ578"/>
      <c r="XAR578"/>
      <c r="XAS578"/>
      <c r="XAT578"/>
      <c r="XAU578"/>
      <c r="XAV578"/>
      <c r="XAW578"/>
      <c r="XAX578"/>
      <c r="XAY578"/>
      <c r="XAZ578"/>
      <c r="XBA578"/>
      <c r="XBB578"/>
      <c r="XBC578"/>
      <c r="XBD578"/>
      <c r="XBE578"/>
      <c r="XBF578"/>
      <c r="XBG578"/>
      <c r="XBH578"/>
      <c r="XBI578"/>
      <c r="XBJ578"/>
      <c r="XBK578"/>
      <c r="XBL578"/>
      <c r="XBM578"/>
      <c r="XBN578"/>
      <c r="XBO578"/>
      <c r="XBP578"/>
      <c r="XBQ578"/>
      <c r="XBR578"/>
      <c r="XBS578"/>
      <c r="XBT578"/>
      <c r="XBU578"/>
      <c r="XBV578"/>
      <c r="XBW578"/>
      <c r="XBX578"/>
      <c r="XBY578"/>
      <c r="XBZ578"/>
      <c r="XCA578"/>
      <c r="XCB578"/>
      <c r="XCC578"/>
      <c r="XCD578"/>
      <c r="XCE578"/>
      <c r="XCF578"/>
      <c r="XCG578"/>
      <c r="XCH578"/>
      <c r="XCI578"/>
      <c r="XCJ578"/>
      <c r="XCK578"/>
      <c r="XCL578"/>
      <c r="XCM578"/>
      <c r="XCN578"/>
      <c r="XCO578"/>
      <c r="XCP578"/>
      <c r="XCQ578"/>
      <c r="XCR578"/>
      <c r="XCS578"/>
      <c r="XCT578"/>
      <c r="XCU578"/>
      <c r="XCV578"/>
      <c r="XCW578"/>
      <c r="XCX578"/>
      <c r="XCY578"/>
      <c r="XCZ578"/>
      <c r="XDA578"/>
      <c r="XDB578"/>
      <c r="XDC578"/>
    </row>
    <row r="579" spans="1:33 16171:16331" ht="12.75" customHeight="1">
      <c r="A579">
        <v>1153</v>
      </c>
      <c r="B579" s="6" t="s">
        <v>399</v>
      </c>
      <c r="C579" s="7" t="s">
        <v>581</v>
      </c>
      <c r="D579">
        <v>1.99</v>
      </c>
      <c r="E579" s="15" t="s">
        <v>648</v>
      </c>
      <c r="F579" s="7">
        <v>0</v>
      </c>
      <c r="G579" s="7">
        <v>0</v>
      </c>
      <c r="H579" s="7">
        <v>0</v>
      </c>
      <c r="I579" s="7">
        <v>0</v>
      </c>
      <c r="N579" s="8" t="s">
        <v>621</v>
      </c>
      <c r="S579">
        <v>2</v>
      </c>
      <c r="U579">
        <v>0</v>
      </c>
      <c r="V579">
        <v>0</v>
      </c>
      <c r="X579">
        <v>0</v>
      </c>
      <c r="Z579">
        <v>0</v>
      </c>
      <c r="AA579">
        <v>0</v>
      </c>
      <c r="AB579">
        <v>0</v>
      </c>
      <c r="AC579">
        <v>0</v>
      </c>
      <c r="AD579">
        <v>0</v>
      </c>
      <c r="AE579">
        <v>1</v>
      </c>
      <c r="AG579">
        <v>4</v>
      </c>
      <c r="WWY579"/>
      <c r="WWZ579"/>
      <c r="WXA579"/>
      <c r="WXB579"/>
      <c r="WXC579"/>
      <c r="WXD579"/>
      <c r="WXE579"/>
      <c r="WXF579"/>
      <c r="WXG579"/>
      <c r="WXH579"/>
      <c r="WXI579"/>
      <c r="WXJ579"/>
      <c r="WXK579"/>
      <c r="WXL579"/>
      <c r="WXM579"/>
      <c r="WXN579"/>
      <c r="WXO579"/>
      <c r="WXP579"/>
      <c r="WXQ579"/>
      <c r="WXR579"/>
      <c r="WXS579"/>
      <c r="WXT579"/>
      <c r="WXU579"/>
      <c r="WXV579"/>
      <c r="WXW579"/>
      <c r="WXX579"/>
      <c r="WXY579"/>
      <c r="WXZ579"/>
      <c r="WYA579"/>
      <c r="WYB579"/>
      <c r="WYC579"/>
      <c r="WYD579"/>
      <c r="WYE579"/>
      <c r="WYF579"/>
      <c r="WYG579"/>
      <c r="WYH579"/>
      <c r="WYI579"/>
      <c r="WYJ579"/>
      <c r="WYK579"/>
      <c r="WYL579"/>
      <c r="WYM579"/>
      <c r="WYN579"/>
      <c r="WYO579"/>
      <c r="WYP579"/>
      <c r="WYQ579"/>
      <c r="WYR579"/>
      <c r="WYS579"/>
      <c r="WYT579"/>
      <c r="WYU579"/>
      <c r="WYV579"/>
      <c r="WYW579"/>
      <c r="WYX579"/>
      <c r="WYY579"/>
      <c r="WYZ579"/>
      <c r="WZA579"/>
      <c r="WZB579"/>
      <c r="WZC579"/>
      <c r="WZD579"/>
      <c r="WZE579"/>
      <c r="WZF579"/>
      <c r="WZG579"/>
      <c r="WZH579"/>
      <c r="WZI579"/>
      <c r="WZJ579"/>
      <c r="WZK579"/>
      <c r="WZL579"/>
      <c r="WZM579"/>
      <c r="WZN579"/>
      <c r="WZO579"/>
      <c r="WZP579"/>
      <c r="WZQ579"/>
      <c r="WZR579"/>
      <c r="WZS579"/>
      <c r="WZT579"/>
      <c r="WZU579"/>
      <c r="WZV579"/>
      <c r="WZW579"/>
      <c r="WZX579"/>
      <c r="WZY579"/>
      <c r="WZZ579"/>
      <c r="XAA579"/>
      <c r="XAB579"/>
      <c r="XAC579"/>
      <c r="XAD579"/>
      <c r="XAE579"/>
      <c r="XAF579"/>
      <c r="XAG579"/>
      <c r="XAH579"/>
      <c r="XAI579"/>
      <c r="XAJ579"/>
      <c r="XAK579"/>
      <c r="XAL579"/>
      <c r="XAM579"/>
      <c r="XAN579"/>
      <c r="XAO579"/>
      <c r="XAP579"/>
      <c r="XAQ579"/>
      <c r="XAR579"/>
      <c r="XAS579"/>
      <c r="XAT579"/>
      <c r="XAU579"/>
      <c r="XAV579"/>
      <c r="XAW579"/>
      <c r="XAX579"/>
      <c r="XAY579"/>
      <c r="XAZ579"/>
      <c r="XBA579"/>
      <c r="XBB579"/>
      <c r="XBC579"/>
      <c r="XBD579"/>
      <c r="XBE579"/>
      <c r="XBF579"/>
      <c r="XBG579"/>
      <c r="XBH579"/>
      <c r="XBI579"/>
      <c r="XBJ579"/>
      <c r="XBK579"/>
      <c r="XBL579"/>
      <c r="XBM579"/>
      <c r="XBN579"/>
      <c r="XBO579"/>
      <c r="XBP579"/>
      <c r="XBQ579"/>
      <c r="XBR579"/>
      <c r="XBS579"/>
      <c r="XBT579"/>
      <c r="XBU579"/>
      <c r="XBV579"/>
      <c r="XBW579"/>
      <c r="XBX579"/>
      <c r="XBY579"/>
      <c r="XBZ579"/>
      <c r="XCA579"/>
      <c r="XCB579"/>
      <c r="XCC579"/>
      <c r="XCD579"/>
      <c r="XCE579"/>
      <c r="XCF579"/>
      <c r="XCG579"/>
      <c r="XCH579"/>
      <c r="XCI579"/>
      <c r="XCJ579"/>
      <c r="XCK579"/>
      <c r="XCL579"/>
      <c r="XCM579"/>
      <c r="XCN579"/>
      <c r="XCO579"/>
      <c r="XCP579"/>
      <c r="XCQ579"/>
      <c r="XCR579"/>
      <c r="XCS579"/>
      <c r="XCT579"/>
      <c r="XCU579"/>
      <c r="XCV579"/>
      <c r="XCW579"/>
      <c r="XCX579"/>
      <c r="XCY579"/>
      <c r="XCZ579"/>
      <c r="XDA579"/>
      <c r="XDB579"/>
      <c r="XDC579"/>
    </row>
    <row r="580" spans="1:33 16171:16331" ht="12.75" customHeight="1">
      <c r="A580">
        <v>263</v>
      </c>
      <c r="B580" s="6" t="s">
        <v>400</v>
      </c>
      <c r="C580" s="7" t="s">
        <v>590</v>
      </c>
      <c r="D580">
        <v>99</v>
      </c>
      <c r="E580" s="15" t="s">
        <v>938</v>
      </c>
      <c r="F580" s="7">
        <v>0</v>
      </c>
      <c r="G580" s="7">
        <v>0</v>
      </c>
      <c r="H580" s="7">
        <v>0</v>
      </c>
      <c r="I580" s="7">
        <v>0</v>
      </c>
      <c r="J580" t="s">
        <v>668</v>
      </c>
      <c r="K580" t="s">
        <v>584</v>
      </c>
      <c r="L580" t="s">
        <v>585</v>
      </c>
      <c r="M580" t="s">
        <v>585</v>
      </c>
      <c r="N580" s="8" t="s">
        <v>703</v>
      </c>
      <c r="S580">
        <v>0</v>
      </c>
      <c r="T580" t="s">
        <v>587</v>
      </c>
      <c r="U580">
        <v>0</v>
      </c>
      <c r="V580">
        <v>0</v>
      </c>
      <c r="X580">
        <v>0</v>
      </c>
      <c r="Z580">
        <v>0</v>
      </c>
      <c r="AA580">
        <v>0</v>
      </c>
      <c r="AB580">
        <v>0</v>
      </c>
      <c r="AC580">
        <v>0</v>
      </c>
      <c r="AD580">
        <v>0</v>
      </c>
      <c r="AE580">
        <v>1</v>
      </c>
      <c r="AF580" t="s">
        <v>634</v>
      </c>
      <c r="AG580">
        <v>1</v>
      </c>
      <c r="WWY580"/>
      <c r="WWZ580"/>
      <c r="WXA580"/>
      <c r="WXB580"/>
      <c r="WXC580"/>
      <c r="WXD580"/>
      <c r="WXE580"/>
      <c r="WXF580"/>
      <c r="WXG580"/>
      <c r="WXH580"/>
      <c r="WXI580"/>
      <c r="WXJ580"/>
      <c r="WXK580"/>
      <c r="WXL580"/>
      <c r="WXM580"/>
      <c r="WXN580"/>
      <c r="WXO580"/>
      <c r="WXP580"/>
      <c r="WXQ580"/>
      <c r="WXR580"/>
      <c r="WXS580"/>
      <c r="WXT580"/>
      <c r="WXU580"/>
      <c r="WXV580"/>
      <c r="WXW580"/>
      <c r="WXX580"/>
      <c r="WXY580"/>
      <c r="WXZ580"/>
      <c r="WYA580"/>
      <c r="WYB580"/>
      <c r="WYC580"/>
      <c r="WYD580"/>
      <c r="WYE580"/>
      <c r="WYF580"/>
      <c r="WYG580"/>
      <c r="WYH580"/>
      <c r="WYI580"/>
      <c r="WYJ580"/>
      <c r="WYK580"/>
      <c r="WYL580"/>
      <c r="WYM580"/>
      <c r="WYN580"/>
      <c r="WYO580"/>
      <c r="WYP580"/>
      <c r="WYQ580"/>
      <c r="WYR580"/>
      <c r="WYS580"/>
      <c r="WYT580"/>
      <c r="WYU580"/>
      <c r="WYV580"/>
      <c r="WYW580"/>
      <c r="WYX580"/>
      <c r="WYY580"/>
      <c r="WYZ580"/>
      <c r="WZA580"/>
      <c r="WZB580"/>
      <c r="WZC580"/>
      <c r="WZD580"/>
      <c r="WZE580"/>
      <c r="WZF580"/>
      <c r="WZG580"/>
      <c r="WZH580"/>
      <c r="WZI580"/>
      <c r="WZJ580"/>
      <c r="WZK580"/>
      <c r="WZL580"/>
      <c r="WZM580"/>
      <c r="WZN580"/>
      <c r="WZO580"/>
      <c r="WZP580"/>
      <c r="WZQ580"/>
      <c r="WZR580"/>
      <c r="WZS580"/>
      <c r="WZT580"/>
      <c r="WZU580"/>
      <c r="WZV580"/>
      <c r="WZW580"/>
      <c r="WZX580"/>
      <c r="WZY580"/>
      <c r="WZZ580"/>
      <c r="XAA580"/>
      <c r="XAB580"/>
      <c r="XAC580"/>
      <c r="XAD580"/>
      <c r="XAE580"/>
      <c r="XAF580"/>
      <c r="XAG580"/>
      <c r="XAH580"/>
      <c r="XAI580"/>
      <c r="XAJ580"/>
      <c r="XAK580"/>
      <c r="XAL580"/>
      <c r="XAM580"/>
      <c r="XAN580"/>
      <c r="XAO580"/>
      <c r="XAP580"/>
      <c r="XAQ580"/>
      <c r="XAR580"/>
      <c r="XAS580"/>
      <c r="XAT580"/>
      <c r="XAU580"/>
      <c r="XAV580"/>
      <c r="XAW580"/>
      <c r="XAX580"/>
      <c r="XAY580"/>
      <c r="XAZ580"/>
      <c r="XBA580"/>
      <c r="XBB580"/>
      <c r="XBC580"/>
      <c r="XBD580"/>
      <c r="XBE580"/>
      <c r="XBF580"/>
      <c r="XBG580"/>
      <c r="XBH580"/>
      <c r="XBI580"/>
      <c r="XBJ580"/>
      <c r="XBK580"/>
      <c r="XBL580"/>
      <c r="XBM580"/>
      <c r="XBN580"/>
      <c r="XBO580"/>
      <c r="XBP580"/>
      <c r="XBQ580"/>
      <c r="XBR580"/>
      <c r="XBS580"/>
      <c r="XBT580"/>
      <c r="XBU580"/>
      <c r="XBV580"/>
      <c r="XBW580"/>
      <c r="XBX580"/>
      <c r="XBY580"/>
      <c r="XBZ580"/>
      <c r="XCA580"/>
      <c r="XCB580"/>
      <c r="XCC580"/>
      <c r="XCD580"/>
      <c r="XCE580"/>
      <c r="XCF580"/>
      <c r="XCG580"/>
      <c r="XCH580"/>
      <c r="XCI580"/>
      <c r="XCJ580"/>
      <c r="XCK580"/>
      <c r="XCL580"/>
      <c r="XCM580"/>
      <c r="XCN580"/>
      <c r="XCO580"/>
      <c r="XCP580"/>
      <c r="XCQ580"/>
      <c r="XCR580"/>
      <c r="XCS580"/>
      <c r="XCT580"/>
      <c r="XCU580"/>
      <c r="XCV580"/>
      <c r="XCW580"/>
      <c r="XCX580"/>
      <c r="XCY580"/>
      <c r="XCZ580"/>
      <c r="XDA580"/>
      <c r="XDB580"/>
      <c r="XDC580"/>
    </row>
    <row r="581" spans="1:33 16171:16331" ht="12.75" customHeight="1">
      <c r="A581">
        <v>889</v>
      </c>
      <c r="B581" s="6" t="s">
        <v>401</v>
      </c>
      <c r="C581" s="7" t="s">
        <v>590</v>
      </c>
      <c r="D581">
        <v>45</v>
      </c>
      <c r="E581" s="15" t="s">
        <v>938</v>
      </c>
      <c r="F581" s="7">
        <v>0</v>
      </c>
      <c r="G581" s="7">
        <v>0</v>
      </c>
      <c r="H581" s="7">
        <v>0</v>
      </c>
      <c r="I581" s="7">
        <v>0.49</v>
      </c>
      <c r="J581" t="s">
        <v>589</v>
      </c>
      <c r="K581" t="s">
        <v>584</v>
      </c>
      <c r="L581" t="s">
        <v>824</v>
      </c>
      <c r="M581" t="s">
        <v>585</v>
      </c>
      <c r="N581" s="8" t="s">
        <v>825</v>
      </c>
      <c r="P581" t="s">
        <v>586</v>
      </c>
      <c r="S581">
        <v>0</v>
      </c>
      <c r="T581" t="s">
        <v>587</v>
      </c>
      <c r="U581">
        <v>0</v>
      </c>
      <c r="V581">
        <v>0</v>
      </c>
      <c r="X581">
        <v>0</v>
      </c>
      <c r="Z581">
        <v>0</v>
      </c>
      <c r="AA581">
        <v>0</v>
      </c>
      <c r="AB581">
        <v>0</v>
      </c>
      <c r="AC581">
        <v>0</v>
      </c>
      <c r="AD581">
        <v>0</v>
      </c>
      <c r="AE581">
        <v>1</v>
      </c>
      <c r="AG581">
        <v>3</v>
      </c>
      <c r="WWY581"/>
      <c r="WWZ581"/>
      <c r="WXA581"/>
      <c r="WXB581"/>
      <c r="WXC581"/>
      <c r="WXD581"/>
      <c r="WXE581"/>
      <c r="WXF581"/>
      <c r="WXG581"/>
      <c r="WXH581"/>
      <c r="WXI581"/>
      <c r="WXJ581"/>
      <c r="WXK581"/>
      <c r="WXL581"/>
      <c r="WXM581"/>
      <c r="WXN581"/>
      <c r="WXO581"/>
      <c r="WXP581"/>
      <c r="WXQ581"/>
      <c r="WXR581"/>
      <c r="WXS581"/>
      <c r="WXT581"/>
      <c r="WXU581"/>
      <c r="WXV581"/>
      <c r="WXW581"/>
      <c r="WXX581"/>
      <c r="WXY581"/>
      <c r="WXZ581"/>
      <c r="WYA581"/>
      <c r="WYB581"/>
      <c r="WYC581"/>
      <c r="WYD581"/>
      <c r="WYE581"/>
      <c r="WYF581"/>
      <c r="WYG581"/>
      <c r="WYH581"/>
      <c r="WYI581"/>
      <c r="WYJ581"/>
      <c r="WYK581"/>
      <c r="WYL581"/>
      <c r="WYM581"/>
      <c r="WYN581"/>
      <c r="WYO581"/>
      <c r="WYP581"/>
      <c r="WYQ581"/>
      <c r="WYR581"/>
      <c r="WYS581"/>
      <c r="WYT581"/>
      <c r="WYU581"/>
      <c r="WYV581"/>
      <c r="WYW581"/>
      <c r="WYX581"/>
      <c r="WYY581"/>
      <c r="WYZ581"/>
      <c r="WZA581"/>
      <c r="WZB581"/>
      <c r="WZC581"/>
      <c r="WZD581"/>
      <c r="WZE581"/>
      <c r="WZF581"/>
      <c r="WZG581"/>
      <c r="WZH581"/>
      <c r="WZI581"/>
      <c r="WZJ581"/>
      <c r="WZK581"/>
      <c r="WZL581"/>
      <c r="WZM581"/>
      <c r="WZN581"/>
      <c r="WZO581"/>
      <c r="WZP581"/>
      <c r="WZQ581"/>
      <c r="WZR581"/>
      <c r="WZS581"/>
      <c r="WZT581"/>
      <c r="WZU581"/>
      <c r="WZV581"/>
      <c r="WZW581"/>
      <c r="WZX581"/>
      <c r="WZY581"/>
      <c r="WZZ581"/>
      <c r="XAA581"/>
      <c r="XAB581"/>
      <c r="XAC581"/>
      <c r="XAD581"/>
      <c r="XAE581"/>
      <c r="XAF581"/>
      <c r="XAG581"/>
      <c r="XAH581"/>
      <c r="XAI581"/>
      <c r="XAJ581"/>
      <c r="XAK581"/>
      <c r="XAL581"/>
      <c r="XAM581"/>
      <c r="XAN581"/>
      <c r="XAO581"/>
      <c r="XAP581"/>
      <c r="XAQ581"/>
      <c r="XAR581"/>
      <c r="XAS581"/>
      <c r="XAT581"/>
      <c r="XAU581"/>
      <c r="XAV581"/>
      <c r="XAW581"/>
      <c r="XAX581"/>
      <c r="XAY581"/>
      <c r="XAZ581"/>
      <c r="XBA581"/>
      <c r="XBB581"/>
      <c r="XBC581"/>
      <c r="XBD581"/>
      <c r="XBE581"/>
      <c r="XBF581"/>
      <c r="XBG581"/>
      <c r="XBH581"/>
      <c r="XBI581"/>
      <c r="XBJ581"/>
      <c r="XBK581"/>
      <c r="XBL581"/>
      <c r="XBM581"/>
      <c r="XBN581"/>
      <c r="XBO581"/>
      <c r="XBP581"/>
      <c r="XBQ581"/>
      <c r="XBR581"/>
      <c r="XBS581"/>
      <c r="XBT581"/>
      <c r="XBU581"/>
      <c r="XBV581"/>
      <c r="XBW581"/>
      <c r="XBX581"/>
      <c r="XBY581"/>
      <c r="XBZ581"/>
      <c r="XCA581"/>
      <c r="XCB581"/>
      <c r="XCC581"/>
      <c r="XCD581"/>
      <c r="XCE581"/>
      <c r="XCF581"/>
      <c r="XCG581"/>
      <c r="XCH581"/>
      <c r="XCI581"/>
      <c r="XCJ581"/>
      <c r="XCK581"/>
      <c r="XCL581"/>
      <c r="XCM581"/>
      <c r="XCN581"/>
      <c r="XCO581"/>
      <c r="XCP581"/>
      <c r="XCQ581"/>
      <c r="XCR581"/>
      <c r="XCS581"/>
      <c r="XCT581"/>
      <c r="XCU581"/>
      <c r="XCV581"/>
      <c r="XCW581"/>
      <c r="XCX581"/>
      <c r="XCY581"/>
      <c r="XCZ581"/>
      <c r="XDA581"/>
      <c r="XDB581"/>
      <c r="XDC581"/>
    </row>
    <row r="582" spans="1:33 16171:16331" ht="12.75" customHeight="1">
      <c r="A582">
        <v>891</v>
      </c>
      <c r="B582" s="6" t="s">
        <v>402</v>
      </c>
      <c r="C582" s="7" t="s">
        <v>590</v>
      </c>
      <c r="D582">
        <v>45</v>
      </c>
      <c r="E582" s="15" t="s">
        <v>938</v>
      </c>
      <c r="F582" s="7">
        <v>0</v>
      </c>
      <c r="G582" s="7">
        <v>0</v>
      </c>
      <c r="H582" s="7">
        <v>0</v>
      </c>
      <c r="I582" s="7">
        <v>0.66</v>
      </c>
      <c r="J582" t="s">
        <v>589</v>
      </c>
      <c r="K582" t="s">
        <v>584</v>
      </c>
      <c r="L582" t="s">
        <v>824</v>
      </c>
      <c r="M582" t="s">
        <v>585</v>
      </c>
      <c r="N582" s="8" t="s">
        <v>825</v>
      </c>
      <c r="P582" t="s">
        <v>586</v>
      </c>
      <c r="S582">
        <v>0</v>
      </c>
      <c r="T582" t="s">
        <v>587</v>
      </c>
      <c r="U582">
        <v>0</v>
      </c>
      <c r="V582">
        <v>0</v>
      </c>
      <c r="X582">
        <v>0</v>
      </c>
      <c r="Z582">
        <v>0</v>
      </c>
      <c r="AA582">
        <v>0</v>
      </c>
      <c r="AB582">
        <v>0</v>
      </c>
      <c r="AC582">
        <v>0</v>
      </c>
      <c r="AD582">
        <v>0</v>
      </c>
      <c r="AE582">
        <v>1</v>
      </c>
      <c r="AG582">
        <v>3</v>
      </c>
      <c r="WWY582"/>
      <c r="WWZ582"/>
      <c r="WXA582"/>
      <c r="WXB582"/>
      <c r="WXC582"/>
      <c r="WXD582"/>
      <c r="WXE582"/>
      <c r="WXF582"/>
      <c r="WXG582"/>
      <c r="WXH582"/>
      <c r="WXI582"/>
      <c r="WXJ582"/>
      <c r="WXK582"/>
      <c r="WXL582"/>
      <c r="WXM582"/>
      <c r="WXN582"/>
      <c r="WXO582"/>
      <c r="WXP582"/>
      <c r="WXQ582"/>
      <c r="WXR582"/>
      <c r="WXS582"/>
      <c r="WXT582"/>
      <c r="WXU582"/>
      <c r="WXV582"/>
      <c r="WXW582"/>
      <c r="WXX582"/>
      <c r="WXY582"/>
      <c r="WXZ582"/>
      <c r="WYA582"/>
      <c r="WYB582"/>
      <c r="WYC582"/>
      <c r="WYD582"/>
      <c r="WYE582"/>
      <c r="WYF582"/>
      <c r="WYG582"/>
      <c r="WYH582"/>
      <c r="WYI582"/>
      <c r="WYJ582"/>
      <c r="WYK582"/>
      <c r="WYL582"/>
      <c r="WYM582"/>
      <c r="WYN582"/>
      <c r="WYO582"/>
      <c r="WYP582"/>
      <c r="WYQ582"/>
      <c r="WYR582"/>
      <c r="WYS582"/>
      <c r="WYT582"/>
      <c r="WYU582"/>
      <c r="WYV582"/>
      <c r="WYW582"/>
      <c r="WYX582"/>
      <c r="WYY582"/>
      <c r="WYZ582"/>
      <c r="WZA582"/>
      <c r="WZB582"/>
      <c r="WZC582"/>
      <c r="WZD582"/>
      <c r="WZE582"/>
      <c r="WZF582"/>
      <c r="WZG582"/>
      <c r="WZH582"/>
      <c r="WZI582"/>
      <c r="WZJ582"/>
      <c r="WZK582"/>
      <c r="WZL582"/>
      <c r="WZM582"/>
      <c r="WZN582"/>
      <c r="WZO582"/>
      <c r="WZP582"/>
      <c r="WZQ582"/>
      <c r="WZR582"/>
      <c r="WZS582"/>
      <c r="WZT582"/>
      <c r="WZU582"/>
      <c r="WZV582"/>
      <c r="WZW582"/>
      <c r="WZX582"/>
      <c r="WZY582"/>
      <c r="WZZ582"/>
      <c r="XAA582"/>
      <c r="XAB582"/>
      <c r="XAC582"/>
      <c r="XAD582"/>
      <c r="XAE582"/>
      <c r="XAF582"/>
      <c r="XAG582"/>
      <c r="XAH582"/>
      <c r="XAI582"/>
      <c r="XAJ582"/>
      <c r="XAK582"/>
      <c r="XAL582"/>
      <c r="XAM582"/>
      <c r="XAN582"/>
      <c r="XAO582"/>
      <c r="XAP582"/>
      <c r="XAQ582"/>
      <c r="XAR582"/>
      <c r="XAS582"/>
      <c r="XAT582"/>
      <c r="XAU582"/>
      <c r="XAV582"/>
      <c r="XAW582"/>
      <c r="XAX582"/>
      <c r="XAY582"/>
      <c r="XAZ582"/>
      <c r="XBA582"/>
      <c r="XBB582"/>
      <c r="XBC582"/>
      <c r="XBD582"/>
      <c r="XBE582"/>
      <c r="XBF582"/>
      <c r="XBG582"/>
      <c r="XBH582"/>
      <c r="XBI582"/>
      <c r="XBJ582"/>
      <c r="XBK582"/>
      <c r="XBL582"/>
      <c r="XBM582"/>
      <c r="XBN582"/>
      <c r="XBO582"/>
      <c r="XBP582"/>
      <c r="XBQ582"/>
      <c r="XBR582"/>
      <c r="XBS582"/>
      <c r="XBT582"/>
      <c r="XBU582"/>
      <c r="XBV582"/>
      <c r="XBW582"/>
      <c r="XBX582"/>
      <c r="XBY582"/>
      <c r="XBZ582"/>
      <c r="XCA582"/>
      <c r="XCB582"/>
      <c r="XCC582"/>
      <c r="XCD582"/>
      <c r="XCE582"/>
      <c r="XCF582"/>
      <c r="XCG582"/>
      <c r="XCH582"/>
      <c r="XCI582"/>
      <c r="XCJ582"/>
      <c r="XCK582"/>
      <c r="XCL582"/>
      <c r="XCM582"/>
      <c r="XCN582"/>
      <c r="XCO582"/>
      <c r="XCP582"/>
      <c r="XCQ582"/>
      <c r="XCR582"/>
      <c r="XCS582"/>
      <c r="XCT582"/>
      <c r="XCU582"/>
      <c r="XCV582"/>
      <c r="XCW582"/>
      <c r="XCX582"/>
      <c r="XCY582"/>
      <c r="XCZ582"/>
      <c r="XDA582"/>
      <c r="XDB582"/>
      <c r="XDC582"/>
    </row>
    <row r="583" spans="1:33 16171:16331" ht="12.75" customHeight="1">
      <c r="A583">
        <v>895</v>
      </c>
      <c r="B583" s="6" t="s">
        <v>403</v>
      </c>
      <c r="C583" s="7" t="s">
        <v>590</v>
      </c>
      <c r="D583">
        <v>45</v>
      </c>
      <c r="E583" s="15" t="s">
        <v>981</v>
      </c>
      <c r="F583" s="7">
        <v>0</v>
      </c>
      <c r="G583" s="7">
        <v>0</v>
      </c>
      <c r="H583" s="7">
        <v>0</v>
      </c>
      <c r="I583" s="7">
        <v>0.55000000000000004</v>
      </c>
      <c r="J583" t="s">
        <v>589</v>
      </c>
      <c r="K583" t="s">
        <v>584</v>
      </c>
      <c r="L583" t="s">
        <v>824</v>
      </c>
      <c r="M583" t="s">
        <v>585</v>
      </c>
      <c r="N583" s="8" t="s">
        <v>825</v>
      </c>
      <c r="P583" t="s">
        <v>586</v>
      </c>
      <c r="S583">
        <v>0</v>
      </c>
      <c r="T583" t="s">
        <v>587</v>
      </c>
      <c r="U583">
        <v>0</v>
      </c>
      <c r="V583">
        <v>0</v>
      </c>
      <c r="X583">
        <v>0</v>
      </c>
      <c r="Z583">
        <v>0</v>
      </c>
      <c r="AA583">
        <v>0</v>
      </c>
      <c r="AB583">
        <v>0</v>
      </c>
      <c r="AC583">
        <v>0</v>
      </c>
      <c r="AD583">
        <v>0</v>
      </c>
      <c r="AE583">
        <v>1</v>
      </c>
      <c r="AG583">
        <v>3</v>
      </c>
      <c r="WWY583"/>
      <c r="WWZ583"/>
      <c r="WXA583"/>
      <c r="WXB583"/>
      <c r="WXC583"/>
      <c r="WXD583"/>
      <c r="WXE583"/>
      <c r="WXF583"/>
      <c r="WXG583"/>
      <c r="WXH583"/>
      <c r="WXI583"/>
      <c r="WXJ583"/>
      <c r="WXK583"/>
      <c r="WXL583"/>
      <c r="WXM583"/>
      <c r="WXN583"/>
      <c r="WXO583"/>
      <c r="WXP583"/>
      <c r="WXQ583"/>
      <c r="WXR583"/>
      <c r="WXS583"/>
      <c r="WXT583"/>
      <c r="WXU583"/>
      <c r="WXV583"/>
      <c r="WXW583"/>
      <c r="WXX583"/>
      <c r="WXY583"/>
      <c r="WXZ583"/>
      <c r="WYA583"/>
      <c r="WYB583"/>
      <c r="WYC583"/>
      <c r="WYD583"/>
      <c r="WYE583"/>
      <c r="WYF583"/>
      <c r="WYG583"/>
      <c r="WYH583"/>
      <c r="WYI583"/>
      <c r="WYJ583"/>
      <c r="WYK583"/>
      <c r="WYL583"/>
      <c r="WYM583"/>
      <c r="WYN583"/>
      <c r="WYO583"/>
      <c r="WYP583"/>
      <c r="WYQ583"/>
      <c r="WYR583"/>
      <c r="WYS583"/>
      <c r="WYT583"/>
      <c r="WYU583"/>
      <c r="WYV583"/>
      <c r="WYW583"/>
      <c r="WYX583"/>
      <c r="WYY583"/>
      <c r="WYZ583"/>
      <c r="WZA583"/>
      <c r="WZB583"/>
      <c r="WZC583"/>
      <c r="WZD583"/>
      <c r="WZE583"/>
      <c r="WZF583"/>
      <c r="WZG583"/>
      <c r="WZH583"/>
      <c r="WZI583"/>
      <c r="WZJ583"/>
      <c r="WZK583"/>
      <c r="WZL583"/>
      <c r="WZM583"/>
      <c r="WZN583"/>
      <c r="WZO583"/>
      <c r="WZP583"/>
      <c r="WZQ583"/>
      <c r="WZR583"/>
      <c r="WZS583"/>
      <c r="WZT583"/>
      <c r="WZU583"/>
      <c r="WZV583"/>
      <c r="WZW583"/>
      <c r="WZX583"/>
      <c r="WZY583"/>
      <c r="WZZ583"/>
      <c r="XAA583"/>
      <c r="XAB583"/>
      <c r="XAC583"/>
      <c r="XAD583"/>
      <c r="XAE583"/>
      <c r="XAF583"/>
      <c r="XAG583"/>
      <c r="XAH583"/>
      <c r="XAI583"/>
      <c r="XAJ583"/>
      <c r="XAK583"/>
      <c r="XAL583"/>
      <c r="XAM583"/>
      <c r="XAN583"/>
      <c r="XAO583"/>
      <c r="XAP583"/>
      <c r="XAQ583"/>
      <c r="XAR583"/>
      <c r="XAS583"/>
      <c r="XAT583"/>
      <c r="XAU583"/>
      <c r="XAV583"/>
      <c r="XAW583"/>
      <c r="XAX583"/>
      <c r="XAY583"/>
      <c r="XAZ583"/>
      <c r="XBA583"/>
      <c r="XBB583"/>
      <c r="XBC583"/>
      <c r="XBD583"/>
      <c r="XBE583"/>
      <c r="XBF583"/>
      <c r="XBG583"/>
      <c r="XBH583"/>
      <c r="XBI583"/>
      <c r="XBJ583"/>
      <c r="XBK583"/>
      <c r="XBL583"/>
      <c r="XBM583"/>
      <c r="XBN583"/>
      <c r="XBO583"/>
      <c r="XBP583"/>
      <c r="XBQ583"/>
      <c r="XBR583"/>
      <c r="XBS583"/>
      <c r="XBT583"/>
      <c r="XBU583"/>
      <c r="XBV583"/>
      <c r="XBW583"/>
      <c r="XBX583"/>
      <c r="XBY583"/>
      <c r="XBZ583"/>
      <c r="XCA583"/>
      <c r="XCB583"/>
      <c r="XCC583"/>
      <c r="XCD583"/>
      <c r="XCE583"/>
      <c r="XCF583"/>
      <c r="XCG583"/>
      <c r="XCH583"/>
      <c r="XCI583"/>
      <c r="XCJ583"/>
      <c r="XCK583"/>
      <c r="XCL583"/>
      <c r="XCM583"/>
      <c r="XCN583"/>
      <c r="XCO583"/>
      <c r="XCP583"/>
      <c r="XCQ583"/>
      <c r="XCR583"/>
      <c r="XCS583"/>
      <c r="XCT583"/>
      <c r="XCU583"/>
      <c r="XCV583"/>
      <c r="XCW583"/>
      <c r="XCX583"/>
      <c r="XCY583"/>
      <c r="XCZ583"/>
      <c r="XDA583"/>
      <c r="XDB583"/>
      <c r="XDC583"/>
    </row>
    <row r="584" spans="1:33 16171:16331" ht="12.75" customHeight="1">
      <c r="A584">
        <v>2343</v>
      </c>
      <c r="B584" s="6" t="s">
        <v>405</v>
      </c>
      <c r="C584" s="7" t="s">
        <v>590</v>
      </c>
      <c r="D584">
        <v>1</v>
      </c>
      <c r="E584" s="15" t="s">
        <v>982</v>
      </c>
      <c r="F584" s="7">
        <v>0</v>
      </c>
      <c r="G584" s="7">
        <v>0</v>
      </c>
      <c r="H584" s="7">
        <v>0</v>
      </c>
      <c r="I584" s="7">
        <v>0</v>
      </c>
      <c r="S584">
        <v>0</v>
      </c>
      <c r="U584">
        <v>0</v>
      </c>
      <c r="V584">
        <v>0</v>
      </c>
      <c r="X584">
        <v>0</v>
      </c>
      <c r="Z584">
        <v>0</v>
      </c>
      <c r="AA584">
        <v>0</v>
      </c>
      <c r="AB584">
        <v>0</v>
      </c>
      <c r="AC584">
        <v>0</v>
      </c>
      <c r="AD584">
        <v>0</v>
      </c>
      <c r="AE584">
        <v>1</v>
      </c>
      <c r="AG584">
        <v>0</v>
      </c>
      <c r="WWY584"/>
      <c r="WWZ584"/>
      <c r="WXA584"/>
      <c r="WXB584"/>
      <c r="WXC584"/>
      <c r="WXD584"/>
      <c r="WXE584"/>
      <c r="WXF584"/>
      <c r="WXG584"/>
      <c r="WXH584"/>
      <c r="WXI584"/>
      <c r="WXJ584"/>
      <c r="WXK584"/>
      <c r="WXL584"/>
      <c r="WXM584"/>
      <c r="WXN584"/>
      <c r="WXO584"/>
      <c r="WXP584"/>
      <c r="WXQ584"/>
      <c r="WXR584"/>
      <c r="WXS584"/>
      <c r="WXT584"/>
      <c r="WXU584"/>
      <c r="WXV584"/>
      <c r="WXW584"/>
      <c r="WXX584"/>
      <c r="WXY584"/>
      <c r="WXZ584"/>
      <c r="WYA584"/>
      <c r="WYB584"/>
      <c r="WYC584"/>
      <c r="WYD584"/>
      <c r="WYE584"/>
      <c r="WYF584"/>
      <c r="WYG584"/>
      <c r="WYH584"/>
      <c r="WYI584"/>
      <c r="WYJ584"/>
      <c r="WYK584"/>
      <c r="WYL584"/>
      <c r="WYM584"/>
      <c r="WYN584"/>
      <c r="WYO584"/>
      <c r="WYP584"/>
      <c r="WYQ584"/>
      <c r="WYR584"/>
      <c r="WYS584"/>
      <c r="WYT584"/>
      <c r="WYU584"/>
      <c r="WYV584"/>
      <c r="WYW584"/>
      <c r="WYX584"/>
      <c r="WYY584"/>
      <c r="WYZ584"/>
      <c r="WZA584"/>
      <c r="WZB584"/>
      <c r="WZC584"/>
      <c r="WZD584"/>
      <c r="WZE584"/>
      <c r="WZF584"/>
      <c r="WZG584"/>
      <c r="WZH584"/>
      <c r="WZI584"/>
      <c r="WZJ584"/>
      <c r="WZK584"/>
      <c r="WZL584"/>
      <c r="WZM584"/>
      <c r="WZN584"/>
      <c r="WZO584"/>
      <c r="WZP584"/>
      <c r="WZQ584"/>
      <c r="WZR584"/>
      <c r="WZS584"/>
      <c r="WZT584"/>
      <c r="WZU584"/>
      <c r="WZV584"/>
      <c r="WZW584"/>
      <c r="WZX584"/>
      <c r="WZY584"/>
      <c r="WZZ584"/>
      <c r="XAA584"/>
      <c r="XAB584"/>
      <c r="XAC584"/>
      <c r="XAD584"/>
      <c r="XAE584"/>
      <c r="XAF584"/>
      <c r="XAG584"/>
      <c r="XAH584"/>
      <c r="XAI584"/>
      <c r="XAJ584"/>
      <c r="XAK584"/>
      <c r="XAL584"/>
      <c r="XAM584"/>
      <c r="XAN584"/>
      <c r="XAO584"/>
      <c r="XAP584"/>
      <c r="XAQ584"/>
      <c r="XAR584"/>
      <c r="XAS584"/>
      <c r="XAT584"/>
      <c r="XAU584"/>
      <c r="XAV584"/>
      <c r="XAW584"/>
      <c r="XAX584"/>
      <c r="XAY584"/>
      <c r="XAZ584"/>
      <c r="XBA584"/>
      <c r="XBB584"/>
      <c r="XBC584"/>
      <c r="XBD584"/>
      <c r="XBE584"/>
      <c r="XBF584"/>
      <c r="XBG584"/>
      <c r="XBH584"/>
      <c r="XBI584"/>
      <c r="XBJ584"/>
      <c r="XBK584"/>
      <c r="XBL584"/>
      <c r="XBM584"/>
      <c r="XBN584"/>
      <c r="XBO584"/>
      <c r="XBP584"/>
      <c r="XBQ584"/>
      <c r="XBR584"/>
      <c r="XBS584"/>
      <c r="XBT584"/>
      <c r="XBU584"/>
      <c r="XBV584"/>
      <c r="XBW584"/>
      <c r="XBX584"/>
      <c r="XBY584"/>
      <c r="XBZ584"/>
      <c r="XCA584"/>
      <c r="XCB584"/>
      <c r="XCC584"/>
      <c r="XCD584"/>
      <c r="XCE584"/>
      <c r="XCF584"/>
      <c r="XCG584"/>
      <c r="XCH584"/>
      <c r="XCI584"/>
      <c r="XCJ584"/>
      <c r="XCK584"/>
      <c r="XCL584"/>
      <c r="XCM584"/>
      <c r="XCN584"/>
      <c r="XCO584"/>
      <c r="XCP584"/>
      <c r="XCQ584"/>
      <c r="XCR584"/>
      <c r="XCS584"/>
      <c r="XCT584"/>
      <c r="XCU584"/>
      <c r="XCV584"/>
      <c r="XCW584"/>
      <c r="XCX584"/>
      <c r="XCY584"/>
      <c r="XCZ584"/>
      <c r="XDA584"/>
      <c r="XDB584"/>
      <c r="XDC584"/>
    </row>
    <row r="585" spans="1:33 16171:16331" ht="12.75" customHeight="1">
      <c r="A585">
        <v>1297</v>
      </c>
      <c r="B585" s="6" t="s">
        <v>406</v>
      </c>
      <c r="C585" s="7" t="s">
        <v>581</v>
      </c>
      <c r="D585">
        <v>1.99</v>
      </c>
      <c r="E585" s="15" t="s">
        <v>867</v>
      </c>
      <c r="F585" s="7">
        <v>0</v>
      </c>
      <c r="G585" s="7">
        <v>0</v>
      </c>
      <c r="H585" s="7">
        <v>0</v>
      </c>
      <c r="I585" s="7">
        <v>0</v>
      </c>
      <c r="N585" s="8" t="s">
        <v>621</v>
      </c>
      <c r="S585">
        <v>2</v>
      </c>
      <c r="U585">
        <v>0</v>
      </c>
      <c r="V585">
        <v>0</v>
      </c>
      <c r="X585">
        <v>0</v>
      </c>
      <c r="Z585">
        <v>0</v>
      </c>
      <c r="AA585">
        <v>0</v>
      </c>
      <c r="AB585">
        <v>0</v>
      </c>
      <c r="AC585">
        <v>0</v>
      </c>
      <c r="AD585">
        <v>0</v>
      </c>
      <c r="AE585">
        <v>1</v>
      </c>
      <c r="AG585">
        <v>4</v>
      </c>
      <c r="WWY585"/>
      <c r="WWZ585"/>
      <c r="WXA585"/>
      <c r="WXB585"/>
      <c r="WXC585"/>
      <c r="WXD585"/>
      <c r="WXE585"/>
      <c r="WXF585"/>
      <c r="WXG585"/>
      <c r="WXH585"/>
      <c r="WXI585"/>
      <c r="WXJ585"/>
      <c r="WXK585"/>
      <c r="WXL585"/>
      <c r="WXM585"/>
      <c r="WXN585"/>
      <c r="WXO585"/>
      <c r="WXP585"/>
      <c r="WXQ585"/>
      <c r="WXR585"/>
      <c r="WXS585"/>
      <c r="WXT585"/>
      <c r="WXU585"/>
      <c r="WXV585"/>
      <c r="WXW585"/>
      <c r="WXX585"/>
      <c r="WXY585"/>
      <c r="WXZ585"/>
      <c r="WYA585"/>
      <c r="WYB585"/>
      <c r="WYC585"/>
      <c r="WYD585"/>
      <c r="WYE585"/>
      <c r="WYF585"/>
      <c r="WYG585"/>
      <c r="WYH585"/>
      <c r="WYI585"/>
      <c r="WYJ585"/>
      <c r="WYK585"/>
      <c r="WYL585"/>
      <c r="WYM585"/>
      <c r="WYN585"/>
      <c r="WYO585"/>
      <c r="WYP585"/>
      <c r="WYQ585"/>
      <c r="WYR585"/>
      <c r="WYS585"/>
      <c r="WYT585"/>
      <c r="WYU585"/>
      <c r="WYV585"/>
      <c r="WYW585"/>
      <c r="WYX585"/>
      <c r="WYY585"/>
      <c r="WYZ585"/>
      <c r="WZA585"/>
      <c r="WZB585"/>
      <c r="WZC585"/>
      <c r="WZD585"/>
      <c r="WZE585"/>
      <c r="WZF585"/>
      <c r="WZG585"/>
      <c r="WZH585"/>
      <c r="WZI585"/>
      <c r="WZJ585"/>
      <c r="WZK585"/>
      <c r="WZL585"/>
      <c r="WZM585"/>
      <c r="WZN585"/>
      <c r="WZO585"/>
      <c r="WZP585"/>
      <c r="WZQ585"/>
      <c r="WZR585"/>
      <c r="WZS585"/>
      <c r="WZT585"/>
      <c r="WZU585"/>
      <c r="WZV585"/>
      <c r="WZW585"/>
      <c r="WZX585"/>
      <c r="WZY585"/>
      <c r="WZZ585"/>
      <c r="XAA585"/>
      <c r="XAB585"/>
      <c r="XAC585"/>
      <c r="XAD585"/>
      <c r="XAE585"/>
      <c r="XAF585"/>
      <c r="XAG585"/>
      <c r="XAH585"/>
      <c r="XAI585"/>
      <c r="XAJ585"/>
      <c r="XAK585"/>
      <c r="XAL585"/>
      <c r="XAM585"/>
      <c r="XAN585"/>
      <c r="XAO585"/>
      <c r="XAP585"/>
      <c r="XAQ585"/>
      <c r="XAR585"/>
      <c r="XAS585"/>
      <c r="XAT585"/>
      <c r="XAU585"/>
      <c r="XAV585"/>
      <c r="XAW585"/>
      <c r="XAX585"/>
      <c r="XAY585"/>
      <c r="XAZ585"/>
      <c r="XBA585"/>
      <c r="XBB585"/>
      <c r="XBC585"/>
      <c r="XBD585"/>
      <c r="XBE585"/>
      <c r="XBF585"/>
      <c r="XBG585"/>
      <c r="XBH585"/>
      <c r="XBI585"/>
      <c r="XBJ585"/>
      <c r="XBK585"/>
      <c r="XBL585"/>
      <c r="XBM585"/>
      <c r="XBN585"/>
      <c r="XBO585"/>
      <c r="XBP585"/>
      <c r="XBQ585"/>
      <c r="XBR585"/>
      <c r="XBS585"/>
      <c r="XBT585"/>
      <c r="XBU585"/>
      <c r="XBV585"/>
      <c r="XBW585"/>
      <c r="XBX585"/>
      <c r="XBY585"/>
      <c r="XBZ585"/>
      <c r="XCA585"/>
      <c r="XCB585"/>
      <c r="XCC585"/>
      <c r="XCD585"/>
      <c r="XCE585"/>
      <c r="XCF585"/>
      <c r="XCG585"/>
      <c r="XCH585"/>
      <c r="XCI585"/>
      <c r="XCJ585"/>
      <c r="XCK585"/>
      <c r="XCL585"/>
      <c r="XCM585"/>
      <c r="XCN585"/>
      <c r="XCO585"/>
      <c r="XCP585"/>
      <c r="XCQ585"/>
      <c r="XCR585"/>
      <c r="XCS585"/>
      <c r="XCT585"/>
      <c r="XCU585"/>
      <c r="XCV585"/>
      <c r="XCW585"/>
      <c r="XCX585"/>
      <c r="XCY585"/>
      <c r="XCZ585"/>
      <c r="XDA585"/>
      <c r="XDB585"/>
      <c r="XDC585"/>
    </row>
    <row r="586" spans="1:33 16171:16331" ht="12.75" customHeight="1">
      <c r="A586">
        <v>2433</v>
      </c>
      <c r="B586" s="6" t="s">
        <v>407</v>
      </c>
      <c r="C586" s="7" t="s">
        <v>581</v>
      </c>
      <c r="D586">
        <v>13.23</v>
      </c>
      <c r="E586" s="15" t="s">
        <v>866</v>
      </c>
      <c r="F586" s="7">
        <v>0</v>
      </c>
      <c r="G586" s="7">
        <v>0</v>
      </c>
      <c r="H586" s="7">
        <v>0</v>
      </c>
      <c r="I586" s="7">
        <v>0</v>
      </c>
      <c r="J586" t="s">
        <v>589</v>
      </c>
      <c r="K586" t="s">
        <v>584</v>
      </c>
      <c r="L586" t="s">
        <v>585</v>
      </c>
      <c r="M586" t="s">
        <v>585</v>
      </c>
      <c r="N586" s="8" t="s">
        <v>593</v>
      </c>
      <c r="P586" t="s">
        <v>586</v>
      </c>
      <c r="S586">
        <v>2</v>
      </c>
      <c r="T586" t="s">
        <v>587</v>
      </c>
      <c r="U586">
        <v>0</v>
      </c>
      <c r="V586">
        <v>0</v>
      </c>
      <c r="X586">
        <v>0</v>
      </c>
      <c r="Z586">
        <v>0</v>
      </c>
      <c r="AA586">
        <v>0</v>
      </c>
      <c r="AB586">
        <v>0</v>
      </c>
      <c r="AC586">
        <v>0</v>
      </c>
      <c r="AD586">
        <v>0</v>
      </c>
      <c r="AE586">
        <v>1</v>
      </c>
      <c r="AF586" t="s">
        <v>594</v>
      </c>
      <c r="AG586">
        <v>4</v>
      </c>
      <c r="WWY586"/>
      <c r="WWZ586"/>
      <c r="WXA586"/>
      <c r="WXB586"/>
      <c r="WXC586"/>
      <c r="WXD586"/>
      <c r="WXE586"/>
      <c r="WXF586"/>
      <c r="WXG586"/>
      <c r="WXH586"/>
      <c r="WXI586"/>
      <c r="WXJ586"/>
      <c r="WXK586"/>
      <c r="WXL586"/>
      <c r="WXM586"/>
      <c r="WXN586"/>
      <c r="WXO586"/>
      <c r="WXP586"/>
      <c r="WXQ586"/>
      <c r="WXR586"/>
      <c r="WXS586"/>
      <c r="WXT586"/>
      <c r="WXU586"/>
      <c r="WXV586"/>
      <c r="WXW586"/>
      <c r="WXX586"/>
      <c r="WXY586"/>
      <c r="WXZ586"/>
      <c r="WYA586"/>
      <c r="WYB586"/>
      <c r="WYC586"/>
      <c r="WYD586"/>
      <c r="WYE586"/>
      <c r="WYF586"/>
      <c r="WYG586"/>
      <c r="WYH586"/>
      <c r="WYI586"/>
      <c r="WYJ586"/>
      <c r="WYK586"/>
      <c r="WYL586"/>
      <c r="WYM586"/>
      <c r="WYN586"/>
      <c r="WYO586"/>
      <c r="WYP586"/>
      <c r="WYQ586"/>
      <c r="WYR586"/>
      <c r="WYS586"/>
      <c r="WYT586"/>
      <c r="WYU586"/>
      <c r="WYV586"/>
      <c r="WYW586"/>
      <c r="WYX586"/>
      <c r="WYY586"/>
      <c r="WYZ586"/>
      <c r="WZA586"/>
      <c r="WZB586"/>
      <c r="WZC586"/>
      <c r="WZD586"/>
      <c r="WZE586"/>
      <c r="WZF586"/>
      <c r="WZG586"/>
      <c r="WZH586"/>
      <c r="WZI586"/>
      <c r="WZJ586"/>
      <c r="WZK586"/>
      <c r="WZL586"/>
      <c r="WZM586"/>
      <c r="WZN586"/>
      <c r="WZO586"/>
      <c r="WZP586"/>
      <c r="WZQ586"/>
      <c r="WZR586"/>
      <c r="WZS586"/>
      <c r="WZT586"/>
      <c r="WZU586"/>
      <c r="WZV586"/>
      <c r="WZW586"/>
      <c r="WZX586"/>
      <c r="WZY586"/>
      <c r="WZZ586"/>
      <c r="XAA586"/>
      <c r="XAB586"/>
      <c r="XAC586"/>
      <c r="XAD586"/>
      <c r="XAE586"/>
      <c r="XAF586"/>
      <c r="XAG586"/>
      <c r="XAH586"/>
      <c r="XAI586"/>
      <c r="XAJ586"/>
      <c r="XAK586"/>
      <c r="XAL586"/>
      <c r="XAM586"/>
      <c r="XAN586"/>
      <c r="XAO586"/>
      <c r="XAP586"/>
      <c r="XAQ586"/>
      <c r="XAR586"/>
      <c r="XAS586"/>
      <c r="XAT586"/>
      <c r="XAU586"/>
      <c r="XAV586"/>
      <c r="XAW586"/>
      <c r="XAX586"/>
      <c r="XAY586"/>
      <c r="XAZ586"/>
      <c r="XBA586"/>
      <c r="XBB586"/>
      <c r="XBC586"/>
      <c r="XBD586"/>
      <c r="XBE586"/>
      <c r="XBF586"/>
      <c r="XBG586"/>
      <c r="XBH586"/>
      <c r="XBI586"/>
      <c r="XBJ586"/>
      <c r="XBK586"/>
      <c r="XBL586"/>
      <c r="XBM586"/>
      <c r="XBN586"/>
      <c r="XBO586"/>
      <c r="XBP586"/>
      <c r="XBQ586"/>
      <c r="XBR586"/>
      <c r="XBS586"/>
      <c r="XBT586"/>
      <c r="XBU586"/>
      <c r="XBV586"/>
      <c r="XBW586"/>
      <c r="XBX586"/>
      <c r="XBY586"/>
      <c r="XBZ586"/>
      <c r="XCA586"/>
      <c r="XCB586"/>
      <c r="XCC586"/>
      <c r="XCD586"/>
      <c r="XCE586"/>
      <c r="XCF586"/>
      <c r="XCG586"/>
      <c r="XCH586"/>
      <c r="XCI586"/>
      <c r="XCJ586"/>
      <c r="XCK586"/>
      <c r="XCL586"/>
      <c r="XCM586"/>
      <c r="XCN586"/>
      <c r="XCO586"/>
      <c r="XCP586"/>
      <c r="XCQ586"/>
      <c r="XCR586"/>
      <c r="XCS586"/>
      <c r="XCT586"/>
      <c r="XCU586"/>
      <c r="XCV586"/>
      <c r="XCW586"/>
      <c r="XCX586"/>
      <c r="XCY586"/>
      <c r="XCZ586"/>
      <c r="XDA586"/>
      <c r="XDB586"/>
      <c r="XDC586"/>
    </row>
    <row r="587" spans="1:33 16171:16331" ht="12.75" customHeight="1">
      <c r="A587">
        <v>2433</v>
      </c>
      <c r="B587" s="6" t="s">
        <v>407</v>
      </c>
      <c r="C587" s="7" t="s">
        <v>590</v>
      </c>
      <c r="D587">
        <v>13.23</v>
      </c>
      <c r="E587" s="15" t="s">
        <v>866</v>
      </c>
      <c r="F587" s="7">
        <v>0</v>
      </c>
      <c r="G587" s="7">
        <v>0</v>
      </c>
      <c r="H587" s="7">
        <v>0</v>
      </c>
      <c r="I587" s="7">
        <v>0</v>
      </c>
      <c r="J587" t="s">
        <v>610</v>
      </c>
      <c r="K587" t="s">
        <v>584</v>
      </c>
      <c r="L587" t="s">
        <v>585</v>
      </c>
      <c r="M587" t="s">
        <v>585</v>
      </c>
      <c r="N587" s="8" t="s">
        <v>593</v>
      </c>
      <c r="P587" t="s">
        <v>586</v>
      </c>
      <c r="S587">
        <v>2</v>
      </c>
      <c r="T587" t="s">
        <v>587</v>
      </c>
      <c r="U587">
        <v>0</v>
      </c>
      <c r="V587">
        <v>0</v>
      </c>
      <c r="X587">
        <v>0</v>
      </c>
      <c r="Z587">
        <v>0</v>
      </c>
      <c r="AA587">
        <v>0</v>
      </c>
      <c r="AB587">
        <v>0</v>
      </c>
      <c r="AC587">
        <v>0</v>
      </c>
      <c r="AD587">
        <v>0</v>
      </c>
      <c r="AE587">
        <v>1</v>
      </c>
      <c r="AF587" t="s">
        <v>594</v>
      </c>
      <c r="AG587">
        <v>4</v>
      </c>
      <c r="WWY587"/>
      <c r="WWZ587"/>
      <c r="WXA587"/>
      <c r="WXB587"/>
      <c r="WXC587"/>
      <c r="WXD587"/>
      <c r="WXE587"/>
      <c r="WXF587"/>
      <c r="WXG587"/>
      <c r="WXH587"/>
      <c r="WXI587"/>
      <c r="WXJ587"/>
      <c r="WXK587"/>
      <c r="WXL587"/>
      <c r="WXM587"/>
      <c r="WXN587"/>
      <c r="WXO587"/>
      <c r="WXP587"/>
      <c r="WXQ587"/>
      <c r="WXR587"/>
      <c r="WXS587"/>
      <c r="WXT587"/>
      <c r="WXU587"/>
      <c r="WXV587"/>
      <c r="WXW587"/>
      <c r="WXX587"/>
      <c r="WXY587"/>
      <c r="WXZ587"/>
      <c r="WYA587"/>
      <c r="WYB587"/>
      <c r="WYC587"/>
      <c r="WYD587"/>
      <c r="WYE587"/>
      <c r="WYF587"/>
      <c r="WYG587"/>
      <c r="WYH587"/>
      <c r="WYI587"/>
      <c r="WYJ587"/>
      <c r="WYK587"/>
      <c r="WYL587"/>
      <c r="WYM587"/>
      <c r="WYN587"/>
      <c r="WYO587"/>
      <c r="WYP587"/>
      <c r="WYQ587"/>
      <c r="WYR587"/>
      <c r="WYS587"/>
      <c r="WYT587"/>
      <c r="WYU587"/>
      <c r="WYV587"/>
      <c r="WYW587"/>
      <c r="WYX587"/>
      <c r="WYY587"/>
      <c r="WYZ587"/>
      <c r="WZA587"/>
      <c r="WZB587"/>
      <c r="WZC587"/>
      <c r="WZD587"/>
      <c r="WZE587"/>
      <c r="WZF587"/>
      <c r="WZG587"/>
      <c r="WZH587"/>
      <c r="WZI587"/>
      <c r="WZJ587"/>
      <c r="WZK587"/>
      <c r="WZL587"/>
      <c r="WZM587"/>
      <c r="WZN587"/>
      <c r="WZO587"/>
      <c r="WZP587"/>
      <c r="WZQ587"/>
      <c r="WZR587"/>
      <c r="WZS587"/>
      <c r="WZT587"/>
      <c r="WZU587"/>
      <c r="WZV587"/>
      <c r="WZW587"/>
      <c r="WZX587"/>
      <c r="WZY587"/>
      <c r="WZZ587"/>
      <c r="XAA587"/>
      <c r="XAB587"/>
      <c r="XAC587"/>
      <c r="XAD587"/>
      <c r="XAE587"/>
      <c r="XAF587"/>
      <c r="XAG587"/>
      <c r="XAH587"/>
      <c r="XAI587"/>
      <c r="XAJ587"/>
      <c r="XAK587"/>
      <c r="XAL587"/>
      <c r="XAM587"/>
      <c r="XAN587"/>
      <c r="XAO587"/>
      <c r="XAP587"/>
      <c r="XAQ587"/>
      <c r="XAR587"/>
      <c r="XAS587"/>
      <c r="XAT587"/>
      <c r="XAU587"/>
      <c r="XAV587"/>
      <c r="XAW587"/>
      <c r="XAX587"/>
      <c r="XAY587"/>
      <c r="XAZ587"/>
      <c r="XBA587"/>
      <c r="XBB587"/>
      <c r="XBC587"/>
      <c r="XBD587"/>
      <c r="XBE587"/>
      <c r="XBF587"/>
      <c r="XBG587"/>
      <c r="XBH587"/>
      <c r="XBI587"/>
      <c r="XBJ587"/>
      <c r="XBK587"/>
      <c r="XBL587"/>
      <c r="XBM587"/>
      <c r="XBN587"/>
      <c r="XBO587"/>
      <c r="XBP587"/>
      <c r="XBQ587"/>
      <c r="XBR587"/>
      <c r="XBS587"/>
      <c r="XBT587"/>
      <c r="XBU587"/>
      <c r="XBV587"/>
      <c r="XBW587"/>
      <c r="XBX587"/>
      <c r="XBY587"/>
      <c r="XBZ587"/>
      <c r="XCA587"/>
      <c r="XCB587"/>
      <c r="XCC587"/>
      <c r="XCD587"/>
      <c r="XCE587"/>
      <c r="XCF587"/>
      <c r="XCG587"/>
      <c r="XCH587"/>
      <c r="XCI587"/>
      <c r="XCJ587"/>
      <c r="XCK587"/>
      <c r="XCL587"/>
      <c r="XCM587"/>
      <c r="XCN587"/>
      <c r="XCO587"/>
      <c r="XCP587"/>
      <c r="XCQ587"/>
      <c r="XCR587"/>
      <c r="XCS587"/>
      <c r="XCT587"/>
      <c r="XCU587"/>
      <c r="XCV587"/>
      <c r="XCW587"/>
      <c r="XCX587"/>
      <c r="XCY587"/>
      <c r="XCZ587"/>
      <c r="XDA587"/>
      <c r="XDB587"/>
      <c r="XDC587"/>
    </row>
    <row r="588" spans="1:33 16171:16331" ht="12.75" customHeight="1">
      <c r="A588">
        <v>2433</v>
      </c>
      <c r="B588" s="6" t="s">
        <v>407</v>
      </c>
      <c r="C588" s="7" t="s">
        <v>590</v>
      </c>
      <c r="D588">
        <v>13.23</v>
      </c>
      <c r="E588" s="15" t="s">
        <v>866</v>
      </c>
      <c r="F588" s="7">
        <v>0</v>
      </c>
      <c r="G588" s="7">
        <v>0</v>
      </c>
      <c r="H588" s="7">
        <v>0</v>
      </c>
      <c r="I588" s="7">
        <v>0</v>
      </c>
      <c r="J588" t="s">
        <v>609</v>
      </c>
      <c r="K588" t="s">
        <v>584</v>
      </c>
      <c r="L588" t="s">
        <v>585</v>
      </c>
      <c r="M588" t="s">
        <v>585</v>
      </c>
      <c r="N588" s="8" t="s">
        <v>593</v>
      </c>
      <c r="P588" t="s">
        <v>586</v>
      </c>
      <c r="S588">
        <v>2</v>
      </c>
      <c r="T588" t="s">
        <v>587</v>
      </c>
      <c r="U588">
        <v>0</v>
      </c>
      <c r="V588">
        <v>0</v>
      </c>
      <c r="X588">
        <v>0</v>
      </c>
      <c r="Z588">
        <v>0</v>
      </c>
      <c r="AA588">
        <v>0</v>
      </c>
      <c r="AB588">
        <v>0</v>
      </c>
      <c r="AC588">
        <v>0</v>
      </c>
      <c r="AD588">
        <v>0</v>
      </c>
      <c r="AE588">
        <v>1</v>
      </c>
      <c r="AF588" t="s">
        <v>594</v>
      </c>
      <c r="AG588">
        <v>4</v>
      </c>
      <c r="WWY588"/>
      <c r="WWZ588"/>
      <c r="WXA588"/>
      <c r="WXB588"/>
      <c r="WXC588"/>
      <c r="WXD588"/>
      <c r="WXE588"/>
      <c r="WXF588"/>
      <c r="WXG588"/>
      <c r="WXH588"/>
      <c r="WXI588"/>
      <c r="WXJ588"/>
      <c r="WXK588"/>
      <c r="WXL588"/>
      <c r="WXM588"/>
      <c r="WXN588"/>
      <c r="WXO588"/>
      <c r="WXP588"/>
      <c r="WXQ588"/>
      <c r="WXR588"/>
      <c r="WXS588"/>
      <c r="WXT588"/>
      <c r="WXU588"/>
      <c r="WXV588"/>
      <c r="WXW588"/>
      <c r="WXX588"/>
      <c r="WXY588"/>
      <c r="WXZ588"/>
      <c r="WYA588"/>
      <c r="WYB588"/>
      <c r="WYC588"/>
      <c r="WYD588"/>
      <c r="WYE588"/>
      <c r="WYF588"/>
      <c r="WYG588"/>
      <c r="WYH588"/>
      <c r="WYI588"/>
      <c r="WYJ588"/>
      <c r="WYK588"/>
      <c r="WYL588"/>
      <c r="WYM588"/>
      <c r="WYN588"/>
      <c r="WYO588"/>
      <c r="WYP588"/>
      <c r="WYQ588"/>
      <c r="WYR588"/>
      <c r="WYS588"/>
      <c r="WYT588"/>
      <c r="WYU588"/>
      <c r="WYV588"/>
      <c r="WYW588"/>
      <c r="WYX588"/>
      <c r="WYY588"/>
      <c r="WYZ588"/>
      <c r="WZA588"/>
      <c r="WZB588"/>
      <c r="WZC588"/>
      <c r="WZD588"/>
      <c r="WZE588"/>
      <c r="WZF588"/>
      <c r="WZG588"/>
      <c r="WZH588"/>
      <c r="WZI588"/>
      <c r="WZJ588"/>
      <c r="WZK588"/>
      <c r="WZL588"/>
      <c r="WZM588"/>
      <c r="WZN588"/>
      <c r="WZO588"/>
      <c r="WZP588"/>
      <c r="WZQ588"/>
      <c r="WZR588"/>
      <c r="WZS588"/>
      <c r="WZT588"/>
      <c r="WZU588"/>
      <c r="WZV588"/>
      <c r="WZW588"/>
      <c r="WZX588"/>
      <c r="WZY588"/>
      <c r="WZZ588"/>
      <c r="XAA588"/>
      <c r="XAB588"/>
      <c r="XAC588"/>
      <c r="XAD588"/>
      <c r="XAE588"/>
      <c r="XAF588"/>
      <c r="XAG588"/>
      <c r="XAH588"/>
      <c r="XAI588"/>
      <c r="XAJ588"/>
      <c r="XAK588"/>
      <c r="XAL588"/>
      <c r="XAM588"/>
      <c r="XAN588"/>
      <c r="XAO588"/>
      <c r="XAP588"/>
      <c r="XAQ588"/>
      <c r="XAR588"/>
      <c r="XAS588"/>
      <c r="XAT588"/>
      <c r="XAU588"/>
      <c r="XAV588"/>
      <c r="XAW588"/>
      <c r="XAX588"/>
      <c r="XAY588"/>
      <c r="XAZ588"/>
      <c r="XBA588"/>
      <c r="XBB588"/>
      <c r="XBC588"/>
      <c r="XBD588"/>
      <c r="XBE588"/>
      <c r="XBF588"/>
      <c r="XBG588"/>
      <c r="XBH588"/>
      <c r="XBI588"/>
      <c r="XBJ588"/>
      <c r="XBK588"/>
      <c r="XBL588"/>
      <c r="XBM588"/>
      <c r="XBN588"/>
      <c r="XBO588"/>
      <c r="XBP588"/>
      <c r="XBQ588"/>
      <c r="XBR588"/>
      <c r="XBS588"/>
      <c r="XBT588"/>
      <c r="XBU588"/>
      <c r="XBV588"/>
      <c r="XBW588"/>
      <c r="XBX588"/>
      <c r="XBY588"/>
      <c r="XBZ588"/>
      <c r="XCA588"/>
      <c r="XCB588"/>
      <c r="XCC588"/>
      <c r="XCD588"/>
      <c r="XCE588"/>
      <c r="XCF588"/>
      <c r="XCG588"/>
      <c r="XCH588"/>
      <c r="XCI588"/>
      <c r="XCJ588"/>
      <c r="XCK588"/>
      <c r="XCL588"/>
      <c r="XCM588"/>
      <c r="XCN588"/>
      <c r="XCO588"/>
      <c r="XCP588"/>
      <c r="XCQ588"/>
      <c r="XCR588"/>
      <c r="XCS588"/>
      <c r="XCT588"/>
      <c r="XCU588"/>
      <c r="XCV588"/>
      <c r="XCW588"/>
      <c r="XCX588"/>
      <c r="XCY588"/>
      <c r="XCZ588"/>
      <c r="XDA588"/>
      <c r="XDB588"/>
      <c r="XDC588"/>
    </row>
    <row r="589" spans="1:33 16171:16331" ht="12.75" customHeight="1">
      <c r="A589">
        <v>2433</v>
      </c>
      <c r="B589" s="6" t="s">
        <v>407</v>
      </c>
      <c r="C589" s="7" t="s">
        <v>590</v>
      </c>
      <c r="D589">
        <v>13.23</v>
      </c>
      <c r="E589" s="15" t="s">
        <v>866</v>
      </c>
      <c r="F589" s="7">
        <v>0</v>
      </c>
      <c r="G589" s="7">
        <v>0</v>
      </c>
      <c r="H589" s="7">
        <v>0</v>
      </c>
      <c r="I589" s="7">
        <v>0</v>
      </c>
      <c r="J589" t="s">
        <v>583</v>
      </c>
      <c r="K589" t="s">
        <v>584</v>
      </c>
      <c r="L589" t="s">
        <v>585</v>
      </c>
      <c r="M589" t="s">
        <v>585</v>
      </c>
      <c r="N589" s="8" t="s">
        <v>593</v>
      </c>
      <c r="P589" t="s">
        <v>586</v>
      </c>
      <c r="S589">
        <v>2</v>
      </c>
      <c r="T589" t="s">
        <v>587</v>
      </c>
      <c r="U589">
        <v>0</v>
      </c>
      <c r="V589">
        <v>0</v>
      </c>
      <c r="X589">
        <v>0</v>
      </c>
      <c r="Z589">
        <v>0</v>
      </c>
      <c r="AA589">
        <v>0</v>
      </c>
      <c r="AB589">
        <v>0</v>
      </c>
      <c r="AC589">
        <v>0</v>
      </c>
      <c r="AD589">
        <v>0</v>
      </c>
      <c r="AE589">
        <v>1</v>
      </c>
      <c r="AF589" t="s">
        <v>594</v>
      </c>
      <c r="AG589">
        <v>4</v>
      </c>
      <c r="WWY589"/>
      <c r="WWZ589"/>
      <c r="WXA589"/>
      <c r="WXB589"/>
      <c r="WXC589"/>
      <c r="WXD589"/>
      <c r="WXE589"/>
      <c r="WXF589"/>
      <c r="WXG589"/>
      <c r="WXH589"/>
      <c r="WXI589"/>
      <c r="WXJ589"/>
      <c r="WXK589"/>
      <c r="WXL589"/>
      <c r="WXM589"/>
      <c r="WXN589"/>
      <c r="WXO589"/>
      <c r="WXP589"/>
      <c r="WXQ589"/>
      <c r="WXR589"/>
      <c r="WXS589"/>
      <c r="WXT589"/>
      <c r="WXU589"/>
      <c r="WXV589"/>
      <c r="WXW589"/>
      <c r="WXX589"/>
      <c r="WXY589"/>
      <c r="WXZ589"/>
      <c r="WYA589"/>
      <c r="WYB589"/>
      <c r="WYC589"/>
      <c r="WYD589"/>
      <c r="WYE589"/>
      <c r="WYF589"/>
      <c r="WYG589"/>
      <c r="WYH589"/>
      <c r="WYI589"/>
      <c r="WYJ589"/>
      <c r="WYK589"/>
      <c r="WYL589"/>
      <c r="WYM589"/>
      <c r="WYN589"/>
      <c r="WYO589"/>
      <c r="WYP589"/>
      <c r="WYQ589"/>
      <c r="WYR589"/>
      <c r="WYS589"/>
      <c r="WYT589"/>
      <c r="WYU589"/>
      <c r="WYV589"/>
      <c r="WYW589"/>
      <c r="WYX589"/>
      <c r="WYY589"/>
      <c r="WYZ589"/>
      <c r="WZA589"/>
      <c r="WZB589"/>
      <c r="WZC589"/>
      <c r="WZD589"/>
      <c r="WZE589"/>
      <c r="WZF589"/>
      <c r="WZG589"/>
      <c r="WZH589"/>
      <c r="WZI589"/>
      <c r="WZJ589"/>
      <c r="WZK589"/>
      <c r="WZL589"/>
      <c r="WZM589"/>
      <c r="WZN589"/>
      <c r="WZO589"/>
      <c r="WZP589"/>
      <c r="WZQ589"/>
      <c r="WZR589"/>
      <c r="WZS589"/>
      <c r="WZT589"/>
      <c r="WZU589"/>
      <c r="WZV589"/>
      <c r="WZW589"/>
      <c r="WZX589"/>
      <c r="WZY589"/>
      <c r="WZZ589"/>
      <c r="XAA589"/>
      <c r="XAB589"/>
      <c r="XAC589"/>
      <c r="XAD589"/>
      <c r="XAE589"/>
      <c r="XAF589"/>
      <c r="XAG589"/>
      <c r="XAH589"/>
      <c r="XAI589"/>
      <c r="XAJ589"/>
      <c r="XAK589"/>
      <c r="XAL589"/>
      <c r="XAM589"/>
      <c r="XAN589"/>
      <c r="XAO589"/>
      <c r="XAP589"/>
      <c r="XAQ589"/>
      <c r="XAR589"/>
      <c r="XAS589"/>
      <c r="XAT589"/>
      <c r="XAU589"/>
      <c r="XAV589"/>
      <c r="XAW589"/>
      <c r="XAX589"/>
      <c r="XAY589"/>
      <c r="XAZ589"/>
      <c r="XBA589"/>
      <c r="XBB589"/>
      <c r="XBC589"/>
      <c r="XBD589"/>
      <c r="XBE589"/>
      <c r="XBF589"/>
      <c r="XBG589"/>
      <c r="XBH589"/>
      <c r="XBI589"/>
      <c r="XBJ589"/>
      <c r="XBK589"/>
      <c r="XBL589"/>
      <c r="XBM589"/>
      <c r="XBN589"/>
      <c r="XBO589"/>
      <c r="XBP589"/>
      <c r="XBQ589"/>
      <c r="XBR589"/>
      <c r="XBS589"/>
      <c r="XBT589"/>
      <c r="XBU589"/>
      <c r="XBV589"/>
      <c r="XBW589"/>
      <c r="XBX589"/>
      <c r="XBY589"/>
      <c r="XBZ589"/>
      <c r="XCA589"/>
      <c r="XCB589"/>
      <c r="XCC589"/>
      <c r="XCD589"/>
      <c r="XCE589"/>
      <c r="XCF589"/>
      <c r="XCG589"/>
      <c r="XCH589"/>
      <c r="XCI589"/>
      <c r="XCJ589"/>
      <c r="XCK589"/>
      <c r="XCL589"/>
      <c r="XCM589"/>
      <c r="XCN589"/>
      <c r="XCO589"/>
      <c r="XCP589"/>
      <c r="XCQ589"/>
      <c r="XCR589"/>
      <c r="XCS589"/>
      <c r="XCT589"/>
      <c r="XCU589"/>
      <c r="XCV589"/>
      <c r="XCW589"/>
      <c r="XCX589"/>
      <c r="XCY589"/>
      <c r="XCZ589"/>
      <c r="XDA589"/>
      <c r="XDB589"/>
      <c r="XDC589"/>
    </row>
    <row r="590" spans="1:33 16171:16331" ht="12.75" customHeight="1">
      <c r="A590">
        <v>18</v>
      </c>
      <c r="B590" s="6" t="s">
        <v>407</v>
      </c>
      <c r="C590" s="7" t="s">
        <v>590</v>
      </c>
      <c r="D590">
        <v>199</v>
      </c>
      <c r="E590" s="15" t="s">
        <v>983</v>
      </c>
      <c r="F590" s="7">
        <v>0</v>
      </c>
      <c r="G590" s="7">
        <v>0</v>
      </c>
      <c r="H590" s="7">
        <v>0</v>
      </c>
      <c r="I590" s="7">
        <v>0.84</v>
      </c>
      <c r="J590" t="s">
        <v>639</v>
      </c>
      <c r="K590" t="s">
        <v>584</v>
      </c>
      <c r="L590" t="s">
        <v>585</v>
      </c>
      <c r="M590" t="s">
        <v>585</v>
      </c>
      <c r="N590" s="8" t="s">
        <v>631</v>
      </c>
      <c r="S590">
        <v>0</v>
      </c>
      <c r="T590" t="s">
        <v>587</v>
      </c>
      <c r="U590">
        <v>0</v>
      </c>
      <c r="V590">
        <v>0</v>
      </c>
      <c r="X590">
        <v>0</v>
      </c>
      <c r="Z590">
        <v>0</v>
      </c>
      <c r="AA590">
        <v>0</v>
      </c>
      <c r="AB590">
        <v>0</v>
      </c>
      <c r="AC590">
        <v>0</v>
      </c>
      <c r="AD590">
        <v>0</v>
      </c>
      <c r="AE590">
        <v>1</v>
      </c>
      <c r="AF590" t="s">
        <v>588</v>
      </c>
      <c r="AG590">
        <v>1</v>
      </c>
      <c r="WWY590"/>
      <c r="WWZ590"/>
      <c r="WXA590"/>
      <c r="WXB590"/>
      <c r="WXC590"/>
      <c r="WXD590"/>
      <c r="WXE590"/>
      <c r="WXF590"/>
      <c r="WXG590"/>
      <c r="WXH590"/>
      <c r="WXI590"/>
      <c r="WXJ590"/>
      <c r="WXK590"/>
      <c r="WXL590"/>
      <c r="WXM590"/>
      <c r="WXN590"/>
      <c r="WXO590"/>
      <c r="WXP590"/>
      <c r="WXQ590"/>
      <c r="WXR590"/>
      <c r="WXS590"/>
      <c r="WXT590"/>
      <c r="WXU590"/>
      <c r="WXV590"/>
      <c r="WXW590"/>
      <c r="WXX590"/>
      <c r="WXY590"/>
      <c r="WXZ590"/>
      <c r="WYA590"/>
      <c r="WYB590"/>
      <c r="WYC590"/>
      <c r="WYD590"/>
      <c r="WYE590"/>
      <c r="WYF590"/>
      <c r="WYG590"/>
      <c r="WYH590"/>
      <c r="WYI590"/>
      <c r="WYJ590"/>
      <c r="WYK590"/>
      <c r="WYL590"/>
      <c r="WYM590"/>
      <c r="WYN590"/>
      <c r="WYO590"/>
      <c r="WYP590"/>
      <c r="WYQ590"/>
      <c r="WYR590"/>
      <c r="WYS590"/>
      <c r="WYT590"/>
      <c r="WYU590"/>
      <c r="WYV590"/>
      <c r="WYW590"/>
      <c r="WYX590"/>
      <c r="WYY590"/>
      <c r="WYZ590"/>
      <c r="WZA590"/>
      <c r="WZB590"/>
      <c r="WZC590"/>
      <c r="WZD590"/>
      <c r="WZE590"/>
      <c r="WZF590"/>
      <c r="WZG590"/>
      <c r="WZH590"/>
      <c r="WZI590"/>
      <c r="WZJ590"/>
      <c r="WZK590"/>
      <c r="WZL590"/>
      <c r="WZM590"/>
      <c r="WZN590"/>
      <c r="WZO590"/>
      <c r="WZP590"/>
      <c r="WZQ590"/>
      <c r="WZR590"/>
      <c r="WZS590"/>
      <c r="WZT590"/>
      <c r="WZU590"/>
      <c r="WZV590"/>
      <c r="WZW590"/>
      <c r="WZX590"/>
      <c r="WZY590"/>
      <c r="WZZ590"/>
      <c r="XAA590"/>
      <c r="XAB590"/>
      <c r="XAC590"/>
      <c r="XAD590"/>
      <c r="XAE590"/>
      <c r="XAF590"/>
      <c r="XAG590"/>
      <c r="XAH590"/>
      <c r="XAI590"/>
      <c r="XAJ590"/>
      <c r="XAK590"/>
      <c r="XAL590"/>
      <c r="XAM590"/>
      <c r="XAN590"/>
      <c r="XAO590"/>
      <c r="XAP590"/>
      <c r="XAQ590"/>
      <c r="XAR590"/>
      <c r="XAS590"/>
      <c r="XAT590"/>
      <c r="XAU590"/>
      <c r="XAV590"/>
      <c r="XAW590"/>
      <c r="XAX590"/>
      <c r="XAY590"/>
      <c r="XAZ590"/>
      <c r="XBA590"/>
      <c r="XBB590"/>
      <c r="XBC590"/>
      <c r="XBD590"/>
      <c r="XBE590"/>
      <c r="XBF590"/>
      <c r="XBG590"/>
      <c r="XBH590"/>
      <c r="XBI590"/>
      <c r="XBJ590"/>
      <c r="XBK590"/>
      <c r="XBL590"/>
      <c r="XBM590"/>
      <c r="XBN590"/>
      <c r="XBO590"/>
      <c r="XBP590"/>
      <c r="XBQ590"/>
      <c r="XBR590"/>
      <c r="XBS590"/>
      <c r="XBT590"/>
      <c r="XBU590"/>
      <c r="XBV590"/>
      <c r="XBW590"/>
      <c r="XBX590"/>
      <c r="XBY590"/>
      <c r="XBZ590"/>
      <c r="XCA590"/>
      <c r="XCB590"/>
      <c r="XCC590"/>
      <c r="XCD590"/>
      <c r="XCE590"/>
      <c r="XCF590"/>
      <c r="XCG590"/>
      <c r="XCH590"/>
      <c r="XCI590"/>
      <c r="XCJ590"/>
      <c r="XCK590"/>
      <c r="XCL590"/>
      <c r="XCM590"/>
      <c r="XCN590"/>
      <c r="XCO590"/>
      <c r="XCP590"/>
      <c r="XCQ590"/>
      <c r="XCR590"/>
      <c r="XCS590"/>
      <c r="XCT590"/>
      <c r="XCU590"/>
      <c r="XCV590"/>
      <c r="XCW590"/>
      <c r="XCX590"/>
      <c r="XCY590"/>
      <c r="XCZ590"/>
      <c r="XDA590"/>
      <c r="XDB590"/>
      <c r="XDC590"/>
    </row>
    <row r="591" spans="1:33 16171:16331" ht="12.75" customHeight="1">
      <c r="A591">
        <v>2061</v>
      </c>
      <c r="B591" s="6" t="s">
        <v>408</v>
      </c>
      <c r="C591" s="7" t="s">
        <v>581</v>
      </c>
      <c r="D591">
        <v>199</v>
      </c>
      <c r="E591" s="15" t="s">
        <v>773</v>
      </c>
      <c r="F591" s="7">
        <v>0</v>
      </c>
      <c r="G591" s="7">
        <v>0</v>
      </c>
      <c r="H591" s="7">
        <v>0</v>
      </c>
      <c r="I591" s="7">
        <v>0</v>
      </c>
      <c r="N591" s="8" t="s">
        <v>633</v>
      </c>
      <c r="S591">
        <v>0</v>
      </c>
      <c r="U591">
        <v>0</v>
      </c>
      <c r="V591">
        <v>0</v>
      </c>
      <c r="X591">
        <v>0</v>
      </c>
      <c r="Z591">
        <v>0</v>
      </c>
      <c r="AA591">
        <v>0</v>
      </c>
      <c r="AB591">
        <v>0</v>
      </c>
      <c r="AC591">
        <v>0</v>
      </c>
      <c r="AD591">
        <v>0</v>
      </c>
      <c r="AE591">
        <v>1</v>
      </c>
      <c r="AG591">
        <v>2</v>
      </c>
      <c r="WWY591"/>
      <c r="WWZ591"/>
      <c r="WXA591"/>
      <c r="WXB591"/>
      <c r="WXC591"/>
      <c r="WXD591"/>
      <c r="WXE591"/>
      <c r="WXF591"/>
      <c r="WXG591"/>
      <c r="WXH591"/>
      <c r="WXI591"/>
      <c r="WXJ591"/>
      <c r="WXK591"/>
      <c r="WXL591"/>
      <c r="WXM591"/>
      <c r="WXN591"/>
      <c r="WXO591"/>
      <c r="WXP591"/>
      <c r="WXQ591"/>
      <c r="WXR591"/>
      <c r="WXS591"/>
      <c r="WXT591"/>
      <c r="WXU591"/>
      <c r="WXV591"/>
      <c r="WXW591"/>
      <c r="WXX591"/>
      <c r="WXY591"/>
      <c r="WXZ591"/>
      <c r="WYA591"/>
      <c r="WYB591"/>
      <c r="WYC591"/>
      <c r="WYD591"/>
      <c r="WYE591"/>
      <c r="WYF591"/>
      <c r="WYG591"/>
      <c r="WYH591"/>
      <c r="WYI591"/>
      <c r="WYJ591"/>
      <c r="WYK591"/>
      <c r="WYL591"/>
      <c r="WYM591"/>
      <c r="WYN591"/>
      <c r="WYO591"/>
      <c r="WYP591"/>
      <c r="WYQ591"/>
      <c r="WYR591"/>
      <c r="WYS591"/>
      <c r="WYT591"/>
      <c r="WYU591"/>
      <c r="WYV591"/>
      <c r="WYW591"/>
      <c r="WYX591"/>
      <c r="WYY591"/>
      <c r="WYZ591"/>
      <c r="WZA591"/>
      <c r="WZB591"/>
      <c r="WZC591"/>
      <c r="WZD591"/>
      <c r="WZE591"/>
      <c r="WZF591"/>
      <c r="WZG591"/>
      <c r="WZH591"/>
      <c r="WZI591"/>
      <c r="WZJ591"/>
      <c r="WZK591"/>
      <c r="WZL591"/>
      <c r="WZM591"/>
      <c r="WZN591"/>
      <c r="WZO591"/>
      <c r="WZP591"/>
      <c r="WZQ591"/>
      <c r="WZR591"/>
      <c r="WZS591"/>
      <c r="WZT591"/>
      <c r="WZU591"/>
      <c r="WZV591"/>
      <c r="WZW591"/>
      <c r="WZX591"/>
      <c r="WZY591"/>
      <c r="WZZ591"/>
      <c r="XAA591"/>
      <c r="XAB591"/>
      <c r="XAC591"/>
      <c r="XAD591"/>
      <c r="XAE591"/>
      <c r="XAF591"/>
      <c r="XAG591"/>
      <c r="XAH591"/>
      <c r="XAI591"/>
      <c r="XAJ591"/>
      <c r="XAK591"/>
      <c r="XAL591"/>
      <c r="XAM591"/>
      <c r="XAN591"/>
      <c r="XAO591"/>
      <c r="XAP591"/>
      <c r="XAQ591"/>
      <c r="XAR591"/>
      <c r="XAS591"/>
      <c r="XAT591"/>
      <c r="XAU591"/>
      <c r="XAV591"/>
      <c r="XAW591"/>
      <c r="XAX591"/>
      <c r="XAY591"/>
      <c r="XAZ591"/>
      <c r="XBA591"/>
      <c r="XBB591"/>
      <c r="XBC591"/>
      <c r="XBD591"/>
      <c r="XBE591"/>
      <c r="XBF591"/>
      <c r="XBG591"/>
      <c r="XBH591"/>
      <c r="XBI591"/>
      <c r="XBJ591"/>
      <c r="XBK591"/>
      <c r="XBL591"/>
      <c r="XBM591"/>
      <c r="XBN591"/>
      <c r="XBO591"/>
      <c r="XBP591"/>
      <c r="XBQ591"/>
      <c r="XBR591"/>
      <c r="XBS591"/>
      <c r="XBT591"/>
      <c r="XBU591"/>
      <c r="XBV591"/>
      <c r="XBW591"/>
      <c r="XBX591"/>
      <c r="XBY591"/>
      <c r="XBZ591"/>
      <c r="XCA591"/>
      <c r="XCB591"/>
      <c r="XCC591"/>
      <c r="XCD591"/>
      <c r="XCE591"/>
      <c r="XCF591"/>
      <c r="XCG591"/>
      <c r="XCH591"/>
      <c r="XCI591"/>
      <c r="XCJ591"/>
      <c r="XCK591"/>
      <c r="XCL591"/>
      <c r="XCM591"/>
      <c r="XCN591"/>
      <c r="XCO591"/>
      <c r="XCP591"/>
      <c r="XCQ591"/>
      <c r="XCR591"/>
      <c r="XCS591"/>
      <c r="XCT591"/>
      <c r="XCU591"/>
      <c r="XCV591"/>
      <c r="XCW591"/>
      <c r="XCX591"/>
      <c r="XCY591"/>
      <c r="XCZ591"/>
      <c r="XDA591"/>
      <c r="XDB591"/>
      <c r="XDC591"/>
    </row>
    <row r="592" spans="1:33 16171:16331" ht="12.75" customHeight="1">
      <c r="A592">
        <v>2059</v>
      </c>
      <c r="B592" s="6" t="s">
        <v>409</v>
      </c>
      <c r="C592" s="7" t="s">
        <v>581</v>
      </c>
      <c r="D592">
        <v>199</v>
      </c>
      <c r="E592" s="15" t="s">
        <v>949</v>
      </c>
      <c r="F592" s="7">
        <v>0</v>
      </c>
      <c r="G592" s="7">
        <v>0</v>
      </c>
      <c r="H592" s="7">
        <v>0</v>
      </c>
      <c r="I592" s="7">
        <v>0</v>
      </c>
      <c r="N592" s="8" t="s">
        <v>633</v>
      </c>
      <c r="S592">
        <v>0</v>
      </c>
      <c r="U592">
        <v>0</v>
      </c>
      <c r="V592">
        <v>0</v>
      </c>
      <c r="X592">
        <v>0</v>
      </c>
      <c r="Z592">
        <v>0</v>
      </c>
      <c r="AA592">
        <v>0</v>
      </c>
      <c r="AB592">
        <v>0</v>
      </c>
      <c r="AC592">
        <v>0</v>
      </c>
      <c r="AD592">
        <v>0</v>
      </c>
      <c r="AE592">
        <v>1</v>
      </c>
      <c r="AG592">
        <v>2</v>
      </c>
      <c r="WWY592"/>
      <c r="WWZ592"/>
      <c r="WXA592"/>
      <c r="WXB592"/>
      <c r="WXC592"/>
      <c r="WXD592"/>
      <c r="WXE592"/>
      <c r="WXF592"/>
      <c r="WXG592"/>
      <c r="WXH592"/>
      <c r="WXI592"/>
      <c r="WXJ592"/>
      <c r="WXK592"/>
      <c r="WXL592"/>
      <c r="WXM592"/>
      <c r="WXN592"/>
      <c r="WXO592"/>
      <c r="WXP592"/>
      <c r="WXQ592"/>
      <c r="WXR592"/>
      <c r="WXS592"/>
      <c r="WXT592"/>
      <c r="WXU592"/>
      <c r="WXV592"/>
      <c r="WXW592"/>
      <c r="WXX592"/>
      <c r="WXY592"/>
      <c r="WXZ592"/>
      <c r="WYA592"/>
      <c r="WYB592"/>
      <c r="WYC592"/>
      <c r="WYD592"/>
      <c r="WYE592"/>
      <c r="WYF592"/>
      <c r="WYG592"/>
      <c r="WYH592"/>
      <c r="WYI592"/>
      <c r="WYJ592"/>
      <c r="WYK592"/>
      <c r="WYL592"/>
      <c r="WYM592"/>
      <c r="WYN592"/>
      <c r="WYO592"/>
      <c r="WYP592"/>
      <c r="WYQ592"/>
      <c r="WYR592"/>
      <c r="WYS592"/>
      <c r="WYT592"/>
      <c r="WYU592"/>
      <c r="WYV592"/>
      <c r="WYW592"/>
      <c r="WYX592"/>
      <c r="WYY592"/>
      <c r="WYZ592"/>
      <c r="WZA592"/>
      <c r="WZB592"/>
      <c r="WZC592"/>
      <c r="WZD592"/>
      <c r="WZE592"/>
      <c r="WZF592"/>
      <c r="WZG592"/>
      <c r="WZH592"/>
      <c r="WZI592"/>
      <c r="WZJ592"/>
      <c r="WZK592"/>
      <c r="WZL592"/>
      <c r="WZM592"/>
      <c r="WZN592"/>
      <c r="WZO592"/>
      <c r="WZP592"/>
      <c r="WZQ592"/>
      <c r="WZR592"/>
      <c r="WZS592"/>
      <c r="WZT592"/>
      <c r="WZU592"/>
      <c r="WZV592"/>
      <c r="WZW592"/>
      <c r="WZX592"/>
      <c r="WZY592"/>
      <c r="WZZ592"/>
      <c r="XAA592"/>
      <c r="XAB592"/>
      <c r="XAC592"/>
      <c r="XAD592"/>
      <c r="XAE592"/>
      <c r="XAF592"/>
      <c r="XAG592"/>
      <c r="XAH592"/>
      <c r="XAI592"/>
      <c r="XAJ592"/>
      <c r="XAK592"/>
      <c r="XAL592"/>
      <c r="XAM592"/>
      <c r="XAN592"/>
      <c r="XAO592"/>
      <c r="XAP592"/>
      <c r="XAQ592"/>
      <c r="XAR592"/>
      <c r="XAS592"/>
      <c r="XAT592"/>
      <c r="XAU592"/>
      <c r="XAV592"/>
      <c r="XAW592"/>
      <c r="XAX592"/>
      <c r="XAY592"/>
      <c r="XAZ592"/>
      <c r="XBA592"/>
      <c r="XBB592"/>
      <c r="XBC592"/>
      <c r="XBD592"/>
      <c r="XBE592"/>
      <c r="XBF592"/>
      <c r="XBG592"/>
      <c r="XBH592"/>
      <c r="XBI592"/>
      <c r="XBJ592"/>
      <c r="XBK592"/>
      <c r="XBL592"/>
      <c r="XBM592"/>
      <c r="XBN592"/>
      <c r="XBO592"/>
      <c r="XBP592"/>
      <c r="XBQ592"/>
      <c r="XBR592"/>
      <c r="XBS592"/>
      <c r="XBT592"/>
      <c r="XBU592"/>
      <c r="XBV592"/>
      <c r="XBW592"/>
      <c r="XBX592"/>
      <c r="XBY592"/>
      <c r="XBZ592"/>
      <c r="XCA592"/>
      <c r="XCB592"/>
      <c r="XCC592"/>
      <c r="XCD592"/>
      <c r="XCE592"/>
      <c r="XCF592"/>
      <c r="XCG592"/>
      <c r="XCH592"/>
      <c r="XCI592"/>
      <c r="XCJ592"/>
      <c r="XCK592"/>
      <c r="XCL592"/>
      <c r="XCM592"/>
      <c r="XCN592"/>
      <c r="XCO592"/>
      <c r="XCP592"/>
      <c r="XCQ592"/>
      <c r="XCR592"/>
      <c r="XCS592"/>
      <c r="XCT592"/>
      <c r="XCU592"/>
      <c r="XCV592"/>
      <c r="XCW592"/>
      <c r="XCX592"/>
      <c r="XCY592"/>
      <c r="XCZ592"/>
      <c r="XDA592"/>
      <c r="XDB592"/>
      <c r="XDC592"/>
    </row>
    <row r="593" spans="1:33 16171:16331" ht="12.75" customHeight="1">
      <c r="A593">
        <v>2060</v>
      </c>
      <c r="B593" s="6" t="s">
        <v>409</v>
      </c>
      <c r="C593" s="7" t="s">
        <v>581</v>
      </c>
      <c r="D593">
        <v>199</v>
      </c>
      <c r="E593" s="15" t="s">
        <v>984</v>
      </c>
      <c r="F593" s="7">
        <v>0</v>
      </c>
      <c r="G593" s="7">
        <v>0</v>
      </c>
      <c r="H593" s="7">
        <v>0</v>
      </c>
      <c r="I593" s="7">
        <v>0</v>
      </c>
      <c r="N593" s="8" t="s">
        <v>633</v>
      </c>
      <c r="S593">
        <v>0</v>
      </c>
      <c r="U593">
        <v>0</v>
      </c>
      <c r="V593">
        <v>0</v>
      </c>
      <c r="X593">
        <v>0</v>
      </c>
      <c r="Z593">
        <v>0</v>
      </c>
      <c r="AA593">
        <v>0</v>
      </c>
      <c r="AB593">
        <v>0</v>
      </c>
      <c r="AC593">
        <v>0</v>
      </c>
      <c r="AD593">
        <v>0</v>
      </c>
      <c r="AE593">
        <v>1</v>
      </c>
      <c r="AG593">
        <v>2</v>
      </c>
      <c r="WWY593"/>
      <c r="WWZ593"/>
      <c r="WXA593"/>
      <c r="WXB593"/>
      <c r="WXC593"/>
      <c r="WXD593"/>
      <c r="WXE593"/>
      <c r="WXF593"/>
      <c r="WXG593"/>
      <c r="WXH593"/>
      <c r="WXI593"/>
      <c r="WXJ593"/>
      <c r="WXK593"/>
      <c r="WXL593"/>
      <c r="WXM593"/>
      <c r="WXN593"/>
      <c r="WXO593"/>
      <c r="WXP593"/>
      <c r="WXQ593"/>
      <c r="WXR593"/>
      <c r="WXS593"/>
      <c r="WXT593"/>
      <c r="WXU593"/>
      <c r="WXV593"/>
      <c r="WXW593"/>
      <c r="WXX593"/>
      <c r="WXY593"/>
      <c r="WXZ593"/>
      <c r="WYA593"/>
      <c r="WYB593"/>
      <c r="WYC593"/>
      <c r="WYD593"/>
      <c r="WYE593"/>
      <c r="WYF593"/>
      <c r="WYG593"/>
      <c r="WYH593"/>
      <c r="WYI593"/>
      <c r="WYJ593"/>
      <c r="WYK593"/>
      <c r="WYL593"/>
      <c r="WYM593"/>
      <c r="WYN593"/>
      <c r="WYO593"/>
      <c r="WYP593"/>
      <c r="WYQ593"/>
      <c r="WYR593"/>
      <c r="WYS593"/>
      <c r="WYT593"/>
      <c r="WYU593"/>
      <c r="WYV593"/>
      <c r="WYW593"/>
      <c r="WYX593"/>
      <c r="WYY593"/>
      <c r="WYZ593"/>
      <c r="WZA593"/>
      <c r="WZB593"/>
      <c r="WZC593"/>
      <c r="WZD593"/>
      <c r="WZE593"/>
      <c r="WZF593"/>
      <c r="WZG593"/>
      <c r="WZH593"/>
      <c r="WZI593"/>
      <c r="WZJ593"/>
      <c r="WZK593"/>
      <c r="WZL593"/>
      <c r="WZM593"/>
      <c r="WZN593"/>
      <c r="WZO593"/>
      <c r="WZP593"/>
      <c r="WZQ593"/>
      <c r="WZR593"/>
      <c r="WZS593"/>
      <c r="WZT593"/>
      <c r="WZU593"/>
      <c r="WZV593"/>
      <c r="WZW593"/>
      <c r="WZX593"/>
      <c r="WZY593"/>
      <c r="WZZ593"/>
      <c r="XAA593"/>
      <c r="XAB593"/>
      <c r="XAC593"/>
      <c r="XAD593"/>
      <c r="XAE593"/>
      <c r="XAF593"/>
      <c r="XAG593"/>
      <c r="XAH593"/>
      <c r="XAI593"/>
      <c r="XAJ593"/>
      <c r="XAK593"/>
      <c r="XAL593"/>
      <c r="XAM593"/>
      <c r="XAN593"/>
      <c r="XAO593"/>
      <c r="XAP593"/>
      <c r="XAQ593"/>
      <c r="XAR593"/>
      <c r="XAS593"/>
      <c r="XAT593"/>
      <c r="XAU593"/>
      <c r="XAV593"/>
      <c r="XAW593"/>
      <c r="XAX593"/>
      <c r="XAY593"/>
      <c r="XAZ593"/>
      <c r="XBA593"/>
      <c r="XBB593"/>
      <c r="XBC593"/>
      <c r="XBD593"/>
      <c r="XBE593"/>
      <c r="XBF593"/>
      <c r="XBG593"/>
      <c r="XBH593"/>
      <c r="XBI593"/>
      <c r="XBJ593"/>
      <c r="XBK593"/>
      <c r="XBL593"/>
      <c r="XBM593"/>
      <c r="XBN593"/>
      <c r="XBO593"/>
      <c r="XBP593"/>
      <c r="XBQ593"/>
      <c r="XBR593"/>
      <c r="XBS593"/>
      <c r="XBT593"/>
      <c r="XBU593"/>
      <c r="XBV593"/>
      <c r="XBW593"/>
      <c r="XBX593"/>
      <c r="XBY593"/>
      <c r="XBZ593"/>
      <c r="XCA593"/>
      <c r="XCB593"/>
      <c r="XCC593"/>
      <c r="XCD593"/>
      <c r="XCE593"/>
      <c r="XCF593"/>
      <c r="XCG593"/>
      <c r="XCH593"/>
      <c r="XCI593"/>
      <c r="XCJ593"/>
      <c r="XCK593"/>
      <c r="XCL593"/>
      <c r="XCM593"/>
      <c r="XCN593"/>
      <c r="XCO593"/>
      <c r="XCP593"/>
      <c r="XCQ593"/>
      <c r="XCR593"/>
      <c r="XCS593"/>
      <c r="XCT593"/>
      <c r="XCU593"/>
      <c r="XCV593"/>
      <c r="XCW593"/>
      <c r="XCX593"/>
      <c r="XCY593"/>
      <c r="XCZ593"/>
      <c r="XDA593"/>
      <c r="XDB593"/>
      <c r="XDC593"/>
    </row>
    <row r="594" spans="1:33 16171:16331" ht="12.75" customHeight="1">
      <c r="A594">
        <v>1143</v>
      </c>
      <c r="B594" s="6" t="s">
        <v>412</v>
      </c>
      <c r="C594" s="7" t="s">
        <v>581</v>
      </c>
      <c r="D594">
        <v>1.99</v>
      </c>
      <c r="E594" s="15" t="s">
        <v>985</v>
      </c>
      <c r="F594" s="7">
        <v>0</v>
      </c>
      <c r="G594" s="7">
        <v>0</v>
      </c>
      <c r="H594" s="7">
        <v>0</v>
      </c>
      <c r="I594" s="7">
        <v>0</v>
      </c>
      <c r="K594" t="s">
        <v>584</v>
      </c>
      <c r="L594" t="s">
        <v>585</v>
      </c>
      <c r="M594" t="s">
        <v>585</v>
      </c>
      <c r="N594" s="8" t="s">
        <v>848</v>
      </c>
      <c r="S594">
        <v>0</v>
      </c>
      <c r="U594">
        <v>0</v>
      </c>
      <c r="V594">
        <v>0</v>
      </c>
      <c r="X594">
        <v>0</v>
      </c>
      <c r="Z594">
        <v>0</v>
      </c>
      <c r="AA594">
        <v>0</v>
      </c>
      <c r="AB594">
        <v>0</v>
      </c>
      <c r="AC594">
        <v>0</v>
      </c>
      <c r="AD594">
        <v>0</v>
      </c>
      <c r="AE594">
        <v>1</v>
      </c>
      <c r="AG594">
        <v>1</v>
      </c>
      <c r="WWY594"/>
      <c r="WWZ594"/>
      <c r="WXA594"/>
      <c r="WXB594"/>
      <c r="WXC594"/>
      <c r="WXD594"/>
      <c r="WXE594"/>
      <c r="WXF594"/>
      <c r="WXG594"/>
      <c r="WXH594"/>
      <c r="WXI594"/>
      <c r="WXJ594"/>
      <c r="WXK594"/>
      <c r="WXL594"/>
      <c r="WXM594"/>
      <c r="WXN594"/>
      <c r="WXO594"/>
      <c r="WXP594"/>
      <c r="WXQ594"/>
      <c r="WXR594"/>
      <c r="WXS594"/>
      <c r="WXT594"/>
      <c r="WXU594"/>
      <c r="WXV594"/>
      <c r="WXW594"/>
      <c r="WXX594"/>
      <c r="WXY594"/>
      <c r="WXZ594"/>
      <c r="WYA594"/>
      <c r="WYB594"/>
      <c r="WYC594"/>
      <c r="WYD594"/>
      <c r="WYE594"/>
      <c r="WYF594"/>
      <c r="WYG594"/>
      <c r="WYH594"/>
      <c r="WYI594"/>
      <c r="WYJ594"/>
      <c r="WYK594"/>
      <c r="WYL594"/>
      <c r="WYM594"/>
      <c r="WYN594"/>
      <c r="WYO594"/>
      <c r="WYP594"/>
      <c r="WYQ594"/>
      <c r="WYR594"/>
      <c r="WYS594"/>
      <c r="WYT594"/>
      <c r="WYU594"/>
      <c r="WYV594"/>
      <c r="WYW594"/>
      <c r="WYX594"/>
      <c r="WYY594"/>
      <c r="WYZ594"/>
      <c r="WZA594"/>
      <c r="WZB594"/>
      <c r="WZC594"/>
      <c r="WZD594"/>
      <c r="WZE594"/>
      <c r="WZF594"/>
      <c r="WZG594"/>
      <c r="WZH594"/>
      <c r="WZI594"/>
      <c r="WZJ594"/>
      <c r="WZK594"/>
      <c r="WZL594"/>
      <c r="WZM594"/>
      <c r="WZN594"/>
      <c r="WZO594"/>
      <c r="WZP594"/>
      <c r="WZQ594"/>
      <c r="WZR594"/>
      <c r="WZS594"/>
      <c r="WZT594"/>
      <c r="WZU594"/>
      <c r="WZV594"/>
      <c r="WZW594"/>
      <c r="WZX594"/>
      <c r="WZY594"/>
      <c r="WZZ594"/>
      <c r="XAA594"/>
      <c r="XAB594"/>
      <c r="XAC594"/>
      <c r="XAD594"/>
      <c r="XAE594"/>
      <c r="XAF594"/>
      <c r="XAG594"/>
      <c r="XAH594"/>
      <c r="XAI594"/>
      <c r="XAJ594"/>
      <c r="XAK594"/>
      <c r="XAL594"/>
      <c r="XAM594"/>
      <c r="XAN594"/>
      <c r="XAO594"/>
      <c r="XAP594"/>
      <c r="XAQ594"/>
      <c r="XAR594"/>
      <c r="XAS594"/>
      <c r="XAT594"/>
      <c r="XAU594"/>
      <c r="XAV594"/>
      <c r="XAW594"/>
      <c r="XAX594"/>
      <c r="XAY594"/>
      <c r="XAZ594"/>
      <c r="XBA594"/>
      <c r="XBB594"/>
      <c r="XBC594"/>
      <c r="XBD594"/>
      <c r="XBE594"/>
      <c r="XBF594"/>
      <c r="XBG594"/>
      <c r="XBH594"/>
      <c r="XBI594"/>
      <c r="XBJ594"/>
      <c r="XBK594"/>
      <c r="XBL594"/>
      <c r="XBM594"/>
      <c r="XBN594"/>
      <c r="XBO594"/>
      <c r="XBP594"/>
      <c r="XBQ594"/>
      <c r="XBR594"/>
      <c r="XBS594"/>
      <c r="XBT594"/>
      <c r="XBU594"/>
      <c r="XBV594"/>
      <c r="XBW594"/>
      <c r="XBX594"/>
      <c r="XBY594"/>
      <c r="XBZ594"/>
      <c r="XCA594"/>
      <c r="XCB594"/>
      <c r="XCC594"/>
      <c r="XCD594"/>
      <c r="XCE594"/>
      <c r="XCF594"/>
      <c r="XCG594"/>
      <c r="XCH594"/>
      <c r="XCI594"/>
      <c r="XCJ594"/>
      <c r="XCK594"/>
      <c r="XCL594"/>
      <c r="XCM594"/>
      <c r="XCN594"/>
      <c r="XCO594"/>
      <c r="XCP594"/>
      <c r="XCQ594"/>
      <c r="XCR594"/>
      <c r="XCS594"/>
      <c r="XCT594"/>
      <c r="XCU594"/>
      <c r="XCV594"/>
      <c r="XCW594"/>
      <c r="XCX594"/>
      <c r="XCY594"/>
      <c r="XCZ594"/>
      <c r="XDA594"/>
      <c r="XDB594"/>
      <c r="XDC594"/>
    </row>
    <row r="595" spans="1:33 16171:16331" ht="12.75" customHeight="1">
      <c r="A595">
        <v>1438</v>
      </c>
      <c r="B595" s="6" t="s">
        <v>413</v>
      </c>
      <c r="C595" s="7" t="s">
        <v>581</v>
      </c>
      <c r="D595">
        <v>1.99</v>
      </c>
      <c r="E595" s="15" t="s">
        <v>986</v>
      </c>
      <c r="F595" s="7">
        <v>0</v>
      </c>
      <c r="G595" s="7">
        <v>0</v>
      </c>
      <c r="H595" s="7">
        <v>0</v>
      </c>
      <c r="I595" s="7">
        <v>0</v>
      </c>
      <c r="N595" s="8" t="s">
        <v>730</v>
      </c>
      <c r="S595">
        <v>2</v>
      </c>
      <c r="U595">
        <v>0</v>
      </c>
      <c r="V595">
        <v>0</v>
      </c>
      <c r="X595">
        <v>0</v>
      </c>
      <c r="Z595">
        <v>0</v>
      </c>
      <c r="AA595">
        <v>0</v>
      </c>
      <c r="AB595">
        <v>0</v>
      </c>
      <c r="AC595">
        <v>0</v>
      </c>
      <c r="AD595">
        <v>0</v>
      </c>
      <c r="AE595">
        <v>1</v>
      </c>
      <c r="AG595">
        <v>4</v>
      </c>
      <c r="WWY595"/>
      <c r="WWZ595"/>
      <c r="WXA595"/>
      <c r="WXB595"/>
      <c r="WXC595"/>
      <c r="WXD595"/>
      <c r="WXE595"/>
      <c r="WXF595"/>
      <c r="WXG595"/>
      <c r="WXH595"/>
      <c r="WXI595"/>
      <c r="WXJ595"/>
      <c r="WXK595"/>
      <c r="WXL595"/>
      <c r="WXM595"/>
      <c r="WXN595"/>
      <c r="WXO595"/>
      <c r="WXP595"/>
      <c r="WXQ595"/>
      <c r="WXR595"/>
      <c r="WXS595"/>
      <c r="WXT595"/>
      <c r="WXU595"/>
      <c r="WXV595"/>
      <c r="WXW595"/>
      <c r="WXX595"/>
      <c r="WXY595"/>
      <c r="WXZ595"/>
      <c r="WYA595"/>
      <c r="WYB595"/>
      <c r="WYC595"/>
      <c r="WYD595"/>
      <c r="WYE595"/>
      <c r="WYF595"/>
      <c r="WYG595"/>
      <c r="WYH595"/>
      <c r="WYI595"/>
      <c r="WYJ595"/>
      <c r="WYK595"/>
      <c r="WYL595"/>
      <c r="WYM595"/>
      <c r="WYN595"/>
      <c r="WYO595"/>
      <c r="WYP595"/>
      <c r="WYQ595"/>
      <c r="WYR595"/>
      <c r="WYS595"/>
      <c r="WYT595"/>
      <c r="WYU595"/>
      <c r="WYV595"/>
      <c r="WYW595"/>
      <c r="WYX595"/>
      <c r="WYY595"/>
      <c r="WYZ595"/>
      <c r="WZA595"/>
      <c r="WZB595"/>
      <c r="WZC595"/>
      <c r="WZD595"/>
      <c r="WZE595"/>
      <c r="WZF595"/>
      <c r="WZG595"/>
      <c r="WZH595"/>
      <c r="WZI595"/>
      <c r="WZJ595"/>
      <c r="WZK595"/>
      <c r="WZL595"/>
      <c r="WZM595"/>
      <c r="WZN595"/>
      <c r="WZO595"/>
      <c r="WZP595"/>
      <c r="WZQ595"/>
      <c r="WZR595"/>
      <c r="WZS595"/>
      <c r="WZT595"/>
      <c r="WZU595"/>
      <c r="WZV595"/>
      <c r="WZW595"/>
      <c r="WZX595"/>
      <c r="WZY595"/>
      <c r="WZZ595"/>
      <c r="XAA595"/>
      <c r="XAB595"/>
      <c r="XAC595"/>
      <c r="XAD595"/>
      <c r="XAE595"/>
      <c r="XAF595"/>
      <c r="XAG595"/>
      <c r="XAH595"/>
      <c r="XAI595"/>
      <c r="XAJ595"/>
      <c r="XAK595"/>
      <c r="XAL595"/>
      <c r="XAM595"/>
      <c r="XAN595"/>
      <c r="XAO595"/>
      <c r="XAP595"/>
      <c r="XAQ595"/>
      <c r="XAR595"/>
      <c r="XAS595"/>
      <c r="XAT595"/>
      <c r="XAU595"/>
      <c r="XAV595"/>
      <c r="XAW595"/>
      <c r="XAX595"/>
      <c r="XAY595"/>
      <c r="XAZ595"/>
      <c r="XBA595"/>
      <c r="XBB595"/>
      <c r="XBC595"/>
      <c r="XBD595"/>
      <c r="XBE595"/>
      <c r="XBF595"/>
      <c r="XBG595"/>
      <c r="XBH595"/>
      <c r="XBI595"/>
      <c r="XBJ595"/>
      <c r="XBK595"/>
      <c r="XBL595"/>
      <c r="XBM595"/>
      <c r="XBN595"/>
      <c r="XBO595"/>
      <c r="XBP595"/>
      <c r="XBQ595"/>
      <c r="XBR595"/>
      <c r="XBS595"/>
      <c r="XBT595"/>
      <c r="XBU595"/>
      <c r="XBV595"/>
      <c r="XBW595"/>
      <c r="XBX595"/>
      <c r="XBY595"/>
      <c r="XBZ595"/>
      <c r="XCA595"/>
      <c r="XCB595"/>
      <c r="XCC595"/>
      <c r="XCD595"/>
      <c r="XCE595"/>
      <c r="XCF595"/>
      <c r="XCG595"/>
      <c r="XCH595"/>
      <c r="XCI595"/>
      <c r="XCJ595"/>
      <c r="XCK595"/>
      <c r="XCL595"/>
      <c r="XCM595"/>
      <c r="XCN595"/>
      <c r="XCO595"/>
      <c r="XCP595"/>
      <c r="XCQ595"/>
      <c r="XCR595"/>
      <c r="XCS595"/>
      <c r="XCT595"/>
      <c r="XCU595"/>
      <c r="XCV595"/>
      <c r="XCW595"/>
      <c r="XCX595"/>
      <c r="XCY595"/>
      <c r="XCZ595"/>
      <c r="XDA595"/>
      <c r="XDB595"/>
      <c r="XDC595"/>
    </row>
    <row r="596" spans="1:33 16171:16331" ht="12.75" customHeight="1">
      <c r="A596">
        <v>989</v>
      </c>
      <c r="B596" s="6" t="s">
        <v>414</v>
      </c>
      <c r="C596" s="7" t="s">
        <v>590</v>
      </c>
      <c r="D596">
        <v>199</v>
      </c>
      <c r="E596" s="15" t="s">
        <v>987</v>
      </c>
      <c r="F596" s="7">
        <v>0</v>
      </c>
      <c r="G596" s="7">
        <v>0</v>
      </c>
      <c r="H596" s="7">
        <v>0</v>
      </c>
      <c r="I596" s="7">
        <v>0</v>
      </c>
      <c r="J596" t="s">
        <v>596</v>
      </c>
      <c r="K596" t="s">
        <v>584</v>
      </c>
      <c r="L596" t="s">
        <v>585</v>
      </c>
      <c r="M596" t="s">
        <v>585</v>
      </c>
      <c r="N596" s="8" t="s">
        <v>683</v>
      </c>
      <c r="O596" t="s">
        <v>684</v>
      </c>
      <c r="P596" t="s">
        <v>685</v>
      </c>
      <c r="S596">
        <v>0</v>
      </c>
      <c r="T596" t="s">
        <v>587</v>
      </c>
      <c r="U596">
        <v>0</v>
      </c>
      <c r="V596">
        <v>0</v>
      </c>
      <c r="X596">
        <v>0</v>
      </c>
      <c r="Z596">
        <v>0</v>
      </c>
      <c r="AA596">
        <v>0</v>
      </c>
      <c r="AB596">
        <v>0</v>
      </c>
      <c r="AC596">
        <v>0</v>
      </c>
      <c r="AD596">
        <v>0</v>
      </c>
      <c r="AE596">
        <v>1</v>
      </c>
      <c r="AF596" t="s">
        <v>686</v>
      </c>
      <c r="AG596">
        <v>1</v>
      </c>
      <c r="WWY596"/>
      <c r="WWZ596"/>
      <c r="WXA596"/>
      <c r="WXB596"/>
      <c r="WXC596"/>
      <c r="WXD596"/>
      <c r="WXE596"/>
      <c r="WXF596"/>
      <c r="WXG596"/>
      <c r="WXH596"/>
      <c r="WXI596"/>
      <c r="WXJ596"/>
      <c r="WXK596"/>
      <c r="WXL596"/>
      <c r="WXM596"/>
      <c r="WXN596"/>
      <c r="WXO596"/>
      <c r="WXP596"/>
      <c r="WXQ596"/>
      <c r="WXR596"/>
      <c r="WXS596"/>
      <c r="WXT596"/>
      <c r="WXU596"/>
      <c r="WXV596"/>
      <c r="WXW596"/>
      <c r="WXX596"/>
      <c r="WXY596"/>
      <c r="WXZ596"/>
      <c r="WYA596"/>
      <c r="WYB596"/>
      <c r="WYC596"/>
      <c r="WYD596"/>
      <c r="WYE596"/>
      <c r="WYF596"/>
      <c r="WYG596"/>
      <c r="WYH596"/>
      <c r="WYI596"/>
      <c r="WYJ596"/>
      <c r="WYK596"/>
      <c r="WYL596"/>
      <c r="WYM596"/>
      <c r="WYN596"/>
      <c r="WYO596"/>
      <c r="WYP596"/>
      <c r="WYQ596"/>
      <c r="WYR596"/>
      <c r="WYS596"/>
      <c r="WYT596"/>
      <c r="WYU596"/>
      <c r="WYV596"/>
      <c r="WYW596"/>
      <c r="WYX596"/>
      <c r="WYY596"/>
      <c r="WYZ596"/>
      <c r="WZA596"/>
      <c r="WZB596"/>
      <c r="WZC596"/>
      <c r="WZD596"/>
      <c r="WZE596"/>
      <c r="WZF596"/>
      <c r="WZG596"/>
      <c r="WZH596"/>
      <c r="WZI596"/>
      <c r="WZJ596"/>
      <c r="WZK596"/>
      <c r="WZL596"/>
      <c r="WZM596"/>
      <c r="WZN596"/>
      <c r="WZO596"/>
      <c r="WZP596"/>
      <c r="WZQ596"/>
      <c r="WZR596"/>
      <c r="WZS596"/>
      <c r="WZT596"/>
      <c r="WZU596"/>
      <c r="WZV596"/>
      <c r="WZW596"/>
      <c r="WZX596"/>
      <c r="WZY596"/>
      <c r="WZZ596"/>
      <c r="XAA596"/>
      <c r="XAB596"/>
      <c r="XAC596"/>
      <c r="XAD596"/>
      <c r="XAE596"/>
      <c r="XAF596"/>
      <c r="XAG596"/>
      <c r="XAH596"/>
      <c r="XAI596"/>
      <c r="XAJ596"/>
      <c r="XAK596"/>
      <c r="XAL596"/>
      <c r="XAM596"/>
      <c r="XAN596"/>
      <c r="XAO596"/>
      <c r="XAP596"/>
      <c r="XAQ596"/>
      <c r="XAR596"/>
      <c r="XAS596"/>
      <c r="XAT596"/>
      <c r="XAU596"/>
      <c r="XAV596"/>
      <c r="XAW596"/>
      <c r="XAX596"/>
      <c r="XAY596"/>
      <c r="XAZ596"/>
      <c r="XBA596"/>
      <c r="XBB596"/>
      <c r="XBC596"/>
      <c r="XBD596"/>
      <c r="XBE596"/>
      <c r="XBF596"/>
      <c r="XBG596"/>
      <c r="XBH596"/>
      <c r="XBI596"/>
      <c r="XBJ596"/>
      <c r="XBK596"/>
      <c r="XBL596"/>
      <c r="XBM596"/>
      <c r="XBN596"/>
      <c r="XBO596"/>
      <c r="XBP596"/>
      <c r="XBQ596"/>
      <c r="XBR596"/>
      <c r="XBS596"/>
      <c r="XBT596"/>
      <c r="XBU596"/>
      <c r="XBV596"/>
      <c r="XBW596"/>
      <c r="XBX596"/>
      <c r="XBY596"/>
      <c r="XBZ596"/>
      <c r="XCA596"/>
      <c r="XCB596"/>
      <c r="XCC596"/>
      <c r="XCD596"/>
      <c r="XCE596"/>
      <c r="XCF596"/>
      <c r="XCG596"/>
      <c r="XCH596"/>
      <c r="XCI596"/>
      <c r="XCJ596"/>
      <c r="XCK596"/>
      <c r="XCL596"/>
      <c r="XCM596"/>
      <c r="XCN596"/>
      <c r="XCO596"/>
      <c r="XCP596"/>
      <c r="XCQ596"/>
      <c r="XCR596"/>
      <c r="XCS596"/>
      <c r="XCT596"/>
      <c r="XCU596"/>
      <c r="XCV596"/>
      <c r="XCW596"/>
      <c r="XCX596"/>
      <c r="XCY596"/>
      <c r="XCZ596"/>
      <c r="XDA596"/>
      <c r="XDB596"/>
      <c r="XDC596"/>
    </row>
    <row r="597" spans="1:33 16171:16331" ht="12.75" customHeight="1">
      <c r="A597">
        <v>989</v>
      </c>
      <c r="B597" s="6" t="s">
        <v>414</v>
      </c>
      <c r="C597" s="7" t="s">
        <v>590</v>
      </c>
      <c r="D597">
        <v>199</v>
      </c>
      <c r="E597" s="15" t="s">
        <v>988</v>
      </c>
      <c r="F597" s="7">
        <v>0</v>
      </c>
      <c r="G597" s="7">
        <v>0</v>
      </c>
      <c r="H597" s="7">
        <v>0</v>
      </c>
      <c r="I597" s="7">
        <v>0</v>
      </c>
      <c r="J597" t="s">
        <v>596</v>
      </c>
      <c r="K597" t="s">
        <v>584</v>
      </c>
      <c r="L597" t="s">
        <v>585</v>
      </c>
      <c r="M597" t="s">
        <v>585</v>
      </c>
      <c r="N597" s="8" t="s">
        <v>683</v>
      </c>
      <c r="O597" t="s">
        <v>688</v>
      </c>
      <c r="P597" t="s">
        <v>685</v>
      </c>
      <c r="S597">
        <v>0</v>
      </c>
      <c r="T597" t="s">
        <v>587</v>
      </c>
      <c r="U597">
        <v>0</v>
      </c>
      <c r="V597">
        <v>0</v>
      </c>
      <c r="X597">
        <v>0</v>
      </c>
      <c r="Z597">
        <v>0</v>
      </c>
      <c r="AA597">
        <v>0</v>
      </c>
      <c r="AB597">
        <v>0</v>
      </c>
      <c r="AC597">
        <v>0</v>
      </c>
      <c r="AD597">
        <v>0</v>
      </c>
      <c r="AE597">
        <v>1</v>
      </c>
      <c r="AF597" t="s">
        <v>686</v>
      </c>
      <c r="AG597">
        <v>1</v>
      </c>
      <c r="WWY597"/>
      <c r="WWZ597"/>
      <c r="WXA597"/>
      <c r="WXB597"/>
      <c r="WXC597"/>
      <c r="WXD597"/>
      <c r="WXE597"/>
      <c r="WXF597"/>
      <c r="WXG597"/>
      <c r="WXH597"/>
      <c r="WXI597"/>
      <c r="WXJ597"/>
      <c r="WXK597"/>
      <c r="WXL597"/>
      <c r="WXM597"/>
      <c r="WXN597"/>
      <c r="WXO597"/>
      <c r="WXP597"/>
      <c r="WXQ597"/>
      <c r="WXR597"/>
      <c r="WXS597"/>
      <c r="WXT597"/>
      <c r="WXU597"/>
      <c r="WXV597"/>
      <c r="WXW597"/>
      <c r="WXX597"/>
      <c r="WXY597"/>
      <c r="WXZ597"/>
      <c r="WYA597"/>
      <c r="WYB597"/>
      <c r="WYC597"/>
      <c r="WYD597"/>
      <c r="WYE597"/>
      <c r="WYF597"/>
      <c r="WYG597"/>
      <c r="WYH597"/>
      <c r="WYI597"/>
      <c r="WYJ597"/>
      <c r="WYK597"/>
      <c r="WYL597"/>
      <c r="WYM597"/>
      <c r="WYN597"/>
      <c r="WYO597"/>
      <c r="WYP597"/>
      <c r="WYQ597"/>
      <c r="WYR597"/>
      <c r="WYS597"/>
      <c r="WYT597"/>
      <c r="WYU597"/>
      <c r="WYV597"/>
      <c r="WYW597"/>
      <c r="WYX597"/>
      <c r="WYY597"/>
      <c r="WYZ597"/>
      <c r="WZA597"/>
      <c r="WZB597"/>
      <c r="WZC597"/>
      <c r="WZD597"/>
      <c r="WZE597"/>
      <c r="WZF597"/>
      <c r="WZG597"/>
      <c r="WZH597"/>
      <c r="WZI597"/>
      <c r="WZJ597"/>
      <c r="WZK597"/>
      <c r="WZL597"/>
      <c r="WZM597"/>
      <c r="WZN597"/>
      <c r="WZO597"/>
      <c r="WZP597"/>
      <c r="WZQ597"/>
      <c r="WZR597"/>
      <c r="WZS597"/>
      <c r="WZT597"/>
      <c r="WZU597"/>
      <c r="WZV597"/>
      <c r="WZW597"/>
      <c r="WZX597"/>
      <c r="WZY597"/>
      <c r="WZZ597"/>
      <c r="XAA597"/>
      <c r="XAB597"/>
      <c r="XAC597"/>
      <c r="XAD597"/>
      <c r="XAE597"/>
      <c r="XAF597"/>
      <c r="XAG597"/>
      <c r="XAH597"/>
      <c r="XAI597"/>
      <c r="XAJ597"/>
      <c r="XAK597"/>
      <c r="XAL597"/>
      <c r="XAM597"/>
      <c r="XAN597"/>
      <c r="XAO597"/>
      <c r="XAP597"/>
      <c r="XAQ597"/>
      <c r="XAR597"/>
      <c r="XAS597"/>
      <c r="XAT597"/>
      <c r="XAU597"/>
      <c r="XAV597"/>
      <c r="XAW597"/>
      <c r="XAX597"/>
      <c r="XAY597"/>
      <c r="XAZ597"/>
      <c r="XBA597"/>
      <c r="XBB597"/>
      <c r="XBC597"/>
      <c r="XBD597"/>
      <c r="XBE597"/>
      <c r="XBF597"/>
      <c r="XBG597"/>
      <c r="XBH597"/>
      <c r="XBI597"/>
      <c r="XBJ597"/>
      <c r="XBK597"/>
      <c r="XBL597"/>
      <c r="XBM597"/>
      <c r="XBN597"/>
      <c r="XBO597"/>
      <c r="XBP597"/>
      <c r="XBQ597"/>
      <c r="XBR597"/>
      <c r="XBS597"/>
      <c r="XBT597"/>
      <c r="XBU597"/>
      <c r="XBV597"/>
      <c r="XBW597"/>
      <c r="XBX597"/>
      <c r="XBY597"/>
      <c r="XBZ597"/>
      <c r="XCA597"/>
      <c r="XCB597"/>
      <c r="XCC597"/>
      <c r="XCD597"/>
      <c r="XCE597"/>
      <c r="XCF597"/>
      <c r="XCG597"/>
      <c r="XCH597"/>
      <c r="XCI597"/>
      <c r="XCJ597"/>
      <c r="XCK597"/>
      <c r="XCL597"/>
      <c r="XCM597"/>
      <c r="XCN597"/>
      <c r="XCO597"/>
      <c r="XCP597"/>
      <c r="XCQ597"/>
      <c r="XCR597"/>
      <c r="XCS597"/>
      <c r="XCT597"/>
      <c r="XCU597"/>
      <c r="XCV597"/>
      <c r="XCW597"/>
      <c r="XCX597"/>
      <c r="XCY597"/>
      <c r="XCZ597"/>
      <c r="XDA597"/>
      <c r="XDB597"/>
      <c r="XDC597"/>
    </row>
    <row r="598" spans="1:33 16171:16331" ht="12.75" customHeight="1">
      <c r="A598">
        <v>68</v>
      </c>
      <c r="B598" s="6" t="s">
        <v>415</v>
      </c>
      <c r="C598" s="7" t="s">
        <v>590</v>
      </c>
      <c r="D598">
        <v>199</v>
      </c>
      <c r="E598" s="15" t="s">
        <v>989</v>
      </c>
      <c r="F598" s="7">
        <v>0</v>
      </c>
      <c r="G598" s="7">
        <v>0</v>
      </c>
      <c r="H598" s="7">
        <v>0</v>
      </c>
      <c r="I598" s="7">
        <v>0.98</v>
      </c>
      <c r="J598" t="s">
        <v>990</v>
      </c>
      <c r="K598" t="s">
        <v>584</v>
      </c>
      <c r="L598" t="s">
        <v>585</v>
      </c>
      <c r="M598" t="s">
        <v>585</v>
      </c>
      <c r="N598" s="8" t="s">
        <v>631</v>
      </c>
      <c r="S598">
        <v>0</v>
      </c>
      <c r="T598" t="s">
        <v>587</v>
      </c>
      <c r="U598">
        <v>0</v>
      </c>
      <c r="V598">
        <v>0</v>
      </c>
      <c r="X598">
        <v>0</v>
      </c>
      <c r="Z598">
        <v>0</v>
      </c>
      <c r="AA598">
        <v>0</v>
      </c>
      <c r="AB598">
        <v>0</v>
      </c>
      <c r="AC598">
        <v>0</v>
      </c>
      <c r="AD598">
        <v>0</v>
      </c>
      <c r="AE598">
        <v>1</v>
      </c>
      <c r="AF598" t="s">
        <v>588</v>
      </c>
      <c r="AG598">
        <v>1</v>
      </c>
      <c r="WWY598"/>
      <c r="WWZ598"/>
      <c r="WXA598"/>
      <c r="WXB598"/>
      <c r="WXC598"/>
      <c r="WXD598"/>
      <c r="WXE598"/>
      <c r="WXF598"/>
      <c r="WXG598"/>
      <c r="WXH598"/>
      <c r="WXI598"/>
      <c r="WXJ598"/>
      <c r="WXK598"/>
      <c r="WXL598"/>
      <c r="WXM598"/>
      <c r="WXN598"/>
      <c r="WXO598"/>
      <c r="WXP598"/>
      <c r="WXQ598"/>
      <c r="WXR598"/>
      <c r="WXS598"/>
      <c r="WXT598"/>
      <c r="WXU598"/>
      <c r="WXV598"/>
      <c r="WXW598"/>
      <c r="WXX598"/>
      <c r="WXY598"/>
      <c r="WXZ598"/>
      <c r="WYA598"/>
      <c r="WYB598"/>
      <c r="WYC598"/>
      <c r="WYD598"/>
      <c r="WYE598"/>
      <c r="WYF598"/>
      <c r="WYG598"/>
      <c r="WYH598"/>
      <c r="WYI598"/>
      <c r="WYJ598"/>
      <c r="WYK598"/>
      <c r="WYL598"/>
      <c r="WYM598"/>
      <c r="WYN598"/>
      <c r="WYO598"/>
      <c r="WYP598"/>
      <c r="WYQ598"/>
      <c r="WYR598"/>
      <c r="WYS598"/>
      <c r="WYT598"/>
      <c r="WYU598"/>
      <c r="WYV598"/>
      <c r="WYW598"/>
      <c r="WYX598"/>
      <c r="WYY598"/>
      <c r="WYZ598"/>
      <c r="WZA598"/>
      <c r="WZB598"/>
      <c r="WZC598"/>
      <c r="WZD598"/>
      <c r="WZE598"/>
      <c r="WZF598"/>
      <c r="WZG598"/>
      <c r="WZH598"/>
      <c r="WZI598"/>
      <c r="WZJ598"/>
      <c r="WZK598"/>
      <c r="WZL598"/>
      <c r="WZM598"/>
      <c r="WZN598"/>
      <c r="WZO598"/>
      <c r="WZP598"/>
      <c r="WZQ598"/>
      <c r="WZR598"/>
      <c r="WZS598"/>
      <c r="WZT598"/>
      <c r="WZU598"/>
      <c r="WZV598"/>
      <c r="WZW598"/>
      <c r="WZX598"/>
      <c r="WZY598"/>
      <c r="WZZ598"/>
      <c r="XAA598"/>
      <c r="XAB598"/>
      <c r="XAC598"/>
      <c r="XAD598"/>
      <c r="XAE598"/>
      <c r="XAF598"/>
      <c r="XAG598"/>
      <c r="XAH598"/>
      <c r="XAI598"/>
      <c r="XAJ598"/>
      <c r="XAK598"/>
      <c r="XAL598"/>
      <c r="XAM598"/>
      <c r="XAN598"/>
      <c r="XAO598"/>
      <c r="XAP598"/>
      <c r="XAQ598"/>
      <c r="XAR598"/>
      <c r="XAS598"/>
      <c r="XAT598"/>
      <c r="XAU598"/>
      <c r="XAV598"/>
      <c r="XAW598"/>
      <c r="XAX598"/>
      <c r="XAY598"/>
      <c r="XAZ598"/>
      <c r="XBA598"/>
      <c r="XBB598"/>
      <c r="XBC598"/>
      <c r="XBD598"/>
      <c r="XBE598"/>
      <c r="XBF598"/>
      <c r="XBG598"/>
      <c r="XBH598"/>
      <c r="XBI598"/>
      <c r="XBJ598"/>
      <c r="XBK598"/>
      <c r="XBL598"/>
      <c r="XBM598"/>
      <c r="XBN598"/>
      <c r="XBO598"/>
      <c r="XBP598"/>
      <c r="XBQ598"/>
      <c r="XBR598"/>
      <c r="XBS598"/>
      <c r="XBT598"/>
      <c r="XBU598"/>
      <c r="XBV598"/>
      <c r="XBW598"/>
      <c r="XBX598"/>
      <c r="XBY598"/>
      <c r="XBZ598"/>
      <c r="XCA598"/>
      <c r="XCB598"/>
      <c r="XCC598"/>
      <c r="XCD598"/>
      <c r="XCE598"/>
      <c r="XCF598"/>
      <c r="XCG598"/>
      <c r="XCH598"/>
      <c r="XCI598"/>
      <c r="XCJ598"/>
      <c r="XCK598"/>
      <c r="XCL598"/>
      <c r="XCM598"/>
      <c r="XCN598"/>
      <c r="XCO598"/>
      <c r="XCP598"/>
      <c r="XCQ598"/>
      <c r="XCR598"/>
      <c r="XCS598"/>
      <c r="XCT598"/>
      <c r="XCU598"/>
      <c r="XCV598"/>
      <c r="XCW598"/>
      <c r="XCX598"/>
      <c r="XCY598"/>
      <c r="XCZ598"/>
      <c r="XDA598"/>
      <c r="XDB598"/>
      <c r="XDC598"/>
    </row>
    <row r="599" spans="1:33 16171:16331" ht="12.75" customHeight="1">
      <c r="A599">
        <v>886</v>
      </c>
      <c r="B599" s="6" t="s">
        <v>416</v>
      </c>
      <c r="C599" s="7" t="s">
        <v>590</v>
      </c>
      <c r="D599">
        <v>45</v>
      </c>
      <c r="E599" s="15" t="s">
        <v>776</v>
      </c>
      <c r="F599" s="7">
        <v>0</v>
      </c>
      <c r="G599" s="7">
        <v>0</v>
      </c>
      <c r="H599" s="7">
        <v>0</v>
      </c>
      <c r="I599" s="7">
        <v>0.41</v>
      </c>
      <c r="J599" t="s">
        <v>589</v>
      </c>
      <c r="K599" t="s">
        <v>584</v>
      </c>
      <c r="L599" t="s">
        <v>824</v>
      </c>
      <c r="M599" t="s">
        <v>585</v>
      </c>
      <c r="N599" s="8" t="s">
        <v>825</v>
      </c>
      <c r="S599">
        <v>0</v>
      </c>
      <c r="T599" t="s">
        <v>587</v>
      </c>
      <c r="U599">
        <v>0</v>
      </c>
      <c r="V599">
        <v>0</v>
      </c>
      <c r="X599">
        <v>0</v>
      </c>
      <c r="Z599">
        <v>0</v>
      </c>
      <c r="AA599">
        <v>0</v>
      </c>
      <c r="AB599">
        <v>0</v>
      </c>
      <c r="AC599">
        <v>0</v>
      </c>
      <c r="AD599">
        <v>0</v>
      </c>
      <c r="AE599">
        <v>1</v>
      </c>
      <c r="AG599">
        <v>1</v>
      </c>
      <c r="WWY599"/>
      <c r="WWZ599"/>
      <c r="WXA599"/>
      <c r="WXB599"/>
      <c r="WXC599"/>
      <c r="WXD599"/>
      <c r="WXE599"/>
      <c r="WXF599"/>
      <c r="WXG599"/>
      <c r="WXH599"/>
      <c r="WXI599"/>
      <c r="WXJ599"/>
      <c r="WXK599"/>
      <c r="WXL599"/>
      <c r="WXM599"/>
      <c r="WXN599"/>
      <c r="WXO599"/>
      <c r="WXP599"/>
      <c r="WXQ599"/>
      <c r="WXR599"/>
      <c r="WXS599"/>
      <c r="WXT599"/>
      <c r="WXU599"/>
      <c r="WXV599"/>
      <c r="WXW599"/>
      <c r="WXX599"/>
      <c r="WXY599"/>
      <c r="WXZ599"/>
      <c r="WYA599"/>
      <c r="WYB599"/>
      <c r="WYC599"/>
      <c r="WYD599"/>
      <c r="WYE599"/>
      <c r="WYF599"/>
      <c r="WYG599"/>
      <c r="WYH599"/>
      <c r="WYI599"/>
      <c r="WYJ599"/>
      <c r="WYK599"/>
      <c r="WYL599"/>
      <c r="WYM599"/>
      <c r="WYN599"/>
      <c r="WYO599"/>
      <c r="WYP599"/>
      <c r="WYQ599"/>
      <c r="WYR599"/>
      <c r="WYS599"/>
      <c r="WYT599"/>
      <c r="WYU599"/>
      <c r="WYV599"/>
      <c r="WYW599"/>
      <c r="WYX599"/>
      <c r="WYY599"/>
      <c r="WYZ599"/>
      <c r="WZA599"/>
      <c r="WZB599"/>
      <c r="WZC599"/>
      <c r="WZD599"/>
      <c r="WZE599"/>
      <c r="WZF599"/>
      <c r="WZG599"/>
      <c r="WZH599"/>
      <c r="WZI599"/>
      <c r="WZJ599"/>
      <c r="WZK599"/>
      <c r="WZL599"/>
      <c r="WZM599"/>
      <c r="WZN599"/>
      <c r="WZO599"/>
      <c r="WZP599"/>
      <c r="WZQ599"/>
      <c r="WZR599"/>
      <c r="WZS599"/>
      <c r="WZT599"/>
      <c r="WZU599"/>
      <c r="WZV599"/>
      <c r="WZW599"/>
      <c r="WZX599"/>
      <c r="WZY599"/>
      <c r="WZZ599"/>
      <c r="XAA599"/>
      <c r="XAB599"/>
      <c r="XAC599"/>
      <c r="XAD599"/>
      <c r="XAE599"/>
      <c r="XAF599"/>
      <c r="XAG599"/>
      <c r="XAH599"/>
      <c r="XAI599"/>
      <c r="XAJ599"/>
      <c r="XAK599"/>
      <c r="XAL599"/>
      <c r="XAM599"/>
      <c r="XAN599"/>
      <c r="XAO599"/>
      <c r="XAP599"/>
      <c r="XAQ599"/>
      <c r="XAR599"/>
      <c r="XAS599"/>
      <c r="XAT599"/>
      <c r="XAU599"/>
      <c r="XAV599"/>
      <c r="XAW599"/>
      <c r="XAX599"/>
      <c r="XAY599"/>
      <c r="XAZ599"/>
      <c r="XBA599"/>
      <c r="XBB599"/>
      <c r="XBC599"/>
      <c r="XBD599"/>
      <c r="XBE599"/>
      <c r="XBF599"/>
      <c r="XBG599"/>
      <c r="XBH599"/>
      <c r="XBI599"/>
      <c r="XBJ599"/>
      <c r="XBK599"/>
      <c r="XBL599"/>
      <c r="XBM599"/>
      <c r="XBN599"/>
      <c r="XBO599"/>
      <c r="XBP599"/>
      <c r="XBQ599"/>
      <c r="XBR599"/>
      <c r="XBS599"/>
      <c r="XBT599"/>
      <c r="XBU599"/>
      <c r="XBV599"/>
      <c r="XBW599"/>
      <c r="XBX599"/>
      <c r="XBY599"/>
      <c r="XBZ599"/>
      <c r="XCA599"/>
      <c r="XCB599"/>
      <c r="XCC599"/>
      <c r="XCD599"/>
      <c r="XCE599"/>
      <c r="XCF599"/>
      <c r="XCG599"/>
      <c r="XCH599"/>
      <c r="XCI599"/>
      <c r="XCJ599"/>
      <c r="XCK599"/>
      <c r="XCL599"/>
      <c r="XCM599"/>
      <c r="XCN599"/>
      <c r="XCO599"/>
      <c r="XCP599"/>
      <c r="XCQ599"/>
      <c r="XCR599"/>
      <c r="XCS599"/>
      <c r="XCT599"/>
      <c r="XCU599"/>
      <c r="XCV599"/>
      <c r="XCW599"/>
      <c r="XCX599"/>
      <c r="XCY599"/>
      <c r="XCZ599"/>
      <c r="XDA599"/>
      <c r="XDB599"/>
      <c r="XDC599"/>
    </row>
    <row r="600" spans="1:33 16171:16331" ht="12.75" customHeight="1">
      <c r="A600">
        <v>1059</v>
      </c>
      <c r="B600" s="6" t="s">
        <v>417</v>
      </c>
      <c r="C600" s="7" t="s">
        <v>581</v>
      </c>
      <c r="D600">
        <v>199</v>
      </c>
      <c r="E600" s="15" t="s">
        <v>991</v>
      </c>
      <c r="F600" s="7">
        <v>0</v>
      </c>
      <c r="G600" s="7">
        <v>0</v>
      </c>
      <c r="H600" s="7">
        <v>0</v>
      </c>
      <c r="I600" s="7">
        <v>0</v>
      </c>
      <c r="S600">
        <v>0</v>
      </c>
      <c r="U600">
        <v>0</v>
      </c>
      <c r="V600">
        <v>0</v>
      </c>
      <c r="X600">
        <v>0</v>
      </c>
      <c r="Z600">
        <v>0</v>
      </c>
      <c r="AA600">
        <v>0</v>
      </c>
      <c r="AB600">
        <v>0</v>
      </c>
      <c r="AC600">
        <v>0</v>
      </c>
      <c r="AD600">
        <v>0</v>
      </c>
      <c r="AE600">
        <v>1</v>
      </c>
      <c r="AG600">
        <v>2</v>
      </c>
      <c r="WWY600"/>
      <c r="WWZ600"/>
      <c r="WXA600"/>
      <c r="WXB600"/>
      <c r="WXC600"/>
      <c r="WXD600"/>
      <c r="WXE600"/>
      <c r="WXF600"/>
      <c r="WXG600"/>
      <c r="WXH600"/>
      <c r="WXI600"/>
      <c r="WXJ600"/>
      <c r="WXK600"/>
      <c r="WXL600"/>
      <c r="WXM600"/>
      <c r="WXN600"/>
      <c r="WXO600"/>
      <c r="WXP600"/>
      <c r="WXQ600"/>
      <c r="WXR600"/>
      <c r="WXS600"/>
      <c r="WXT600"/>
      <c r="WXU600"/>
      <c r="WXV600"/>
      <c r="WXW600"/>
      <c r="WXX600"/>
      <c r="WXY600"/>
      <c r="WXZ600"/>
      <c r="WYA600"/>
      <c r="WYB600"/>
      <c r="WYC600"/>
      <c r="WYD600"/>
      <c r="WYE600"/>
      <c r="WYF600"/>
      <c r="WYG600"/>
      <c r="WYH600"/>
      <c r="WYI600"/>
      <c r="WYJ600"/>
      <c r="WYK600"/>
      <c r="WYL600"/>
      <c r="WYM600"/>
      <c r="WYN600"/>
      <c r="WYO600"/>
      <c r="WYP600"/>
      <c r="WYQ600"/>
      <c r="WYR600"/>
      <c r="WYS600"/>
      <c r="WYT600"/>
      <c r="WYU600"/>
      <c r="WYV600"/>
      <c r="WYW600"/>
      <c r="WYX600"/>
      <c r="WYY600"/>
      <c r="WYZ600"/>
      <c r="WZA600"/>
      <c r="WZB600"/>
      <c r="WZC600"/>
      <c r="WZD600"/>
      <c r="WZE600"/>
      <c r="WZF600"/>
      <c r="WZG600"/>
      <c r="WZH600"/>
      <c r="WZI600"/>
      <c r="WZJ600"/>
      <c r="WZK600"/>
      <c r="WZL600"/>
      <c r="WZM600"/>
      <c r="WZN600"/>
      <c r="WZO600"/>
      <c r="WZP600"/>
      <c r="WZQ600"/>
      <c r="WZR600"/>
      <c r="WZS600"/>
      <c r="WZT600"/>
      <c r="WZU600"/>
      <c r="WZV600"/>
      <c r="WZW600"/>
      <c r="WZX600"/>
      <c r="WZY600"/>
      <c r="WZZ600"/>
      <c r="XAA600"/>
      <c r="XAB600"/>
      <c r="XAC600"/>
      <c r="XAD600"/>
      <c r="XAE600"/>
      <c r="XAF600"/>
      <c r="XAG600"/>
      <c r="XAH600"/>
      <c r="XAI600"/>
      <c r="XAJ600"/>
      <c r="XAK600"/>
      <c r="XAL600"/>
      <c r="XAM600"/>
      <c r="XAN600"/>
      <c r="XAO600"/>
      <c r="XAP600"/>
      <c r="XAQ600"/>
      <c r="XAR600"/>
      <c r="XAS600"/>
      <c r="XAT600"/>
      <c r="XAU600"/>
      <c r="XAV600"/>
      <c r="XAW600"/>
      <c r="XAX600"/>
      <c r="XAY600"/>
      <c r="XAZ600"/>
      <c r="XBA600"/>
      <c r="XBB600"/>
      <c r="XBC600"/>
      <c r="XBD600"/>
      <c r="XBE600"/>
      <c r="XBF600"/>
      <c r="XBG600"/>
      <c r="XBH600"/>
      <c r="XBI600"/>
      <c r="XBJ600"/>
      <c r="XBK600"/>
      <c r="XBL600"/>
      <c r="XBM600"/>
      <c r="XBN600"/>
      <c r="XBO600"/>
      <c r="XBP600"/>
      <c r="XBQ600"/>
      <c r="XBR600"/>
      <c r="XBS600"/>
      <c r="XBT600"/>
      <c r="XBU600"/>
      <c r="XBV600"/>
      <c r="XBW600"/>
      <c r="XBX600"/>
      <c r="XBY600"/>
      <c r="XBZ600"/>
      <c r="XCA600"/>
      <c r="XCB600"/>
      <c r="XCC600"/>
      <c r="XCD600"/>
      <c r="XCE600"/>
      <c r="XCF600"/>
      <c r="XCG600"/>
      <c r="XCH600"/>
      <c r="XCI600"/>
      <c r="XCJ600"/>
      <c r="XCK600"/>
      <c r="XCL600"/>
      <c r="XCM600"/>
      <c r="XCN600"/>
      <c r="XCO600"/>
      <c r="XCP600"/>
      <c r="XCQ600"/>
      <c r="XCR600"/>
      <c r="XCS600"/>
      <c r="XCT600"/>
      <c r="XCU600"/>
      <c r="XCV600"/>
      <c r="XCW600"/>
      <c r="XCX600"/>
      <c r="XCY600"/>
      <c r="XCZ600"/>
      <c r="XDA600"/>
      <c r="XDB600"/>
      <c r="XDC600"/>
    </row>
    <row r="601" spans="1:33 16171:16331" ht="12.75" customHeight="1">
      <c r="A601">
        <v>1059</v>
      </c>
      <c r="B601" s="6" t="s">
        <v>417</v>
      </c>
      <c r="C601" s="7" t="s">
        <v>581</v>
      </c>
      <c r="D601">
        <v>199</v>
      </c>
      <c r="E601" s="15" t="s">
        <v>991</v>
      </c>
      <c r="F601" s="7">
        <v>0</v>
      </c>
      <c r="G601" s="7">
        <v>0</v>
      </c>
      <c r="H601" s="7">
        <v>0</v>
      </c>
      <c r="I601" s="7">
        <v>0</v>
      </c>
      <c r="S601">
        <v>0</v>
      </c>
      <c r="U601">
        <v>0</v>
      </c>
      <c r="V601">
        <v>0</v>
      </c>
      <c r="X601">
        <v>0</v>
      </c>
      <c r="Z601">
        <v>0</v>
      </c>
      <c r="AA601">
        <v>0</v>
      </c>
      <c r="AB601">
        <v>0</v>
      </c>
      <c r="AC601">
        <v>0</v>
      </c>
      <c r="AD601">
        <v>0</v>
      </c>
      <c r="AE601">
        <v>1</v>
      </c>
      <c r="AG601">
        <v>2</v>
      </c>
      <c r="WWY601"/>
      <c r="WWZ601"/>
      <c r="WXA601"/>
      <c r="WXB601"/>
      <c r="WXC601"/>
      <c r="WXD601"/>
      <c r="WXE601"/>
      <c r="WXF601"/>
      <c r="WXG601"/>
      <c r="WXH601"/>
      <c r="WXI601"/>
      <c r="WXJ601"/>
      <c r="WXK601"/>
      <c r="WXL601"/>
      <c r="WXM601"/>
      <c r="WXN601"/>
      <c r="WXO601"/>
      <c r="WXP601"/>
      <c r="WXQ601"/>
      <c r="WXR601"/>
      <c r="WXS601"/>
      <c r="WXT601"/>
      <c r="WXU601"/>
      <c r="WXV601"/>
      <c r="WXW601"/>
      <c r="WXX601"/>
      <c r="WXY601"/>
      <c r="WXZ601"/>
      <c r="WYA601"/>
      <c r="WYB601"/>
      <c r="WYC601"/>
      <c r="WYD601"/>
      <c r="WYE601"/>
      <c r="WYF601"/>
      <c r="WYG601"/>
      <c r="WYH601"/>
      <c r="WYI601"/>
      <c r="WYJ601"/>
      <c r="WYK601"/>
      <c r="WYL601"/>
      <c r="WYM601"/>
      <c r="WYN601"/>
      <c r="WYO601"/>
      <c r="WYP601"/>
      <c r="WYQ601"/>
      <c r="WYR601"/>
      <c r="WYS601"/>
      <c r="WYT601"/>
      <c r="WYU601"/>
      <c r="WYV601"/>
      <c r="WYW601"/>
      <c r="WYX601"/>
      <c r="WYY601"/>
      <c r="WYZ601"/>
      <c r="WZA601"/>
      <c r="WZB601"/>
      <c r="WZC601"/>
      <c r="WZD601"/>
      <c r="WZE601"/>
      <c r="WZF601"/>
      <c r="WZG601"/>
      <c r="WZH601"/>
      <c r="WZI601"/>
      <c r="WZJ601"/>
      <c r="WZK601"/>
      <c r="WZL601"/>
      <c r="WZM601"/>
      <c r="WZN601"/>
      <c r="WZO601"/>
      <c r="WZP601"/>
      <c r="WZQ601"/>
      <c r="WZR601"/>
      <c r="WZS601"/>
      <c r="WZT601"/>
      <c r="WZU601"/>
      <c r="WZV601"/>
      <c r="WZW601"/>
      <c r="WZX601"/>
      <c r="WZY601"/>
      <c r="WZZ601"/>
      <c r="XAA601"/>
      <c r="XAB601"/>
      <c r="XAC601"/>
      <c r="XAD601"/>
      <c r="XAE601"/>
      <c r="XAF601"/>
      <c r="XAG601"/>
      <c r="XAH601"/>
      <c r="XAI601"/>
      <c r="XAJ601"/>
      <c r="XAK601"/>
      <c r="XAL601"/>
      <c r="XAM601"/>
      <c r="XAN601"/>
      <c r="XAO601"/>
      <c r="XAP601"/>
      <c r="XAQ601"/>
      <c r="XAR601"/>
      <c r="XAS601"/>
      <c r="XAT601"/>
      <c r="XAU601"/>
      <c r="XAV601"/>
      <c r="XAW601"/>
      <c r="XAX601"/>
      <c r="XAY601"/>
      <c r="XAZ601"/>
      <c r="XBA601"/>
      <c r="XBB601"/>
      <c r="XBC601"/>
      <c r="XBD601"/>
      <c r="XBE601"/>
      <c r="XBF601"/>
      <c r="XBG601"/>
      <c r="XBH601"/>
      <c r="XBI601"/>
      <c r="XBJ601"/>
      <c r="XBK601"/>
      <c r="XBL601"/>
      <c r="XBM601"/>
      <c r="XBN601"/>
      <c r="XBO601"/>
      <c r="XBP601"/>
      <c r="XBQ601"/>
      <c r="XBR601"/>
      <c r="XBS601"/>
      <c r="XBT601"/>
      <c r="XBU601"/>
      <c r="XBV601"/>
      <c r="XBW601"/>
      <c r="XBX601"/>
      <c r="XBY601"/>
      <c r="XBZ601"/>
      <c r="XCA601"/>
      <c r="XCB601"/>
      <c r="XCC601"/>
      <c r="XCD601"/>
      <c r="XCE601"/>
      <c r="XCF601"/>
      <c r="XCG601"/>
      <c r="XCH601"/>
      <c r="XCI601"/>
      <c r="XCJ601"/>
      <c r="XCK601"/>
      <c r="XCL601"/>
      <c r="XCM601"/>
      <c r="XCN601"/>
      <c r="XCO601"/>
      <c r="XCP601"/>
      <c r="XCQ601"/>
      <c r="XCR601"/>
      <c r="XCS601"/>
      <c r="XCT601"/>
      <c r="XCU601"/>
      <c r="XCV601"/>
      <c r="XCW601"/>
      <c r="XCX601"/>
      <c r="XCY601"/>
      <c r="XCZ601"/>
      <c r="XDA601"/>
      <c r="XDB601"/>
      <c r="XDC601"/>
    </row>
    <row r="602" spans="1:33 16171:16331" ht="12.75" customHeight="1">
      <c r="A602">
        <v>1983</v>
      </c>
      <c r="B602" s="6" t="s">
        <v>418</v>
      </c>
      <c r="C602" s="7" t="s">
        <v>590</v>
      </c>
      <c r="D602">
        <v>99</v>
      </c>
      <c r="E602" s="15" t="s">
        <v>720</v>
      </c>
      <c r="F602" s="7">
        <v>0</v>
      </c>
      <c r="G602" s="7">
        <v>0</v>
      </c>
      <c r="H602" s="7">
        <v>0</v>
      </c>
      <c r="I602" s="7">
        <v>0</v>
      </c>
      <c r="J602" t="s">
        <v>589</v>
      </c>
      <c r="K602" t="s">
        <v>584</v>
      </c>
      <c r="L602" t="s">
        <v>585</v>
      </c>
      <c r="M602" t="s">
        <v>585</v>
      </c>
      <c r="N602" s="8" t="s">
        <v>710</v>
      </c>
      <c r="S602">
        <v>0</v>
      </c>
      <c r="T602" t="s">
        <v>587</v>
      </c>
      <c r="U602">
        <v>0</v>
      </c>
      <c r="V602">
        <v>0</v>
      </c>
      <c r="X602">
        <v>0</v>
      </c>
      <c r="Z602">
        <v>0</v>
      </c>
      <c r="AA602">
        <v>0</v>
      </c>
      <c r="AB602">
        <v>0</v>
      </c>
      <c r="AC602">
        <v>0</v>
      </c>
      <c r="AD602">
        <v>0</v>
      </c>
      <c r="AE602">
        <v>1</v>
      </c>
      <c r="AF602" t="s">
        <v>711</v>
      </c>
      <c r="AG602">
        <v>1</v>
      </c>
      <c r="WWY602"/>
      <c r="WWZ602"/>
      <c r="WXA602"/>
      <c r="WXB602"/>
      <c r="WXC602"/>
      <c r="WXD602"/>
      <c r="WXE602"/>
      <c r="WXF602"/>
      <c r="WXG602"/>
      <c r="WXH602"/>
      <c r="WXI602"/>
      <c r="WXJ602"/>
      <c r="WXK602"/>
      <c r="WXL602"/>
      <c r="WXM602"/>
      <c r="WXN602"/>
      <c r="WXO602"/>
      <c r="WXP602"/>
      <c r="WXQ602"/>
      <c r="WXR602"/>
      <c r="WXS602"/>
      <c r="WXT602"/>
      <c r="WXU602"/>
      <c r="WXV602"/>
      <c r="WXW602"/>
      <c r="WXX602"/>
      <c r="WXY602"/>
      <c r="WXZ602"/>
      <c r="WYA602"/>
      <c r="WYB602"/>
      <c r="WYC602"/>
      <c r="WYD602"/>
      <c r="WYE602"/>
      <c r="WYF602"/>
      <c r="WYG602"/>
      <c r="WYH602"/>
      <c r="WYI602"/>
      <c r="WYJ602"/>
      <c r="WYK602"/>
      <c r="WYL602"/>
      <c r="WYM602"/>
      <c r="WYN602"/>
      <c r="WYO602"/>
      <c r="WYP602"/>
      <c r="WYQ602"/>
      <c r="WYR602"/>
      <c r="WYS602"/>
      <c r="WYT602"/>
      <c r="WYU602"/>
      <c r="WYV602"/>
      <c r="WYW602"/>
      <c r="WYX602"/>
      <c r="WYY602"/>
      <c r="WYZ602"/>
      <c r="WZA602"/>
      <c r="WZB602"/>
      <c r="WZC602"/>
      <c r="WZD602"/>
      <c r="WZE602"/>
      <c r="WZF602"/>
      <c r="WZG602"/>
      <c r="WZH602"/>
      <c r="WZI602"/>
      <c r="WZJ602"/>
      <c r="WZK602"/>
      <c r="WZL602"/>
      <c r="WZM602"/>
      <c r="WZN602"/>
      <c r="WZO602"/>
      <c r="WZP602"/>
      <c r="WZQ602"/>
      <c r="WZR602"/>
      <c r="WZS602"/>
      <c r="WZT602"/>
      <c r="WZU602"/>
      <c r="WZV602"/>
      <c r="WZW602"/>
      <c r="WZX602"/>
      <c r="WZY602"/>
      <c r="WZZ602"/>
      <c r="XAA602"/>
      <c r="XAB602"/>
      <c r="XAC602"/>
      <c r="XAD602"/>
      <c r="XAE602"/>
      <c r="XAF602"/>
      <c r="XAG602"/>
      <c r="XAH602"/>
      <c r="XAI602"/>
      <c r="XAJ602"/>
      <c r="XAK602"/>
      <c r="XAL602"/>
      <c r="XAM602"/>
      <c r="XAN602"/>
      <c r="XAO602"/>
      <c r="XAP602"/>
      <c r="XAQ602"/>
      <c r="XAR602"/>
      <c r="XAS602"/>
      <c r="XAT602"/>
      <c r="XAU602"/>
      <c r="XAV602"/>
      <c r="XAW602"/>
      <c r="XAX602"/>
      <c r="XAY602"/>
      <c r="XAZ602"/>
      <c r="XBA602"/>
      <c r="XBB602"/>
      <c r="XBC602"/>
      <c r="XBD602"/>
      <c r="XBE602"/>
      <c r="XBF602"/>
      <c r="XBG602"/>
      <c r="XBH602"/>
      <c r="XBI602"/>
      <c r="XBJ602"/>
      <c r="XBK602"/>
      <c r="XBL602"/>
      <c r="XBM602"/>
      <c r="XBN602"/>
      <c r="XBO602"/>
      <c r="XBP602"/>
      <c r="XBQ602"/>
      <c r="XBR602"/>
      <c r="XBS602"/>
      <c r="XBT602"/>
      <c r="XBU602"/>
      <c r="XBV602"/>
      <c r="XBW602"/>
      <c r="XBX602"/>
      <c r="XBY602"/>
      <c r="XBZ602"/>
      <c r="XCA602"/>
      <c r="XCB602"/>
      <c r="XCC602"/>
      <c r="XCD602"/>
      <c r="XCE602"/>
      <c r="XCF602"/>
      <c r="XCG602"/>
      <c r="XCH602"/>
      <c r="XCI602"/>
      <c r="XCJ602"/>
      <c r="XCK602"/>
      <c r="XCL602"/>
      <c r="XCM602"/>
      <c r="XCN602"/>
      <c r="XCO602"/>
      <c r="XCP602"/>
      <c r="XCQ602"/>
      <c r="XCR602"/>
      <c r="XCS602"/>
      <c r="XCT602"/>
      <c r="XCU602"/>
      <c r="XCV602"/>
      <c r="XCW602"/>
      <c r="XCX602"/>
      <c r="XCY602"/>
      <c r="XCZ602"/>
      <c r="XDA602"/>
      <c r="XDB602"/>
      <c r="XDC602"/>
    </row>
    <row r="603" spans="1:33 16171:16331" ht="12.75" customHeight="1">
      <c r="A603">
        <v>1758</v>
      </c>
      <c r="B603" s="6" t="s">
        <v>419</v>
      </c>
      <c r="C603" s="7" t="s">
        <v>581</v>
      </c>
      <c r="D603">
        <v>199</v>
      </c>
      <c r="E603" s="15" t="s">
        <v>983</v>
      </c>
      <c r="F603" s="7">
        <v>0</v>
      </c>
      <c r="G603" s="7">
        <v>0</v>
      </c>
      <c r="H603" s="7">
        <v>0</v>
      </c>
      <c r="I603" s="7">
        <v>0</v>
      </c>
      <c r="N603" s="8" t="s">
        <v>683</v>
      </c>
      <c r="S603">
        <v>0</v>
      </c>
      <c r="U603">
        <v>0</v>
      </c>
      <c r="V603">
        <v>0</v>
      </c>
      <c r="X603">
        <v>0</v>
      </c>
      <c r="Z603">
        <v>0</v>
      </c>
      <c r="AA603">
        <v>0</v>
      </c>
      <c r="AB603">
        <v>0</v>
      </c>
      <c r="AC603">
        <v>0</v>
      </c>
      <c r="AD603">
        <v>0</v>
      </c>
      <c r="AE603">
        <v>1</v>
      </c>
      <c r="AF603" t="s">
        <v>686</v>
      </c>
      <c r="AG603">
        <v>2</v>
      </c>
      <c r="WWY603"/>
      <c r="WWZ603"/>
      <c r="WXA603"/>
      <c r="WXB603"/>
      <c r="WXC603"/>
      <c r="WXD603"/>
      <c r="WXE603"/>
      <c r="WXF603"/>
      <c r="WXG603"/>
      <c r="WXH603"/>
      <c r="WXI603"/>
      <c r="WXJ603"/>
      <c r="WXK603"/>
      <c r="WXL603"/>
      <c r="WXM603"/>
      <c r="WXN603"/>
      <c r="WXO603"/>
      <c r="WXP603"/>
      <c r="WXQ603"/>
      <c r="WXR603"/>
      <c r="WXS603"/>
      <c r="WXT603"/>
      <c r="WXU603"/>
      <c r="WXV603"/>
      <c r="WXW603"/>
      <c r="WXX603"/>
      <c r="WXY603"/>
      <c r="WXZ603"/>
      <c r="WYA603"/>
      <c r="WYB603"/>
      <c r="WYC603"/>
      <c r="WYD603"/>
      <c r="WYE603"/>
      <c r="WYF603"/>
      <c r="WYG603"/>
      <c r="WYH603"/>
      <c r="WYI603"/>
      <c r="WYJ603"/>
      <c r="WYK603"/>
      <c r="WYL603"/>
      <c r="WYM603"/>
      <c r="WYN603"/>
      <c r="WYO603"/>
      <c r="WYP603"/>
      <c r="WYQ603"/>
      <c r="WYR603"/>
      <c r="WYS603"/>
      <c r="WYT603"/>
      <c r="WYU603"/>
      <c r="WYV603"/>
      <c r="WYW603"/>
      <c r="WYX603"/>
      <c r="WYY603"/>
      <c r="WYZ603"/>
      <c r="WZA603"/>
      <c r="WZB603"/>
      <c r="WZC603"/>
      <c r="WZD603"/>
      <c r="WZE603"/>
      <c r="WZF603"/>
      <c r="WZG603"/>
      <c r="WZH603"/>
      <c r="WZI603"/>
      <c r="WZJ603"/>
      <c r="WZK603"/>
      <c r="WZL603"/>
      <c r="WZM603"/>
      <c r="WZN603"/>
      <c r="WZO603"/>
      <c r="WZP603"/>
      <c r="WZQ603"/>
      <c r="WZR603"/>
      <c r="WZS603"/>
      <c r="WZT603"/>
      <c r="WZU603"/>
      <c r="WZV603"/>
      <c r="WZW603"/>
      <c r="WZX603"/>
      <c r="WZY603"/>
      <c r="WZZ603"/>
      <c r="XAA603"/>
      <c r="XAB603"/>
      <c r="XAC603"/>
      <c r="XAD603"/>
      <c r="XAE603"/>
      <c r="XAF603"/>
      <c r="XAG603"/>
      <c r="XAH603"/>
      <c r="XAI603"/>
      <c r="XAJ603"/>
      <c r="XAK603"/>
      <c r="XAL603"/>
      <c r="XAM603"/>
      <c r="XAN603"/>
      <c r="XAO603"/>
      <c r="XAP603"/>
      <c r="XAQ603"/>
      <c r="XAR603"/>
      <c r="XAS603"/>
      <c r="XAT603"/>
      <c r="XAU603"/>
      <c r="XAV603"/>
      <c r="XAW603"/>
      <c r="XAX603"/>
      <c r="XAY603"/>
      <c r="XAZ603"/>
      <c r="XBA603"/>
      <c r="XBB603"/>
      <c r="XBC603"/>
      <c r="XBD603"/>
      <c r="XBE603"/>
      <c r="XBF603"/>
      <c r="XBG603"/>
      <c r="XBH603"/>
      <c r="XBI603"/>
      <c r="XBJ603"/>
      <c r="XBK603"/>
      <c r="XBL603"/>
      <c r="XBM603"/>
      <c r="XBN603"/>
      <c r="XBO603"/>
      <c r="XBP603"/>
      <c r="XBQ603"/>
      <c r="XBR603"/>
      <c r="XBS603"/>
      <c r="XBT603"/>
      <c r="XBU603"/>
      <c r="XBV603"/>
      <c r="XBW603"/>
      <c r="XBX603"/>
      <c r="XBY603"/>
      <c r="XBZ603"/>
      <c r="XCA603"/>
      <c r="XCB603"/>
      <c r="XCC603"/>
      <c r="XCD603"/>
      <c r="XCE603"/>
      <c r="XCF603"/>
      <c r="XCG603"/>
      <c r="XCH603"/>
      <c r="XCI603"/>
      <c r="XCJ603"/>
      <c r="XCK603"/>
      <c r="XCL603"/>
      <c r="XCM603"/>
      <c r="XCN603"/>
      <c r="XCO603"/>
      <c r="XCP603"/>
      <c r="XCQ603"/>
      <c r="XCR603"/>
      <c r="XCS603"/>
      <c r="XCT603"/>
      <c r="XCU603"/>
      <c r="XCV603"/>
      <c r="XCW603"/>
      <c r="XCX603"/>
      <c r="XCY603"/>
      <c r="XCZ603"/>
      <c r="XDA603"/>
      <c r="XDB603"/>
      <c r="XDC603"/>
    </row>
    <row r="604" spans="1:33 16171:16331" ht="12.75" customHeight="1">
      <c r="A604">
        <v>1758</v>
      </c>
      <c r="B604" s="6" t="s">
        <v>419</v>
      </c>
      <c r="C604" s="7" t="s">
        <v>581</v>
      </c>
      <c r="D604">
        <v>199</v>
      </c>
      <c r="E604" s="15" t="s">
        <v>992</v>
      </c>
      <c r="F604" s="7">
        <v>0</v>
      </c>
      <c r="G604" s="7">
        <v>0</v>
      </c>
      <c r="H604" s="7">
        <v>0</v>
      </c>
      <c r="I604" s="7">
        <v>0</v>
      </c>
      <c r="N604" s="8" t="s">
        <v>683</v>
      </c>
      <c r="S604">
        <v>0</v>
      </c>
      <c r="U604">
        <v>0</v>
      </c>
      <c r="V604">
        <v>0</v>
      </c>
      <c r="X604">
        <v>0</v>
      </c>
      <c r="Z604">
        <v>0</v>
      </c>
      <c r="AA604">
        <v>0</v>
      </c>
      <c r="AB604">
        <v>0</v>
      </c>
      <c r="AC604">
        <v>0</v>
      </c>
      <c r="AD604">
        <v>0</v>
      </c>
      <c r="AE604">
        <v>1</v>
      </c>
      <c r="AF604" t="s">
        <v>686</v>
      </c>
      <c r="AG604">
        <v>2</v>
      </c>
      <c r="WWY604"/>
      <c r="WWZ604"/>
      <c r="WXA604"/>
      <c r="WXB604"/>
      <c r="WXC604"/>
      <c r="WXD604"/>
      <c r="WXE604"/>
      <c r="WXF604"/>
      <c r="WXG604"/>
      <c r="WXH604"/>
      <c r="WXI604"/>
      <c r="WXJ604"/>
      <c r="WXK604"/>
      <c r="WXL604"/>
      <c r="WXM604"/>
      <c r="WXN604"/>
      <c r="WXO604"/>
      <c r="WXP604"/>
      <c r="WXQ604"/>
      <c r="WXR604"/>
      <c r="WXS604"/>
      <c r="WXT604"/>
      <c r="WXU604"/>
      <c r="WXV604"/>
      <c r="WXW604"/>
      <c r="WXX604"/>
      <c r="WXY604"/>
      <c r="WXZ604"/>
      <c r="WYA604"/>
      <c r="WYB604"/>
      <c r="WYC604"/>
      <c r="WYD604"/>
      <c r="WYE604"/>
      <c r="WYF604"/>
      <c r="WYG604"/>
      <c r="WYH604"/>
      <c r="WYI604"/>
      <c r="WYJ604"/>
      <c r="WYK604"/>
      <c r="WYL604"/>
      <c r="WYM604"/>
      <c r="WYN604"/>
      <c r="WYO604"/>
      <c r="WYP604"/>
      <c r="WYQ604"/>
      <c r="WYR604"/>
      <c r="WYS604"/>
      <c r="WYT604"/>
      <c r="WYU604"/>
      <c r="WYV604"/>
      <c r="WYW604"/>
      <c r="WYX604"/>
      <c r="WYY604"/>
      <c r="WYZ604"/>
      <c r="WZA604"/>
      <c r="WZB604"/>
      <c r="WZC604"/>
      <c r="WZD604"/>
      <c r="WZE604"/>
      <c r="WZF604"/>
      <c r="WZG604"/>
      <c r="WZH604"/>
      <c r="WZI604"/>
      <c r="WZJ604"/>
      <c r="WZK604"/>
      <c r="WZL604"/>
      <c r="WZM604"/>
      <c r="WZN604"/>
      <c r="WZO604"/>
      <c r="WZP604"/>
      <c r="WZQ604"/>
      <c r="WZR604"/>
      <c r="WZS604"/>
      <c r="WZT604"/>
      <c r="WZU604"/>
      <c r="WZV604"/>
      <c r="WZW604"/>
      <c r="WZX604"/>
      <c r="WZY604"/>
      <c r="WZZ604"/>
      <c r="XAA604"/>
      <c r="XAB604"/>
      <c r="XAC604"/>
      <c r="XAD604"/>
      <c r="XAE604"/>
      <c r="XAF604"/>
      <c r="XAG604"/>
      <c r="XAH604"/>
      <c r="XAI604"/>
      <c r="XAJ604"/>
      <c r="XAK604"/>
      <c r="XAL604"/>
      <c r="XAM604"/>
      <c r="XAN604"/>
      <c r="XAO604"/>
      <c r="XAP604"/>
      <c r="XAQ604"/>
      <c r="XAR604"/>
      <c r="XAS604"/>
      <c r="XAT604"/>
      <c r="XAU604"/>
      <c r="XAV604"/>
      <c r="XAW604"/>
      <c r="XAX604"/>
      <c r="XAY604"/>
      <c r="XAZ604"/>
      <c r="XBA604"/>
      <c r="XBB604"/>
      <c r="XBC604"/>
      <c r="XBD604"/>
      <c r="XBE604"/>
      <c r="XBF604"/>
      <c r="XBG604"/>
      <c r="XBH604"/>
      <c r="XBI604"/>
      <c r="XBJ604"/>
      <c r="XBK604"/>
      <c r="XBL604"/>
      <c r="XBM604"/>
      <c r="XBN604"/>
      <c r="XBO604"/>
      <c r="XBP604"/>
      <c r="XBQ604"/>
      <c r="XBR604"/>
      <c r="XBS604"/>
      <c r="XBT604"/>
      <c r="XBU604"/>
      <c r="XBV604"/>
      <c r="XBW604"/>
      <c r="XBX604"/>
      <c r="XBY604"/>
      <c r="XBZ604"/>
      <c r="XCA604"/>
      <c r="XCB604"/>
      <c r="XCC604"/>
      <c r="XCD604"/>
      <c r="XCE604"/>
      <c r="XCF604"/>
      <c r="XCG604"/>
      <c r="XCH604"/>
      <c r="XCI604"/>
      <c r="XCJ604"/>
      <c r="XCK604"/>
      <c r="XCL604"/>
      <c r="XCM604"/>
      <c r="XCN604"/>
      <c r="XCO604"/>
      <c r="XCP604"/>
      <c r="XCQ604"/>
      <c r="XCR604"/>
      <c r="XCS604"/>
      <c r="XCT604"/>
      <c r="XCU604"/>
      <c r="XCV604"/>
      <c r="XCW604"/>
      <c r="XCX604"/>
      <c r="XCY604"/>
      <c r="XCZ604"/>
      <c r="XDA604"/>
      <c r="XDB604"/>
      <c r="XDC604"/>
    </row>
    <row r="605" spans="1:33 16171:16331" ht="12.75" customHeight="1">
      <c r="A605">
        <v>219</v>
      </c>
      <c r="B605" s="6" t="s">
        <v>423</v>
      </c>
      <c r="C605" s="7" t="s">
        <v>590</v>
      </c>
      <c r="D605">
        <v>199</v>
      </c>
      <c r="E605" s="15" t="s">
        <v>993</v>
      </c>
      <c r="F605" s="7">
        <v>0</v>
      </c>
      <c r="G605" s="7">
        <v>0</v>
      </c>
      <c r="H605" s="7">
        <v>0</v>
      </c>
      <c r="I605" s="7">
        <v>0</v>
      </c>
      <c r="K605" t="s">
        <v>584</v>
      </c>
      <c r="L605" t="s">
        <v>585</v>
      </c>
      <c r="M605" t="s">
        <v>585</v>
      </c>
      <c r="N605" s="8" t="s">
        <v>703</v>
      </c>
      <c r="O605" t="s">
        <v>768</v>
      </c>
      <c r="P605" t="s">
        <v>685</v>
      </c>
      <c r="S605">
        <v>0</v>
      </c>
      <c r="T605" t="s">
        <v>587</v>
      </c>
      <c r="U605">
        <v>0</v>
      </c>
      <c r="V605">
        <v>0</v>
      </c>
      <c r="X605">
        <v>0</v>
      </c>
      <c r="Z605">
        <v>0</v>
      </c>
      <c r="AA605">
        <v>0</v>
      </c>
      <c r="AB605">
        <v>0</v>
      </c>
      <c r="AC605">
        <v>0</v>
      </c>
      <c r="AD605">
        <v>0</v>
      </c>
      <c r="AE605">
        <v>1</v>
      </c>
      <c r="AF605" t="s">
        <v>634</v>
      </c>
      <c r="AG605">
        <v>2</v>
      </c>
      <c r="WWY605"/>
      <c r="WWZ605"/>
      <c r="WXA605"/>
      <c r="WXB605"/>
      <c r="WXC605"/>
      <c r="WXD605"/>
      <c r="WXE605"/>
      <c r="WXF605"/>
      <c r="WXG605"/>
      <c r="WXH605"/>
      <c r="WXI605"/>
      <c r="WXJ605"/>
      <c r="WXK605"/>
      <c r="WXL605"/>
      <c r="WXM605"/>
      <c r="WXN605"/>
      <c r="WXO605"/>
      <c r="WXP605"/>
      <c r="WXQ605"/>
      <c r="WXR605"/>
      <c r="WXS605"/>
      <c r="WXT605"/>
      <c r="WXU605"/>
      <c r="WXV605"/>
      <c r="WXW605"/>
      <c r="WXX605"/>
      <c r="WXY605"/>
      <c r="WXZ605"/>
      <c r="WYA605"/>
      <c r="WYB605"/>
      <c r="WYC605"/>
      <c r="WYD605"/>
      <c r="WYE605"/>
      <c r="WYF605"/>
      <c r="WYG605"/>
      <c r="WYH605"/>
      <c r="WYI605"/>
      <c r="WYJ605"/>
      <c r="WYK605"/>
      <c r="WYL605"/>
      <c r="WYM605"/>
      <c r="WYN605"/>
      <c r="WYO605"/>
      <c r="WYP605"/>
      <c r="WYQ605"/>
      <c r="WYR605"/>
      <c r="WYS605"/>
      <c r="WYT605"/>
      <c r="WYU605"/>
      <c r="WYV605"/>
      <c r="WYW605"/>
      <c r="WYX605"/>
      <c r="WYY605"/>
      <c r="WYZ605"/>
      <c r="WZA605"/>
      <c r="WZB605"/>
      <c r="WZC605"/>
      <c r="WZD605"/>
      <c r="WZE605"/>
      <c r="WZF605"/>
      <c r="WZG605"/>
      <c r="WZH605"/>
      <c r="WZI605"/>
      <c r="WZJ605"/>
      <c r="WZK605"/>
      <c r="WZL605"/>
      <c r="WZM605"/>
      <c r="WZN605"/>
      <c r="WZO605"/>
      <c r="WZP605"/>
      <c r="WZQ605"/>
      <c r="WZR605"/>
      <c r="WZS605"/>
      <c r="WZT605"/>
      <c r="WZU605"/>
      <c r="WZV605"/>
      <c r="WZW605"/>
      <c r="WZX605"/>
      <c r="WZY605"/>
      <c r="WZZ605"/>
      <c r="XAA605"/>
      <c r="XAB605"/>
      <c r="XAC605"/>
      <c r="XAD605"/>
      <c r="XAE605"/>
      <c r="XAF605"/>
      <c r="XAG605"/>
      <c r="XAH605"/>
      <c r="XAI605"/>
      <c r="XAJ605"/>
      <c r="XAK605"/>
      <c r="XAL605"/>
      <c r="XAM605"/>
      <c r="XAN605"/>
      <c r="XAO605"/>
      <c r="XAP605"/>
      <c r="XAQ605"/>
      <c r="XAR605"/>
      <c r="XAS605"/>
      <c r="XAT605"/>
      <c r="XAU605"/>
      <c r="XAV605"/>
      <c r="XAW605"/>
      <c r="XAX605"/>
      <c r="XAY605"/>
      <c r="XAZ605"/>
      <c r="XBA605"/>
      <c r="XBB605"/>
      <c r="XBC605"/>
      <c r="XBD605"/>
      <c r="XBE605"/>
      <c r="XBF605"/>
      <c r="XBG605"/>
      <c r="XBH605"/>
      <c r="XBI605"/>
      <c r="XBJ605"/>
      <c r="XBK605"/>
      <c r="XBL605"/>
      <c r="XBM605"/>
      <c r="XBN605"/>
      <c r="XBO605"/>
      <c r="XBP605"/>
      <c r="XBQ605"/>
      <c r="XBR605"/>
      <c r="XBS605"/>
      <c r="XBT605"/>
      <c r="XBU605"/>
      <c r="XBV605"/>
      <c r="XBW605"/>
      <c r="XBX605"/>
      <c r="XBY605"/>
      <c r="XBZ605"/>
      <c r="XCA605"/>
      <c r="XCB605"/>
      <c r="XCC605"/>
      <c r="XCD605"/>
      <c r="XCE605"/>
      <c r="XCF605"/>
      <c r="XCG605"/>
      <c r="XCH605"/>
      <c r="XCI605"/>
      <c r="XCJ605"/>
      <c r="XCK605"/>
      <c r="XCL605"/>
      <c r="XCM605"/>
      <c r="XCN605"/>
      <c r="XCO605"/>
      <c r="XCP605"/>
      <c r="XCQ605"/>
      <c r="XCR605"/>
      <c r="XCS605"/>
      <c r="XCT605"/>
      <c r="XCU605"/>
      <c r="XCV605"/>
      <c r="XCW605"/>
      <c r="XCX605"/>
      <c r="XCY605"/>
      <c r="XCZ605"/>
      <c r="XDA605"/>
      <c r="XDB605"/>
      <c r="XDC605"/>
    </row>
    <row r="606" spans="1:33 16171:16331" ht="12.75" customHeight="1">
      <c r="A606">
        <v>219</v>
      </c>
      <c r="B606" s="6" t="s">
        <v>423</v>
      </c>
      <c r="C606" s="7" t="s">
        <v>590</v>
      </c>
      <c r="D606">
        <v>199</v>
      </c>
      <c r="E606" s="15" t="s">
        <v>993</v>
      </c>
      <c r="F606" s="7">
        <v>0</v>
      </c>
      <c r="G606" s="7">
        <v>0</v>
      </c>
      <c r="H606" s="7">
        <v>0</v>
      </c>
      <c r="I606" s="7">
        <v>0</v>
      </c>
      <c r="K606" t="s">
        <v>584</v>
      </c>
      <c r="L606" t="s">
        <v>585</v>
      </c>
      <c r="M606" t="s">
        <v>585</v>
      </c>
      <c r="N606" s="8" t="s">
        <v>703</v>
      </c>
      <c r="O606" t="s">
        <v>769</v>
      </c>
      <c r="P606" t="s">
        <v>685</v>
      </c>
      <c r="S606">
        <v>0</v>
      </c>
      <c r="T606" t="s">
        <v>587</v>
      </c>
      <c r="U606">
        <v>0</v>
      </c>
      <c r="V606">
        <v>0</v>
      </c>
      <c r="X606">
        <v>0</v>
      </c>
      <c r="Z606">
        <v>0</v>
      </c>
      <c r="AA606">
        <v>0</v>
      </c>
      <c r="AB606">
        <v>0</v>
      </c>
      <c r="AC606">
        <v>0</v>
      </c>
      <c r="AD606">
        <v>0</v>
      </c>
      <c r="AE606">
        <v>1</v>
      </c>
      <c r="AF606" t="s">
        <v>634</v>
      </c>
      <c r="AG606">
        <v>2</v>
      </c>
      <c r="WWY606"/>
      <c r="WWZ606"/>
      <c r="WXA606"/>
      <c r="WXB606"/>
      <c r="WXC606"/>
      <c r="WXD606"/>
      <c r="WXE606"/>
      <c r="WXF606"/>
      <c r="WXG606"/>
      <c r="WXH606"/>
      <c r="WXI606"/>
      <c r="WXJ606"/>
      <c r="WXK606"/>
      <c r="WXL606"/>
      <c r="WXM606"/>
      <c r="WXN606"/>
      <c r="WXO606"/>
      <c r="WXP606"/>
      <c r="WXQ606"/>
      <c r="WXR606"/>
      <c r="WXS606"/>
      <c r="WXT606"/>
      <c r="WXU606"/>
      <c r="WXV606"/>
      <c r="WXW606"/>
      <c r="WXX606"/>
      <c r="WXY606"/>
      <c r="WXZ606"/>
      <c r="WYA606"/>
      <c r="WYB606"/>
      <c r="WYC606"/>
      <c r="WYD606"/>
      <c r="WYE606"/>
      <c r="WYF606"/>
      <c r="WYG606"/>
      <c r="WYH606"/>
      <c r="WYI606"/>
      <c r="WYJ606"/>
      <c r="WYK606"/>
      <c r="WYL606"/>
      <c r="WYM606"/>
      <c r="WYN606"/>
      <c r="WYO606"/>
      <c r="WYP606"/>
      <c r="WYQ606"/>
      <c r="WYR606"/>
      <c r="WYS606"/>
      <c r="WYT606"/>
      <c r="WYU606"/>
      <c r="WYV606"/>
      <c r="WYW606"/>
      <c r="WYX606"/>
      <c r="WYY606"/>
      <c r="WYZ606"/>
      <c r="WZA606"/>
      <c r="WZB606"/>
      <c r="WZC606"/>
      <c r="WZD606"/>
      <c r="WZE606"/>
      <c r="WZF606"/>
      <c r="WZG606"/>
      <c r="WZH606"/>
      <c r="WZI606"/>
      <c r="WZJ606"/>
      <c r="WZK606"/>
      <c r="WZL606"/>
      <c r="WZM606"/>
      <c r="WZN606"/>
      <c r="WZO606"/>
      <c r="WZP606"/>
      <c r="WZQ606"/>
      <c r="WZR606"/>
      <c r="WZS606"/>
      <c r="WZT606"/>
      <c r="WZU606"/>
      <c r="WZV606"/>
      <c r="WZW606"/>
      <c r="WZX606"/>
      <c r="WZY606"/>
      <c r="WZZ606"/>
      <c r="XAA606"/>
      <c r="XAB606"/>
      <c r="XAC606"/>
      <c r="XAD606"/>
      <c r="XAE606"/>
      <c r="XAF606"/>
      <c r="XAG606"/>
      <c r="XAH606"/>
      <c r="XAI606"/>
      <c r="XAJ606"/>
      <c r="XAK606"/>
      <c r="XAL606"/>
      <c r="XAM606"/>
      <c r="XAN606"/>
      <c r="XAO606"/>
      <c r="XAP606"/>
      <c r="XAQ606"/>
      <c r="XAR606"/>
      <c r="XAS606"/>
      <c r="XAT606"/>
      <c r="XAU606"/>
      <c r="XAV606"/>
      <c r="XAW606"/>
      <c r="XAX606"/>
      <c r="XAY606"/>
      <c r="XAZ606"/>
      <c r="XBA606"/>
      <c r="XBB606"/>
      <c r="XBC606"/>
      <c r="XBD606"/>
      <c r="XBE606"/>
      <c r="XBF606"/>
      <c r="XBG606"/>
      <c r="XBH606"/>
      <c r="XBI606"/>
      <c r="XBJ606"/>
      <c r="XBK606"/>
      <c r="XBL606"/>
      <c r="XBM606"/>
      <c r="XBN606"/>
      <c r="XBO606"/>
      <c r="XBP606"/>
      <c r="XBQ606"/>
      <c r="XBR606"/>
      <c r="XBS606"/>
      <c r="XBT606"/>
      <c r="XBU606"/>
      <c r="XBV606"/>
      <c r="XBW606"/>
      <c r="XBX606"/>
      <c r="XBY606"/>
      <c r="XBZ606"/>
      <c r="XCA606"/>
      <c r="XCB606"/>
      <c r="XCC606"/>
      <c r="XCD606"/>
      <c r="XCE606"/>
      <c r="XCF606"/>
      <c r="XCG606"/>
      <c r="XCH606"/>
      <c r="XCI606"/>
      <c r="XCJ606"/>
      <c r="XCK606"/>
      <c r="XCL606"/>
      <c r="XCM606"/>
      <c r="XCN606"/>
      <c r="XCO606"/>
      <c r="XCP606"/>
      <c r="XCQ606"/>
      <c r="XCR606"/>
      <c r="XCS606"/>
      <c r="XCT606"/>
      <c r="XCU606"/>
      <c r="XCV606"/>
      <c r="XCW606"/>
      <c r="XCX606"/>
      <c r="XCY606"/>
      <c r="XCZ606"/>
      <c r="XDA606"/>
      <c r="XDB606"/>
      <c r="XDC606"/>
    </row>
    <row r="607" spans="1:33 16171:16331" ht="12.75" customHeight="1">
      <c r="A607">
        <v>1785</v>
      </c>
      <c r="B607" s="6" t="s">
        <v>424</v>
      </c>
      <c r="C607" s="7" t="s">
        <v>581</v>
      </c>
      <c r="D607">
        <v>199</v>
      </c>
      <c r="E607" s="15" t="s">
        <v>994</v>
      </c>
      <c r="F607" s="7">
        <v>0</v>
      </c>
      <c r="G607" s="7">
        <v>0</v>
      </c>
      <c r="H607" s="7">
        <v>0</v>
      </c>
      <c r="I607" s="7">
        <v>0</v>
      </c>
      <c r="N607" s="8" t="s">
        <v>703</v>
      </c>
      <c r="S607">
        <v>0</v>
      </c>
      <c r="U607">
        <v>0</v>
      </c>
      <c r="V607">
        <v>0</v>
      </c>
      <c r="X607">
        <v>0</v>
      </c>
      <c r="Z607">
        <v>0</v>
      </c>
      <c r="AA607">
        <v>0</v>
      </c>
      <c r="AB607">
        <v>0</v>
      </c>
      <c r="AC607">
        <v>0</v>
      </c>
      <c r="AD607">
        <v>0</v>
      </c>
      <c r="AE607">
        <v>1</v>
      </c>
      <c r="AF607" t="s">
        <v>634</v>
      </c>
      <c r="AG607">
        <v>2</v>
      </c>
      <c r="WWY607"/>
      <c r="WWZ607"/>
      <c r="WXA607"/>
      <c r="WXB607"/>
      <c r="WXC607"/>
      <c r="WXD607"/>
      <c r="WXE607"/>
      <c r="WXF607"/>
      <c r="WXG607"/>
      <c r="WXH607"/>
      <c r="WXI607"/>
      <c r="WXJ607"/>
      <c r="WXK607"/>
      <c r="WXL607"/>
      <c r="WXM607"/>
      <c r="WXN607"/>
      <c r="WXO607"/>
      <c r="WXP607"/>
      <c r="WXQ607"/>
      <c r="WXR607"/>
      <c r="WXS607"/>
      <c r="WXT607"/>
      <c r="WXU607"/>
      <c r="WXV607"/>
      <c r="WXW607"/>
      <c r="WXX607"/>
      <c r="WXY607"/>
      <c r="WXZ607"/>
      <c r="WYA607"/>
      <c r="WYB607"/>
      <c r="WYC607"/>
      <c r="WYD607"/>
      <c r="WYE607"/>
      <c r="WYF607"/>
      <c r="WYG607"/>
      <c r="WYH607"/>
      <c r="WYI607"/>
      <c r="WYJ607"/>
      <c r="WYK607"/>
      <c r="WYL607"/>
      <c r="WYM607"/>
      <c r="WYN607"/>
      <c r="WYO607"/>
      <c r="WYP607"/>
      <c r="WYQ607"/>
      <c r="WYR607"/>
      <c r="WYS607"/>
      <c r="WYT607"/>
      <c r="WYU607"/>
      <c r="WYV607"/>
      <c r="WYW607"/>
      <c r="WYX607"/>
      <c r="WYY607"/>
      <c r="WYZ607"/>
      <c r="WZA607"/>
      <c r="WZB607"/>
      <c r="WZC607"/>
      <c r="WZD607"/>
      <c r="WZE607"/>
      <c r="WZF607"/>
      <c r="WZG607"/>
      <c r="WZH607"/>
      <c r="WZI607"/>
      <c r="WZJ607"/>
      <c r="WZK607"/>
      <c r="WZL607"/>
      <c r="WZM607"/>
      <c r="WZN607"/>
      <c r="WZO607"/>
      <c r="WZP607"/>
      <c r="WZQ607"/>
      <c r="WZR607"/>
      <c r="WZS607"/>
      <c r="WZT607"/>
      <c r="WZU607"/>
      <c r="WZV607"/>
      <c r="WZW607"/>
      <c r="WZX607"/>
      <c r="WZY607"/>
      <c r="WZZ607"/>
      <c r="XAA607"/>
      <c r="XAB607"/>
      <c r="XAC607"/>
      <c r="XAD607"/>
      <c r="XAE607"/>
      <c r="XAF607"/>
      <c r="XAG607"/>
      <c r="XAH607"/>
      <c r="XAI607"/>
      <c r="XAJ607"/>
      <c r="XAK607"/>
      <c r="XAL607"/>
      <c r="XAM607"/>
      <c r="XAN607"/>
      <c r="XAO607"/>
      <c r="XAP607"/>
      <c r="XAQ607"/>
      <c r="XAR607"/>
      <c r="XAS607"/>
      <c r="XAT607"/>
      <c r="XAU607"/>
      <c r="XAV607"/>
      <c r="XAW607"/>
      <c r="XAX607"/>
      <c r="XAY607"/>
      <c r="XAZ607"/>
      <c r="XBA607"/>
      <c r="XBB607"/>
      <c r="XBC607"/>
      <c r="XBD607"/>
      <c r="XBE607"/>
      <c r="XBF607"/>
      <c r="XBG607"/>
      <c r="XBH607"/>
      <c r="XBI607"/>
      <c r="XBJ607"/>
      <c r="XBK607"/>
      <c r="XBL607"/>
      <c r="XBM607"/>
      <c r="XBN607"/>
      <c r="XBO607"/>
      <c r="XBP607"/>
      <c r="XBQ607"/>
      <c r="XBR607"/>
      <c r="XBS607"/>
      <c r="XBT607"/>
      <c r="XBU607"/>
      <c r="XBV607"/>
      <c r="XBW607"/>
      <c r="XBX607"/>
      <c r="XBY607"/>
      <c r="XBZ607"/>
      <c r="XCA607"/>
      <c r="XCB607"/>
      <c r="XCC607"/>
      <c r="XCD607"/>
      <c r="XCE607"/>
      <c r="XCF607"/>
      <c r="XCG607"/>
      <c r="XCH607"/>
      <c r="XCI607"/>
      <c r="XCJ607"/>
      <c r="XCK607"/>
      <c r="XCL607"/>
      <c r="XCM607"/>
      <c r="XCN607"/>
      <c r="XCO607"/>
      <c r="XCP607"/>
      <c r="XCQ607"/>
      <c r="XCR607"/>
      <c r="XCS607"/>
      <c r="XCT607"/>
      <c r="XCU607"/>
      <c r="XCV607"/>
      <c r="XCW607"/>
      <c r="XCX607"/>
      <c r="XCY607"/>
      <c r="XCZ607"/>
      <c r="XDA607"/>
      <c r="XDB607"/>
      <c r="XDC607"/>
    </row>
    <row r="608" spans="1:33 16171:16331" ht="12.75" customHeight="1">
      <c r="A608">
        <v>1785</v>
      </c>
      <c r="B608" s="6" t="s">
        <v>424</v>
      </c>
      <c r="C608" s="7" t="s">
        <v>581</v>
      </c>
      <c r="D608">
        <v>199</v>
      </c>
      <c r="E608" s="15" t="s">
        <v>994</v>
      </c>
      <c r="F608" s="7">
        <v>0</v>
      </c>
      <c r="G608" s="7">
        <v>0</v>
      </c>
      <c r="H608" s="7">
        <v>0</v>
      </c>
      <c r="I608" s="7">
        <v>0</v>
      </c>
      <c r="N608" s="8" t="s">
        <v>703</v>
      </c>
      <c r="S608">
        <v>0</v>
      </c>
      <c r="U608">
        <v>0</v>
      </c>
      <c r="V608">
        <v>0</v>
      </c>
      <c r="X608">
        <v>0</v>
      </c>
      <c r="Z608">
        <v>0</v>
      </c>
      <c r="AA608">
        <v>0</v>
      </c>
      <c r="AB608">
        <v>0</v>
      </c>
      <c r="AC608">
        <v>0</v>
      </c>
      <c r="AD608">
        <v>0</v>
      </c>
      <c r="AE608">
        <v>1</v>
      </c>
      <c r="AF608" t="s">
        <v>634</v>
      </c>
      <c r="AG608">
        <v>2</v>
      </c>
      <c r="WWY608"/>
      <c r="WWZ608"/>
      <c r="WXA608"/>
      <c r="WXB608"/>
      <c r="WXC608"/>
      <c r="WXD608"/>
      <c r="WXE608"/>
      <c r="WXF608"/>
      <c r="WXG608"/>
      <c r="WXH608"/>
      <c r="WXI608"/>
      <c r="WXJ608"/>
      <c r="WXK608"/>
      <c r="WXL608"/>
      <c r="WXM608"/>
      <c r="WXN608"/>
      <c r="WXO608"/>
      <c r="WXP608"/>
      <c r="WXQ608"/>
      <c r="WXR608"/>
      <c r="WXS608"/>
      <c r="WXT608"/>
      <c r="WXU608"/>
      <c r="WXV608"/>
      <c r="WXW608"/>
      <c r="WXX608"/>
      <c r="WXY608"/>
      <c r="WXZ608"/>
      <c r="WYA608"/>
      <c r="WYB608"/>
      <c r="WYC608"/>
      <c r="WYD608"/>
      <c r="WYE608"/>
      <c r="WYF608"/>
      <c r="WYG608"/>
      <c r="WYH608"/>
      <c r="WYI608"/>
      <c r="WYJ608"/>
      <c r="WYK608"/>
      <c r="WYL608"/>
      <c r="WYM608"/>
      <c r="WYN608"/>
      <c r="WYO608"/>
      <c r="WYP608"/>
      <c r="WYQ608"/>
      <c r="WYR608"/>
      <c r="WYS608"/>
      <c r="WYT608"/>
      <c r="WYU608"/>
      <c r="WYV608"/>
      <c r="WYW608"/>
      <c r="WYX608"/>
      <c r="WYY608"/>
      <c r="WYZ608"/>
      <c r="WZA608"/>
      <c r="WZB608"/>
      <c r="WZC608"/>
      <c r="WZD608"/>
      <c r="WZE608"/>
      <c r="WZF608"/>
      <c r="WZG608"/>
      <c r="WZH608"/>
      <c r="WZI608"/>
      <c r="WZJ608"/>
      <c r="WZK608"/>
      <c r="WZL608"/>
      <c r="WZM608"/>
      <c r="WZN608"/>
      <c r="WZO608"/>
      <c r="WZP608"/>
      <c r="WZQ608"/>
      <c r="WZR608"/>
      <c r="WZS608"/>
      <c r="WZT608"/>
      <c r="WZU608"/>
      <c r="WZV608"/>
      <c r="WZW608"/>
      <c r="WZX608"/>
      <c r="WZY608"/>
      <c r="WZZ608"/>
      <c r="XAA608"/>
      <c r="XAB608"/>
      <c r="XAC608"/>
      <c r="XAD608"/>
      <c r="XAE608"/>
      <c r="XAF608"/>
      <c r="XAG608"/>
      <c r="XAH608"/>
      <c r="XAI608"/>
      <c r="XAJ608"/>
      <c r="XAK608"/>
      <c r="XAL608"/>
      <c r="XAM608"/>
      <c r="XAN608"/>
      <c r="XAO608"/>
      <c r="XAP608"/>
      <c r="XAQ608"/>
      <c r="XAR608"/>
      <c r="XAS608"/>
      <c r="XAT608"/>
      <c r="XAU608"/>
      <c r="XAV608"/>
      <c r="XAW608"/>
      <c r="XAX608"/>
      <c r="XAY608"/>
      <c r="XAZ608"/>
      <c r="XBA608"/>
      <c r="XBB608"/>
      <c r="XBC608"/>
      <c r="XBD608"/>
      <c r="XBE608"/>
      <c r="XBF608"/>
      <c r="XBG608"/>
      <c r="XBH608"/>
      <c r="XBI608"/>
      <c r="XBJ608"/>
      <c r="XBK608"/>
      <c r="XBL608"/>
      <c r="XBM608"/>
      <c r="XBN608"/>
      <c r="XBO608"/>
      <c r="XBP608"/>
      <c r="XBQ608"/>
      <c r="XBR608"/>
      <c r="XBS608"/>
      <c r="XBT608"/>
      <c r="XBU608"/>
      <c r="XBV608"/>
      <c r="XBW608"/>
      <c r="XBX608"/>
      <c r="XBY608"/>
      <c r="XBZ608"/>
      <c r="XCA608"/>
      <c r="XCB608"/>
      <c r="XCC608"/>
      <c r="XCD608"/>
      <c r="XCE608"/>
      <c r="XCF608"/>
      <c r="XCG608"/>
      <c r="XCH608"/>
      <c r="XCI608"/>
      <c r="XCJ608"/>
      <c r="XCK608"/>
      <c r="XCL608"/>
      <c r="XCM608"/>
      <c r="XCN608"/>
      <c r="XCO608"/>
      <c r="XCP608"/>
      <c r="XCQ608"/>
      <c r="XCR608"/>
      <c r="XCS608"/>
      <c r="XCT608"/>
      <c r="XCU608"/>
      <c r="XCV608"/>
      <c r="XCW608"/>
      <c r="XCX608"/>
      <c r="XCY608"/>
      <c r="XCZ608"/>
      <c r="XDA608"/>
      <c r="XDB608"/>
      <c r="XDC608"/>
    </row>
    <row r="609" spans="1:33 16171:16331" ht="12.75" customHeight="1">
      <c r="A609">
        <v>1884</v>
      </c>
      <c r="B609" s="6" t="s">
        <v>425</v>
      </c>
      <c r="C609" s="7" t="s">
        <v>590</v>
      </c>
      <c r="D609">
        <v>99</v>
      </c>
      <c r="E609" s="15" t="s">
        <v>874</v>
      </c>
      <c r="F609" s="7">
        <v>0</v>
      </c>
      <c r="G609" s="7">
        <v>0</v>
      </c>
      <c r="H609" s="7">
        <v>0</v>
      </c>
      <c r="I609" s="7">
        <v>0</v>
      </c>
      <c r="J609" t="s">
        <v>592</v>
      </c>
      <c r="K609" t="s">
        <v>584</v>
      </c>
      <c r="L609" t="s">
        <v>585</v>
      </c>
      <c r="M609" t="s">
        <v>585</v>
      </c>
      <c r="N609" s="8" t="s">
        <v>623</v>
      </c>
      <c r="S609">
        <v>0</v>
      </c>
      <c r="T609" t="s">
        <v>587</v>
      </c>
      <c r="U609">
        <v>0</v>
      </c>
      <c r="V609">
        <v>0</v>
      </c>
      <c r="X609">
        <v>0</v>
      </c>
      <c r="Z609">
        <v>0</v>
      </c>
      <c r="AA609">
        <v>0</v>
      </c>
      <c r="AB609">
        <v>0</v>
      </c>
      <c r="AC609">
        <v>0</v>
      </c>
      <c r="AD609">
        <v>0</v>
      </c>
      <c r="AE609">
        <v>1</v>
      </c>
      <c r="AF609" t="s">
        <v>995</v>
      </c>
      <c r="AG609">
        <v>1</v>
      </c>
      <c r="WWY609"/>
      <c r="WWZ609"/>
      <c r="WXA609"/>
      <c r="WXB609"/>
      <c r="WXC609"/>
      <c r="WXD609"/>
      <c r="WXE609"/>
      <c r="WXF609"/>
      <c r="WXG609"/>
      <c r="WXH609"/>
      <c r="WXI609"/>
      <c r="WXJ609"/>
      <c r="WXK609"/>
      <c r="WXL609"/>
      <c r="WXM609"/>
      <c r="WXN609"/>
      <c r="WXO609"/>
      <c r="WXP609"/>
      <c r="WXQ609"/>
      <c r="WXR609"/>
      <c r="WXS609"/>
      <c r="WXT609"/>
      <c r="WXU609"/>
      <c r="WXV609"/>
      <c r="WXW609"/>
      <c r="WXX609"/>
      <c r="WXY609"/>
      <c r="WXZ609"/>
      <c r="WYA609"/>
      <c r="WYB609"/>
      <c r="WYC609"/>
      <c r="WYD609"/>
      <c r="WYE609"/>
      <c r="WYF609"/>
      <c r="WYG609"/>
      <c r="WYH609"/>
      <c r="WYI609"/>
      <c r="WYJ609"/>
      <c r="WYK609"/>
      <c r="WYL609"/>
      <c r="WYM609"/>
      <c r="WYN609"/>
      <c r="WYO609"/>
      <c r="WYP609"/>
      <c r="WYQ609"/>
      <c r="WYR609"/>
      <c r="WYS609"/>
      <c r="WYT609"/>
      <c r="WYU609"/>
      <c r="WYV609"/>
      <c r="WYW609"/>
      <c r="WYX609"/>
      <c r="WYY609"/>
      <c r="WYZ609"/>
      <c r="WZA609"/>
      <c r="WZB609"/>
      <c r="WZC609"/>
      <c r="WZD609"/>
      <c r="WZE609"/>
      <c r="WZF609"/>
      <c r="WZG609"/>
      <c r="WZH609"/>
      <c r="WZI609"/>
      <c r="WZJ609"/>
      <c r="WZK609"/>
      <c r="WZL609"/>
      <c r="WZM609"/>
      <c r="WZN609"/>
      <c r="WZO609"/>
      <c r="WZP609"/>
      <c r="WZQ609"/>
      <c r="WZR609"/>
      <c r="WZS609"/>
      <c r="WZT609"/>
      <c r="WZU609"/>
      <c r="WZV609"/>
      <c r="WZW609"/>
      <c r="WZX609"/>
      <c r="WZY609"/>
      <c r="WZZ609"/>
      <c r="XAA609"/>
      <c r="XAB609"/>
      <c r="XAC609"/>
      <c r="XAD609"/>
      <c r="XAE609"/>
      <c r="XAF609"/>
      <c r="XAG609"/>
      <c r="XAH609"/>
      <c r="XAI609"/>
      <c r="XAJ609"/>
      <c r="XAK609"/>
      <c r="XAL609"/>
      <c r="XAM609"/>
      <c r="XAN609"/>
      <c r="XAO609"/>
      <c r="XAP609"/>
      <c r="XAQ609"/>
      <c r="XAR609"/>
      <c r="XAS609"/>
      <c r="XAT609"/>
      <c r="XAU609"/>
      <c r="XAV609"/>
      <c r="XAW609"/>
      <c r="XAX609"/>
      <c r="XAY609"/>
      <c r="XAZ609"/>
      <c r="XBA609"/>
      <c r="XBB609"/>
      <c r="XBC609"/>
      <c r="XBD609"/>
      <c r="XBE609"/>
      <c r="XBF609"/>
      <c r="XBG609"/>
      <c r="XBH609"/>
      <c r="XBI609"/>
      <c r="XBJ609"/>
      <c r="XBK609"/>
      <c r="XBL609"/>
      <c r="XBM609"/>
      <c r="XBN609"/>
      <c r="XBO609"/>
      <c r="XBP609"/>
      <c r="XBQ609"/>
      <c r="XBR609"/>
      <c r="XBS609"/>
      <c r="XBT609"/>
      <c r="XBU609"/>
      <c r="XBV609"/>
      <c r="XBW609"/>
      <c r="XBX609"/>
      <c r="XBY609"/>
      <c r="XBZ609"/>
      <c r="XCA609"/>
      <c r="XCB609"/>
      <c r="XCC609"/>
      <c r="XCD609"/>
      <c r="XCE609"/>
      <c r="XCF609"/>
      <c r="XCG609"/>
      <c r="XCH609"/>
      <c r="XCI609"/>
      <c r="XCJ609"/>
      <c r="XCK609"/>
      <c r="XCL609"/>
      <c r="XCM609"/>
      <c r="XCN609"/>
      <c r="XCO609"/>
      <c r="XCP609"/>
      <c r="XCQ609"/>
      <c r="XCR609"/>
      <c r="XCS609"/>
      <c r="XCT609"/>
      <c r="XCU609"/>
      <c r="XCV609"/>
      <c r="XCW609"/>
      <c r="XCX609"/>
      <c r="XCY609"/>
      <c r="XCZ609"/>
      <c r="XDA609"/>
      <c r="XDB609"/>
      <c r="XDC609"/>
    </row>
    <row r="610" spans="1:33 16171:16331" ht="12.75" customHeight="1">
      <c r="A610">
        <v>74</v>
      </c>
      <c r="B610" s="6" t="s">
        <v>426</v>
      </c>
      <c r="C610" s="7" t="s">
        <v>581</v>
      </c>
      <c r="D610">
        <v>99</v>
      </c>
      <c r="E610" s="15" t="s">
        <v>996</v>
      </c>
      <c r="F610" s="7">
        <v>0</v>
      </c>
      <c r="G610" s="7">
        <v>0</v>
      </c>
      <c r="H610" s="7">
        <v>0</v>
      </c>
      <c r="I610" s="7">
        <v>0</v>
      </c>
      <c r="J610" t="s">
        <v>592</v>
      </c>
      <c r="K610" t="s">
        <v>584</v>
      </c>
      <c r="L610" t="s">
        <v>585</v>
      </c>
      <c r="M610" t="s">
        <v>585</v>
      </c>
      <c r="N610" s="8" t="s">
        <v>628</v>
      </c>
      <c r="S610">
        <v>2</v>
      </c>
      <c r="T610" t="s">
        <v>587</v>
      </c>
      <c r="U610">
        <v>0</v>
      </c>
      <c r="V610">
        <v>0</v>
      </c>
      <c r="X610">
        <v>0</v>
      </c>
      <c r="Z610">
        <v>0</v>
      </c>
      <c r="AA610">
        <v>0</v>
      </c>
      <c r="AB610">
        <v>0</v>
      </c>
      <c r="AC610">
        <v>0</v>
      </c>
      <c r="AD610">
        <v>0</v>
      </c>
      <c r="AE610">
        <v>1</v>
      </c>
      <c r="AF610" t="s">
        <v>629</v>
      </c>
      <c r="AG610">
        <v>4</v>
      </c>
      <c r="WWY610"/>
      <c r="WWZ610"/>
      <c r="WXA610"/>
      <c r="WXB610"/>
      <c r="WXC610"/>
      <c r="WXD610"/>
      <c r="WXE610"/>
      <c r="WXF610"/>
      <c r="WXG610"/>
      <c r="WXH610"/>
      <c r="WXI610"/>
      <c r="WXJ610"/>
      <c r="WXK610"/>
      <c r="WXL610"/>
      <c r="WXM610"/>
      <c r="WXN610"/>
      <c r="WXO610"/>
      <c r="WXP610"/>
      <c r="WXQ610"/>
      <c r="WXR610"/>
      <c r="WXS610"/>
      <c r="WXT610"/>
      <c r="WXU610"/>
      <c r="WXV610"/>
      <c r="WXW610"/>
      <c r="WXX610"/>
      <c r="WXY610"/>
      <c r="WXZ610"/>
      <c r="WYA610"/>
      <c r="WYB610"/>
      <c r="WYC610"/>
      <c r="WYD610"/>
      <c r="WYE610"/>
      <c r="WYF610"/>
      <c r="WYG610"/>
      <c r="WYH610"/>
      <c r="WYI610"/>
      <c r="WYJ610"/>
      <c r="WYK610"/>
      <c r="WYL610"/>
      <c r="WYM610"/>
      <c r="WYN610"/>
      <c r="WYO610"/>
      <c r="WYP610"/>
      <c r="WYQ610"/>
      <c r="WYR610"/>
      <c r="WYS610"/>
      <c r="WYT610"/>
      <c r="WYU610"/>
      <c r="WYV610"/>
      <c r="WYW610"/>
      <c r="WYX610"/>
      <c r="WYY610"/>
      <c r="WYZ610"/>
      <c r="WZA610"/>
      <c r="WZB610"/>
      <c r="WZC610"/>
      <c r="WZD610"/>
      <c r="WZE610"/>
      <c r="WZF610"/>
      <c r="WZG610"/>
      <c r="WZH610"/>
      <c r="WZI610"/>
      <c r="WZJ610"/>
      <c r="WZK610"/>
      <c r="WZL610"/>
      <c r="WZM610"/>
      <c r="WZN610"/>
      <c r="WZO610"/>
      <c r="WZP610"/>
      <c r="WZQ610"/>
      <c r="WZR610"/>
      <c r="WZS610"/>
      <c r="WZT610"/>
      <c r="WZU610"/>
      <c r="WZV610"/>
      <c r="WZW610"/>
      <c r="WZX610"/>
      <c r="WZY610"/>
      <c r="WZZ610"/>
      <c r="XAA610"/>
      <c r="XAB610"/>
      <c r="XAC610"/>
      <c r="XAD610"/>
      <c r="XAE610"/>
      <c r="XAF610"/>
      <c r="XAG610"/>
      <c r="XAH610"/>
      <c r="XAI610"/>
      <c r="XAJ610"/>
      <c r="XAK610"/>
      <c r="XAL610"/>
      <c r="XAM610"/>
      <c r="XAN610"/>
      <c r="XAO610"/>
      <c r="XAP610"/>
      <c r="XAQ610"/>
      <c r="XAR610"/>
      <c r="XAS610"/>
      <c r="XAT610"/>
      <c r="XAU610"/>
      <c r="XAV610"/>
      <c r="XAW610"/>
      <c r="XAX610"/>
      <c r="XAY610"/>
      <c r="XAZ610"/>
      <c r="XBA610"/>
      <c r="XBB610"/>
      <c r="XBC610"/>
      <c r="XBD610"/>
      <c r="XBE610"/>
      <c r="XBF610"/>
      <c r="XBG610"/>
      <c r="XBH610"/>
      <c r="XBI610"/>
      <c r="XBJ610"/>
      <c r="XBK610"/>
      <c r="XBL610"/>
      <c r="XBM610"/>
      <c r="XBN610"/>
      <c r="XBO610"/>
      <c r="XBP610"/>
      <c r="XBQ610"/>
      <c r="XBR610"/>
      <c r="XBS610"/>
      <c r="XBT610"/>
      <c r="XBU610"/>
      <c r="XBV610"/>
      <c r="XBW610"/>
      <c r="XBX610"/>
      <c r="XBY610"/>
      <c r="XBZ610"/>
      <c r="XCA610"/>
      <c r="XCB610"/>
      <c r="XCC610"/>
      <c r="XCD610"/>
      <c r="XCE610"/>
      <c r="XCF610"/>
      <c r="XCG610"/>
      <c r="XCH610"/>
      <c r="XCI610"/>
      <c r="XCJ610"/>
      <c r="XCK610"/>
      <c r="XCL610"/>
      <c r="XCM610"/>
      <c r="XCN610"/>
      <c r="XCO610"/>
      <c r="XCP610"/>
      <c r="XCQ610"/>
      <c r="XCR610"/>
      <c r="XCS610"/>
      <c r="XCT610"/>
      <c r="XCU610"/>
      <c r="XCV610"/>
      <c r="XCW610"/>
      <c r="XCX610"/>
      <c r="XCY610"/>
      <c r="XCZ610"/>
      <c r="XDA610"/>
      <c r="XDB610"/>
      <c r="XDC610"/>
    </row>
    <row r="611" spans="1:33 16171:16331" ht="12.75" customHeight="1">
      <c r="A611">
        <v>1206</v>
      </c>
      <c r="B611" s="6" t="s">
        <v>428</v>
      </c>
      <c r="C611" s="7" t="s">
        <v>581</v>
      </c>
      <c r="D611">
        <v>1.99</v>
      </c>
      <c r="E611" s="15" t="s">
        <v>997</v>
      </c>
      <c r="F611" s="7">
        <v>0</v>
      </c>
      <c r="G611" s="7">
        <v>0</v>
      </c>
      <c r="H611" s="7">
        <v>0</v>
      </c>
      <c r="I611" s="7">
        <v>0</v>
      </c>
      <c r="N611" s="8" t="s">
        <v>621</v>
      </c>
      <c r="S611">
        <v>2</v>
      </c>
      <c r="U611">
        <v>0</v>
      </c>
      <c r="V611">
        <v>0</v>
      </c>
      <c r="X611">
        <v>0</v>
      </c>
      <c r="Z611">
        <v>0</v>
      </c>
      <c r="AA611">
        <v>0</v>
      </c>
      <c r="AB611">
        <v>0</v>
      </c>
      <c r="AC611">
        <v>0</v>
      </c>
      <c r="AD611">
        <v>0</v>
      </c>
      <c r="AE611">
        <v>1</v>
      </c>
      <c r="AG611">
        <v>4</v>
      </c>
      <c r="WWY611"/>
      <c r="WWZ611"/>
      <c r="WXA611"/>
      <c r="WXB611"/>
      <c r="WXC611"/>
      <c r="WXD611"/>
      <c r="WXE611"/>
      <c r="WXF611"/>
      <c r="WXG611"/>
      <c r="WXH611"/>
      <c r="WXI611"/>
      <c r="WXJ611"/>
      <c r="WXK611"/>
      <c r="WXL611"/>
      <c r="WXM611"/>
      <c r="WXN611"/>
      <c r="WXO611"/>
      <c r="WXP611"/>
      <c r="WXQ611"/>
      <c r="WXR611"/>
      <c r="WXS611"/>
      <c r="WXT611"/>
      <c r="WXU611"/>
      <c r="WXV611"/>
      <c r="WXW611"/>
      <c r="WXX611"/>
      <c r="WXY611"/>
      <c r="WXZ611"/>
      <c r="WYA611"/>
      <c r="WYB611"/>
      <c r="WYC611"/>
      <c r="WYD611"/>
      <c r="WYE611"/>
      <c r="WYF611"/>
      <c r="WYG611"/>
      <c r="WYH611"/>
      <c r="WYI611"/>
      <c r="WYJ611"/>
      <c r="WYK611"/>
      <c r="WYL611"/>
      <c r="WYM611"/>
      <c r="WYN611"/>
      <c r="WYO611"/>
      <c r="WYP611"/>
      <c r="WYQ611"/>
      <c r="WYR611"/>
      <c r="WYS611"/>
      <c r="WYT611"/>
      <c r="WYU611"/>
      <c r="WYV611"/>
      <c r="WYW611"/>
      <c r="WYX611"/>
      <c r="WYY611"/>
      <c r="WYZ611"/>
      <c r="WZA611"/>
      <c r="WZB611"/>
      <c r="WZC611"/>
      <c r="WZD611"/>
      <c r="WZE611"/>
      <c r="WZF611"/>
      <c r="WZG611"/>
      <c r="WZH611"/>
      <c r="WZI611"/>
      <c r="WZJ611"/>
      <c r="WZK611"/>
      <c r="WZL611"/>
      <c r="WZM611"/>
      <c r="WZN611"/>
      <c r="WZO611"/>
      <c r="WZP611"/>
      <c r="WZQ611"/>
      <c r="WZR611"/>
      <c r="WZS611"/>
      <c r="WZT611"/>
      <c r="WZU611"/>
      <c r="WZV611"/>
      <c r="WZW611"/>
      <c r="WZX611"/>
      <c r="WZY611"/>
      <c r="WZZ611"/>
      <c r="XAA611"/>
      <c r="XAB611"/>
      <c r="XAC611"/>
      <c r="XAD611"/>
      <c r="XAE611"/>
      <c r="XAF611"/>
      <c r="XAG611"/>
      <c r="XAH611"/>
      <c r="XAI611"/>
      <c r="XAJ611"/>
      <c r="XAK611"/>
      <c r="XAL611"/>
      <c r="XAM611"/>
      <c r="XAN611"/>
      <c r="XAO611"/>
      <c r="XAP611"/>
      <c r="XAQ611"/>
      <c r="XAR611"/>
      <c r="XAS611"/>
      <c r="XAT611"/>
      <c r="XAU611"/>
      <c r="XAV611"/>
      <c r="XAW611"/>
      <c r="XAX611"/>
      <c r="XAY611"/>
      <c r="XAZ611"/>
      <c r="XBA611"/>
      <c r="XBB611"/>
      <c r="XBC611"/>
      <c r="XBD611"/>
      <c r="XBE611"/>
      <c r="XBF611"/>
      <c r="XBG611"/>
      <c r="XBH611"/>
      <c r="XBI611"/>
      <c r="XBJ611"/>
      <c r="XBK611"/>
      <c r="XBL611"/>
      <c r="XBM611"/>
      <c r="XBN611"/>
      <c r="XBO611"/>
      <c r="XBP611"/>
      <c r="XBQ611"/>
      <c r="XBR611"/>
      <c r="XBS611"/>
      <c r="XBT611"/>
      <c r="XBU611"/>
      <c r="XBV611"/>
      <c r="XBW611"/>
      <c r="XBX611"/>
      <c r="XBY611"/>
      <c r="XBZ611"/>
      <c r="XCA611"/>
      <c r="XCB611"/>
      <c r="XCC611"/>
      <c r="XCD611"/>
      <c r="XCE611"/>
      <c r="XCF611"/>
      <c r="XCG611"/>
      <c r="XCH611"/>
      <c r="XCI611"/>
      <c r="XCJ611"/>
      <c r="XCK611"/>
      <c r="XCL611"/>
      <c r="XCM611"/>
      <c r="XCN611"/>
      <c r="XCO611"/>
      <c r="XCP611"/>
      <c r="XCQ611"/>
      <c r="XCR611"/>
      <c r="XCS611"/>
      <c r="XCT611"/>
      <c r="XCU611"/>
      <c r="XCV611"/>
      <c r="XCW611"/>
      <c r="XCX611"/>
      <c r="XCY611"/>
      <c r="XCZ611"/>
      <c r="XDA611"/>
      <c r="XDB611"/>
      <c r="XDC611"/>
    </row>
    <row r="612" spans="1:33 16171:16331" ht="12.75" customHeight="1">
      <c r="A612">
        <v>1207</v>
      </c>
      <c r="B612" s="6" t="s">
        <v>429</v>
      </c>
      <c r="C612" s="7" t="s">
        <v>581</v>
      </c>
      <c r="D612">
        <v>1.99</v>
      </c>
      <c r="E612" s="15" t="s">
        <v>929</v>
      </c>
      <c r="F612" s="7">
        <v>0</v>
      </c>
      <c r="G612" s="7">
        <v>0</v>
      </c>
      <c r="H612" s="7">
        <v>0</v>
      </c>
      <c r="I612" s="7">
        <v>0</v>
      </c>
      <c r="N612" s="8" t="s">
        <v>621</v>
      </c>
      <c r="S612">
        <v>2</v>
      </c>
      <c r="U612">
        <v>0</v>
      </c>
      <c r="V612">
        <v>0</v>
      </c>
      <c r="X612">
        <v>0</v>
      </c>
      <c r="Z612">
        <v>0</v>
      </c>
      <c r="AA612">
        <v>0</v>
      </c>
      <c r="AB612">
        <v>0</v>
      </c>
      <c r="AC612">
        <v>0</v>
      </c>
      <c r="AD612">
        <v>0</v>
      </c>
      <c r="AE612">
        <v>1</v>
      </c>
      <c r="AG612">
        <v>4</v>
      </c>
      <c r="WWY612"/>
      <c r="WWZ612"/>
      <c r="WXA612"/>
      <c r="WXB612"/>
      <c r="WXC612"/>
      <c r="WXD612"/>
      <c r="WXE612"/>
      <c r="WXF612"/>
      <c r="WXG612"/>
      <c r="WXH612"/>
      <c r="WXI612"/>
      <c r="WXJ612"/>
      <c r="WXK612"/>
      <c r="WXL612"/>
      <c r="WXM612"/>
      <c r="WXN612"/>
      <c r="WXO612"/>
      <c r="WXP612"/>
      <c r="WXQ612"/>
      <c r="WXR612"/>
      <c r="WXS612"/>
      <c r="WXT612"/>
      <c r="WXU612"/>
      <c r="WXV612"/>
      <c r="WXW612"/>
      <c r="WXX612"/>
      <c r="WXY612"/>
      <c r="WXZ612"/>
      <c r="WYA612"/>
      <c r="WYB612"/>
      <c r="WYC612"/>
      <c r="WYD612"/>
      <c r="WYE612"/>
      <c r="WYF612"/>
      <c r="WYG612"/>
      <c r="WYH612"/>
      <c r="WYI612"/>
      <c r="WYJ612"/>
      <c r="WYK612"/>
      <c r="WYL612"/>
      <c r="WYM612"/>
      <c r="WYN612"/>
      <c r="WYO612"/>
      <c r="WYP612"/>
      <c r="WYQ612"/>
      <c r="WYR612"/>
      <c r="WYS612"/>
      <c r="WYT612"/>
      <c r="WYU612"/>
      <c r="WYV612"/>
      <c r="WYW612"/>
      <c r="WYX612"/>
      <c r="WYY612"/>
      <c r="WYZ612"/>
      <c r="WZA612"/>
      <c r="WZB612"/>
      <c r="WZC612"/>
      <c r="WZD612"/>
      <c r="WZE612"/>
      <c r="WZF612"/>
      <c r="WZG612"/>
      <c r="WZH612"/>
      <c r="WZI612"/>
      <c r="WZJ612"/>
      <c r="WZK612"/>
      <c r="WZL612"/>
      <c r="WZM612"/>
      <c r="WZN612"/>
      <c r="WZO612"/>
      <c r="WZP612"/>
      <c r="WZQ612"/>
      <c r="WZR612"/>
      <c r="WZS612"/>
      <c r="WZT612"/>
      <c r="WZU612"/>
      <c r="WZV612"/>
      <c r="WZW612"/>
      <c r="WZX612"/>
      <c r="WZY612"/>
      <c r="WZZ612"/>
      <c r="XAA612"/>
      <c r="XAB612"/>
      <c r="XAC612"/>
      <c r="XAD612"/>
      <c r="XAE612"/>
      <c r="XAF612"/>
      <c r="XAG612"/>
      <c r="XAH612"/>
      <c r="XAI612"/>
      <c r="XAJ612"/>
      <c r="XAK612"/>
      <c r="XAL612"/>
      <c r="XAM612"/>
      <c r="XAN612"/>
      <c r="XAO612"/>
      <c r="XAP612"/>
      <c r="XAQ612"/>
      <c r="XAR612"/>
      <c r="XAS612"/>
      <c r="XAT612"/>
      <c r="XAU612"/>
      <c r="XAV612"/>
      <c r="XAW612"/>
      <c r="XAX612"/>
      <c r="XAY612"/>
      <c r="XAZ612"/>
      <c r="XBA612"/>
      <c r="XBB612"/>
      <c r="XBC612"/>
      <c r="XBD612"/>
      <c r="XBE612"/>
      <c r="XBF612"/>
      <c r="XBG612"/>
      <c r="XBH612"/>
      <c r="XBI612"/>
      <c r="XBJ612"/>
      <c r="XBK612"/>
      <c r="XBL612"/>
      <c r="XBM612"/>
      <c r="XBN612"/>
      <c r="XBO612"/>
      <c r="XBP612"/>
      <c r="XBQ612"/>
      <c r="XBR612"/>
      <c r="XBS612"/>
      <c r="XBT612"/>
      <c r="XBU612"/>
      <c r="XBV612"/>
      <c r="XBW612"/>
      <c r="XBX612"/>
      <c r="XBY612"/>
      <c r="XBZ612"/>
      <c r="XCA612"/>
      <c r="XCB612"/>
      <c r="XCC612"/>
      <c r="XCD612"/>
      <c r="XCE612"/>
      <c r="XCF612"/>
      <c r="XCG612"/>
      <c r="XCH612"/>
      <c r="XCI612"/>
      <c r="XCJ612"/>
      <c r="XCK612"/>
      <c r="XCL612"/>
      <c r="XCM612"/>
      <c r="XCN612"/>
      <c r="XCO612"/>
      <c r="XCP612"/>
      <c r="XCQ612"/>
      <c r="XCR612"/>
      <c r="XCS612"/>
      <c r="XCT612"/>
      <c r="XCU612"/>
      <c r="XCV612"/>
      <c r="XCW612"/>
      <c r="XCX612"/>
      <c r="XCY612"/>
      <c r="XCZ612"/>
      <c r="XDA612"/>
      <c r="XDB612"/>
      <c r="XDC612"/>
    </row>
    <row r="613" spans="1:33 16171:16331" ht="12.75" customHeight="1">
      <c r="A613">
        <v>893</v>
      </c>
      <c r="B613" s="6" t="s">
        <v>430</v>
      </c>
      <c r="C613" s="7" t="s">
        <v>590</v>
      </c>
      <c r="D613">
        <v>45</v>
      </c>
      <c r="E613" s="15" t="s">
        <v>938</v>
      </c>
      <c r="F613" s="7">
        <v>0</v>
      </c>
      <c r="G613" s="7">
        <v>0</v>
      </c>
      <c r="H613" s="7">
        <v>0</v>
      </c>
      <c r="I613" s="7">
        <v>0</v>
      </c>
      <c r="J613" t="s">
        <v>589</v>
      </c>
      <c r="K613" t="s">
        <v>584</v>
      </c>
      <c r="L613" t="s">
        <v>824</v>
      </c>
      <c r="M613" t="s">
        <v>585</v>
      </c>
      <c r="N613" s="8" t="s">
        <v>825</v>
      </c>
      <c r="P613" t="s">
        <v>586</v>
      </c>
      <c r="S613">
        <v>0</v>
      </c>
      <c r="T613" t="s">
        <v>587</v>
      </c>
      <c r="U613">
        <v>0</v>
      </c>
      <c r="V613">
        <v>0</v>
      </c>
      <c r="X613">
        <v>0</v>
      </c>
      <c r="Z613">
        <v>0</v>
      </c>
      <c r="AA613">
        <v>0</v>
      </c>
      <c r="AB613">
        <v>0</v>
      </c>
      <c r="AC613">
        <v>0</v>
      </c>
      <c r="AD613">
        <v>0</v>
      </c>
      <c r="AE613">
        <v>1</v>
      </c>
      <c r="AG613">
        <v>3</v>
      </c>
      <c r="WWY613"/>
      <c r="WWZ613"/>
      <c r="WXA613"/>
      <c r="WXB613"/>
      <c r="WXC613"/>
      <c r="WXD613"/>
      <c r="WXE613"/>
      <c r="WXF613"/>
      <c r="WXG613"/>
      <c r="WXH613"/>
      <c r="WXI613"/>
      <c r="WXJ613"/>
      <c r="WXK613"/>
      <c r="WXL613"/>
      <c r="WXM613"/>
      <c r="WXN613"/>
      <c r="WXO613"/>
      <c r="WXP613"/>
      <c r="WXQ613"/>
      <c r="WXR613"/>
      <c r="WXS613"/>
      <c r="WXT613"/>
      <c r="WXU613"/>
      <c r="WXV613"/>
      <c r="WXW613"/>
      <c r="WXX613"/>
      <c r="WXY613"/>
      <c r="WXZ613"/>
      <c r="WYA613"/>
      <c r="WYB613"/>
      <c r="WYC613"/>
      <c r="WYD613"/>
      <c r="WYE613"/>
      <c r="WYF613"/>
      <c r="WYG613"/>
      <c r="WYH613"/>
      <c r="WYI613"/>
      <c r="WYJ613"/>
      <c r="WYK613"/>
      <c r="WYL613"/>
      <c r="WYM613"/>
      <c r="WYN613"/>
      <c r="WYO613"/>
      <c r="WYP613"/>
      <c r="WYQ613"/>
      <c r="WYR613"/>
      <c r="WYS613"/>
      <c r="WYT613"/>
      <c r="WYU613"/>
      <c r="WYV613"/>
      <c r="WYW613"/>
      <c r="WYX613"/>
      <c r="WYY613"/>
      <c r="WYZ613"/>
      <c r="WZA613"/>
      <c r="WZB613"/>
      <c r="WZC613"/>
      <c r="WZD613"/>
      <c r="WZE613"/>
      <c r="WZF613"/>
      <c r="WZG613"/>
      <c r="WZH613"/>
      <c r="WZI613"/>
      <c r="WZJ613"/>
      <c r="WZK613"/>
      <c r="WZL613"/>
      <c r="WZM613"/>
      <c r="WZN613"/>
      <c r="WZO613"/>
      <c r="WZP613"/>
      <c r="WZQ613"/>
      <c r="WZR613"/>
      <c r="WZS613"/>
      <c r="WZT613"/>
      <c r="WZU613"/>
      <c r="WZV613"/>
      <c r="WZW613"/>
      <c r="WZX613"/>
      <c r="WZY613"/>
      <c r="WZZ613"/>
      <c r="XAA613"/>
      <c r="XAB613"/>
      <c r="XAC613"/>
      <c r="XAD613"/>
      <c r="XAE613"/>
      <c r="XAF613"/>
      <c r="XAG613"/>
      <c r="XAH613"/>
      <c r="XAI613"/>
      <c r="XAJ613"/>
      <c r="XAK613"/>
      <c r="XAL613"/>
      <c r="XAM613"/>
      <c r="XAN613"/>
      <c r="XAO613"/>
      <c r="XAP613"/>
      <c r="XAQ613"/>
      <c r="XAR613"/>
      <c r="XAS613"/>
      <c r="XAT613"/>
      <c r="XAU613"/>
      <c r="XAV613"/>
      <c r="XAW613"/>
      <c r="XAX613"/>
      <c r="XAY613"/>
      <c r="XAZ613"/>
      <c r="XBA613"/>
      <c r="XBB613"/>
      <c r="XBC613"/>
      <c r="XBD613"/>
      <c r="XBE613"/>
      <c r="XBF613"/>
      <c r="XBG613"/>
      <c r="XBH613"/>
      <c r="XBI613"/>
      <c r="XBJ613"/>
      <c r="XBK613"/>
      <c r="XBL613"/>
      <c r="XBM613"/>
      <c r="XBN613"/>
      <c r="XBO613"/>
      <c r="XBP613"/>
      <c r="XBQ613"/>
      <c r="XBR613"/>
      <c r="XBS613"/>
      <c r="XBT613"/>
      <c r="XBU613"/>
      <c r="XBV613"/>
      <c r="XBW613"/>
      <c r="XBX613"/>
      <c r="XBY613"/>
      <c r="XBZ613"/>
      <c r="XCA613"/>
      <c r="XCB613"/>
      <c r="XCC613"/>
      <c r="XCD613"/>
      <c r="XCE613"/>
      <c r="XCF613"/>
      <c r="XCG613"/>
      <c r="XCH613"/>
      <c r="XCI613"/>
      <c r="XCJ613"/>
      <c r="XCK613"/>
      <c r="XCL613"/>
      <c r="XCM613"/>
      <c r="XCN613"/>
      <c r="XCO613"/>
      <c r="XCP613"/>
      <c r="XCQ613"/>
      <c r="XCR613"/>
      <c r="XCS613"/>
      <c r="XCT613"/>
      <c r="XCU613"/>
      <c r="XCV613"/>
      <c r="XCW613"/>
      <c r="XCX613"/>
      <c r="XCY613"/>
      <c r="XCZ613"/>
      <c r="XDA613"/>
      <c r="XDB613"/>
      <c r="XDC613"/>
    </row>
    <row r="614" spans="1:33 16171:16331" ht="12.75" customHeight="1">
      <c r="A614">
        <v>843</v>
      </c>
      <c r="B614" s="6" t="s">
        <v>432</v>
      </c>
      <c r="C614" s="7" t="s">
        <v>590</v>
      </c>
      <c r="D614">
        <v>199</v>
      </c>
      <c r="E614" s="15" t="s">
        <v>868</v>
      </c>
      <c r="F614" s="7">
        <v>1</v>
      </c>
      <c r="G614" s="7">
        <v>1</v>
      </c>
      <c r="H614" s="7">
        <v>1</v>
      </c>
      <c r="I614" s="7">
        <v>0</v>
      </c>
      <c r="J614" t="s">
        <v>583</v>
      </c>
      <c r="K614" t="s">
        <v>584</v>
      </c>
      <c r="L614" t="s">
        <v>585</v>
      </c>
      <c r="M614" t="s">
        <v>585</v>
      </c>
      <c r="N614" s="8" t="s">
        <v>642</v>
      </c>
      <c r="S614">
        <v>0</v>
      </c>
      <c r="T614" t="s">
        <v>587</v>
      </c>
      <c r="U614">
        <v>0</v>
      </c>
      <c r="V614">
        <v>0</v>
      </c>
      <c r="X614">
        <v>0</v>
      </c>
      <c r="Z614">
        <v>0</v>
      </c>
      <c r="AA614">
        <v>0</v>
      </c>
      <c r="AB614">
        <v>0</v>
      </c>
      <c r="AC614">
        <v>0</v>
      </c>
      <c r="AD614">
        <v>0</v>
      </c>
      <c r="AE614">
        <v>1</v>
      </c>
      <c r="AF614" t="s">
        <v>643</v>
      </c>
      <c r="AG614">
        <v>1</v>
      </c>
      <c r="WWY614"/>
      <c r="WWZ614"/>
      <c r="WXA614"/>
      <c r="WXB614"/>
      <c r="WXC614"/>
      <c r="WXD614"/>
      <c r="WXE614"/>
      <c r="WXF614"/>
      <c r="WXG614"/>
      <c r="WXH614"/>
      <c r="WXI614"/>
      <c r="WXJ614"/>
      <c r="WXK614"/>
      <c r="WXL614"/>
      <c r="WXM614"/>
      <c r="WXN614"/>
      <c r="WXO614"/>
      <c r="WXP614"/>
      <c r="WXQ614"/>
      <c r="WXR614"/>
      <c r="WXS614"/>
      <c r="WXT614"/>
      <c r="WXU614"/>
      <c r="WXV614"/>
      <c r="WXW614"/>
      <c r="WXX614"/>
      <c r="WXY614"/>
      <c r="WXZ614"/>
      <c r="WYA614"/>
      <c r="WYB614"/>
      <c r="WYC614"/>
      <c r="WYD614"/>
      <c r="WYE614"/>
      <c r="WYF614"/>
      <c r="WYG614"/>
      <c r="WYH614"/>
      <c r="WYI614"/>
      <c r="WYJ614"/>
      <c r="WYK614"/>
      <c r="WYL614"/>
      <c r="WYM614"/>
      <c r="WYN614"/>
      <c r="WYO614"/>
      <c r="WYP614"/>
      <c r="WYQ614"/>
      <c r="WYR614"/>
      <c r="WYS614"/>
      <c r="WYT614"/>
      <c r="WYU614"/>
      <c r="WYV614"/>
      <c r="WYW614"/>
      <c r="WYX614"/>
      <c r="WYY614"/>
      <c r="WYZ614"/>
      <c r="WZA614"/>
      <c r="WZB614"/>
      <c r="WZC614"/>
      <c r="WZD614"/>
      <c r="WZE614"/>
      <c r="WZF614"/>
      <c r="WZG614"/>
      <c r="WZH614"/>
      <c r="WZI614"/>
      <c r="WZJ614"/>
      <c r="WZK614"/>
      <c r="WZL614"/>
      <c r="WZM614"/>
      <c r="WZN614"/>
      <c r="WZO614"/>
      <c r="WZP614"/>
      <c r="WZQ614"/>
      <c r="WZR614"/>
      <c r="WZS614"/>
      <c r="WZT614"/>
      <c r="WZU614"/>
      <c r="WZV614"/>
      <c r="WZW614"/>
      <c r="WZX614"/>
      <c r="WZY614"/>
      <c r="WZZ614"/>
      <c r="XAA614"/>
      <c r="XAB614"/>
      <c r="XAC614"/>
      <c r="XAD614"/>
      <c r="XAE614"/>
      <c r="XAF614"/>
      <c r="XAG614"/>
      <c r="XAH614"/>
      <c r="XAI614"/>
      <c r="XAJ614"/>
      <c r="XAK614"/>
      <c r="XAL614"/>
      <c r="XAM614"/>
      <c r="XAN614"/>
      <c r="XAO614"/>
      <c r="XAP614"/>
      <c r="XAQ614"/>
      <c r="XAR614"/>
      <c r="XAS614"/>
      <c r="XAT614"/>
      <c r="XAU614"/>
      <c r="XAV614"/>
      <c r="XAW614"/>
      <c r="XAX614"/>
      <c r="XAY614"/>
      <c r="XAZ614"/>
      <c r="XBA614"/>
      <c r="XBB614"/>
      <c r="XBC614"/>
      <c r="XBD614"/>
      <c r="XBE614"/>
      <c r="XBF614"/>
      <c r="XBG614"/>
      <c r="XBH614"/>
      <c r="XBI614"/>
      <c r="XBJ614"/>
      <c r="XBK614"/>
      <c r="XBL614"/>
      <c r="XBM614"/>
      <c r="XBN614"/>
      <c r="XBO614"/>
      <c r="XBP614"/>
      <c r="XBQ614"/>
      <c r="XBR614"/>
      <c r="XBS614"/>
      <c r="XBT614"/>
      <c r="XBU614"/>
      <c r="XBV614"/>
      <c r="XBW614"/>
      <c r="XBX614"/>
      <c r="XBY614"/>
      <c r="XBZ614"/>
      <c r="XCA614"/>
      <c r="XCB614"/>
      <c r="XCC614"/>
      <c r="XCD614"/>
      <c r="XCE614"/>
      <c r="XCF614"/>
      <c r="XCG614"/>
      <c r="XCH614"/>
      <c r="XCI614"/>
      <c r="XCJ614"/>
      <c r="XCK614"/>
      <c r="XCL614"/>
      <c r="XCM614"/>
      <c r="XCN614"/>
      <c r="XCO614"/>
      <c r="XCP614"/>
      <c r="XCQ614"/>
      <c r="XCR614"/>
      <c r="XCS614"/>
      <c r="XCT614"/>
      <c r="XCU614"/>
      <c r="XCV614"/>
      <c r="XCW614"/>
      <c r="XCX614"/>
      <c r="XCY614"/>
      <c r="XCZ614"/>
      <c r="XDA614"/>
      <c r="XDB614"/>
      <c r="XDC614"/>
    </row>
    <row r="615" spans="1:33 16171:16331" ht="12.75" customHeight="1">
      <c r="A615">
        <v>36</v>
      </c>
      <c r="B615" s="6" t="s">
        <v>433</v>
      </c>
      <c r="C615" s="7" t="s">
        <v>590</v>
      </c>
      <c r="D615">
        <v>196</v>
      </c>
      <c r="E615" s="15" t="s">
        <v>783</v>
      </c>
      <c r="F615" s="7">
        <v>63</v>
      </c>
      <c r="G615" s="7">
        <v>31.5</v>
      </c>
      <c r="H615" s="7">
        <v>15.7</v>
      </c>
      <c r="I615" s="7">
        <v>0.19</v>
      </c>
      <c r="J615" t="s">
        <v>998</v>
      </c>
      <c r="K615" t="s">
        <v>584</v>
      </c>
      <c r="L615" t="s">
        <v>585</v>
      </c>
      <c r="M615" t="s">
        <v>585</v>
      </c>
      <c r="N615" s="8" t="s">
        <v>652</v>
      </c>
      <c r="S615">
        <v>0</v>
      </c>
      <c r="T615" t="s">
        <v>587</v>
      </c>
      <c r="U615">
        <v>0</v>
      </c>
      <c r="V615">
        <v>0</v>
      </c>
      <c r="X615">
        <v>0</v>
      </c>
      <c r="Z615">
        <v>0</v>
      </c>
      <c r="AA615">
        <v>0</v>
      </c>
      <c r="AB615">
        <v>0</v>
      </c>
      <c r="AC615">
        <v>0</v>
      </c>
      <c r="AD615">
        <v>0</v>
      </c>
      <c r="AE615">
        <v>1</v>
      </c>
      <c r="AF615" t="s">
        <v>653</v>
      </c>
      <c r="AG615">
        <v>1</v>
      </c>
      <c r="WWY615"/>
      <c r="WWZ615"/>
      <c r="WXA615"/>
      <c r="WXB615"/>
      <c r="WXC615"/>
      <c r="WXD615"/>
      <c r="WXE615"/>
      <c r="WXF615"/>
      <c r="WXG615"/>
      <c r="WXH615"/>
      <c r="WXI615"/>
      <c r="WXJ615"/>
      <c r="WXK615"/>
      <c r="WXL615"/>
      <c r="WXM615"/>
      <c r="WXN615"/>
      <c r="WXO615"/>
      <c r="WXP615"/>
      <c r="WXQ615"/>
      <c r="WXR615"/>
      <c r="WXS615"/>
      <c r="WXT615"/>
      <c r="WXU615"/>
      <c r="WXV615"/>
      <c r="WXW615"/>
      <c r="WXX615"/>
      <c r="WXY615"/>
      <c r="WXZ615"/>
      <c r="WYA615"/>
      <c r="WYB615"/>
      <c r="WYC615"/>
      <c r="WYD615"/>
      <c r="WYE615"/>
      <c r="WYF615"/>
      <c r="WYG615"/>
      <c r="WYH615"/>
      <c r="WYI615"/>
      <c r="WYJ615"/>
      <c r="WYK615"/>
      <c r="WYL615"/>
      <c r="WYM615"/>
      <c r="WYN615"/>
      <c r="WYO615"/>
      <c r="WYP615"/>
      <c r="WYQ615"/>
      <c r="WYR615"/>
      <c r="WYS615"/>
      <c r="WYT615"/>
      <c r="WYU615"/>
      <c r="WYV615"/>
      <c r="WYW615"/>
      <c r="WYX615"/>
      <c r="WYY615"/>
      <c r="WYZ615"/>
      <c r="WZA615"/>
      <c r="WZB615"/>
      <c r="WZC615"/>
      <c r="WZD615"/>
      <c r="WZE615"/>
      <c r="WZF615"/>
      <c r="WZG615"/>
      <c r="WZH615"/>
      <c r="WZI615"/>
      <c r="WZJ615"/>
      <c r="WZK615"/>
      <c r="WZL615"/>
      <c r="WZM615"/>
      <c r="WZN615"/>
      <c r="WZO615"/>
      <c r="WZP615"/>
      <c r="WZQ615"/>
      <c r="WZR615"/>
      <c r="WZS615"/>
      <c r="WZT615"/>
      <c r="WZU615"/>
      <c r="WZV615"/>
      <c r="WZW615"/>
      <c r="WZX615"/>
      <c r="WZY615"/>
      <c r="WZZ615"/>
      <c r="XAA615"/>
      <c r="XAB615"/>
      <c r="XAC615"/>
      <c r="XAD615"/>
      <c r="XAE615"/>
      <c r="XAF615"/>
      <c r="XAG615"/>
      <c r="XAH615"/>
      <c r="XAI615"/>
      <c r="XAJ615"/>
      <c r="XAK615"/>
      <c r="XAL615"/>
      <c r="XAM615"/>
      <c r="XAN615"/>
      <c r="XAO615"/>
      <c r="XAP615"/>
      <c r="XAQ615"/>
      <c r="XAR615"/>
      <c r="XAS615"/>
      <c r="XAT615"/>
      <c r="XAU615"/>
      <c r="XAV615"/>
      <c r="XAW615"/>
      <c r="XAX615"/>
      <c r="XAY615"/>
      <c r="XAZ615"/>
      <c r="XBA615"/>
      <c r="XBB615"/>
      <c r="XBC615"/>
      <c r="XBD615"/>
      <c r="XBE615"/>
      <c r="XBF615"/>
      <c r="XBG615"/>
      <c r="XBH615"/>
      <c r="XBI615"/>
      <c r="XBJ615"/>
      <c r="XBK615"/>
      <c r="XBL615"/>
      <c r="XBM615"/>
      <c r="XBN615"/>
      <c r="XBO615"/>
      <c r="XBP615"/>
      <c r="XBQ615"/>
      <c r="XBR615"/>
      <c r="XBS615"/>
      <c r="XBT615"/>
      <c r="XBU615"/>
      <c r="XBV615"/>
      <c r="XBW615"/>
      <c r="XBX615"/>
      <c r="XBY615"/>
      <c r="XBZ615"/>
      <c r="XCA615"/>
      <c r="XCB615"/>
      <c r="XCC615"/>
      <c r="XCD615"/>
      <c r="XCE615"/>
      <c r="XCF615"/>
      <c r="XCG615"/>
      <c r="XCH615"/>
      <c r="XCI615"/>
      <c r="XCJ615"/>
      <c r="XCK615"/>
      <c r="XCL615"/>
      <c r="XCM615"/>
      <c r="XCN615"/>
      <c r="XCO615"/>
      <c r="XCP615"/>
      <c r="XCQ615"/>
      <c r="XCR615"/>
      <c r="XCS615"/>
      <c r="XCT615"/>
      <c r="XCU615"/>
      <c r="XCV615"/>
      <c r="XCW615"/>
      <c r="XCX615"/>
      <c r="XCY615"/>
      <c r="XCZ615"/>
      <c r="XDA615"/>
      <c r="XDB615"/>
      <c r="XDC615"/>
    </row>
    <row r="616" spans="1:33 16171:16331" ht="12.75" customHeight="1">
      <c r="A616">
        <v>194</v>
      </c>
      <c r="B616" s="6" t="s">
        <v>434</v>
      </c>
      <c r="C616" s="7" t="s">
        <v>590</v>
      </c>
      <c r="D616">
        <v>19.989999999999998</v>
      </c>
      <c r="E616" s="15" t="s">
        <v>853</v>
      </c>
      <c r="F616" s="7">
        <v>0</v>
      </c>
      <c r="G616" s="7">
        <v>0</v>
      </c>
      <c r="H616" s="7">
        <v>0</v>
      </c>
      <c r="I616" s="7">
        <v>0</v>
      </c>
      <c r="J616" t="s">
        <v>589</v>
      </c>
      <c r="K616" t="s">
        <v>584</v>
      </c>
      <c r="L616" t="s">
        <v>585</v>
      </c>
      <c r="M616" t="s">
        <v>585</v>
      </c>
      <c r="N616" s="8" t="s">
        <v>603</v>
      </c>
      <c r="P616" t="s">
        <v>586</v>
      </c>
      <c r="S616">
        <v>0</v>
      </c>
      <c r="T616" t="s">
        <v>598</v>
      </c>
      <c r="U616">
        <v>0</v>
      </c>
      <c r="V616">
        <v>0</v>
      </c>
      <c r="X616">
        <v>0</v>
      </c>
      <c r="Z616">
        <v>0</v>
      </c>
      <c r="AA616">
        <v>0</v>
      </c>
      <c r="AB616">
        <v>0</v>
      </c>
      <c r="AC616">
        <v>0</v>
      </c>
      <c r="AD616">
        <v>0</v>
      </c>
      <c r="AE616">
        <v>1</v>
      </c>
      <c r="AF616" t="s">
        <v>604</v>
      </c>
      <c r="AG616">
        <v>2</v>
      </c>
      <c r="WWY616"/>
      <c r="WWZ616"/>
      <c r="WXA616"/>
      <c r="WXB616"/>
      <c r="WXC616"/>
      <c r="WXD616"/>
      <c r="WXE616"/>
      <c r="WXF616"/>
      <c r="WXG616"/>
      <c r="WXH616"/>
      <c r="WXI616"/>
      <c r="WXJ616"/>
      <c r="WXK616"/>
      <c r="WXL616"/>
      <c r="WXM616"/>
      <c r="WXN616"/>
      <c r="WXO616"/>
      <c r="WXP616"/>
      <c r="WXQ616"/>
      <c r="WXR616"/>
      <c r="WXS616"/>
      <c r="WXT616"/>
      <c r="WXU616"/>
      <c r="WXV616"/>
      <c r="WXW616"/>
      <c r="WXX616"/>
      <c r="WXY616"/>
      <c r="WXZ616"/>
      <c r="WYA616"/>
      <c r="WYB616"/>
      <c r="WYC616"/>
      <c r="WYD616"/>
      <c r="WYE616"/>
      <c r="WYF616"/>
      <c r="WYG616"/>
      <c r="WYH616"/>
      <c r="WYI616"/>
      <c r="WYJ616"/>
      <c r="WYK616"/>
      <c r="WYL616"/>
      <c r="WYM616"/>
      <c r="WYN616"/>
      <c r="WYO616"/>
      <c r="WYP616"/>
      <c r="WYQ616"/>
      <c r="WYR616"/>
      <c r="WYS616"/>
      <c r="WYT616"/>
      <c r="WYU616"/>
      <c r="WYV616"/>
      <c r="WYW616"/>
      <c r="WYX616"/>
      <c r="WYY616"/>
      <c r="WYZ616"/>
      <c r="WZA616"/>
      <c r="WZB616"/>
      <c r="WZC616"/>
      <c r="WZD616"/>
      <c r="WZE616"/>
      <c r="WZF616"/>
      <c r="WZG616"/>
      <c r="WZH616"/>
      <c r="WZI616"/>
      <c r="WZJ616"/>
      <c r="WZK616"/>
      <c r="WZL616"/>
      <c r="WZM616"/>
      <c r="WZN616"/>
      <c r="WZO616"/>
      <c r="WZP616"/>
      <c r="WZQ616"/>
      <c r="WZR616"/>
      <c r="WZS616"/>
      <c r="WZT616"/>
      <c r="WZU616"/>
      <c r="WZV616"/>
      <c r="WZW616"/>
      <c r="WZX616"/>
      <c r="WZY616"/>
      <c r="WZZ616"/>
      <c r="XAA616"/>
      <c r="XAB616"/>
      <c r="XAC616"/>
      <c r="XAD616"/>
      <c r="XAE616"/>
      <c r="XAF616"/>
      <c r="XAG616"/>
      <c r="XAH616"/>
      <c r="XAI616"/>
      <c r="XAJ616"/>
      <c r="XAK616"/>
      <c r="XAL616"/>
      <c r="XAM616"/>
      <c r="XAN616"/>
      <c r="XAO616"/>
      <c r="XAP616"/>
      <c r="XAQ616"/>
      <c r="XAR616"/>
      <c r="XAS616"/>
      <c r="XAT616"/>
      <c r="XAU616"/>
      <c r="XAV616"/>
      <c r="XAW616"/>
      <c r="XAX616"/>
      <c r="XAY616"/>
      <c r="XAZ616"/>
      <c r="XBA616"/>
      <c r="XBB616"/>
      <c r="XBC616"/>
      <c r="XBD616"/>
      <c r="XBE616"/>
      <c r="XBF616"/>
      <c r="XBG616"/>
      <c r="XBH616"/>
      <c r="XBI616"/>
      <c r="XBJ616"/>
      <c r="XBK616"/>
      <c r="XBL616"/>
      <c r="XBM616"/>
      <c r="XBN616"/>
      <c r="XBO616"/>
      <c r="XBP616"/>
      <c r="XBQ616"/>
      <c r="XBR616"/>
      <c r="XBS616"/>
      <c r="XBT616"/>
      <c r="XBU616"/>
      <c r="XBV616"/>
      <c r="XBW616"/>
      <c r="XBX616"/>
      <c r="XBY616"/>
      <c r="XBZ616"/>
      <c r="XCA616"/>
      <c r="XCB616"/>
      <c r="XCC616"/>
      <c r="XCD616"/>
      <c r="XCE616"/>
      <c r="XCF616"/>
      <c r="XCG616"/>
      <c r="XCH616"/>
      <c r="XCI616"/>
      <c r="XCJ616"/>
      <c r="XCK616"/>
      <c r="XCL616"/>
      <c r="XCM616"/>
      <c r="XCN616"/>
      <c r="XCO616"/>
      <c r="XCP616"/>
      <c r="XCQ616"/>
      <c r="XCR616"/>
      <c r="XCS616"/>
      <c r="XCT616"/>
      <c r="XCU616"/>
      <c r="XCV616"/>
      <c r="XCW616"/>
      <c r="XCX616"/>
      <c r="XCY616"/>
      <c r="XCZ616"/>
      <c r="XDA616"/>
      <c r="XDB616"/>
      <c r="XDC616"/>
    </row>
    <row r="617" spans="1:33 16171:16331" ht="12.75" customHeight="1">
      <c r="A617">
        <v>194</v>
      </c>
      <c r="B617" s="6" t="s">
        <v>434</v>
      </c>
      <c r="C617" s="7" t="s">
        <v>590</v>
      </c>
      <c r="D617">
        <v>19.989999999999998</v>
      </c>
      <c r="E617" s="15" t="s">
        <v>853</v>
      </c>
      <c r="F617" s="7">
        <v>0</v>
      </c>
      <c r="G617" s="7">
        <v>0</v>
      </c>
      <c r="H617" s="7">
        <v>0</v>
      </c>
      <c r="I617" s="7">
        <v>0</v>
      </c>
      <c r="J617" t="s">
        <v>583</v>
      </c>
      <c r="K617" t="s">
        <v>584</v>
      </c>
      <c r="L617" t="s">
        <v>585</v>
      </c>
      <c r="M617" t="s">
        <v>585</v>
      </c>
      <c r="N617" s="8" t="s">
        <v>603</v>
      </c>
      <c r="P617" t="s">
        <v>586</v>
      </c>
      <c r="S617">
        <v>0</v>
      </c>
      <c r="T617" t="s">
        <v>598</v>
      </c>
      <c r="U617">
        <v>0</v>
      </c>
      <c r="V617">
        <v>0</v>
      </c>
      <c r="X617">
        <v>0</v>
      </c>
      <c r="Z617">
        <v>0</v>
      </c>
      <c r="AA617">
        <v>0</v>
      </c>
      <c r="AB617">
        <v>0</v>
      </c>
      <c r="AC617">
        <v>0</v>
      </c>
      <c r="AD617">
        <v>0</v>
      </c>
      <c r="AE617">
        <v>1</v>
      </c>
      <c r="AF617" t="s">
        <v>604</v>
      </c>
      <c r="AG617">
        <v>2</v>
      </c>
      <c r="WWY617"/>
      <c r="WWZ617"/>
      <c r="WXA617"/>
      <c r="WXB617"/>
      <c r="WXC617"/>
      <c r="WXD617"/>
      <c r="WXE617"/>
      <c r="WXF617"/>
      <c r="WXG617"/>
      <c r="WXH617"/>
      <c r="WXI617"/>
      <c r="WXJ617"/>
      <c r="WXK617"/>
      <c r="WXL617"/>
      <c r="WXM617"/>
      <c r="WXN617"/>
      <c r="WXO617"/>
      <c r="WXP617"/>
      <c r="WXQ617"/>
      <c r="WXR617"/>
      <c r="WXS617"/>
      <c r="WXT617"/>
      <c r="WXU617"/>
      <c r="WXV617"/>
      <c r="WXW617"/>
      <c r="WXX617"/>
      <c r="WXY617"/>
      <c r="WXZ617"/>
      <c r="WYA617"/>
      <c r="WYB617"/>
      <c r="WYC617"/>
      <c r="WYD617"/>
      <c r="WYE617"/>
      <c r="WYF617"/>
      <c r="WYG617"/>
      <c r="WYH617"/>
      <c r="WYI617"/>
      <c r="WYJ617"/>
      <c r="WYK617"/>
      <c r="WYL617"/>
      <c r="WYM617"/>
      <c r="WYN617"/>
      <c r="WYO617"/>
      <c r="WYP617"/>
      <c r="WYQ617"/>
      <c r="WYR617"/>
      <c r="WYS617"/>
      <c r="WYT617"/>
      <c r="WYU617"/>
      <c r="WYV617"/>
      <c r="WYW617"/>
      <c r="WYX617"/>
      <c r="WYY617"/>
      <c r="WYZ617"/>
      <c r="WZA617"/>
      <c r="WZB617"/>
      <c r="WZC617"/>
      <c r="WZD617"/>
      <c r="WZE617"/>
      <c r="WZF617"/>
      <c r="WZG617"/>
      <c r="WZH617"/>
      <c r="WZI617"/>
      <c r="WZJ617"/>
      <c r="WZK617"/>
      <c r="WZL617"/>
      <c r="WZM617"/>
      <c r="WZN617"/>
      <c r="WZO617"/>
      <c r="WZP617"/>
      <c r="WZQ617"/>
      <c r="WZR617"/>
      <c r="WZS617"/>
      <c r="WZT617"/>
      <c r="WZU617"/>
      <c r="WZV617"/>
      <c r="WZW617"/>
      <c r="WZX617"/>
      <c r="WZY617"/>
      <c r="WZZ617"/>
      <c r="XAA617"/>
      <c r="XAB617"/>
      <c r="XAC617"/>
      <c r="XAD617"/>
      <c r="XAE617"/>
      <c r="XAF617"/>
      <c r="XAG617"/>
      <c r="XAH617"/>
      <c r="XAI617"/>
      <c r="XAJ617"/>
      <c r="XAK617"/>
      <c r="XAL617"/>
      <c r="XAM617"/>
      <c r="XAN617"/>
      <c r="XAO617"/>
      <c r="XAP617"/>
      <c r="XAQ617"/>
      <c r="XAR617"/>
      <c r="XAS617"/>
      <c r="XAT617"/>
      <c r="XAU617"/>
      <c r="XAV617"/>
      <c r="XAW617"/>
      <c r="XAX617"/>
      <c r="XAY617"/>
      <c r="XAZ617"/>
      <c r="XBA617"/>
      <c r="XBB617"/>
      <c r="XBC617"/>
      <c r="XBD617"/>
      <c r="XBE617"/>
      <c r="XBF617"/>
      <c r="XBG617"/>
      <c r="XBH617"/>
      <c r="XBI617"/>
      <c r="XBJ617"/>
      <c r="XBK617"/>
      <c r="XBL617"/>
      <c r="XBM617"/>
      <c r="XBN617"/>
      <c r="XBO617"/>
      <c r="XBP617"/>
      <c r="XBQ617"/>
      <c r="XBR617"/>
      <c r="XBS617"/>
      <c r="XBT617"/>
      <c r="XBU617"/>
      <c r="XBV617"/>
      <c r="XBW617"/>
      <c r="XBX617"/>
      <c r="XBY617"/>
      <c r="XBZ617"/>
      <c r="XCA617"/>
      <c r="XCB617"/>
      <c r="XCC617"/>
      <c r="XCD617"/>
      <c r="XCE617"/>
      <c r="XCF617"/>
      <c r="XCG617"/>
      <c r="XCH617"/>
      <c r="XCI617"/>
      <c r="XCJ617"/>
      <c r="XCK617"/>
      <c r="XCL617"/>
      <c r="XCM617"/>
      <c r="XCN617"/>
      <c r="XCO617"/>
      <c r="XCP617"/>
      <c r="XCQ617"/>
      <c r="XCR617"/>
      <c r="XCS617"/>
      <c r="XCT617"/>
      <c r="XCU617"/>
      <c r="XCV617"/>
      <c r="XCW617"/>
      <c r="XCX617"/>
      <c r="XCY617"/>
      <c r="XCZ617"/>
      <c r="XDA617"/>
      <c r="XDB617"/>
      <c r="XDC617"/>
    </row>
    <row r="618" spans="1:33 16171:16331" ht="12.75" customHeight="1">
      <c r="A618">
        <v>824</v>
      </c>
      <c r="B618" s="6" t="s">
        <v>435</v>
      </c>
      <c r="C618" s="7" t="s">
        <v>590</v>
      </c>
      <c r="D618">
        <v>19.989999999999998</v>
      </c>
      <c r="E618" s="15" t="s">
        <v>999</v>
      </c>
      <c r="F618" s="7">
        <v>0</v>
      </c>
      <c r="G618" s="7">
        <v>0</v>
      </c>
      <c r="H618" s="7">
        <v>0</v>
      </c>
      <c r="I618" s="7">
        <v>0</v>
      </c>
      <c r="K618" t="s">
        <v>584</v>
      </c>
      <c r="L618" t="s">
        <v>585</v>
      </c>
      <c r="M618" t="s">
        <v>585</v>
      </c>
      <c r="S618">
        <v>2</v>
      </c>
      <c r="T618" t="s">
        <v>587</v>
      </c>
      <c r="U618">
        <v>0</v>
      </c>
      <c r="V618">
        <v>0</v>
      </c>
      <c r="X618">
        <v>0</v>
      </c>
      <c r="Z618">
        <v>0</v>
      </c>
      <c r="AA618">
        <v>0</v>
      </c>
      <c r="AB618">
        <v>0</v>
      </c>
      <c r="AC618">
        <v>0</v>
      </c>
      <c r="AD618">
        <v>0</v>
      </c>
      <c r="AE618">
        <v>1</v>
      </c>
      <c r="AG618">
        <v>4</v>
      </c>
      <c r="WWY618"/>
      <c r="WWZ618"/>
      <c r="WXA618"/>
      <c r="WXB618"/>
      <c r="WXC618"/>
      <c r="WXD618"/>
      <c r="WXE618"/>
      <c r="WXF618"/>
      <c r="WXG618"/>
      <c r="WXH618"/>
      <c r="WXI618"/>
      <c r="WXJ618"/>
      <c r="WXK618"/>
      <c r="WXL618"/>
      <c r="WXM618"/>
      <c r="WXN618"/>
      <c r="WXO618"/>
      <c r="WXP618"/>
      <c r="WXQ618"/>
      <c r="WXR618"/>
      <c r="WXS618"/>
      <c r="WXT618"/>
      <c r="WXU618"/>
      <c r="WXV618"/>
      <c r="WXW618"/>
      <c r="WXX618"/>
      <c r="WXY618"/>
      <c r="WXZ618"/>
      <c r="WYA618"/>
      <c r="WYB618"/>
      <c r="WYC618"/>
      <c r="WYD618"/>
      <c r="WYE618"/>
      <c r="WYF618"/>
      <c r="WYG618"/>
      <c r="WYH618"/>
      <c r="WYI618"/>
      <c r="WYJ618"/>
      <c r="WYK618"/>
      <c r="WYL618"/>
      <c r="WYM618"/>
      <c r="WYN618"/>
      <c r="WYO618"/>
      <c r="WYP618"/>
      <c r="WYQ618"/>
      <c r="WYR618"/>
      <c r="WYS618"/>
      <c r="WYT618"/>
      <c r="WYU618"/>
      <c r="WYV618"/>
      <c r="WYW618"/>
      <c r="WYX618"/>
      <c r="WYY618"/>
      <c r="WYZ618"/>
      <c r="WZA618"/>
      <c r="WZB618"/>
      <c r="WZC618"/>
      <c r="WZD618"/>
      <c r="WZE618"/>
      <c r="WZF618"/>
      <c r="WZG618"/>
      <c r="WZH618"/>
      <c r="WZI618"/>
      <c r="WZJ618"/>
      <c r="WZK618"/>
      <c r="WZL618"/>
      <c r="WZM618"/>
      <c r="WZN618"/>
      <c r="WZO618"/>
      <c r="WZP618"/>
      <c r="WZQ618"/>
      <c r="WZR618"/>
      <c r="WZS618"/>
      <c r="WZT618"/>
      <c r="WZU618"/>
      <c r="WZV618"/>
      <c r="WZW618"/>
      <c r="WZX618"/>
      <c r="WZY618"/>
      <c r="WZZ618"/>
      <c r="XAA618"/>
      <c r="XAB618"/>
      <c r="XAC618"/>
      <c r="XAD618"/>
      <c r="XAE618"/>
      <c r="XAF618"/>
      <c r="XAG618"/>
      <c r="XAH618"/>
      <c r="XAI618"/>
      <c r="XAJ618"/>
      <c r="XAK618"/>
      <c r="XAL618"/>
      <c r="XAM618"/>
      <c r="XAN618"/>
      <c r="XAO618"/>
      <c r="XAP618"/>
      <c r="XAQ618"/>
      <c r="XAR618"/>
      <c r="XAS618"/>
      <c r="XAT618"/>
      <c r="XAU618"/>
      <c r="XAV618"/>
      <c r="XAW618"/>
      <c r="XAX618"/>
      <c r="XAY618"/>
      <c r="XAZ618"/>
      <c r="XBA618"/>
      <c r="XBB618"/>
      <c r="XBC618"/>
      <c r="XBD618"/>
      <c r="XBE618"/>
      <c r="XBF618"/>
      <c r="XBG618"/>
      <c r="XBH618"/>
      <c r="XBI618"/>
      <c r="XBJ618"/>
      <c r="XBK618"/>
      <c r="XBL618"/>
      <c r="XBM618"/>
      <c r="XBN618"/>
      <c r="XBO618"/>
      <c r="XBP618"/>
      <c r="XBQ618"/>
      <c r="XBR618"/>
      <c r="XBS618"/>
      <c r="XBT618"/>
      <c r="XBU618"/>
      <c r="XBV618"/>
      <c r="XBW618"/>
      <c r="XBX618"/>
      <c r="XBY618"/>
      <c r="XBZ618"/>
      <c r="XCA618"/>
      <c r="XCB618"/>
      <c r="XCC618"/>
      <c r="XCD618"/>
      <c r="XCE618"/>
      <c r="XCF618"/>
      <c r="XCG618"/>
      <c r="XCH618"/>
      <c r="XCI618"/>
      <c r="XCJ618"/>
      <c r="XCK618"/>
      <c r="XCL618"/>
      <c r="XCM618"/>
      <c r="XCN618"/>
      <c r="XCO618"/>
      <c r="XCP618"/>
      <c r="XCQ618"/>
      <c r="XCR618"/>
      <c r="XCS618"/>
      <c r="XCT618"/>
      <c r="XCU618"/>
      <c r="XCV618"/>
      <c r="XCW618"/>
      <c r="XCX618"/>
      <c r="XCY618"/>
      <c r="XCZ618"/>
      <c r="XDA618"/>
      <c r="XDB618"/>
      <c r="XDC618"/>
    </row>
    <row r="619" spans="1:33 16171:16331" ht="12.75" customHeight="1">
      <c r="A619">
        <v>825</v>
      </c>
      <c r="B619" s="6" t="s">
        <v>435</v>
      </c>
      <c r="C619" s="7" t="s">
        <v>590</v>
      </c>
      <c r="D619">
        <v>19.989999999999998</v>
      </c>
      <c r="E619" s="15" t="s">
        <v>999</v>
      </c>
      <c r="F619" s="7">
        <v>0</v>
      </c>
      <c r="G619" s="7">
        <v>0</v>
      </c>
      <c r="H619" s="7">
        <v>0</v>
      </c>
      <c r="I619" s="7">
        <v>0</v>
      </c>
      <c r="K619" t="s">
        <v>584</v>
      </c>
      <c r="L619" t="s">
        <v>585</v>
      </c>
      <c r="M619" t="s">
        <v>585</v>
      </c>
      <c r="S619">
        <v>2</v>
      </c>
      <c r="T619" t="s">
        <v>587</v>
      </c>
      <c r="U619">
        <v>0</v>
      </c>
      <c r="V619">
        <v>0</v>
      </c>
      <c r="X619">
        <v>0</v>
      </c>
      <c r="Z619">
        <v>0</v>
      </c>
      <c r="AA619">
        <v>0</v>
      </c>
      <c r="AB619">
        <v>0</v>
      </c>
      <c r="AC619">
        <v>0</v>
      </c>
      <c r="AD619">
        <v>0</v>
      </c>
      <c r="AE619">
        <v>1</v>
      </c>
      <c r="AG619">
        <v>4</v>
      </c>
      <c r="WWY619"/>
      <c r="WWZ619"/>
      <c r="WXA619"/>
      <c r="WXB619"/>
      <c r="WXC619"/>
      <c r="WXD619"/>
      <c r="WXE619"/>
      <c r="WXF619"/>
      <c r="WXG619"/>
      <c r="WXH619"/>
      <c r="WXI619"/>
      <c r="WXJ619"/>
      <c r="WXK619"/>
      <c r="WXL619"/>
      <c r="WXM619"/>
      <c r="WXN619"/>
      <c r="WXO619"/>
      <c r="WXP619"/>
      <c r="WXQ619"/>
      <c r="WXR619"/>
      <c r="WXS619"/>
      <c r="WXT619"/>
      <c r="WXU619"/>
      <c r="WXV619"/>
      <c r="WXW619"/>
      <c r="WXX619"/>
      <c r="WXY619"/>
      <c r="WXZ619"/>
      <c r="WYA619"/>
      <c r="WYB619"/>
      <c r="WYC619"/>
      <c r="WYD619"/>
      <c r="WYE619"/>
      <c r="WYF619"/>
      <c r="WYG619"/>
      <c r="WYH619"/>
      <c r="WYI619"/>
      <c r="WYJ619"/>
      <c r="WYK619"/>
      <c r="WYL619"/>
      <c r="WYM619"/>
      <c r="WYN619"/>
      <c r="WYO619"/>
      <c r="WYP619"/>
      <c r="WYQ619"/>
      <c r="WYR619"/>
      <c r="WYS619"/>
      <c r="WYT619"/>
      <c r="WYU619"/>
      <c r="WYV619"/>
      <c r="WYW619"/>
      <c r="WYX619"/>
      <c r="WYY619"/>
      <c r="WYZ619"/>
      <c r="WZA619"/>
      <c r="WZB619"/>
      <c r="WZC619"/>
      <c r="WZD619"/>
      <c r="WZE619"/>
      <c r="WZF619"/>
      <c r="WZG619"/>
      <c r="WZH619"/>
      <c r="WZI619"/>
      <c r="WZJ619"/>
      <c r="WZK619"/>
      <c r="WZL619"/>
      <c r="WZM619"/>
      <c r="WZN619"/>
      <c r="WZO619"/>
      <c r="WZP619"/>
      <c r="WZQ619"/>
      <c r="WZR619"/>
      <c r="WZS619"/>
      <c r="WZT619"/>
      <c r="WZU619"/>
      <c r="WZV619"/>
      <c r="WZW619"/>
      <c r="WZX619"/>
      <c r="WZY619"/>
      <c r="WZZ619"/>
      <c r="XAA619"/>
      <c r="XAB619"/>
      <c r="XAC619"/>
      <c r="XAD619"/>
      <c r="XAE619"/>
      <c r="XAF619"/>
      <c r="XAG619"/>
      <c r="XAH619"/>
      <c r="XAI619"/>
      <c r="XAJ619"/>
      <c r="XAK619"/>
      <c r="XAL619"/>
      <c r="XAM619"/>
      <c r="XAN619"/>
      <c r="XAO619"/>
      <c r="XAP619"/>
      <c r="XAQ619"/>
      <c r="XAR619"/>
      <c r="XAS619"/>
      <c r="XAT619"/>
      <c r="XAU619"/>
      <c r="XAV619"/>
      <c r="XAW619"/>
      <c r="XAX619"/>
      <c r="XAY619"/>
      <c r="XAZ619"/>
      <c r="XBA619"/>
      <c r="XBB619"/>
      <c r="XBC619"/>
      <c r="XBD619"/>
      <c r="XBE619"/>
      <c r="XBF619"/>
      <c r="XBG619"/>
      <c r="XBH619"/>
      <c r="XBI619"/>
      <c r="XBJ619"/>
      <c r="XBK619"/>
      <c r="XBL619"/>
      <c r="XBM619"/>
      <c r="XBN619"/>
      <c r="XBO619"/>
      <c r="XBP619"/>
      <c r="XBQ619"/>
      <c r="XBR619"/>
      <c r="XBS619"/>
      <c r="XBT619"/>
      <c r="XBU619"/>
      <c r="XBV619"/>
      <c r="XBW619"/>
      <c r="XBX619"/>
      <c r="XBY619"/>
      <c r="XBZ619"/>
      <c r="XCA619"/>
      <c r="XCB619"/>
      <c r="XCC619"/>
      <c r="XCD619"/>
      <c r="XCE619"/>
      <c r="XCF619"/>
      <c r="XCG619"/>
      <c r="XCH619"/>
      <c r="XCI619"/>
      <c r="XCJ619"/>
      <c r="XCK619"/>
      <c r="XCL619"/>
      <c r="XCM619"/>
      <c r="XCN619"/>
      <c r="XCO619"/>
      <c r="XCP619"/>
      <c r="XCQ619"/>
      <c r="XCR619"/>
      <c r="XCS619"/>
      <c r="XCT619"/>
      <c r="XCU619"/>
      <c r="XCV619"/>
      <c r="XCW619"/>
      <c r="XCX619"/>
      <c r="XCY619"/>
      <c r="XCZ619"/>
      <c r="XDA619"/>
      <c r="XDB619"/>
      <c r="XDC619"/>
    </row>
    <row r="620" spans="1:33 16171:16331" ht="12.75" customHeight="1">
      <c r="A620">
        <v>826</v>
      </c>
      <c r="B620" s="6" t="s">
        <v>435</v>
      </c>
      <c r="C620" s="7" t="s">
        <v>590</v>
      </c>
      <c r="D620">
        <v>19.989999999999998</v>
      </c>
      <c r="E620" s="15" t="s">
        <v>999</v>
      </c>
      <c r="F620" s="7">
        <v>0</v>
      </c>
      <c r="G620" s="7">
        <v>0</v>
      </c>
      <c r="H620" s="7">
        <v>0</v>
      </c>
      <c r="I620" s="7">
        <v>0</v>
      </c>
      <c r="K620" t="s">
        <v>584</v>
      </c>
      <c r="L620" t="s">
        <v>585</v>
      </c>
      <c r="M620" t="s">
        <v>585</v>
      </c>
      <c r="S620">
        <v>2</v>
      </c>
      <c r="T620" t="s">
        <v>587</v>
      </c>
      <c r="U620">
        <v>0</v>
      </c>
      <c r="V620">
        <v>0</v>
      </c>
      <c r="X620">
        <v>0</v>
      </c>
      <c r="Z620">
        <v>0</v>
      </c>
      <c r="AA620">
        <v>0</v>
      </c>
      <c r="AB620">
        <v>0</v>
      </c>
      <c r="AC620">
        <v>0</v>
      </c>
      <c r="AD620">
        <v>0</v>
      </c>
      <c r="AE620">
        <v>1</v>
      </c>
      <c r="AG620">
        <v>4</v>
      </c>
      <c r="WWY620"/>
      <c r="WWZ620"/>
      <c r="WXA620"/>
      <c r="WXB620"/>
      <c r="WXC620"/>
      <c r="WXD620"/>
      <c r="WXE620"/>
      <c r="WXF620"/>
      <c r="WXG620"/>
      <c r="WXH620"/>
      <c r="WXI620"/>
      <c r="WXJ620"/>
      <c r="WXK620"/>
      <c r="WXL620"/>
      <c r="WXM620"/>
      <c r="WXN620"/>
      <c r="WXO620"/>
      <c r="WXP620"/>
      <c r="WXQ620"/>
      <c r="WXR620"/>
      <c r="WXS620"/>
      <c r="WXT620"/>
      <c r="WXU620"/>
      <c r="WXV620"/>
      <c r="WXW620"/>
      <c r="WXX620"/>
      <c r="WXY620"/>
      <c r="WXZ620"/>
      <c r="WYA620"/>
      <c r="WYB620"/>
      <c r="WYC620"/>
      <c r="WYD620"/>
      <c r="WYE620"/>
      <c r="WYF620"/>
      <c r="WYG620"/>
      <c r="WYH620"/>
      <c r="WYI620"/>
      <c r="WYJ620"/>
      <c r="WYK620"/>
      <c r="WYL620"/>
      <c r="WYM620"/>
      <c r="WYN620"/>
      <c r="WYO620"/>
      <c r="WYP620"/>
      <c r="WYQ620"/>
      <c r="WYR620"/>
      <c r="WYS620"/>
      <c r="WYT620"/>
      <c r="WYU620"/>
      <c r="WYV620"/>
      <c r="WYW620"/>
      <c r="WYX620"/>
      <c r="WYY620"/>
      <c r="WYZ620"/>
      <c r="WZA620"/>
      <c r="WZB620"/>
      <c r="WZC620"/>
      <c r="WZD620"/>
      <c r="WZE620"/>
      <c r="WZF620"/>
      <c r="WZG620"/>
      <c r="WZH620"/>
      <c r="WZI620"/>
      <c r="WZJ620"/>
      <c r="WZK620"/>
      <c r="WZL620"/>
      <c r="WZM620"/>
      <c r="WZN620"/>
      <c r="WZO620"/>
      <c r="WZP620"/>
      <c r="WZQ620"/>
      <c r="WZR620"/>
      <c r="WZS620"/>
      <c r="WZT620"/>
      <c r="WZU620"/>
      <c r="WZV620"/>
      <c r="WZW620"/>
      <c r="WZX620"/>
      <c r="WZY620"/>
      <c r="WZZ620"/>
      <c r="XAA620"/>
      <c r="XAB620"/>
      <c r="XAC620"/>
      <c r="XAD620"/>
      <c r="XAE620"/>
      <c r="XAF620"/>
      <c r="XAG620"/>
      <c r="XAH620"/>
      <c r="XAI620"/>
      <c r="XAJ620"/>
      <c r="XAK620"/>
      <c r="XAL620"/>
      <c r="XAM620"/>
      <c r="XAN620"/>
      <c r="XAO620"/>
      <c r="XAP620"/>
      <c r="XAQ620"/>
      <c r="XAR620"/>
      <c r="XAS620"/>
      <c r="XAT620"/>
      <c r="XAU620"/>
      <c r="XAV620"/>
      <c r="XAW620"/>
      <c r="XAX620"/>
      <c r="XAY620"/>
      <c r="XAZ620"/>
      <c r="XBA620"/>
      <c r="XBB620"/>
      <c r="XBC620"/>
      <c r="XBD620"/>
      <c r="XBE620"/>
      <c r="XBF620"/>
      <c r="XBG620"/>
      <c r="XBH620"/>
      <c r="XBI620"/>
      <c r="XBJ620"/>
      <c r="XBK620"/>
      <c r="XBL620"/>
      <c r="XBM620"/>
      <c r="XBN620"/>
      <c r="XBO620"/>
      <c r="XBP620"/>
      <c r="XBQ620"/>
      <c r="XBR620"/>
      <c r="XBS620"/>
      <c r="XBT620"/>
      <c r="XBU620"/>
      <c r="XBV620"/>
      <c r="XBW620"/>
      <c r="XBX620"/>
      <c r="XBY620"/>
      <c r="XBZ620"/>
      <c r="XCA620"/>
      <c r="XCB620"/>
      <c r="XCC620"/>
      <c r="XCD620"/>
      <c r="XCE620"/>
      <c r="XCF620"/>
      <c r="XCG620"/>
      <c r="XCH620"/>
      <c r="XCI620"/>
      <c r="XCJ620"/>
      <c r="XCK620"/>
      <c r="XCL620"/>
      <c r="XCM620"/>
      <c r="XCN620"/>
      <c r="XCO620"/>
      <c r="XCP620"/>
      <c r="XCQ620"/>
      <c r="XCR620"/>
      <c r="XCS620"/>
      <c r="XCT620"/>
      <c r="XCU620"/>
      <c r="XCV620"/>
      <c r="XCW620"/>
      <c r="XCX620"/>
      <c r="XCY620"/>
      <c r="XCZ620"/>
      <c r="XDA620"/>
      <c r="XDB620"/>
      <c r="XDC620"/>
    </row>
    <row r="621" spans="1:33 16171:16331" ht="12.75" customHeight="1">
      <c r="A621">
        <v>827</v>
      </c>
      <c r="B621" s="6" t="s">
        <v>435</v>
      </c>
      <c r="C621" s="7" t="s">
        <v>590</v>
      </c>
      <c r="D621">
        <v>19.989999999999998</v>
      </c>
      <c r="E621" s="15" t="s">
        <v>999</v>
      </c>
      <c r="F621" s="7">
        <v>0</v>
      </c>
      <c r="G621" s="7">
        <v>0</v>
      </c>
      <c r="H621" s="7">
        <v>0</v>
      </c>
      <c r="I621" s="7">
        <v>0</v>
      </c>
      <c r="K621" t="s">
        <v>584</v>
      </c>
      <c r="L621" t="s">
        <v>585</v>
      </c>
      <c r="M621" t="s">
        <v>585</v>
      </c>
      <c r="S621">
        <v>2</v>
      </c>
      <c r="T621" t="s">
        <v>587</v>
      </c>
      <c r="U621">
        <v>0</v>
      </c>
      <c r="V621">
        <v>0</v>
      </c>
      <c r="X621">
        <v>0</v>
      </c>
      <c r="Z621">
        <v>0</v>
      </c>
      <c r="AA621">
        <v>0</v>
      </c>
      <c r="AB621">
        <v>0</v>
      </c>
      <c r="AC621">
        <v>0</v>
      </c>
      <c r="AD621">
        <v>0</v>
      </c>
      <c r="AE621">
        <v>1</v>
      </c>
      <c r="AG621">
        <v>4</v>
      </c>
      <c r="WWY621"/>
      <c r="WWZ621"/>
      <c r="WXA621"/>
      <c r="WXB621"/>
      <c r="WXC621"/>
      <c r="WXD621"/>
      <c r="WXE621"/>
      <c r="WXF621"/>
      <c r="WXG621"/>
      <c r="WXH621"/>
      <c r="WXI621"/>
      <c r="WXJ621"/>
      <c r="WXK621"/>
      <c r="WXL621"/>
      <c r="WXM621"/>
      <c r="WXN621"/>
      <c r="WXO621"/>
      <c r="WXP621"/>
      <c r="WXQ621"/>
      <c r="WXR621"/>
      <c r="WXS621"/>
      <c r="WXT621"/>
      <c r="WXU621"/>
      <c r="WXV621"/>
      <c r="WXW621"/>
      <c r="WXX621"/>
      <c r="WXY621"/>
      <c r="WXZ621"/>
      <c r="WYA621"/>
      <c r="WYB621"/>
      <c r="WYC621"/>
      <c r="WYD621"/>
      <c r="WYE621"/>
      <c r="WYF621"/>
      <c r="WYG621"/>
      <c r="WYH621"/>
      <c r="WYI621"/>
      <c r="WYJ621"/>
      <c r="WYK621"/>
      <c r="WYL621"/>
      <c r="WYM621"/>
      <c r="WYN621"/>
      <c r="WYO621"/>
      <c r="WYP621"/>
      <c r="WYQ621"/>
      <c r="WYR621"/>
      <c r="WYS621"/>
      <c r="WYT621"/>
      <c r="WYU621"/>
      <c r="WYV621"/>
      <c r="WYW621"/>
      <c r="WYX621"/>
      <c r="WYY621"/>
      <c r="WYZ621"/>
      <c r="WZA621"/>
      <c r="WZB621"/>
      <c r="WZC621"/>
      <c r="WZD621"/>
      <c r="WZE621"/>
      <c r="WZF621"/>
      <c r="WZG621"/>
      <c r="WZH621"/>
      <c r="WZI621"/>
      <c r="WZJ621"/>
      <c r="WZK621"/>
      <c r="WZL621"/>
      <c r="WZM621"/>
      <c r="WZN621"/>
      <c r="WZO621"/>
      <c r="WZP621"/>
      <c r="WZQ621"/>
      <c r="WZR621"/>
      <c r="WZS621"/>
      <c r="WZT621"/>
      <c r="WZU621"/>
      <c r="WZV621"/>
      <c r="WZW621"/>
      <c r="WZX621"/>
      <c r="WZY621"/>
      <c r="WZZ621"/>
      <c r="XAA621"/>
      <c r="XAB621"/>
      <c r="XAC621"/>
      <c r="XAD621"/>
      <c r="XAE621"/>
      <c r="XAF621"/>
      <c r="XAG621"/>
      <c r="XAH621"/>
      <c r="XAI621"/>
      <c r="XAJ621"/>
      <c r="XAK621"/>
      <c r="XAL621"/>
      <c r="XAM621"/>
      <c r="XAN621"/>
      <c r="XAO621"/>
      <c r="XAP621"/>
      <c r="XAQ621"/>
      <c r="XAR621"/>
      <c r="XAS621"/>
      <c r="XAT621"/>
      <c r="XAU621"/>
      <c r="XAV621"/>
      <c r="XAW621"/>
      <c r="XAX621"/>
      <c r="XAY621"/>
      <c r="XAZ621"/>
      <c r="XBA621"/>
      <c r="XBB621"/>
      <c r="XBC621"/>
      <c r="XBD621"/>
      <c r="XBE621"/>
      <c r="XBF621"/>
      <c r="XBG621"/>
      <c r="XBH621"/>
      <c r="XBI621"/>
      <c r="XBJ621"/>
      <c r="XBK621"/>
      <c r="XBL621"/>
      <c r="XBM621"/>
      <c r="XBN621"/>
      <c r="XBO621"/>
      <c r="XBP621"/>
      <c r="XBQ621"/>
      <c r="XBR621"/>
      <c r="XBS621"/>
      <c r="XBT621"/>
      <c r="XBU621"/>
      <c r="XBV621"/>
      <c r="XBW621"/>
      <c r="XBX621"/>
      <c r="XBY621"/>
      <c r="XBZ621"/>
      <c r="XCA621"/>
      <c r="XCB621"/>
      <c r="XCC621"/>
      <c r="XCD621"/>
      <c r="XCE621"/>
      <c r="XCF621"/>
      <c r="XCG621"/>
      <c r="XCH621"/>
      <c r="XCI621"/>
      <c r="XCJ621"/>
      <c r="XCK621"/>
      <c r="XCL621"/>
      <c r="XCM621"/>
      <c r="XCN621"/>
      <c r="XCO621"/>
      <c r="XCP621"/>
      <c r="XCQ621"/>
      <c r="XCR621"/>
      <c r="XCS621"/>
      <c r="XCT621"/>
      <c r="XCU621"/>
      <c r="XCV621"/>
      <c r="XCW621"/>
      <c r="XCX621"/>
      <c r="XCY621"/>
      <c r="XCZ621"/>
      <c r="XDA621"/>
      <c r="XDB621"/>
      <c r="XDC621"/>
    </row>
    <row r="622" spans="1:33 16171:16331" ht="12.75" customHeight="1">
      <c r="A622">
        <v>828</v>
      </c>
      <c r="B622" s="6" t="s">
        <v>435</v>
      </c>
      <c r="C622" s="7" t="s">
        <v>590</v>
      </c>
      <c r="D622">
        <v>19.989999999999998</v>
      </c>
      <c r="E622" s="15" t="s">
        <v>999</v>
      </c>
      <c r="F622" s="7">
        <v>0</v>
      </c>
      <c r="G622" s="7">
        <v>0</v>
      </c>
      <c r="H622" s="7">
        <v>0</v>
      </c>
      <c r="I622" s="7">
        <v>0</v>
      </c>
      <c r="K622" t="s">
        <v>584</v>
      </c>
      <c r="L622" t="s">
        <v>585</v>
      </c>
      <c r="M622" t="s">
        <v>585</v>
      </c>
      <c r="S622">
        <v>2</v>
      </c>
      <c r="T622" t="s">
        <v>587</v>
      </c>
      <c r="U622">
        <v>0</v>
      </c>
      <c r="V622">
        <v>0</v>
      </c>
      <c r="X622">
        <v>0</v>
      </c>
      <c r="Z622">
        <v>0</v>
      </c>
      <c r="AA622">
        <v>0</v>
      </c>
      <c r="AB622">
        <v>0</v>
      </c>
      <c r="AC622">
        <v>0</v>
      </c>
      <c r="AD622">
        <v>0</v>
      </c>
      <c r="AE622">
        <v>1</v>
      </c>
      <c r="AG622">
        <v>4</v>
      </c>
      <c r="WWY622"/>
      <c r="WWZ622"/>
      <c r="WXA622"/>
      <c r="WXB622"/>
      <c r="WXC622"/>
      <c r="WXD622"/>
      <c r="WXE622"/>
      <c r="WXF622"/>
      <c r="WXG622"/>
      <c r="WXH622"/>
      <c r="WXI622"/>
      <c r="WXJ622"/>
      <c r="WXK622"/>
      <c r="WXL622"/>
      <c r="WXM622"/>
      <c r="WXN622"/>
      <c r="WXO622"/>
      <c r="WXP622"/>
      <c r="WXQ622"/>
      <c r="WXR622"/>
      <c r="WXS622"/>
      <c r="WXT622"/>
      <c r="WXU622"/>
      <c r="WXV622"/>
      <c r="WXW622"/>
      <c r="WXX622"/>
      <c r="WXY622"/>
      <c r="WXZ622"/>
      <c r="WYA622"/>
      <c r="WYB622"/>
      <c r="WYC622"/>
      <c r="WYD622"/>
      <c r="WYE622"/>
      <c r="WYF622"/>
      <c r="WYG622"/>
      <c r="WYH622"/>
      <c r="WYI622"/>
      <c r="WYJ622"/>
      <c r="WYK622"/>
      <c r="WYL622"/>
      <c r="WYM622"/>
      <c r="WYN622"/>
      <c r="WYO622"/>
      <c r="WYP622"/>
      <c r="WYQ622"/>
      <c r="WYR622"/>
      <c r="WYS622"/>
      <c r="WYT622"/>
      <c r="WYU622"/>
      <c r="WYV622"/>
      <c r="WYW622"/>
      <c r="WYX622"/>
      <c r="WYY622"/>
      <c r="WYZ622"/>
      <c r="WZA622"/>
      <c r="WZB622"/>
      <c r="WZC622"/>
      <c r="WZD622"/>
      <c r="WZE622"/>
      <c r="WZF622"/>
      <c r="WZG622"/>
      <c r="WZH622"/>
      <c r="WZI622"/>
      <c r="WZJ622"/>
      <c r="WZK622"/>
      <c r="WZL622"/>
      <c r="WZM622"/>
      <c r="WZN622"/>
      <c r="WZO622"/>
      <c r="WZP622"/>
      <c r="WZQ622"/>
      <c r="WZR622"/>
      <c r="WZS622"/>
      <c r="WZT622"/>
      <c r="WZU622"/>
      <c r="WZV622"/>
      <c r="WZW622"/>
      <c r="WZX622"/>
      <c r="WZY622"/>
      <c r="WZZ622"/>
      <c r="XAA622"/>
      <c r="XAB622"/>
      <c r="XAC622"/>
      <c r="XAD622"/>
      <c r="XAE622"/>
      <c r="XAF622"/>
      <c r="XAG622"/>
      <c r="XAH622"/>
      <c r="XAI622"/>
      <c r="XAJ622"/>
      <c r="XAK622"/>
      <c r="XAL622"/>
      <c r="XAM622"/>
      <c r="XAN622"/>
      <c r="XAO622"/>
      <c r="XAP622"/>
      <c r="XAQ622"/>
      <c r="XAR622"/>
      <c r="XAS622"/>
      <c r="XAT622"/>
      <c r="XAU622"/>
      <c r="XAV622"/>
      <c r="XAW622"/>
      <c r="XAX622"/>
      <c r="XAY622"/>
      <c r="XAZ622"/>
      <c r="XBA622"/>
      <c r="XBB622"/>
      <c r="XBC622"/>
      <c r="XBD622"/>
      <c r="XBE622"/>
      <c r="XBF622"/>
      <c r="XBG622"/>
      <c r="XBH622"/>
      <c r="XBI622"/>
      <c r="XBJ622"/>
      <c r="XBK622"/>
      <c r="XBL622"/>
      <c r="XBM622"/>
      <c r="XBN622"/>
      <c r="XBO622"/>
      <c r="XBP622"/>
      <c r="XBQ622"/>
      <c r="XBR622"/>
      <c r="XBS622"/>
      <c r="XBT622"/>
      <c r="XBU622"/>
      <c r="XBV622"/>
      <c r="XBW622"/>
      <c r="XBX622"/>
      <c r="XBY622"/>
      <c r="XBZ622"/>
      <c r="XCA622"/>
      <c r="XCB622"/>
      <c r="XCC622"/>
      <c r="XCD622"/>
      <c r="XCE622"/>
      <c r="XCF622"/>
      <c r="XCG622"/>
      <c r="XCH622"/>
      <c r="XCI622"/>
      <c r="XCJ622"/>
      <c r="XCK622"/>
      <c r="XCL622"/>
      <c r="XCM622"/>
      <c r="XCN622"/>
      <c r="XCO622"/>
      <c r="XCP622"/>
      <c r="XCQ622"/>
      <c r="XCR622"/>
      <c r="XCS622"/>
      <c r="XCT622"/>
      <c r="XCU622"/>
      <c r="XCV622"/>
      <c r="XCW622"/>
      <c r="XCX622"/>
      <c r="XCY622"/>
      <c r="XCZ622"/>
      <c r="XDA622"/>
      <c r="XDB622"/>
      <c r="XDC622"/>
    </row>
    <row r="623" spans="1:33 16171:16331" ht="12.75" customHeight="1">
      <c r="A623">
        <v>829</v>
      </c>
      <c r="B623" s="6" t="s">
        <v>435</v>
      </c>
      <c r="C623" s="7" t="s">
        <v>590</v>
      </c>
      <c r="D623">
        <v>19.989999999999998</v>
      </c>
      <c r="E623" s="15" t="s">
        <v>999</v>
      </c>
      <c r="F623" s="7">
        <v>0</v>
      </c>
      <c r="G623" s="7">
        <v>0</v>
      </c>
      <c r="H623" s="7">
        <v>0</v>
      </c>
      <c r="I623" s="7">
        <v>0</v>
      </c>
      <c r="K623" t="s">
        <v>584</v>
      </c>
      <c r="L623" t="s">
        <v>585</v>
      </c>
      <c r="M623" t="s">
        <v>585</v>
      </c>
      <c r="S623">
        <v>2</v>
      </c>
      <c r="T623" t="s">
        <v>587</v>
      </c>
      <c r="U623">
        <v>0</v>
      </c>
      <c r="V623">
        <v>0</v>
      </c>
      <c r="X623">
        <v>0</v>
      </c>
      <c r="Z623">
        <v>0</v>
      </c>
      <c r="AA623">
        <v>0</v>
      </c>
      <c r="AB623">
        <v>0</v>
      </c>
      <c r="AC623">
        <v>0</v>
      </c>
      <c r="AD623">
        <v>0</v>
      </c>
      <c r="AE623">
        <v>1</v>
      </c>
      <c r="AG623">
        <v>4</v>
      </c>
      <c r="WWY623"/>
      <c r="WWZ623"/>
      <c r="WXA623"/>
      <c r="WXB623"/>
      <c r="WXC623"/>
      <c r="WXD623"/>
      <c r="WXE623"/>
      <c r="WXF623"/>
      <c r="WXG623"/>
      <c r="WXH623"/>
      <c r="WXI623"/>
      <c r="WXJ623"/>
      <c r="WXK623"/>
      <c r="WXL623"/>
      <c r="WXM623"/>
      <c r="WXN623"/>
      <c r="WXO623"/>
      <c r="WXP623"/>
      <c r="WXQ623"/>
      <c r="WXR623"/>
      <c r="WXS623"/>
      <c r="WXT623"/>
      <c r="WXU623"/>
      <c r="WXV623"/>
      <c r="WXW623"/>
      <c r="WXX623"/>
      <c r="WXY623"/>
      <c r="WXZ623"/>
      <c r="WYA623"/>
      <c r="WYB623"/>
      <c r="WYC623"/>
      <c r="WYD623"/>
      <c r="WYE623"/>
      <c r="WYF623"/>
      <c r="WYG623"/>
      <c r="WYH623"/>
      <c r="WYI623"/>
      <c r="WYJ623"/>
      <c r="WYK623"/>
      <c r="WYL623"/>
      <c r="WYM623"/>
      <c r="WYN623"/>
      <c r="WYO623"/>
      <c r="WYP623"/>
      <c r="WYQ623"/>
      <c r="WYR623"/>
      <c r="WYS623"/>
      <c r="WYT623"/>
      <c r="WYU623"/>
      <c r="WYV623"/>
      <c r="WYW623"/>
      <c r="WYX623"/>
      <c r="WYY623"/>
      <c r="WYZ623"/>
      <c r="WZA623"/>
      <c r="WZB623"/>
      <c r="WZC623"/>
      <c r="WZD623"/>
      <c r="WZE623"/>
      <c r="WZF623"/>
      <c r="WZG623"/>
      <c r="WZH623"/>
      <c r="WZI623"/>
      <c r="WZJ623"/>
      <c r="WZK623"/>
      <c r="WZL623"/>
      <c r="WZM623"/>
      <c r="WZN623"/>
      <c r="WZO623"/>
      <c r="WZP623"/>
      <c r="WZQ623"/>
      <c r="WZR623"/>
      <c r="WZS623"/>
      <c r="WZT623"/>
      <c r="WZU623"/>
      <c r="WZV623"/>
      <c r="WZW623"/>
      <c r="WZX623"/>
      <c r="WZY623"/>
      <c r="WZZ623"/>
      <c r="XAA623"/>
      <c r="XAB623"/>
      <c r="XAC623"/>
      <c r="XAD623"/>
      <c r="XAE623"/>
      <c r="XAF623"/>
      <c r="XAG623"/>
      <c r="XAH623"/>
      <c r="XAI623"/>
      <c r="XAJ623"/>
      <c r="XAK623"/>
      <c r="XAL623"/>
      <c r="XAM623"/>
      <c r="XAN623"/>
      <c r="XAO623"/>
      <c r="XAP623"/>
      <c r="XAQ623"/>
      <c r="XAR623"/>
      <c r="XAS623"/>
      <c r="XAT623"/>
      <c r="XAU623"/>
      <c r="XAV623"/>
      <c r="XAW623"/>
      <c r="XAX623"/>
      <c r="XAY623"/>
      <c r="XAZ623"/>
      <c r="XBA623"/>
      <c r="XBB623"/>
      <c r="XBC623"/>
      <c r="XBD623"/>
      <c r="XBE623"/>
      <c r="XBF623"/>
      <c r="XBG623"/>
      <c r="XBH623"/>
      <c r="XBI623"/>
      <c r="XBJ623"/>
      <c r="XBK623"/>
      <c r="XBL623"/>
      <c r="XBM623"/>
      <c r="XBN623"/>
      <c r="XBO623"/>
      <c r="XBP623"/>
      <c r="XBQ623"/>
      <c r="XBR623"/>
      <c r="XBS623"/>
      <c r="XBT623"/>
      <c r="XBU623"/>
      <c r="XBV623"/>
      <c r="XBW623"/>
      <c r="XBX623"/>
      <c r="XBY623"/>
      <c r="XBZ623"/>
      <c r="XCA623"/>
      <c r="XCB623"/>
      <c r="XCC623"/>
      <c r="XCD623"/>
      <c r="XCE623"/>
      <c r="XCF623"/>
      <c r="XCG623"/>
      <c r="XCH623"/>
      <c r="XCI623"/>
      <c r="XCJ623"/>
      <c r="XCK623"/>
      <c r="XCL623"/>
      <c r="XCM623"/>
      <c r="XCN623"/>
      <c r="XCO623"/>
      <c r="XCP623"/>
      <c r="XCQ623"/>
      <c r="XCR623"/>
      <c r="XCS623"/>
      <c r="XCT623"/>
      <c r="XCU623"/>
      <c r="XCV623"/>
      <c r="XCW623"/>
      <c r="XCX623"/>
      <c r="XCY623"/>
      <c r="XCZ623"/>
      <c r="XDA623"/>
      <c r="XDB623"/>
      <c r="XDC623"/>
    </row>
    <row r="624" spans="1:33 16171:16331" ht="12.75" customHeight="1">
      <c r="A624">
        <v>830</v>
      </c>
      <c r="B624" s="6" t="s">
        <v>435</v>
      </c>
      <c r="C624" s="7" t="s">
        <v>590</v>
      </c>
      <c r="D624">
        <v>19.989999999999998</v>
      </c>
      <c r="E624" s="15" t="s">
        <v>999</v>
      </c>
      <c r="F624" s="7">
        <v>0</v>
      </c>
      <c r="G624" s="7">
        <v>0</v>
      </c>
      <c r="H624" s="7">
        <v>0</v>
      </c>
      <c r="I624" s="7">
        <v>0</v>
      </c>
      <c r="K624" t="s">
        <v>584</v>
      </c>
      <c r="L624" t="s">
        <v>585</v>
      </c>
      <c r="M624" t="s">
        <v>585</v>
      </c>
      <c r="S624">
        <v>2</v>
      </c>
      <c r="T624" t="s">
        <v>587</v>
      </c>
      <c r="U624">
        <v>0</v>
      </c>
      <c r="V624">
        <v>0</v>
      </c>
      <c r="X624">
        <v>0</v>
      </c>
      <c r="Z624">
        <v>0</v>
      </c>
      <c r="AA624">
        <v>0</v>
      </c>
      <c r="AB624">
        <v>0</v>
      </c>
      <c r="AC624">
        <v>0</v>
      </c>
      <c r="AD624">
        <v>0</v>
      </c>
      <c r="AE624">
        <v>1</v>
      </c>
      <c r="AG624">
        <v>4</v>
      </c>
      <c r="WWY624"/>
      <c r="WWZ624"/>
      <c r="WXA624"/>
      <c r="WXB624"/>
      <c r="WXC624"/>
      <c r="WXD624"/>
      <c r="WXE624"/>
      <c r="WXF624"/>
      <c r="WXG624"/>
      <c r="WXH624"/>
      <c r="WXI624"/>
      <c r="WXJ624"/>
      <c r="WXK624"/>
      <c r="WXL624"/>
      <c r="WXM624"/>
      <c r="WXN624"/>
      <c r="WXO624"/>
      <c r="WXP624"/>
      <c r="WXQ624"/>
      <c r="WXR624"/>
      <c r="WXS624"/>
      <c r="WXT624"/>
      <c r="WXU624"/>
      <c r="WXV624"/>
      <c r="WXW624"/>
      <c r="WXX624"/>
      <c r="WXY624"/>
      <c r="WXZ624"/>
      <c r="WYA624"/>
      <c r="WYB624"/>
      <c r="WYC624"/>
      <c r="WYD624"/>
      <c r="WYE624"/>
      <c r="WYF624"/>
      <c r="WYG624"/>
      <c r="WYH624"/>
      <c r="WYI624"/>
      <c r="WYJ624"/>
      <c r="WYK624"/>
      <c r="WYL624"/>
      <c r="WYM624"/>
      <c r="WYN624"/>
      <c r="WYO624"/>
      <c r="WYP624"/>
      <c r="WYQ624"/>
      <c r="WYR624"/>
      <c r="WYS624"/>
      <c r="WYT624"/>
      <c r="WYU624"/>
      <c r="WYV624"/>
      <c r="WYW624"/>
      <c r="WYX624"/>
      <c r="WYY624"/>
      <c r="WYZ624"/>
      <c r="WZA624"/>
      <c r="WZB624"/>
      <c r="WZC624"/>
      <c r="WZD624"/>
      <c r="WZE624"/>
      <c r="WZF624"/>
      <c r="WZG624"/>
      <c r="WZH624"/>
      <c r="WZI624"/>
      <c r="WZJ624"/>
      <c r="WZK624"/>
      <c r="WZL624"/>
      <c r="WZM624"/>
      <c r="WZN624"/>
      <c r="WZO624"/>
      <c r="WZP624"/>
      <c r="WZQ624"/>
      <c r="WZR624"/>
      <c r="WZS624"/>
      <c r="WZT624"/>
      <c r="WZU624"/>
      <c r="WZV624"/>
      <c r="WZW624"/>
      <c r="WZX624"/>
      <c r="WZY624"/>
      <c r="WZZ624"/>
      <c r="XAA624"/>
      <c r="XAB624"/>
      <c r="XAC624"/>
      <c r="XAD624"/>
      <c r="XAE624"/>
      <c r="XAF624"/>
      <c r="XAG624"/>
      <c r="XAH624"/>
      <c r="XAI624"/>
      <c r="XAJ624"/>
      <c r="XAK624"/>
      <c r="XAL624"/>
      <c r="XAM624"/>
      <c r="XAN624"/>
      <c r="XAO624"/>
      <c r="XAP624"/>
      <c r="XAQ624"/>
      <c r="XAR624"/>
      <c r="XAS624"/>
      <c r="XAT624"/>
      <c r="XAU624"/>
      <c r="XAV624"/>
      <c r="XAW624"/>
      <c r="XAX624"/>
      <c r="XAY624"/>
      <c r="XAZ624"/>
      <c r="XBA624"/>
      <c r="XBB624"/>
      <c r="XBC624"/>
      <c r="XBD624"/>
      <c r="XBE624"/>
      <c r="XBF624"/>
      <c r="XBG624"/>
      <c r="XBH624"/>
      <c r="XBI624"/>
      <c r="XBJ624"/>
      <c r="XBK624"/>
      <c r="XBL624"/>
      <c r="XBM624"/>
      <c r="XBN624"/>
      <c r="XBO624"/>
      <c r="XBP624"/>
      <c r="XBQ624"/>
      <c r="XBR624"/>
      <c r="XBS624"/>
      <c r="XBT624"/>
      <c r="XBU624"/>
      <c r="XBV624"/>
      <c r="XBW624"/>
      <c r="XBX624"/>
      <c r="XBY624"/>
      <c r="XBZ624"/>
      <c r="XCA624"/>
      <c r="XCB624"/>
      <c r="XCC624"/>
      <c r="XCD624"/>
      <c r="XCE624"/>
      <c r="XCF624"/>
      <c r="XCG624"/>
      <c r="XCH624"/>
      <c r="XCI624"/>
      <c r="XCJ624"/>
      <c r="XCK624"/>
      <c r="XCL624"/>
      <c r="XCM624"/>
      <c r="XCN624"/>
      <c r="XCO624"/>
      <c r="XCP624"/>
      <c r="XCQ624"/>
      <c r="XCR624"/>
      <c r="XCS624"/>
      <c r="XCT624"/>
      <c r="XCU624"/>
      <c r="XCV624"/>
      <c r="XCW624"/>
      <c r="XCX624"/>
      <c r="XCY624"/>
      <c r="XCZ624"/>
      <c r="XDA624"/>
      <c r="XDB624"/>
      <c r="XDC624"/>
    </row>
    <row r="625" spans="1:33 16171:16331" ht="12.75" customHeight="1">
      <c r="A625">
        <v>831</v>
      </c>
      <c r="B625" s="6" t="s">
        <v>435</v>
      </c>
      <c r="C625" s="7" t="s">
        <v>590</v>
      </c>
      <c r="D625">
        <v>19.989999999999998</v>
      </c>
      <c r="E625" s="15" t="s">
        <v>999</v>
      </c>
      <c r="F625" s="7">
        <v>0</v>
      </c>
      <c r="G625" s="7">
        <v>0</v>
      </c>
      <c r="H625" s="7">
        <v>0</v>
      </c>
      <c r="I625" s="7">
        <v>0</v>
      </c>
      <c r="K625" t="s">
        <v>584</v>
      </c>
      <c r="L625" t="s">
        <v>585</v>
      </c>
      <c r="M625" t="s">
        <v>585</v>
      </c>
      <c r="S625">
        <v>2</v>
      </c>
      <c r="T625" t="s">
        <v>587</v>
      </c>
      <c r="U625">
        <v>0</v>
      </c>
      <c r="V625">
        <v>0</v>
      </c>
      <c r="X625">
        <v>0</v>
      </c>
      <c r="Z625">
        <v>0</v>
      </c>
      <c r="AA625">
        <v>0</v>
      </c>
      <c r="AB625">
        <v>0</v>
      </c>
      <c r="AC625">
        <v>0</v>
      </c>
      <c r="AD625">
        <v>0</v>
      </c>
      <c r="AE625">
        <v>1</v>
      </c>
      <c r="AG625">
        <v>4</v>
      </c>
      <c r="WWY625"/>
      <c r="WWZ625"/>
      <c r="WXA625"/>
      <c r="WXB625"/>
      <c r="WXC625"/>
      <c r="WXD625"/>
      <c r="WXE625"/>
      <c r="WXF625"/>
      <c r="WXG625"/>
      <c r="WXH625"/>
      <c r="WXI625"/>
      <c r="WXJ625"/>
      <c r="WXK625"/>
      <c r="WXL625"/>
      <c r="WXM625"/>
      <c r="WXN625"/>
      <c r="WXO625"/>
      <c r="WXP625"/>
      <c r="WXQ625"/>
      <c r="WXR625"/>
      <c r="WXS625"/>
      <c r="WXT625"/>
      <c r="WXU625"/>
      <c r="WXV625"/>
      <c r="WXW625"/>
      <c r="WXX625"/>
      <c r="WXY625"/>
      <c r="WXZ625"/>
      <c r="WYA625"/>
      <c r="WYB625"/>
      <c r="WYC625"/>
      <c r="WYD625"/>
      <c r="WYE625"/>
      <c r="WYF625"/>
      <c r="WYG625"/>
      <c r="WYH625"/>
      <c r="WYI625"/>
      <c r="WYJ625"/>
      <c r="WYK625"/>
      <c r="WYL625"/>
      <c r="WYM625"/>
      <c r="WYN625"/>
      <c r="WYO625"/>
      <c r="WYP625"/>
      <c r="WYQ625"/>
      <c r="WYR625"/>
      <c r="WYS625"/>
      <c r="WYT625"/>
      <c r="WYU625"/>
      <c r="WYV625"/>
      <c r="WYW625"/>
      <c r="WYX625"/>
      <c r="WYY625"/>
      <c r="WYZ625"/>
      <c r="WZA625"/>
      <c r="WZB625"/>
      <c r="WZC625"/>
      <c r="WZD625"/>
      <c r="WZE625"/>
      <c r="WZF625"/>
      <c r="WZG625"/>
      <c r="WZH625"/>
      <c r="WZI625"/>
      <c r="WZJ625"/>
      <c r="WZK625"/>
      <c r="WZL625"/>
      <c r="WZM625"/>
      <c r="WZN625"/>
      <c r="WZO625"/>
      <c r="WZP625"/>
      <c r="WZQ625"/>
      <c r="WZR625"/>
      <c r="WZS625"/>
      <c r="WZT625"/>
      <c r="WZU625"/>
      <c r="WZV625"/>
      <c r="WZW625"/>
      <c r="WZX625"/>
      <c r="WZY625"/>
      <c r="WZZ625"/>
      <c r="XAA625"/>
      <c r="XAB625"/>
      <c r="XAC625"/>
      <c r="XAD625"/>
      <c r="XAE625"/>
      <c r="XAF625"/>
      <c r="XAG625"/>
      <c r="XAH625"/>
      <c r="XAI625"/>
      <c r="XAJ625"/>
      <c r="XAK625"/>
      <c r="XAL625"/>
      <c r="XAM625"/>
      <c r="XAN625"/>
      <c r="XAO625"/>
      <c r="XAP625"/>
      <c r="XAQ625"/>
      <c r="XAR625"/>
      <c r="XAS625"/>
      <c r="XAT625"/>
      <c r="XAU625"/>
      <c r="XAV625"/>
      <c r="XAW625"/>
      <c r="XAX625"/>
      <c r="XAY625"/>
      <c r="XAZ625"/>
      <c r="XBA625"/>
      <c r="XBB625"/>
      <c r="XBC625"/>
      <c r="XBD625"/>
      <c r="XBE625"/>
      <c r="XBF625"/>
      <c r="XBG625"/>
      <c r="XBH625"/>
      <c r="XBI625"/>
      <c r="XBJ625"/>
      <c r="XBK625"/>
      <c r="XBL625"/>
      <c r="XBM625"/>
      <c r="XBN625"/>
      <c r="XBO625"/>
      <c r="XBP625"/>
      <c r="XBQ625"/>
      <c r="XBR625"/>
      <c r="XBS625"/>
      <c r="XBT625"/>
      <c r="XBU625"/>
      <c r="XBV625"/>
      <c r="XBW625"/>
      <c r="XBX625"/>
      <c r="XBY625"/>
      <c r="XBZ625"/>
      <c r="XCA625"/>
      <c r="XCB625"/>
      <c r="XCC625"/>
      <c r="XCD625"/>
      <c r="XCE625"/>
      <c r="XCF625"/>
      <c r="XCG625"/>
      <c r="XCH625"/>
      <c r="XCI625"/>
      <c r="XCJ625"/>
      <c r="XCK625"/>
      <c r="XCL625"/>
      <c r="XCM625"/>
      <c r="XCN625"/>
      <c r="XCO625"/>
      <c r="XCP625"/>
      <c r="XCQ625"/>
      <c r="XCR625"/>
      <c r="XCS625"/>
      <c r="XCT625"/>
      <c r="XCU625"/>
      <c r="XCV625"/>
      <c r="XCW625"/>
      <c r="XCX625"/>
      <c r="XCY625"/>
      <c r="XCZ625"/>
      <c r="XDA625"/>
      <c r="XDB625"/>
      <c r="XDC625"/>
    </row>
    <row r="626" spans="1:33 16171:16331" ht="12.75" customHeight="1">
      <c r="A626">
        <v>832</v>
      </c>
      <c r="B626" s="6" t="s">
        <v>435</v>
      </c>
      <c r="C626" s="7" t="s">
        <v>590</v>
      </c>
      <c r="D626">
        <v>19.989999999999998</v>
      </c>
      <c r="E626" s="15" t="s">
        <v>999</v>
      </c>
      <c r="F626" s="7">
        <v>0</v>
      </c>
      <c r="G626" s="7">
        <v>0</v>
      </c>
      <c r="H626" s="7">
        <v>0</v>
      </c>
      <c r="I626" s="7">
        <v>0</v>
      </c>
      <c r="K626" t="s">
        <v>584</v>
      </c>
      <c r="L626" t="s">
        <v>585</v>
      </c>
      <c r="M626" t="s">
        <v>585</v>
      </c>
      <c r="S626">
        <v>2</v>
      </c>
      <c r="T626" t="s">
        <v>587</v>
      </c>
      <c r="U626">
        <v>0</v>
      </c>
      <c r="V626">
        <v>0</v>
      </c>
      <c r="X626">
        <v>0</v>
      </c>
      <c r="Z626">
        <v>0</v>
      </c>
      <c r="AA626">
        <v>0</v>
      </c>
      <c r="AB626">
        <v>0</v>
      </c>
      <c r="AC626">
        <v>0</v>
      </c>
      <c r="AD626">
        <v>0</v>
      </c>
      <c r="AE626">
        <v>1</v>
      </c>
      <c r="AG626">
        <v>4</v>
      </c>
      <c r="WWY626"/>
      <c r="WWZ626"/>
      <c r="WXA626"/>
      <c r="WXB626"/>
      <c r="WXC626"/>
      <c r="WXD626"/>
      <c r="WXE626"/>
      <c r="WXF626"/>
      <c r="WXG626"/>
      <c r="WXH626"/>
      <c r="WXI626"/>
      <c r="WXJ626"/>
      <c r="WXK626"/>
      <c r="WXL626"/>
      <c r="WXM626"/>
      <c r="WXN626"/>
      <c r="WXO626"/>
      <c r="WXP626"/>
      <c r="WXQ626"/>
      <c r="WXR626"/>
      <c r="WXS626"/>
      <c r="WXT626"/>
      <c r="WXU626"/>
      <c r="WXV626"/>
      <c r="WXW626"/>
      <c r="WXX626"/>
      <c r="WXY626"/>
      <c r="WXZ626"/>
      <c r="WYA626"/>
      <c r="WYB626"/>
      <c r="WYC626"/>
      <c r="WYD626"/>
      <c r="WYE626"/>
      <c r="WYF626"/>
      <c r="WYG626"/>
      <c r="WYH626"/>
      <c r="WYI626"/>
      <c r="WYJ626"/>
      <c r="WYK626"/>
      <c r="WYL626"/>
      <c r="WYM626"/>
      <c r="WYN626"/>
      <c r="WYO626"/>
      <c r="WYP626"/>
      <c r="WYQ626"/>
      <c r="WYR626"/>
      <c r="WYS626"/>
      <c r="WYT626"/>
      <c r="WYU626"/>
      <c r="WYV626"/>
      <c r="WYW626"/>
      <c r="WYX626"/>
      <c r="WYY626"/>
      <c r="WYZ626"/>
      <c r="WZA626"/>
      <c r="WZB626"/>
      <c r="WZC626"/>
      <c r="WZD626"/>
      <c r="WZE626"/>
      <c r="WZF626"/>
      <c r="WZG626"/>
      <c r="WZH626"/>
      <c r="WZI626"/>
      <c r="WZJ626"/>
      <c r="WZK626"/>
      <c r="WZL626"/>
      <c r="WZM626"/>
      <c r="WZN626"/>
      <c r="WZO626"/>
      <c r="WZP626"/>
      <c r="WZQ626"/>
      <c r="WZR626"/>
      <c r="WZS626"/>
      <c r="WZT626"/>
      <c r="WZU626"/>
      <c r="WZV626"/>
      <c r="WZW626"/>
      <c r="WZX626"/>
      <c r="WZY626"/>
      <c r="WZZ626"/>
      <c r="XAA626"/>
      <c r="XAB626"/>
      <c r="XAC626"/>
      <c r="XAD626"/>
      <c r="XAE626"/>
      <c r="XAF626"/>
      <c r="XAG626"/>
      <c r="XAH626"/>
      <c r="XAI626"/>
      <c r="XAJ626"/>
      <c r="XAK626"/>
      <c r="XAL626"/>
      <c r="XAM626"/>
      <c r="XAN626"/>
      <c r="XAO626"/>
      <c r="XAP626"/>
      <c r="XAQ626"/>
      <c r="XAR626"/>
      <c r="XAS626"/>
      <c r="XAT626"/>
      <c r="XAU626"/>
      <c r="XAV626"/>
      <c r="XAW626"/>
      <c r="XAX626"/>
      <c r="XAY626"/>
      <c r="XAZ626"/>
      <c r="XBA626"/>
      <c r="XBB626"/>
      <c r="XBC626"/>
      <c r="XBD626"/>
      <c r="XBE626"/>
      <c r="XBF626"/>
      <c r="XBG626"/>
      <c r="XBH626"/>
      <c r="XBI626"/>
      <c r="XBJ626"/>
      <c r="XBK626"/>
      <c r="XBL626"/>
      <c r="XBM626"/>
      <c r="XBN626"/>
      <c r="XBO626"/>
      <c r="XBP626"/>
      <c r="XBQ626"/>
      <c r="XBR626"/>
      <c r="XBS626"/>
      <c r="XBT626"/>
      <c r="XBU626"/>
      <c r="XBV626"/>
      <c r="XBW626"/>
      <c r="XBX626"/>
      <c r="XBY626"/>
      <c r="XBZ626"/>
      <c r="XCA626"/>
      <c r="XCB626"/>
      <c r="XCC626"/>
      <c r="XCD626"/>
      <c r="XCE626"/>
      <c r="XCF626"/>
      <c r="XCG626"/>
      <c r="XCH626"/>
      <c r="XCI626"/>
      <c r="XCJ626"/>
      <c r="XCK626"/>
      <c r="XCL626"/>
      <c r="XCM626"/>
      <c r="XCN626"/>
      <c r="XCO626"/>
      <c r="XCP626"/>
      <c r="XCQ626"/>
      <c r="XCR626"/>
      <c r="XCS626"/>
      <c r="XCT626"/>
      <c r="XCU626"/>
      <c r="XCV626"/>
      <c r="XCW626"/>
      <c r="XCX626"/>
      <c r="XCY626"/>
      <c r="XCZ626"/>
      <c r="XDA626"/>
      <c r="XDB626"/>
      <c r="XDC626"/>
    </row>
    <row r="627" spans="1:33 16171:16331" ht="12.75" customHeight="1">
      <c r="A627">
        <v>833</v>
      </c>
      <c r="B627" s="6" t="s">
        <v>435</v>
      </c>
      <c r="C627" s="7" t="s">
        <v>590</v>
      </c>
      <c r="D627">
        <v>19.989999999999998</v>
      </c>
      <c r="E627" s="15" t="s">
        <v>999</v>
      </c>
      <c r="F627" s="7">
        <v>0</v>
      </c>
      <c r="G627" s="7">
        <v>0</v>
      </c>
      <c r="H627" s="7">
        <v>0</v>
      </c>
      <c r="I627" s="7">
        <v>0</v>
      </c>
      <c r="K627" t="s">
        <v>584</v>
      </c>
      <c r="L627" t="s">
        <v>585</v>
      </c>
      <c r="M627" t="s">
        <v>585</v>
      </c>
      <c r="S627">
        <v>2</v>
      </c>
      <c r="T627" t="s">
        <v>587</v>
      </c>
      <c r="U627">
        <v>0</v>
      </c>
      <c r="V627">
        <v>0</v>
      </c>
      <c r="X627">
        <v>0</v>
      </c>
      <c r="Z627">
        <v>0</v>
      </c>
      <c r="AA627">
        <v>0</v>
      </c>
      <c r="AB627">
        <v>0</v>
      </c>
      <c r="AC627">
        <v>0</v>
      </c>
      <c r="AD627">
        <v>0</v>
      </c>
      <c r="AE627">
        <v>1</v>
      </c>
      <c r="AG627">
        <v>4</v>
      </c>
      <c r="WWY627"/>
      <c r="WWZ627"/>
      <c r="WXA627"/>
      <c r="WXB627"/>
      <c r="WXC627"/>
      <c r="WXD627"/>
      <c r="WXE627"/>
      <c r="WXF627"/>
      <c r="WXG627"/>
      <c r="WXH627"/>
      <c r="WXI627"/>
      <c r="WXJ627"/>
      <c r="WXK627"/>
      <c r="WXL627"/>
      <c r="WXM627"/>
      <c r="WXN627"/>
      <c r="WXO627"/>
      <c r="WXP627"/>
      <c r="WXQ627"/>
      <c r="WXR627"/>
      <c r="WXS627"/>
      <c r="WXT627"/>
      <c r="WXU627"/>
      <c r="WXV627"/>
      <c r="WXW627"/>
      <c r="WXX627"/>
      <c r="WXY627"/>
      <c r="WXZ627"/>
      <c r="WYA627"/>
      <c r="WYB627"/>
      <c r="WYC627"/>
      <c r="WYD627"/>
      <c r="WYE627"/>
      <c r="WYF627"/>
      <c r="WYG627"/>
      <c r="WYH627"/>
      <c r="WYI627"/>
      <c r="WYJ627"/>
      <c r="WYK627"/>
      <c r="WYL627"/>
      <c r="WYM627"/>
      <c r="WYN627"/>
      <c r="WYO627"/>
      <c r="WYP627"/>
      <c r="WYQ627"/>
      <c r="WYR627"/>
      <c r="WYS627"/>
      <c r="WYT627"/>
      <c r="WYU627"/>
      <c r="WYV627"/>
      <c r="WYW627"/>
      <c r="WYX627"/>
      <c r="WYY627"/>
      <c r="WYZ627"/>
      <c r="WZA627"/>
      <c r="WZB627"/>
      <c r="WZC627"/>
      <c r="WZD627"/>
      <c r="WZE627"/>
      <c r="WZF627"/>
      <c r="WZG627"/>
      <c r="WZH627"/>
      <c r="WZI627"/>
      <c r="WZJ627"/>
      <c r="WZK627"/>
      <c r="WZL627"/>
      <c r="WZM627"/>
      <c r="WZN627"/>
      <c r="WZO627"/>
      <c r="WZP627"/>
      <c r="WZQ627"/>
      <c r="WZR627"/>
      <c r="WZS627"/>
      <c r="WZT627"/>
      <c r="WZU627"/>
      <c r="WZV627"/>
      <c r="WZW627"/>
      <c r="WZX627"/>
      <c r="WZY627"/>
      <c r="WZZ627"/>
      <c r="XAA627"/>
      <c r="XAB627"/>
      <c r="XAC627"/>
      <c r="XAD627"/>
      <c r="XAE627"/>
      <c r="XAF627"/>
      <c r="XAG627"/>
      <c r="XAH627"/>
      <c r="XAI627"/>
      <c r="XAJ627"/>
      <c r="XAK627"/>
      <c r="XAL627"/>
      <c r="XAM627"/>
      <c r="XAN627"/>
      <c r="XAO627"/>
      <c r="XAP627"/>
      <c r="XAQ627"/>
      <c r="XAR627"/>
      <c r="XAS627"/>
      <c r="XAT627"/>
      <c r="XAU627"/>
      <c r="XAV627"/>
      <c r="XAW627"/>
      <c r="XAX627"/>
      <c r="XAY627"/>
      <c r="XAZ627"/>
      <c r="XBA627"/>
      <c r="XBB627"/>
      <c r="XBC627"/>
      <c r="XBD627"/>
      <c r="XBE627"/>
      <c r="XBF627"/>
      <c r="XBG627"/>
      <c r="XBH627"/>
      <c r="XBI627"/>
      <c r="XBJ627"/>
      <c r="XBK627"/>
      <c r="XBL627"/>
      <c r="XBM627"/>
      <c r="XBN627"/>
      <c r="XBO627"/>
      <c r="XBP627"/>
      <c r="XBQ627"/>
      <c r="XBR627"/>
      <c r="XBS627"/>
      <c r="XBT627"/>
      <c r="XBU627"/>
      <c r="XBV627"/>
      <c r="XBW627"/>
      <c r="XBX627"/>
      <c r="XBY627"/>
      <c r="XBZ627"/>
      <c r="XCA627"/>
      <c r="XCB627"/>
      <c r="XCC627"/>
      <c r="XCD627"/>
      <c r="XCE627"/>
      <c r="XCF627"/>
      <c r="XCG627"/>
      <c r="XCH627"/>
      <c r="XCI627"/>
      <c r="XCJ627"/>
      <c r="XCK627"/>
      <c r="XCL627"/>
      <c r="XCM627"/>
      <c r="XCN627"/>
      <c r="XCO627"/>
      <c r="XCP627"/>
      <c r="XCQ627"/>
      <c r="XCR627"/>
      <c r="XCS627"/>
      <c r="XCT627"/>
      <c r="XCU627"/>
      <c r="XCV627"/>
      <c r="XCW627"/>
      <c r="XCX627"/>
      <c r="XCY627"/>
      <c r="XCZ627"/>
      <c r="XDA627"/>
      <c r="XDB627"/>
      <c r="XDC627"/>
    </row>
    <row r="628" spans="1:33 16171:16331" ht="12.75" customHeight="1">
      <c r="A628">
        <v>2488</v>
      </c>
      <c r="B628" s="6" t="s">
        <v>420</v>
      </c>
      <c r="C628" s="7" t="s">
        <v>614</v>
      </c>
      <c r="D628">
        <v>71.3</v>
      </c>
      <c r="E628" s="15" t="s">
        <v>786</v>
      </c>
      <c r="F628" s="7">
        <v>14</v>
      </c>
      <c r="G628" s="7">
        <v>14</v>
      </c>
      <c r="H628" s="7">
        <v>95</v>
      </c>
      <c r="I628" s="7">
        <v>0</v>
      </c>
      <c r="N628" s="8" t="s">
        <v>857</v>
      </c>
      <c r="S628">
        <v>2</v>
      </c>
      <c r="T628" t="s">
        <v>587</v>
      </c>
      <c r="U628">
        <v>0</v>
      </c>
      <c r="V628">
        <v>0</v>
      </c>
      <c r="X628">
        <v>0</v>
      </c>
      <c r="Z628">
        <v>0</v>
      </c>
      <c r="AA628">
        <v>0</v>
      </c>
      <c r="AB628">
        <v>0</v>
      </c>
      <c r="AC628">
        <v>0</v>
      </c>
      <c r="AD628">
        <v>0</v>
      </c>
      <c r="AE628">
        <v>1</v>
      </c>
      <c r="AG628">
        <v>4</v>
      </c>
      <c r="WWY628"/>
      <c r="WWZ628"/>
      <c r="WXA628"/>
      <c r="WXB628"/>
      <c r="WXC628"/>
      <c r="WXD628"/>
      <c r="WXE628"/>
      <c r="WXF628"/>
      <c r="WXG628"/>
      <c r="WXH628"/>
      <c r="WXI628"/>
      <c r="WXJ628"/>
      <c r="WXK628"/>
      <c r="WXL628"/>
      <c r="WXM628"/>
      <c r="WXN628"/>
      <c r="WXO628"/>
      <c r="WXP628"/>
      <c r="WXQ628"/>
      <c r="WXR628"/>
      <c r="WXS628"/>
      <c r="WXT628"/>
      <c r="WXU628"/>
      <c r="WXV628"/>
      <c r="WXW628"/>
      <c r="WXX628"/>
      <c r="WXY628"/>
      <c r="WXZ628"/>
      <c r="WYA628"/>
      <c r="WYB628"/>
      <c r="WYC628"/>
      <c r="WYD628"/>
      <c r="WYE628"/>
      <c r="WYF628"/>
      <c r="WYG628"/>
      <c r="WYH628"/>
      <c r="WYI628"/>
      <c r="WYJ628"/>
      <c r="WYK628"/>
      <c r="WYL628"/>
      <c r="WYM628"/>
      <c r="WYN628"/>
      <c r="WYO628"/>
      <c r="WYP628"/>
      <c r="WYQ628"/>
      <c r="WYR628"/>
      <c r="WYS628"/>
      <c r="WYT628"/>
      <c r="WYU628"/>
      <c r="WYV628"/>
      <c r="WYW628"/>
      <c r="WYX628"/>
      <c r="WYY628"/>
      <c r="WYZ628"/>
      <c r="WZA628"/>
      <c r="WZB628"/>
      <c r="WZC628"/>
      <c r="WZD628"/>
      <c r="WZE628"/>
      <c r="WZF628"/>
      <c r="WZG628"/>
      <c r="WZH628"/>
      <c r="WZI628"/>
      <c r="WZJ628"/>
      <c r="WZK628"/>
      <c r="WZL628"/>
      <c r="WZM628"/>
      <c r="WZN628"/>
      <c r="WZO628"/>
      <c r="WZP628"/>
      <c r="WZQ628"/>
      <c r="WZR628"/>
      <c r="WZS628"/>
      <c r="WZT628"/>
      <c r="WZU628"/>
      <c r="WZV628"/>
      <c r="WZW628"/>
      <c r="WZX628"/>
      <c r="WZY628"/>
      <c r="WZZ628"/>
      <c r="XAA628"/>
      <c r="XAB628"/>
      <c r="XAC628"/>
      <c r="XAD628"/>
      <c r="XAE628"/>
      <c r="XAF628"/>
      <c r="XAG628"/>
      <c r="XAH628"/>
      <c r="XAI628"/>
      <c r="XAJ628"/>
      <c r="XAK628"/>
      <c r="XAL628"/>
      <c r="XAM628"/>
      <c r="XAN628"/>
      <c r="XAO628"/>
      <c r="XAP628"/>
      <c r="XAQ628"/>
      <c r="XAR628"/>
      <c r="XAS628"/>
      <c r="XAT628"/>
      <c r="XAU628"/>
      <c r="XAV628"/>
      <c r="XAW628"/>
      <c r="XAX628"/>
      <c r="XAY628"/>
      <c r="XAZ628"/>
      <c r="XBA628"/>
      <c r="XBB628"/>
      <c r="XBC628"/>
      <c r="XBD628"/>
      <c r="XBE628"/>
      <c r="XBF628"/>
      <c r="XBG628"/>
      <c r="XBH628"/>
      <c r="XBI628"/>
      <c r="XBJ628"/>
      <c r="XBK628"/>
      <c r="XBL628"/>
      <c r="XBM628"/>
      <c r="XBN628"/>
      <c r="XBO628"/>
      <c r="XBP628"/>
      <c r="XBQ628"/>
      <c r="XBR628"/>
      <c r="XBS628"/>
      <c r="XBT628"/>
      <c r="XBU628"/>
      <c r="XBV628"/>
      <c r="XBW628"/>
      <c r="XBX628"/>
      <c r="XBY628"/>
      <c r="XBZ628"/>
      <c r="XCA628"/>
      <c r="XCB628"/>
      <c r="XCC628"/>
      <c r="XCD628"/>
      <c r="XCE628"/>
      <c r="XCF628"/>
      <c r="XCG628"/>
      <c r="XCH628"/>
      <c r="XCI628"/>
      <c r="XCJ628"/>
      <c r="XCK628"/>
      <c r="XCL628"/>
      <c r="XCM628"/>
      <c r="XCN628"/>
      <c r="XCO628"/>
      <c r="XCP628"/>
      <c r="XCQ628"/>
      <c r="XCR628"/>
      <c r="XCS628"/>
      <c r="XCT628"/>
      <c r="XCU628"/>
      <c r="XCV628"/>
      <c r="XCW628"/>
      <c r="XCX628"/>
      <c r="XCY628"/>
      <c r="XCZ628"/>
      <c r="XDA628"/>
      <c r="XDB628"/>
      <c r="XDC628"/>
    </row>
    <row r="629" spans="1:33 16171:16331" ht="12.75" customHeight="1">
      <c r="A629">
        <v>813</v>
      </c>
      <c r="B629" s="6" t="s">
        <v>421</v>
      </c>
      <c r="C629" s="7" t="s">
        <v>590</v>
      </c>
      <c r="D629">
        <v>199</v>
      </c>
      <c r="E629" s="15" t="s">
        <v>1000</v>
      </c>
      <c r="F629" s="7">
        <v>0</v>
      </c>
      <c r="G629" s="7">
        <v>0</v>
      </c>
      <c r="H629" s="7">
        <v>0</v>
      </c>
      <c r="I629" s="7">
        <v>0</v>
      </c>
      <c r="J629" t="s">
        <v>610</v>
      </c>
      <c r="K629" t="s">
        <v>584</v>
      </c>
      <c r="L629" t="s">
        <v>585</v>
      </c>
      <c r="M629" t="s">
        <v>585</v>
      </c>
      <c r="N629" s="8" t="s">
        <v>633</v>
      </c>
      <c r="S629">
        <v>0</v>
      </c>
      <c r="T629" t="s">
        <v>587</v>
      </c>
      <c r="U629">
        <v>0</v>
      </c>
      <c r="V629">
        <v>0</v>
      </c>
      <c r="X629">
        <v>0</v>
      </c>
      <c r="Z629">
        <v>0</v>
      </c>
      <c r="AA629">
        <v>0</v>
      </c>
      <c r="AB629">
        <v>0</v>
      </c>
      <c r="AC629">
        <v>0</v>
      </c>
      <c r="AD629">
        <v>0</v>
      </c>
      <c r="AE629">
        <v>1</v>
      </c>
      <c r="AF629" t="s">
        <v>634</v>
      </c>
      <c r="AG629">
        <v>1</v>
      </c>
      <c r="WWY629"/>
      <c r="WWZ629"/>
      <c r="WXA629"/>
      <c r="WXB629"/>
      <c r="WXC629"/>
      <c r="WXD629"/>
      <c r="WXE629"/>
      <c r="WXF629"/>
      <c r="WXG629"/>
      <c r="WXH629"/>
      <c r="WXI629"/>
      <c r="WXJ629"/>
      <c r="WXK629"/>
      <c r="WXL629"/>
      <c r="WXM629"/>
      <c r="WXN629"/>
      <c r="WXO629"/>
      <c r="WXP629"/>
      <c r="WXQ629"/>
      <c r="WXR629"/>
      <c r="WXS629"/>
      <c r="WXT629"/>
      <c r="WXU629"/>
      <c r="WXV629"/>
      <c r="WXW629"/>
      <c r="WXX629"/>
      <c r="WXY629"/>
      <c r="WXZ629"/>
      <c r="WYA629"/>
      <c r="WYB629"/>
      <c r="WYC629"/>
      <c r="WYD629"/>
      <c r="WYE629"/>
      <c r="WYF629"/>
      <c r="WYG629"/>
      <c r="WYH629"/>
      <c r="WYI629"/>
      <c r="WYJ629"/>
      <c r="WYK629"/>
      <c r="WYL629"/>
      <c r="WYM629"/>
      <c r="WYN629"/>
      <c r="WYO629"/>
      <c r="WYP629"/>
      <c r="WYQ629"/>
      <c r="WYR629"/>
      <c r="WYS629"/>
      <c r="WYT629"/>
      <c r="WYU629"/>
      <c r="WYV629"/>
      <c r="WYW629"/>
      <c r="WYX629"/>
      <c r="WYY629"/>
      <c r="WYZ629"/>
      <c r="WZA629"/>
      <c r="WZB629"/>
      <c r="WZC629"/>
      <c r="WZD629"/>
      <c r="WZE629"/>
      <c r="WZF629"/>
      <c r="WZG629"/>
      <c r="WZH629"/>
      <c r="WZI629"/>
      <c r="WZJ629"/>
      <c r="WZK629"/>
      <c r="WZL629"/>
      <c r="WZM629"/>
      <c r="WZN629"/>
      <c r="WZO629"/>
      <c r="WZP629"/>
      <c r="WZQ629"/>
      <c r="WZR629"/>
      <c r="WZS629"/>
      <c r="WZT629"/>
      <c r="WZU629"/>
      <c r="WZV629"/>
      <c r="WZW629"/>
      <c r="WZX629"/>
      <c r="WZY629"/>
      <c r="WZZ629"/>
      <c r="XAA629"/>
      <c r="XAB629"/>
      <c r="XAC629"/>
      <c r="XAD629"/>
      <c r="XAE629"/>
      <c r="XAF629"/>
      <c r="XAG629"/>
      <c r="XAH629"/>
      <c r="XAI629"/>
      <c r="XAJ629"/>
      <c r="XAK629"/>
      <c r="XAL629"/>
      <c r="XAM629"/>
      <c r="XAN629"/>
      <c r="XAO629"/>
      <c r="XAP629"/>
      <c r="XAQ629"/>
      <c r="XAR629"/>
      <c r="XAS629"/>
      <c r="XAT629"/>
      <c r="XAU629"/>
      <c r="XAV629"/>
      <c r="XAW629"/>
      <c r="XAX629"/>
      <c r="XAY629"/>
      <c r="XAZ629"/>
      <c r="XBA629"/>
      <c r="XBB629"/>
      <c r="XBC629"/>
      <c r="XBD629"/>
      <c r="XBE629"/>
      <c r="XBF629"/>
      <c r="XBG629"/>
      <c r="XBH629"/>
      <c r="XBI629"/>
      <c r="XBJ629"/>
      <c r="XBK629"/>
      <c r="XBL629"/>
      <c r="XBM629"/>
      <c r="XBN629"/>
      <c r="XBO629"/>
      <c r="XBP629"/>
      <c r="XBQ629"/>
      <c r="XBR629"/>
      <c r="XBS629"/>
      <c r="XBT629"/>
      <c r="XBU629"/>
      <c r="XBV629"/>
      <c r="XBW629"/>
      <c r="XBX629"/>
      <c r="XBY629"/>
      <c r="XBZ629"/>
      <c r="XCA629"/>
      <c r="XCB629"/>
      <c r="XCC629"/>
      <c r="XCD629"/>
      <c r="XCE629"/>
      <c r="XCF629"/>
      <c r="XCG629"/>
      <c r="XCH629"/>
      <c r="XCI629"/>
      <c r="XCJ629"/>
      <c r="XCK629"/>
      <c r="XCL629"/>
      <c r="XCM629"/>
      <c r="XCN629"/>
      <c r="XCO629"/>
      <c r="XCP629"/>
      <c r="XCQ629"/>
      <c r="XCR629"/>
      <c r="XCS629"/>
      <c r="XCT629"/>
      <c r="XCU629"/>
      <c r="XCV629"/>
      <c r="XCW629"/>
      <c r="XCX629"/>
      <c r="XCY629"/>
      <c r="XCZ629"/>
      <c r="XDA629"/>
      <c r="XDB629"/>
      <c r="XDC629"/>
    </row>
    <row r="630" spans="1:33 16171:16331" ht="12.75" customHeight="1">
      <c r="A630">
        <v>856</v>
      </c>
      <c r="B630" s="6" t="s">
        <v>422</v>
      </c>
      <c r="C630" s="7" t="s">
        <v>590</v>
      </c>
      <c r="D630">
        <v>99</v>
      </c>
      <c r="E630" s="15" t="s">
        <v>1001</v>
      </c>
      <c r="F630" s="7">
        <v>1</v>
      </c>
      <c r="G630" s="7">
        <v>1</v>
      </c>
      <c r="H630" s="7">
        <v>1</v>
      </c>
      <c r="I630" s="7">
        <v>0</v>
      </c>
      <c r="J630" t="s">
        <v>592</v>
      </c>
      <c r="K630" t="s">
        <v>584</v>
      </c>
      <c r="L630" t="s">
        <v>585</v>
      </c>
      <c r="M630" t="s">
        <v>585</v>
      </c>
      <c r="N630" s="8" t="s">
        <v>593</v>
      </c>
      <c r="S630">
        <v>0</v>
      </c>
      <c r="T630" t="s">
        <v>587</v>
      </c>
      <c r="U630">
        <v>0</v>
      </c>
      <c r="V630">
        <v>0</v>
      </c>
      <c r="X630">
        <v>0</v>
      </c>
      <c r="Z630">
        <v>0</v>
      </c>
      <c r="AA630">
        <v>0</v>
      </c>
      <c r="AB630">
        <v>0</v>
      </c>
      <c r="AC630">
        <v>0</v>
      </c>
      <c r="AD630">
        <v>0</v>
      </c>
      <c r="AE630">
        <v>1</v>
      </c>
      <c r="AF630" t="s">
        <v>594</v>
      </c>
      <c r="AG630">
        <v>1</v>
      </c>
      <c r="WWY630"/>
      <c r="WWZ630"/>
      <c r="WXA630"/>
      <c r="WXB630"/>
      <c r="WXC630"/>
      <c r="WXD630"/>
      <c r="WXE630"/>
      <c r="WXF630"/>
      <c r="WXG630"/>
      <c r="WXH630"/>
      <c r="WXI630"/>
      <c r="WXJ630"/>
      <c r="WXK630"/>
      <c r="WXL630"/>
      <c r="WXM630"/>
      <c r="WXN630"/>
      <c r="WXO630"/>
      <c r="WXP630"/>
      <c r="WXQ630"/>
      <c r="WXR630"/>
      <c r="WXS630"/>
      <c r="WXT630"/>
      <c r="WXU630"/>
      <c r="WXV630"/>
      <c r="WXW630"/>
      <c r="WXX630"/>
      <c r="WXY630"/>
      <c r="WXZ630"/>
      <c r="WYA630"/>
      <c r="WYB630"/>
      <c r="WYC630"/>
      <c r="WYD630"/>
      <c r="WYE630"/>
      <c r="WYF630"/>
      <c r="WYG630"/>
      <c r="WYH630"/>
      <c r="WYI630"/>
      <c r="WYJ630"/>
      <c r="WYK630"/>
      <c r="WYL630"/>
      <c r="WYM630"/>
      <c r="WYN630"/>
      <c r="WYO630"/>
      <c r="WYP630"/>
      <c r="WYQ630"/>
      <c r="WYR630"/>
      <c r="WYS630"/>
      <c r="WYT630"/>
      <c r="WYU630"/>
      <c r="WYV630"/>
      <c r="WYW630"/>
      <c r="WYX630"/>
      <c r="WYY630"/>
      <c r="WYZ630"/>
      <c r="WZA630"/>
      <c r="WZB630"/>
      <c r="WZC630"/>
      <c r="WZD630"/>
      <c r="WZE630"/>
      <c r="WZF630"/>
      <c r="WZG630"/>
      <c r="WZH630"/>
      <c r="WZI630"/>
      <c r="WZJ630"/>
      <c r="WZK630"/>
      <c r="WZL630"/>
      <c r="WZM630"/>
      <c r="WZN630"/>
      <c r="WZO630"/>
      <c r="WZP630"/>
      <c r="WZQ630"/>
      <c r="WZR630"/>
      <c r="WZS630"/>
      <c r="WZT630"/>
      <c r="WZU630"/>
      <c r="WZV630"/>
      <c r="WZW630"/>
      <c r="WZX630"/>
      <c r="WZY630"/>
      <c r="WZZ630"/>
      <c r="XAA630"/>
      <c r="XAB630"/>
      <c r="XAC630"/>
      <c r="XAD630"/>
      <c r="XAE630"/>
      <c r="XAF630"/>
      <c r="XAG630"/>
      <c r="XAH630"/>
      <c r="XAI630"/>
      <c r="XAJ630"/>
      <c r="XAK630"/>
      <c r="XAL630"/>
      <c r="XAM630"/>
      <c r="XAN630"/>
      <c r="XAO630"/>
      <c r="XAP630"/>
      <c r="XAQ630"/>
      <c r="XAR630"/>
      <c r="XAS630"/>
      <c r="XAT630"/>
      <c r="XAU630"/>
      <c r="XAV630"/>
      <c r="XAW630"/>
      <c r="XAX630"/>
      <c r="XAY630"/>
      <c r="XAZ630"/>
      <c r="XBA630"/>
      <c r="XBB630"/>
      <c r="XBC630"/>
      <c r="XBD630"/>
      <c r="XBE630"/>
      <c r="XBF630"/>
      <c r="XBG630"/>
      <c r="XBH630"/>
      <c r="XBI630"/>
      <c r="XBJ630"/>
      <c r="XBK630"/>
      <c r="XBL630"/>
      <c r="XBM630"/>
      <c r="XBN630"/>
      <c r="XBO630"/>
      <c r="XBP630"/>
      <c r="XBQ630"/>
      <c r="XBR630"/>
      <c r="XBS630"/>
      <c r="XBT630"/>
      <c r="XBU630"/>
      <c r="XBV630"/>
      <c r="XBW630"/>
      <c r="XBX630"/>
      <c r="XBY630"/>
      <c r="XBZ630"/>
      <c r="XCA630"/>
      <c r="XCB630"/>
      <c r="XCC630"/>
      <c r="XCD630"/>
      <c r="XCE630"/>
      <c r="XCF630"/>
      <c r="XCG630"/>
      <c r="XCH630"/>
      <c r="XCI630"/>
      <c r="XCJ630"/>
      <c r="XCK630"/>
      <c r="XCL630"/>
      <c r="XCM630"/>
      <c r="XCN630"/>
      <c r="XCO630"/>
      <c r="XCP630"/>
      <c r="XCQ630"/>
      <c r="XCR630"/>
      <c r="XCS630"/>
      <c r="XCT630"/>
      <c r="XCU630"/>
      <c r="XCV630"/>
      <c r="XCW630"/>
      <c r="XCX630"/>
      <c r="XCY630"/>
      <c r="XCZ630"/>
      <c r="XDA630"/>
      <c r="XDB630"/>
      <c r="XDC630"/>
    </row>
    <row r="631" spans="1:33 16171:16331" ht="12.75" customHeight="1">
      <c r="A631">
        <v>2404</v>
      </c>
      <c r="B631" s="6" t="s">
        <v>436</v>
      </c>
      <c r="C631" s="7" t="s">
        <v>614</v>
      </c>
      <c r="D631">
        <v>30.86</v>
      </c>
      <c r="E631" s="15" t="s">
        <v>890</v>
      </c>
      <c r="F631" s="7">
        <v>53.54</v>
      </c>
      <c r="G631" s="7">
        <v>2.36</v>
      </c>
      <c r="H631" s="7">
        <v>29.92</v>
      </c>
      <c r="I631" s="7">
        <v>0.12</v>
      </c>
      <c r="J631" t="s">
        <v>589</v>
      </c>
      <c r="K631" t="s">
        <v>584</v>
      </c>
      <c r="L631" t="s">
        <v>585</v>
      </c>
      <c r="M631" t="s">
        <v>585</v>
      </c>
      <c r="N631" s="8" t="s">
        <v>646</v>
      </c>
      <c r="S631">
        <v>2</v>
      </c>
      <c r="T631" t="s">
        <v>587</v>
      </c>
      <c r="U631">
        <v>0</v>
      </c>
      <c r="V631">
        <v>0</v>
      </c>
      <c r="X631">
        <v>0</v>
      </c>
      <c r="Z631">
        <v>0</v>
      </c>
      <c r="AA631">
        <v>0</v>
      </c>
      <c r="AB631">
        <v>0</v>
      </c>
      <c r="AC631">
        <v>0</v>
      </c>
      <c r="AD631">
        <v>0</v>
      </c>
      <c r="AE631">
        <v>1</v>
      </c>
      <c r="AF631" t="s">
        <v>647</v>
      </c>
      <c r="AG631">
        <v>4</v>
      </c>
      <c r="WWY631"/>
      <c r="WWZ631"/>
      <c r="WXA631"/>
      <c r="WXB631"/>
      <c r="WXC631"/>
      <c r="WXD631"/>
      <c r="WXE631"/>
      <c r="WXF631"/>
      <c r="WXG631"/>
      <c r="WXH631"/>
      <c r="WXI631"/>
      <c r="WXJ631"/>
      <c r="WXK631"/>
      <c r="WXL631"/>
      <c r="WXM631"/>
      <c r="WXN631"/>
      <c r="WXO631"/>
      <c r="WXP631"/>
      <c r="WXQ631"/>
      <c r="WXR631"/>
      <c r="WXS631"/>
      <c r="WXT631"/>
      <c r="WXU631"/>
      <c r="WXV631"/>
      <c r="WXW631"/>
      <c r="WXX631"/>
      <c r="WXY631"/>
      <c r="WXZ631"/>
      <c r="WYA631"/>
      <c r="WYB631"/>
      <c r="WYC631"/>
      <c r="WYD631"/>
      <c r="WYE631"/>
      <c r="WYF631"/>
      <c r="WYG631"/>
      <c r="WYH631"/>
      <c r="WYI631"/>
      <c r="WYJ631"/>
      <c r="WYK631"/>
      <c r="WYL631"/>
      <c r="WYM631"/>
      <c r="WYN631"/>
      <c r="WYO631"/>
      <c r="WYP631"/>
      <c r="WYQ631"/>
      <c r="WYR631"/>
      <c r="WYS631"/>
      <c r="WYT631"/>
      <c r="WYU631"/>
      <c r="WYV631"/>
      <c r="WYW631"/>
      <c r="WYX631"/>
      <c r="WYY631"/>
      <c r="WYZ631"/>
      <c r="WZA631"/>
      <c r="WZB631"/>
      <c r="WZC631"/>
      <c r="WZD631"/>
      <c r="WZE631"/>
      <c r="WZF631"/>
      <c r="WZG631"/>
      <c r="WZH631"/>
      <c r="WZI631"/>
      <c r="WZJ631"/>
      <c r="WZK631"/>
      <c r="WZL631"/>
      <c r="WZM631"/>
      <c r="WZN631"/>
      <c r="WZO631"/>
      <c r="WZP631"/>
      <c r="WZQ631"/>
      <c r="WZR631"/>
      <c r="WZS631"/>
      <c r="WZT631"/>
      <c r="WZU631"/>
      <c r="WZV631"/>
      <c r="WZW631"/>
      <c r="WZX631"/>
      <c r="WZY631"/>
      <c r="WZZ631"/>
      <c r="XAA631"/>
      <c r="XAB631"/>
      <c r="XAC631"/>
      <c r="XAD631"/>
      <c r="XAE631"/>
      <c r="XAF631"/>
      <c r="XAG631"/>
      <c r="XAH631"/>
      <c r="XAI631"/>
      <c r="XAJ631"/>
      <c r="XAK631"/>
      <c r="XAL631"/>
      <c r="XAM631"/>
      <c r="XAN631"/>
      <c r="XAO631"/>
      <c r="XAP631"/>
      <c r="XAQ631"/>
      <c r="XAR631"/>
      <c r="XAS631"/>
      <c r="XAT631"/>
      <c r="XAU631"/>
      <c r="XAV631"/>
      <c r="XAW631"/>
      <c r="XAX631"/>
      <c r="XAY631"/>
      <c r="XAZ631"/>
      <c r="XBA631"/>
      <c r="XBB631"/>
      <c r="XBC631"/>
      <c r="XBD631"/>
      <c r="XBE631"/>
      <c r="XBF631"/>
      <c r="XBG631"/>
      <c r="XBH631"/>
      <c r="XBI631"/>
      <c r="XBJ631"/>
      <c r="XBK631"/>
      <c r="XBL631"/>
      <c r="XBM631"/>
      <c r="XBN631"/>
      <c r="XBO631"/>
      <c r="XBP631"/>
      <c r="XBQ631"/>
      <c r="XBR631"/>
      <c r="XBS631"/>
      <c r="XBT631"/>
      <c r="XBU631"/>
      <c r="XBV631"/>
      <c r="XBW631"/>
      <c r="XBX631"/>
      <c r="XBY631"/>
      <c r="XBZ631"/>
      <c r="XCA631"/>
      <c r="XCB631"/>
      <c r="XCC631"/>
      <c r="XCD631"/>
      <c r="XCE631"/>
      <c r="XCF631"/>
      <c r="XCG631"/>
      <c r="XCH631"/>
      <c r="XCI631"/>
      <c r="XCJ631"/>
      <c r="XCK631"/>
      <c r="XCL631"/>
      <c r="XCM631"/>
      <c r="XCN631"/>
      <c r="XCO631"/>
      <c r="XCP631"/>
      <c r="XCQ631"/>
      <c r="XCR631"/>
      <c r="XCS631"/>
      <c r="XCT631"/>
      <c r="XCU631"/>
      <c r="XCV631"/>
      <c r="XCW631"/>
      <c r="XCX631"/>
      <c r="XCY631"/>
      <c r="XCZ631"/>
      <c r="XDA631"/>
      <c r="XDB631"/>
      <c r="XDC631"/>
    </row>
    <row r="632" spans="1:33 16171:16331" ht="12.75" customHeight="1">
      <c r="A632">
        <v>2405</v>
      </c>
      <c r="B632" s="6" t="s">
        <v>437</v>
      </c>
      <c r="C632" s="7" t="s">
        <v>614</v>
      </c>
      <c r="D632">
        <v>24.25</v>
      </c>
      <c r="E632" s="15" t="s">
        <v>936</v>
      </c>
      <c r="F632" s="7">
        <v>21.65</v>
      </c>
      <c r="G632" s="7">
        <v>2.36</v>
      </c>
      <c r="H632" s="7">
        <v>18.11</v>
      </c>
      <c r="I632" s="7">
        <v>0.13</v>
      </c>
      <c r="J632" t="s">
        <v>589</v>
      </c>
      <c r="K632" t="s">
        <v>584</v>
      </c>
      <c r="L632" t="s">
        <v>585</v>
      </c>
      <c r="M632" t="s">
        <v>585</v>
      </c>
      <c r="N632" s="8" t="s">
        <v>593</v>
      </c>
      <c r="S632">
        <v>2</v>
      </c>
      <c r="T632" t="s">
        <v>587</v>
      </c>
      <c r="U632">
        <v>0</v>
      </c>
      <c r="V632">
        <v>0</v>
      </c>
      <c r="X632">
        <v>0</v>
      </c>
      <c r="Z632">
        <v>0</v>
      </c>
      <c r="AA632">
        <v>0</v>
      </c>
      <c r="AB632">
        <v>0</v>
      </c>
      <c r="AC632">
        <v>0</v>
      </c>
      <c r="AD632">
        <v>0</v>
      </c>
      <c r="AE632">
        <v>1</v>
      </c>
      <c r="AF632" t="s">
        <v>594</v>
      </c>
      <c r="AG632">
        <v>4</v>
      </c>
      <c r="WWY632"/>
      <c r="WWZ632"/>
      <c r="WXA632"/>
      <c r="WXB632"/>
      <c r="WXC632"/>
      <c r="WXD632"/>
      <c r="WXE632"/>
      <c r="WXF632"/>
      <c r="WXG632"/>
      <c r="WXH632"/>
      <c r="WXI632"/>
      <c r="WXJ632"/>
      <c r="WXK632"/>
      <c r="WXL632"/>
      <c r="WXM632"/>
      <c r="WXN632"/>
      <c r="WXO632"/>
      <c r="WXP632"/>
      <c r="WXQ632"/>
      <c r="WXR632"/>
      <c r="WXS632"/>
      <c r="WXT632"/>
      <c r="WXU632"/>
      <c r="WXV632"/>
      <c r="WXW632"/>
      <c r="WXX632"/>
      <c r="WXY632"/>
      <c r="WXZ632"/>
      <c r="WYA632"/>
      <c r="WYB632"/>
      <c r="WYC632"/>
      <c r="WYD632"/>
      <c r="WYE632"/>
      <c r="WYF632"/>
      <c r="WYG632"/>
      <c r="WYH632"/>
      <c r="WYI632"/>
      <c r="WYJ632"/>
      <c r="WYK632"/>
      <c r="WYL632"/>
      <c r="WYM632"/>
      <c r="WYN632"/>
      <c r="WYO632"/>
      <c r="WYP632"/>
      <c r="WYQ632"/>
      <c r="WYR632"/>
      <c r="WYS632"/>
      <c r="WYT632"/>
      <c r="WYU632"/>
      <c r="WYV632"/>
      <c r="WYW632"/>
      <c r="WYX632"/>
      <c r="WYY632"/>
      <c r="WYZ632"/>
      <c r="WZA632"/>
      <c r="WZB632"/>
      <c r="WZC632"/>
      <c r="WZD632"/>
      <c r="WZE632"/>
      <c r="WZF632"/>
      <c r="WZG632"/>
      <c r="WZH632"/>
      <c r="WZI632"/>
      <c r="WZJ632"/>
      <c r="WZK632"/>
      <c r="WZL632"/>
      <c r="WZM632"/>
      <c r="WZN632"/>
      <c r="WZO632"/>
      <c r="WZP632"/>
      <c r="WZQ632"/>
      <c r="WZR632"/>
      <c r="WZS632"/>
      <c r="WZT632"/>
      <c r="WZU632"/>
      <c r="WZV632"/>
      <c r="WZW632"/>
      <c r="WZX632"/>
      <c r="WZY632"/>
      <c r="WZZ632"/>
      <c r="XAA632"/>
      <c r="XAB632"/>
      <c r="XAC632"/>
      <c r="XAD632"/>
      <c r="XAE632"/>
      <c r="XAF632"/>
      <c r="XAG632"/>
      <c r="XAH632"/>
      <c r="XAI632"/>
      <c r="XAJ632"/>
      <c r="XAK632"/>
      <c r="XAL632"/>
      <c r="XAM632"/>
      <c r="XAN632"/>
      <c r="XAO632"/>
      <c r="XAP632"/>
      <c r="XAQ632"/>
      <c r="XAR632"/>
      <c r="XAS632"/>
      <c r="XAT632"/>
      <c r="XAU632"/>
      <c r="XAV632"/>
      <c r="XAW632"/>
      <c r="XAX632"/>
      <c r="XAY632"/>
      <c r="XAZ632"/>
      <c r="XBA632"/>
      <c r="XBB632"/>
      <c r="XBC632"/>
      <c r="XBD632"/>
      <c r="XBE632"/>
      <c r="XBF632"/>
      <c r="XBG632"/>
      <c r="XBH632"/>
      <c r="XBI632"/>
      <c r="XBJ632"/>
      <c r="XBK632"/>
      <c r="XBL632"/>
      <c r="XBM632"/>
      <c r="XBN632"/>
      <c r="XBO632"/>
      <c r="XBP632"/>
      <c r="XBQ632"/>
      <c r="XBR632"/>
      <c r="XBS632"/>
      <c r="XBT632"/>
      <c r="XBU632"/>
      <c r="XBV632"/>
      <c r="XBW632"/>
      <c r="XBX632"/>
      <c r="XBY632"/>
      <c r="XBZ632"/>
      <c r="XCA632"/>
      <c r="XCB632"/>
      <c r="XCC632"/>
      <c r="XCD632"/>
      <c r="XCE632"/>
      <c r="XCF632"/>
      <c r="XCG632"/>
      <c r="XCH632"/>
      <c r="XCI632"/>
      <c r="XCJ632"/>
      <c r="XCK632"/>
      <c r="XCL632"/>
      <c r="XCM632"/>
      <c r="XCN632"/>
      <c r="XCO632"/>
      <c r="XCP632"/>
      <c r="XCQ632"/>
      <c r="XCR632"/>
      <c r="XCS632"/>
      <c r="XCT632"/>
      <c r="XCU632"/>
      <c r="XCV632"/>
      <c r="XCW632"/>
      <c r="XCX632"/>
      <c r="XCY632"/>
      <c r="XCZ632"/>
      <c r="XDA632"/>
      <c r="XDB632"/>
      <c r="XDC632"/>
    </row>
    <row r="633" spans="1:33 16171:16331" ht="12.75" customHeight="1">
      <c r="A633">
        <v>2493</v>
      </c>
      <c r="B633" s="6" t="s">
        <v>438</v>
      </c>
      <c r="C633" s="7" t="s">
        <v>614</v>
      </c>
      <c r="D633">
        <v>85.5</v>
      </c>
      <c r="E633" s="15" t="s">
        <v>1002</v>
      </c>
      <c r="F633" s="7">
        <v>21</v>
      </c>
      <c r="G633" s="7">
        <v>21</v>
      </c>
      <c r="H633" s="7">
        <v>92</v>
      </c>
      <c r="I633" s="7">
        <v>0</v>
      </c>
      <c r="N633" s="8" t="s">
        <v>857</v>
      </c>
      <c r="S633">
        <v>2</v>
      </c>
      <c r="T633" t="s">
        <v>587</v>
      </c>
      <c r="U633">
        <v>0</v>
      </c>
      <c r="V633">
        <v>0</v>
      </c>
      <c r="X633">
        <v>0</v>
      </c>
      <c r="Z633">
        <v>0</v>
      </c>
      <c r="AA633">
        <v>0</v>
      </c>
      <c r="AB633">
        <v>0</v>
      </c>
      <c r="AC633">
        <v>0</v>
      </c>
      <c r="AD633">
        <v>0</v>
      </c>
      <c r="AE633">
        <v>1</v>
      </c>
      <c r="AG633">
        <v>4</v>
      </c>
      <c r="WWY633"/>
      <c r="WWZ633"/>
      <c r="WXA633"/>
      <c r="WXB633"/>
      <c r="WXC633"/>
      <c r="WXD633"/>
      <c r="WXE633"/>
      <c r="WXF633"/>
      <c r="WXG633"/>
      <c r="WXH633"/>
      <c r="WXI633"/>
      <c r="WXJ633"/>
      <c r="WXK633"/>
      <c r="WXL633"/>
      <c r="WXM633"/>
      <c r="WXN633"/>
      <c r="WXO633"/>
      <c r="WXP633"/>
      <c r="WXQ633"/>
      <c r="WXR633"/>
      <c r="WXS633"/>
      <c r="WXT633"/>
      <c r="WXU633"/>
      <c r="WXV633"/>
      <c r="WXW633"/>
      <c r="WXX633"/>
      <c r="WXY633"/>
      <c r="WXZ633"/>
      <c r="WYA633"/>
      <c r="WYB633"/>
      <c r="WYC633"/>
      <c r="WYD633"/>
      <c r="WYE633"/>
      <c r="WYF633"/>
      <c r="WYG633"/>
      <c r="WYH633"/>
      <c r="WYI633"/>
      <c r="WYJ633"/>
      <c r="WYK633"/>
      <c r="WYL633"/>
      <c r="WYM633"/>
      <c r="WYN633"/>
      <c r="WYO633"/>
      <c r="WYP633"/>
      <c r="WYQ633"/>
      <c r="WYR633"/>
      <c r="WYS633"/>
      <c r="WYT633"/>
      <c r="WYU633"/>
      <c r="WYV633"/>
      <c r="WYW633"/>
      <c r="WYX633"/>
      <c r="WYY633"/>
      <c r="WYZ633"/>
      <c r="WZA633"/>
      <c r="WZB633"/>
      <c r="WZC633"/>
      <c r="WZD633"/>
      <c r="WZE633"/>
      <c r="WZF633"/>
      <c r="WZG633"/>
      <c r="WZH633"/>
      <c r="WZI633"/>
      <c r="WZJ633"/>
      <c r="WZK633"/>
      <c r="WZL633"/>
      <c r="WZM633"/>
      <c r="WZN633"/>
      <c r="WZO633"/>
      <c r="WZP633"/>
      <c r="WZQ633"/>
      <c r="WZR633"/>
      <c r="WZS633"/>
      <c r="WZT633"/>
      <c r="WZU633"/>
      <c r="WZV633"/>
      <c r="WZW633"/>
      <c r="WZX633"/>
      <c r="WZY633"/>
      <c r="WZZ633"/>
      <c r="XAA633"/>
      <c r="XAB633"/>
      <c r="XAC633"/>
      <c r="XAD633"/>
      <c r="XAE633"/>
      <c r="XAF633"/>
      <c r="XAG633"/>
      <c r="XAH633"/>
      <c r="XAI633"/>
      <c r="XAJ633"/>
      <c r="XAK633"/>
      <c r="XAL633"/>
      <c r="XAM633"/>
      <c r="XAN633"/>
      <c r="XAO633"/>
      <c r="XAP633"/>
      <c r="XAQ633"/>
      <c r="XAR633"/>
      <c r="XAS633"/>
      <c r="XAT633"/>
      <c r="XAU633"/>
      <c r="XAV633"/>
      <c r="XAW633"/>
      <c r="XAX633"/>
      <c r="XAY633"/>
      <c r="XAZ633"/>
      <c r="XBA633"/>
      <c r="XBB633"/>
      <c r="XBC633"/>
      <c r="XBD633"/>
      <c r="XBE633"/>
      <c r="XBF633"/>
      <c r="XBG633"/>
      <c r="XBH633"/>
      <c r="XBI633"/>
      <c r="XBJ633"/>
      <c r="XBK633"/>
      <c r="XBL633"/>
      <c r="XBM633"/>
      <c r="XBN633"/>
      <c r="XBO633"/>
      <c r="XBP633"/>
      <c r="XBQ633"/>
      <c r="XBR633"/>
      <c r="XBS633"/>
      <c r="XBT633"/>
      <c r="XBU633"/>
      <c r="XBV633"/>
      <c r="XBW633"/>
      <c r="XBX633"/>
      <c r="XBY633"/>
      <c r="XBZ633"/>
      <c r="XCA633"/>
      <c r="XCB633"/>
      <c r="XCC633"/>
      <c r="XCD633"/>
      <c r="XCE633"/>
      <c r="XCF633"/>
      <c r="XCG633"/>
      <c r="XCH633"/>
      <c r="XCI633"/>
      <c r="XCJ633"/>
      <c r="XCK633"/>
      <c r="XCL633"/>
      <c r="XCM633"/>
      <c r="XCN633"/>
      <c r="XCO633"/>
      <c r="XCP633"/>
      <c r="XCQ633"/>
      <c r="XCR633"/>
      <c r="XCS633"/>
      <c r="XCT633"/>
      <c r="XCU633"/>
      <c r="XCV633"/>
      <c r="XCW633"/>
      <c r="XCX633"/>
      <c r="XCY633"/>
      <c r="XCZ633"/>
      <c r="XDA633"/>
      <c r="XDB633"/>
      <c r="XDC633"/>
    </row>
    <row r="634" spans="1:33 16171:16331" ht="12.75" customHeight="1">
      <c r="A634">
        <v>191</v>
      </c>
      <c r="B634" s="6" t="s">
        <v>427</v>
      </c>
      <c r="C634" s="7" t="s">
        <v>590</v>
      </c>
      <c r="D634">
        <v>199</v>
      </c>
      <c r="E634" s="15" t="s">
        <v>1003</v>
      </c>
      <c r="F634" s="7">
        <v>0</v>
      </c>
      <c r="G634" s="7">
        <v>0</v>
      </c>
      <c r="H634" s="7">
        <v>0</v>
      </c>
      <c r="I634" s="7">
        <v>0</v>
      </c>
      <c r="J634" t="s">
        <v>583</v>
      </c>
      <c r="K634" t="s">
        <v>584</v>
      </c>
      <c r="L634" t="s">
        <v>585</v>
      </c>
      <c r="M634" t="s">
        <v>585</v>
      </c>
      <c r="N634" s="8" t="s">
        <v>603</v>
      </c>
      <c r="S634">
        <v>0</v>
      </c>
      <c r="T634" t="s">
        <v>587</v>
      </c>
      <c r="U634">
        <v>0</v>
      </c>
      <c r="V634">
        <v>0</v>
      </c>
      <c r="X634">
        <v>0</v>
      </c>
      <c r="Z634">
        <v>0</v>
      </c>
      <c r="AA634">
        <v>0</v>
      </c>
      <c r="AB634">
        <v>0</v>
      </c>
      <c r="AC634">
        <v>0</v>
      </c>
      <c r="AD634">
        <v>0</v>
      </c>
      <c r="AE634">
        <v>1</v>
      </c>
      <c r="AF634" t="s">
        <v>604</v>
      </c>
      <c r="AG634">
        <v>1</v>
      </c>
      <c r="WWY634"/>
      <c r="WWZ634"/>
      <c r="WXA634"/>
      <c r="WXB634"/>
      <c r="WXC634"/>
      <c r="WXD634"/>
      <c r="WXE634"/>
      <c r="WXF634"/>
      <c r="WXG634"/>
      <c r="WXH634"/>
      <c r="WXI634"/>
      <c r="WXJ634"/>
      <c r="WXK634"/>
      <c r="WXL634"/>
      <c r="WXM634"/>
      <c r="WXN634"/>
      <c r="WXO634"/>
      <c r="WXP634"/>
      <c r="WXQ634"/>
      <c r="WXR634"/>
      <c r="WXS634"/>
      <c r="WXT634"/>
      <c r="WXU634"/>
      <c r="WXV634"/>
      <c r="WXW634"/>
      <c r="WXX634"/>
      <c r="WXY634"/>
      <c r="WXZ634"/>
      <c r="WYA634"/>
      <c r="WYB634"/>
      <c r="WYC634"/>
      <c r="WYD634"/>
      <c r="WYE634"/>
      <c r="WYF634"/>
      <c r="WYG634"/>
      <c r="WYH634"/>
      <c r="WYI634"/>
      <c r="WYJ634"/>
      <c r="WYK634"/>
      <c r="WYL634"/>
      <c r="WYM634"/>
      <c r="WYN634"/>
      <c r="WYO634"/>
      <c r="WYP634"/>
      <c r="WYQ634"/>
      <c r="WYR634"/>
      <c r="WYS634"/>
      <c r="WYT634"/>
      <c r="WYU634"/>
      <c r="WYV634"/>
      <c r="WYW634"/>
      <c r="WYX634"/>
      <c r="WYY634"/>
      <c r="WYZ634"/>
      <c r="WZA634"/>
      <c r="WZB634"/>
      <c r="WZC634"/>
      <c r="WZD634"/>
      <c r="WZE634"/>
      <c r="WZF634"/>
      <c r="WZG634"/>
      <c r="WZH634"/>
      <c r="WZI634"/>
      <c r="WZJ634"/>
      <c r="WZK634"/>
      <c r="WZL634"/>
      <c r="WZM634"/>
      <c r="WZN634"/>
      <c r="WZO634"/>
      <c r="WZP634"/>
      <c r="WZQ634"/>
      <c r="WZR634"/>
      <c r="WZS634"/>
      <c r="WZT634"/>
      <c r="WZU634"/>
      <c r="WZV634"/>
      <c r="WZW634"/>
      <c r="WZX634"/>
      <c r="WZY634"/>
      <c r="WZZ634"/>
      <c r="XAA634"/>
      <c r="XAB634"/>
      <c r="XAC634"/>
      <c r="XAD634"/>
      <c r="XAE634"/>
      <c r="XAF634"/>
      <c r="XAG634"/>
      <c r="XAH634"/>
      <c r="XAI634"/>
      <c r="XAJ634"/>
      <c r="XAK634"/>
      <c r="XAL634"/>
      <c r="XAM634"/>
      <c r="XAN634"/>
      <c r="XAO634"/>
      <c r="XAP634"/>
      <c r="XAQ634"/>
      <c r="XAR634"/>
      <c r="XAS634"/>
      <c r="XAT634"/>
      <c r="XAU634"/>
      <c r="XAV634"/>
      <c r="XAW634"/>
      <c r="XAX634"/>
      <c r="XAY634"/>
      <c r="XAZ634"/>
      <c r="XBA634"/>
      <c r="XBB634"/>
      <c r="XBC634"/>
      <c r="XBD634"/>
      <c r="XBE634"/>
      <c r="XBF634"/>
      <c r="XBG634"/>
      <c r="XBH634"/>
      <c r="XBI634"/>
      <c r="XBJ634"/>
      <c r="XBK634"/>
      <c r="XBL634"/>
      <c r="XBM634"/>
      <c r="XBN634"/>
      <c r="XBO634"/>
      <c r="XBP634"/>
      <c r="XBQ634"/>
      <c r="XBR634"/>
      <c r="XBS634"/>
      <c r="XBT634"/>
      <c r="XBU634"/>
      <c r="XBV634"/>
      <c r="XBW634"/>
      <c r="XBX634"/>
      <c r="XBY634"/>
      <c r="XBZ634"/>
      <c r="XCA634"/>
      <c r="XCB634"/>
      <c r="XCC634"/>
      <c r="XCD634"/>
      <c r="XCE634"/>
      <c r="XCF634"/>
      <c r="XCG634"/>
      <c r="XCH634"/>
      <c r="XCI634"/>
      <c r="XCJ634"/>
      <c r="XCK634"/>
      <c r="XCL634"/>
      <c r="XCM634"/>
      <c r="XCN634"/>
      <c r="XCO634"/>
      <c r="XCP634"/>
      <c r="XCQ634"/>
      <c r="XCR634"/>
      <c r="XCS634"/>
      <c r="XCT634"/>
      <c r="XCU634"/>
      <c r="XCV634"/>
      <c r="XCW634"/>
      <c r="XCX634"/>
      <c r="XCY634"/>
      <c r="XCZ634"/>
      <c r="XDA634"/>
      <c r="XDB634"/>
      <c r="XDC634"/>
    </row>
    <row r="635" spans="1:33 16171:16331" ht="12.75" customHeight="1">
      <c r="A635">
        <v>228</v>
      </c>
      <c r="B635" s="6" t="s">
        <v>439</v>
      </c>
      <c r="C635" s="7" t="s">
        <v>590</v>
      </c>
      <c r="D635">
        <v>199</v>
      </c>
      <c r="E635" s="15" t="s">
        <v>920</v>
      </c>
      <c r="F635" s="7">
        <v>0</v>
      </c>
      <c r="G635" s="7">
        <v>0</v>
      </c>
      <c r="H635" s="7">
        <v>0</v>
      </c>
      <c r="I635" s="7">
        <v>0</v>
      </c>
      <c r="J635" t="s">
        <v>589</v>
      </c>
      <c r="K635" t="s">
        <v>584</v>
      </c>
      <c r="L635" t="s">
        <v>585</v>
      </c>
      <c r="M635" t="s">
        <v>585</v>
      </c>
      <c r="N635" s="8" t="s">
        <v>633</v>
      </c>
      <c r="S635">
        <v>0</v>
      </c>
      <c r="T635" t="s">
        <v>587</v>
      </c>
      <c r="U635">
        <v>0</v>
      </c>
      <c r="V635">
        <v>0</v>
      </c>
      <c r="X635">
        <v>0</v>
      </c>
      <c r="Z635">
        <v>0</v>
      </c>
      <c r="AA635">
        <v>0</v>
      </c>
      <c r="AB635">
        <v>0</v>
      </c>
      <c r="AC635">
        <v>0</v>
      </c>
      <c r="AD635">
        <v>0</v>
      </c>
      <c r="AE635">
        <v>1</v>
      </c>
      <c r="AF635" t="s">
        <v>634</v>
      </c>
      <c r="AG635">
        <v>1</v>
      </c>
      <c r="WWY635"/>
      <c r="WWZ635"/>
      <c r="WXA635"/>
      <c r="WXB635"/>
      <c r="WXC635"/>
      <c r="WXD635"/>
      <c r="WXE635"/>
      <c r="WXF635"/>
      <c r="WXG635"/>
      <c r="WXH635"/>
      <c r="WXI635"/>
      <c r="WXJ635"/>
      <c r="WXK635"/>
      <c r="WXL635"/>
      <c r="WXM635"/>
      <c r="WXN635"/>
      <c r="WXO635"/>
      <c r="WXP635"/>
      <c r="WXQ635"/>
      <c r="WXR635"/>
      <c r="WXS635"/>
      <c r="WXT635"/>
      <c r="WXU635"/>
      <c r="WXV635"/>
      <c r="WXW635"/>
      <c r="WXX635"/>
      <c r="WXY635"/>
      <c r="WXZ635"/>
      <c r="WYA635"/>
      <c r="WYB635"/>
      <c r="WYC635"/>
      <c r="WYD635"/>
      <c r="WYE635"/>
      <c r="WYF635"/>
      <c r="WYG635"/>
      <c r="WYH635"/>
      <c r="WYI635"/>
      <c r="WYJ635"/>
      <c r="WYK635"/>
      <c r="WYL635"/>
      <c r="WYM635"/>
      <c r="WYN635"/>
      <c r="WYO635"/>
      <c r="WYP635"/>
      <c r="WYQ635"/>
      <c r="WYR635"/>
      <c r="WYS635"/>
      <c r="WYT635"/>
      <c r="WYU635"/>
      <c r="WYV635"/>
      <c r="WYW635"/>
      <c r="WYX635"/>
      <c r="WYY635"/>
      <c r="WYZ635"/>
      <c r="WZA635"/>
      <c r="WZB635"/>
      <c r="WZC635"/>
      <c r="WZD635"/>
      <c r="WZE635"/>
      <c r="WZF635"/>
      <c r="WZG635"/>
      <c r="WZH635"/>
      <c r="WZI635"/>
      <c r="WZJ635"/>
      <c r="WZK635"/>
      <c r="WZL635"/>
      <c r="WZM635"/>
      <c r="WZN635"/>
      <c r="WZO635"/>
      <c r="WZP635"/>
      <c r="WZQ635"/>
      <c r="WZR635"/>
      <c r="WZS635"/>
      <c r="WZT635"/>
      <c r="WZU635"/>
      <c r="WZV635"/>
      <c r="WZW635"/>
      <c r="WZX635"/>
      <c r="WZY635"/>
      <c r="WZZ635"/>
      <c r="XAA635"/>
      <c r="XAB635"/>
      <c r="XAC635"/>
      <c r="XAD635"/>
      <c r="XAE635"/>
      <c r="XAF635"/>
      <c r="XAG635"/>
      <c r="XAH635"/>
      <c r="XAI635"/>
      <c r="XAJ635"/>
      <c r="XAK635"/>
      <c r="XAL635"/>
      <c r="XAM635"/>
      <c r="XAN635"/>
      <c r="XAO635"/>
      <c r="XAP635"/>
      <c r="XAQ635"/>
      <c r="XAR635"/>
      <c r="XAS635"/>
      <c r="XAT635"/>
      <c r="XAU635"/>
      <c r="XAV635"/>
      <c r="XAW635"/>
      <c r="XAX635"/>
      <c r="XAY635"/>
      <c r="XAZ635"/>
      <c r="XBA635"/>
      <c r="XBB635"/>
      <c r="XBC635"/>
      <c r="XBD635"/>
      <c r="XBE635"/>
      <c r="XBF635"/>
      <c r="XBG635"/>
      <c r="XBH635"/>
      <c r="XBI635"/>
      <c r="XBJ635"/>
      <c r="XBK635"/>
      <c r="XBL635"/>
      <c r="XBM635"/>
      <c r="XBN635"/>
      <c r="XBO635"/>
      <c r="XBP635"/>
      <c r="XBQ635"/>
      <c r="XBR635"/>
      <c r="XBS635"/>
      <c r="XBT635"/>
      <c r="XBU635"/>
      <c r="XBV635"/>
      <c r="XBW635"/>
      <c r="XBX635"/>
      <c r="XBY635"/>
      <c r="XBZ635"/>
      <c r="XCA635"/>
      <c r="XCB635"/>
      <c r="XCC635"/>
      <c r="XCD635"/>
      <c r="XCE635"/>
      <c r="XCF635"/>
      <c r="XCG635"/>
      <c r="XCH635"/>
      <c r="XCI635"/>
      <c r="XCJ635"/>
      <c r="XCK635"/>
      <c r="XCL635"/>
      <c r="XCM635"/>
      <c r="XCN635"/>
      <c r="XCO635"/>
      <c r="XCP635"/>
      <c r="XCQ635"/>
      <c r="XCR635"/>
      <c r="XCS635"/>
      <c r="XCT635"/>
      <c r="XCU635"/>
      <c r="XCV635"/>
      <c r="XCW635"/>
      <c r="XCX635"/>
      <c r="XCY635"/>
      <c r="XCZ635"/>
      <c r="XDA635"/>
      <c r="XDB635"/>
      <c r="XDC635"/>
    </row>
    <row r="636" spans="1:33 16171:16331" ht="12.75" customHeight="1">
      <c r="A636">
        <v>2335</v>
      </c>
      <c r="B636" s="6" t="s">
        <v>440</v>
      </c>
      <c r="C636" s="7" t="s">
        <v>590</v>
      </c>
      <c r="D636">
        <v>0</v>
      </c>
      <c r="E636" s="15" t="s">
        <v>1004</v>
      </c>
      <c r="F636" s="7">
        <v>0</v>
      </c>
      <c r="G636" s="7">
        <v>0</v>
      </c>
      <c r="H636" s="7">
        <v>0</v>
      </c>
      <c r="I636" s="7">
        <v>0</v>
      </c>
      <c r="S636">
        <v>0</v>
      </c>
      <c r="U636">
        <v>0</v>
      </c>
      <c r="V636">
        <v>0</v>
      </c>
      <c r="X636">
        <v>0</v>
      </c>
      <c r="Z636">
        <v>0</v>
      </c>
      <c r="AA636">
        <v>0</v>
      </c>
      <c r="AB636">
        <v>0</v>
      </c>
      <c r="AC636">
        <v>0</v>
      </c>
      <c r="AD636">
        <v>0</v>
      </c>
      <c r="AE636">
        <v>1</v>
      </c>
      <c r="AG636">
        <v>0</v>
      </c>
      <c r="WWY636"/>
      <c r="WWZ636"/>
      <c r="WXA636"/>
      <c r="WXB636"/>
      <c r="WXC636"/>
      <c r="WXD636"/>
      <c r="WXE636"/>
      <c r="WXF636"/>
      <c r="WXG636"/>
      <c r="WXH636"/>
      <c r="WXI636"/>
      <c r="WXJ636"/>
      <c r="WXK636"/>
      <c r="WXL636"/>
      <c r="WXM636"/>
      <c r="WXN636"/>
      <c r="WXO636"/>
      <c r="WXP636"/>
      <c r="WXQ636"/>
      <c r="WXR636"/>
      <c r="WXS636"/>
      <c r="WXT636"/>
      <c r="WXU636"/>
      <c r="WXV636"/>
      <c r="WXW636"/>
      <c r="WXX636"/>
      <c r="WXY636"/>
      <c r="WXZ636"/>
      <c r="WYA636"/>
      <c r="WYB636"/>
      <c r="WYC636"/>
      <c r="WYD636"/>
      <c r="WYE636"/>
      <c r="WYF636"/>
      <c r="WYG636"/>
      <c r="WYH636"/>
      <c r="WYI636"/>
      <c r="WYJ636"/>
      <c r="WYK636"/>
      <c r="WYL636"/>
      <c r="WYM636"/>
      <c r="WYN636"/>
      <c r="WYO636"/>
      <c r="WYP636"/>
      <c r="WYQ636"/>
      <c r="WYR636"/>
      <c r="WYS636"/>
      <c r="WYT636"/>
      <c r="WYU636"/>
      <c r="WYV636"/>
      <c r="WYW636"/>
      <c r="WYX636"/>
      <c r="WYY636"/>
      <c r="WYZ636"/>
      <c r="WZA636"/>
      <c r="WZB636"/>
      <c r="WZC636"/>
      <c r="WZD636"/>
      <c r="WZE636"/>
      <c r="WZF636"/>
      <c r="WZG636"/>
      <c r="WZH636"/>
      <c r="WZI636"/>
      <c r="WZJ636"/>
      <c r="WZK636"/>
      <c r="WZL636"/>
      <c r="WZM636"/>
      <c r="WZN636"/>
      <c r="WZO636"/>
      <c r="WZP636"/>
      <c r="WZQ636"/>
      <c r="WZR636"/>
      <c r="WZS636"/>
      <c r="WZT636"/>
      <c r="WZU636"/>
      <c r="WZV636"/>
      <c r="WZW636"/>
      <c r="WZX636"/>
      <c r="WZY636"/>
      <c r="WZZ636"/>
      <c r="XAA636"/>
      <c r="XAB636"/>
      <c r="XAC636"/>
      <c r="XAD636"/>
      <c r="XAE636"/>
      <c r="XAF636"/>
      <c r="XAG636"/>
      <c r="XAH636"/>
      <c r="XAI636"/>
      <c r="XAJ636"/>
      <c r="XAK636"/>
      <c r="XAL636"/>
      <c r="XAM636"/>
      <c r="XAN636"/>
      <c r="XAO636"/>
      <c r="XAP636"/>
      <c r="XAQ636"/>
      <c r="XAR636"/>
      <c r="XAS636"/>
      <c r="XAT636"/>
      <c r="XAU636"/>
      <c r="XAV636"/>
      <c r="XAW636"/>
      <c r="XAX636"/>
      <c r="XAY636"/>
      <c r="XAZ636"/>
      <c r="XBA636"/>
      <c r="XBB636"/>
      <c r="XBC636"/>
      <c r="XBD636"/>
      <c r="XBE636"/>
      <c r="XBF636"/>
      <c r="XBG636"/>
      <c r="XBH636"/>
      <c r="XBI636"/>
      <c r="XBJ636"/>
      <c r="XBK636"/>
      <c r="XBL636"/>
      <c r="XBM636"/>
      <c r="XBN636"/>
      <c r="XBO636"/>
      <c r="XBP636"/>
      <c r="XBQ636"/>
      <c r="XBR636"/>
      <c r="XBS636"/>
      <c r="XBT636"/>
      <c r="XBU636"/>
      <c r="XBV636"/>
      <c r="XBW636"/>
      <c r="XBX636"/>
      <c r="XBY636"/>
      <c r="XBZ636"/>
      <c r="XCA636"/>
      <c r="XCB636"/>
      <c r="XCC636"/>
      <c r="XCD636"/>
      <c r="XCE636"/>
      <c r="XCF636"/>
      <c r="XCG636"/>
      <c r="XCH636"/>
      <c r="XCI636"/>
      <c r="XCJ636"/>
      <c r="XCK636"/>
      <c r="XCL636"/>
      <c r="XCM636"/>
      <c r="XCN636"/>
      <c r="XCO636"/>
      <c r="XCP636"/>
      <c r="XCQ636"/>
      <c r="XCR636"/>
      <c r="XCS636"/>
      <c r="XCT636"/>
      <c r="XCU636"/>
      <c r="XCV636"/>
      <c r="XCW636"/>
      <c r="XCX636"/>
      <c r="XCY636"/>
      <c r="XCZ636"/>
      <c r="XDA636"/>
      <c r="XDB636"/>
      <c r="XDC636"/>
    </row>
    <row r="637" spans="1:33 16171:16331" ht="12.75" customHeight="1">
      <c r="A637">
        <v>1277</v>
      </c>
      <c r="B637" s="6" t="s">
        <v>441</v>
      </c>
      <c r="C637" s="7" t="s">
        <v>581</v>
      </c>
      <c r="D637">
        <v>1.99</v>
      </c>
      <c r="E637" s="15" t="s">
        <v>1005</v>
      </c>
      <c r="F637" s="7">
        <v>0</v>
      </c>
      <c r="G637" s="7">
        <v>0</v>
      </c>
      <c r="H637" s="7">
        <v>0</v>
      </c>
      <c r="I637" s="7">
        <v>0</v>
      </c>
      <c r="N637" s="8" t="s">
        <v>621</v>
      </c>
      <c r="S637">
        <v>2</v>
      </c>
      <c r="U637">
        <v>0</v>
      </c>
      <c r="V637">
        <v>0</v>
      </c>
      <c r="X637">
        <v>0</v>
      </c>
      <c r="Z637">
        <v>0</v>
      </c>
      <c r="AA637">
        <v>0</v>
      </c>
      <c r="AB637">
        <v>0</v>
      </c>
      <c r="AC637">
        <v>0</v>
      </c>
      <c r="AD637">
        <v>0</v>
      </c>
      <c r="AE637">
        <v>1</v>
      </c>
      <c r="AG637">
        <v>4</v>
      </c>
      <c r="WWY637"/>
      <c r="WWZ637"/>
      <c r="WXA637"/>
      <c r="WXB637"/>
      <c r="WXC637"/>
      <c r="WXD637"/>
      <c r="WXE637"/>
      <c r="WXF637"/>
      <c r="WXG637"/>
      <c r="WXH637"/>
      <c r="WXI637"/>
      <c r="WXJ637"/>
      <c r="WXK637"/>
      <c r="WXL637"/>
      <c r="WXM637"/>
      <c r="WXN637"/>
      <c r="WXO637"/>
      <c r="WXP637"/>
      <c r="WXQ637"/>
      <c r="WXR637"/>
      <c r="WXS637"/>
      <c r="WXT637"/>
      <c r="WXU637"/>
      <c r="WXV637"/>
      <c r="WXW637"/>
      <c r="WXX637"/>
      <c r="WXY637"/>
      <c r="WXZ637"/>
      <c r="WYA637"/>
      <c r="WYB637"/>
      <c r="WYC637"/>
      <c r="WYD637"/>
      <c r="WYE637"/>
      <c r="WYF637"/>
      <c r="WYG637"/>
      <c r="WYH637"/>
      <c r="WYI637"/>
      <c r="WYJ637"/>
      <c r="WYK637"/>
      <c r="WYL637"/>
      <c r="WYM637"/>
      <c r="WYN637"/>
      <c r="WYO637"/>
      <c r="WYP637"/>
      <c r="WYQ637"/>
      <c r="WYR637"/>
      <c r="WYS637"/>
      <c r="WYT637"/>
      <c r="WYU637"/>
      <c r="WYV637"/>
      <c r="WYW637"/>
      <c r="WYX637"/>
      <c r="WYY637"/>
      <c r="WYZ637"/>
      <c r="WZA637"/>
      <c r="WZB637"/>
      <c r="WZC637"/>
      <c r="WZD637"/>
      <c r="WZE637"/>
      <c r="WZF637"/>
      <c r="WZG637"/>
      <c r="WZH637"/>
      <c r="WZI637"/>
      <c r="WZJ637"/>
      <c r="WZK637"/>
      <c r="WZL637"/>
      <c r="WZM637"/>
      <c r="WZN637"/>
      <c r="WZO637"/>
      <c r="WZP637"/>
      <c r="WZQ637"/>
      <c r="WZR637"/>
      <c r="WZS637"/>
      <c r="WZT637"/>
      <c r="WZU637"/>
      <c r="WZV637"/>
      <c r="WZW637"/>
      <c r="WZX637"/>
      <c r="WZY637"/>
      <c r="WZZ637"/>
      <c r="XAA637"/>
      <c r="XAB637"/>
      <c r="XAC637"/>
      <c r="XAD637"/>
      <c r="XAE637"/>
      <c r="XAF637"/>
      <c r="XAG637"/>
      <c r="XAH637"/>
      <c r="XAI637"/>
      <c r="XAJ637"/>
      <c r="XAK637"/>
      <c r="XAL637"/>
      <c r="XAM637"/>
      <c r="XAN637"/>
      <c r="XAO637"/>
      <c r="XAP637"/>
      <c r="XAQ637"/>
      <c r="XAR637"/>
      <c r="XAS637"/>
      <c r="XAT637"/>
      <c r="XAU637"/>
      <c r="XAV637"/>
      <c r="XAW637"/>
      <c r="XAX637"/>
      <c r="XAY637"/>
      <c r="XAZ637"/>
      <c r="XBA637"/>
      <c r="XBB637"/>
      <c r="XBC637"/>
      <c r="XBD637"/>
      <c r="XBE637"/>
      <c r="XBF637"/>
      <c r="XBG637"/>
      <c r="XBH637"/>
      <c r="XBI637"/>
      <c r="XBJ637"/>
      <c r="XBK637"/>
      <c r="XBL637"/>
      <c r="XBM637"/>
      <c r="XBN637"/>
      <c r="XBO637"/>
      <c r="XBP637"/>
      <c r="XBQ637"/>
      <c r="XBR637"/>
      <c r="XBS637"/>
      <c r="XBT637"/>
      <c r="XBU637"/>
      <c r="XBV637"/>
      <c r="XBW637"/>
      <c r="XBX637"/>
      <c r="XBY637"/>
      <c r="XBZ637"/>
      <c r="XCA637"/>
      <c r="XCB637"/>
      <c r="XCC637"/>
      <c r="XCD637"/>
      <c r="XCE637"/>
      <c r="XCF637"/>
      <c r="XCG637"/>
      <c r="XCH637"/>
      <c r="XCI637"/>
      <c r="XCJ637"/>
      <c r="XCK637"/>
      <c r="XCL637"/>
      <c r="XCM637"/>
      <c r="XCN637"/>
      <c r="XCO637"/>
      <c r="XCP637"/>
      <c r="XCQ637"/>
      <c r="XCR637"/>
      <c r="XCS637"/>
      <c r="XCT637"/>
      <c r="XCU637"/>
      <c r="XCV637"/>
      <c r="XCW637"/>
      <c r="XCX637"/>
      <c r="XCY637"/>
      <c r="XCZ637"/>
      <c r="XDA637"/>
      <c r="XDB637"/>
      <c r="XDC637"/>
    </row>
    <row r="638" spans="1:33 16171:16331" ht="12.75" customHeight="1">
      <c r="A638">
        <v>2363</v>
      </c>
      <c r="B638" s="6" t="s">
        <v>442</v>
      </c>
      <c r="C638" s="7" t="s">
        <v>590</v>
      </c>
      <c r="D638">
        <v>99</v>
      </c>
      <c r="E638" s="15" t="s">
        <v>1006</v>
      </c>
      <c r="F638" s="7">
        <v>0</v>
      </c>
      <c r="G638" s="7">
        <v>0</v>
      </c>
      <c r="H638" s="7">
        <v>0</v>
      </c>
      <c r="I638" s="7">
        <v>0.39</v>
      </c>
      <c r="J638" t="s">
        <v>589</v>
      </c>
      <c r="K638" t="s">
        <v>584</v>
      </c>
      <c r="L638" t="s">
        <v>585</v>
      </c>
      <c r="M638" t="s">
        <v>585</v>
      </c>
      <c r="N638" s="8" t="s">
        <v>777</v>
      </c>
      <c r="S638">
        <v>0</v>
      </c>
      <c r="T638" t="s">
        <v>587</v>
      </c>
      <c r="U638">
        <v>0</v>
      </c>
      <c r="V638">
        <v>0</v>
      </c>
      <c r="X638">
        <v>0</v>
      </c>
      <c r="Z638">
        <v>0</v>
      </c>
      <c r="AA638">
        <v>0</v>
      </c>
      <c r="AB638">
        <v>0</v>
      </c>
      <c r="AC638">
        <v>0</v>
      </c>
      <c r="AD638">
        <v>0</v>
      </c>
      <c r="AE638">
        <v>1</v>
      </c>
      <c r="AF638" t="s">
        <v>778</v>
      </c>
      <c r="AG638">
        <v>1</v>
      </c>
      <c r="WWY638"/>
      <c r="WWZ638"/>
      <c r="WXA638"/>
      <c r="WXB638"/>
      <c r="WXC638"/>
      <c r="WXD638"/>
      <c r="WXE638"/>
      <c r="WXF638"/>
      <c r="WXG638"/>
      <c r="WXH638"/>
      <c r="WXI638"/>
      <c r="WXJ638"/>
      <c r="WXK638"/>
      <c r="WXL638"/>
      <c r="WXM638"/>
      <c r="WXN638"/>
      <c r="WXO638"/>
      <c r="WXP638"/>
      <c r="WXQ638"/>
      <c r="WXR638"/>
      <c r="WXS638"/>
      <c r="WXT638"/>
      <c r="WXU638"/>
      <c r="WXV638"/>
      <c r="WXW638"/>
      <c r="WXX638"/>
      <c r="WXY638"/>
      <c r="WXZ638"/>
      <c r="WYA638"/>
      <c r="WYB638"/>
      <c r="WYC638"/>
      <c r="WYD638"/>
      <c r="WYE638"/>
      <c r="WYF638"/>
      <c r="WYG638"/>
      <c r="WYH638"/>
      <c r="WYI638"/>
      <c r="WYJ638"/>
      <c r="WYK638"/>
      <c r="WYL638"/>
      <c r="WYM638"/>
      <c r="WYN638"/>
      <c r="WYO638"/>
      <c r="WYP638"/>
      <c r="WYQ638"/>
      <c r="WYR638"/>
      <c r="WYS638"/>
      <c r="WYT638"/>
      <c r="WYU638"/>
      <c r="WYV638"/>
      <c r="WYW638"/>
      <c r="WYX638"/>
      <c r="WYY638"/>
      <c r="WYZ638"/>
      <c r="WZA638"/>
      <c r="WZB638"/>
      <c r="WZC638"/>
      <c r="WZD638"/>
      <c r="WZE638"/>
      <c r="WZF638"/>
      <c r="WZG638"/>
      <c r="WZH638"/>
      <c r="WZI638"/>
      <c r="WZJ638"/>
      <c r="WZK638"/>
      <c r="WZL638"/>
      <c r="WZM638"/>
      <c r="WZN638"/>
      <c r="WZO638"/>
      <c r="WZP638"/>
      <c r="WZQ638"/>
      <c r="WZR638"/>
      <c r="WZS638"/>
      <c r="WZT638"/>
      <c r="WZU638"/>
      <c r="WZV638"/>
      <c r="WZW638"/>
      <c r="WZX638"/>
      <c r="WZY638"/>
      <c r="WZZ638"/>
      <c r="XAA638"/>
      <c r="XAB638"/>
      <c r="XAC638"/>
      <c r="XAD638"/>
      <c r="XAE638"/>
      <c r="XAF638"/>
      <c r="XAG638"/>
      <c r="XAH638"/>
      <c r="XAI638"/>
      <c r="XAJ638"/>
      <c r="XAK638"/>
      <c r="XAL638"/>
      <c r="XAM638"/>
      <c r="XAN638"/>
      <c r="XAO638"/>
      <c r="XAP638"/>
      <c r="XAQ638"/>
      <c r="XAR638"/>
      <c r="XAS638"/>
      <c r="XAT638"/>
      <c r="XAU638"/>
      <c r="XAV638"/>
      <c r="XAW638"/>
      <c r="XAX638"/>
      <c r="XAY638"/>
      <c r="XAZ638"/>
      <c r="XBA638"/>
      <c r="XBB638"/>
      <c r="XBC638"/>
      <c r="XBD638"/>
      <c r="XBE638"/>
      <c r="XBF638"/>
      <c r="XBG638"/>
      <c r="XBH638"/>
      <c r="XBI638"/>
      <c r="XBJ638"/>
      <c r="XBK638"/>
      <c r="XBL638"/>
      <c r="XBM638"/>
      <c r="XBN638"/>
      <c r="XBO638"/>
      <c r="XBP638"/>
      <c r="XBQ638"/>
      <c r="XBR638"/>
      <c r="XBS638"/>
      <c r="XBT638"/>
      <c r="XBU638"/>
      <c r="XBV638"/>
      <c r="XBW638"/>
      <c r="XBX638"/>
      <c r="XBY638"/>
      <c r="XBZ638"/>
      <c r="XCA638"/>
      <c r="XCB638"/>
      <c r="XCC638"/>
      <c r="XCD638"/>
      <c r="XCE638"/>
      <c r="XCF638"/>
      <c r="XCG638"/>
      <c r="XCH638"/>
      <c r="XCI638"/>
      <c r="XCJ638"/>
      <c r="XCK638"/>
      <c r="XCL638"/>
      <c r="XCM638"/>
      <c r="XCN638"/>
      <c r="XCO638"/>
      <c r="XCP638"/>
      <c r="XCQ638"/>
      <c r="XCR638"/>
      <c r="XCS638"/>
      <c r="XCT638"/>
      <c r="XCU638"/>
      <c r="XCV638"/>
      <c r="XCW638"/>
      <c r="XCX638"/>
      <c r="XCY638"/>
      <c r="XCZ638"/>
      <c r="XDA638"/>
      <c r="XDB638"/>
      <c r="XDC638"/>
    </row>
    <row r="639" spans="1:33 16171:16331" ht="12.75" customHeight="1">
      <c r="A639">
        <v>887</v>
      </c>
      <c r="B639" s="6" t="s">
        <v>404</v>
      </c>
      <c r="C639" s="7" t="s">
        <v>590</v>
      </c>
      <c r="D639">
        <v>45</v>
      </c>
      <c r="E639" s="15" t="s">
        <v>938</v>
      </c>
      <c r="F639" s="7">
        <v>0</v>
      </c>
      <c r="G639" s="7">
        <v>0</v>
      </c>
      <c r="H639" s="7">
        <v>0</v>
      </c>
      <c r="I639" s="7">
        <v>0.65</v>
      </c>
      <c r="J639" t="s">
        <v>589</v>
      </c>
      <c r="K639" t="s">
        <v>584</v>
      </c>
      <c r="L639" t="s">
        <v>824</v>
      </c>
      <c r="M639" t="s">
        <v>585</v>
      </c>
      <c r="N639" s="8" t="s">
        <v>825</v>
      </c>
      <c r="S639">
        <v>0</v>
      </c>
      <c r="T639" t="s">
        <v>587</v>
      </c>
      <c r="U639">
        <v>0</v>
      </c>
      <c r="V639">
        <v>0</v>
      </c>
      <c r="X639">
        <v>0</v>
      </c>
      <c r="Z639">
        <v>0</v>
      </c>
      <c r="AA639">
        <v>0</v>
      </c>
      <c r="AB639">
        <v>0</v>
      </c>
      <c r="AC639">
        <v>0</v>
      </c>
      <c r="AD639">
        <v>0</v>
      </c>
      <c r="AE639">
        <v>1</v>
      </c>
      <c r="AG639">
        <v>1</v>
      </c>
      <c r="WWY639"/>
      <c r="WWZ639"/>
      <c r="WXA639"/>
      <c r="WXB639"/>
      <c r="WXC639"/>
      <c r="WXD639"/>
      <c r="WXE639"/>
      <c r="WXF639"/>
      <c r="WXG639"/>
      <c r="WXH639"/>
      <c r="WXI639"/>
      <c r="WXJ639"/>
      <c r="WXK639"/>
      <c r="WXL639"/>
      <c r="WXM639"/>
      <c r="WXN639"/>
      <c r="WXO639"/>
      <c r="WXP639"/>
      <c r="WXQ639"/>
      <c r="WXR639"/>
      <c r="WXS639"/>
      <c r="WXT639"/>
      <c r="WXU639"/>
      <c r="WXV639"/>
      <c r="WXW639"/>
      <c r="WXX639"/>
      <c r="WXY639"/>
      <c r="WXZ639"/>
      <c r="WYA639"/>
      <c r="WYB639"/>
      <c r="WYC639"/>
      <c r="WYD639"/>
      <c r="WYE639"/>
      <c r="WYF639"/>
      <c r="WYG639"/>
      <c r="WYH639"/>
      <c r="WYI639"/>
      <c r="WYJ639"/>
      <c r="WYK639"/>
      <c r="WYL639"/>
      <c r="WYM639"/>
      <c r="WYN639"/>
      <c r="WYO639"/>
      <c r="WYP639"/>
      <c r="WYQ639"/>
      <c r="WYR639"/>
      <c r="WYS639"/>
      <c r="WYT639"/>
      <c r="WYU639"/>
      <c r="WYV639"/>
      <c r="WYW639"/>
      <c r="WYX639"/>
      <c r="WYY639"/>
      <c r="WYZ639"/>
      <c r="WZA639"/>
      <c r="WZB639"/>
      <c r="WZC639"/>
      <c r="WZD639"/>
      <c r="WZE639"/>
      <c r="WZF639"/>
      <c r="WZG639"/>
      <c r="WZH639"/>
      <c r="WZI639"/>
      <c r="WZJ639"/>
      <c r="WZK639"/>
      <c r="WZL639"/>
      <c r="WZM639"/>
      <c r="WZN639"/>
      <c r="WZO639"/>
      <c r="WZP639"/>
      <c r="WZQ639"/>
      <c r="WZR639"/>
      <c r="WZS639"/>
      <c r="WZT639"/>
      <c r="WZU639"/>
      <c r="WZV639"/>
      <c r="WZW639"/>
      <c r="WZX639"/>
      <c r="WZY639"/>
      <c r="WZZ639"/>
      <c r="XAA639"/>
      <c r="XAB639"/>
      <c r="XAC639"/>
      <c r="XAD639"/>
      <c r="XAE639"/>
      <c r="XAF639"/>
      <c r="XAG639"/>
      <c r="XAH639"/>
      <c r="XAI639"/>
      <c r="XAJ639"/>
      <c r="XAK639"/>
      <c r="XAL639"/>
      <c r="XAM639"/>
      <c r="XAN639"/>
      <c r="XAO639"/>
      <c r="XAP639"/>
      <c r="XAQ639"/>
      <c r="XAR639"/>
      <c r="XAS639"/>
      <c r="XAT639"/>
      <c r="XAU639"/>
      <c r="XAV639"/>
      <c r="XAW639"/>
      <c r="XAX639"/>
      <c r="XAY639"/>
      <c r="XAZ639"/>
      <c r="XBA639"/>
      <c r="XBB639"/>
      <c r="XBC639"/>
      <c r="XBD639"/>
      <c r="XBE639"/>
      <c r="XBF639"/>
      <c r="XBG639"/>
      <c r="XBH639"/>
      <c r="XBI639"/>
      <c r="XBJ639"/>
      <c r="XBK639"/>
      <c r="XBL639"/>
      <c r="XBM639"/>
      <c r="XBN639"/>
      <c r="XBO639"/>
      <c r="XBP639"/>
      <c r="XBQ639"/>
      <c r="XBR639"/>
      <c r="XBS639"/>
      <c r="XBT639"/>
      <c r="XBU639"/>
      <c r="XBV639"/>
      <c r="XBW639"/>
      <c r="XBX639"/>
      <c r="XBY639"/>
      <c r="XBZ639"/>
      <c r="XCA639"/>
      <c r="XCB639"/>
      <c r="XCC639"/>
      <c r="XCD639"/>
      <c r="XCE639"/>
      <c r="XCF639"/>
      <c r="XCG639"/>
      <c r="XCH639"/>
      <c r="XCI639"/>
      <c r="XCJ639"/>
      <c r="XCK639"/>
      <c r="XCL639"/>
      <c r="XCM639"/>
      <c r="XCN639"/>
      <c r="XCO639"/>
      <c r="XCP639"/>
      <c r="XCQ639"/>
      <c r="XCR639"/>
      <c r="XCS639"/>
      <c r="XCT639"/>
      <c r="XCU639"/>
      <c r="XCV639"/>
      <c r="XCW639"/>
      <c r="XCX639"/>
      <c r="XCY639"/>
      <c r="XCZ639"/>
      <c r="XDA639"/>
      <c r="XDB639"/>
      <c r="XDC639"/>
    </row>
    <row r="640" spans="1:33 16171:16331" ht="12.75" customHeight="1">
      <c r="A640">
        <v>888</v>
      </c>
      <c r="B640" s="6" t="s">
        <v>404</v>
      </c>
      <c r="C640" s="7" t="s">
        <v>590</v>
      </c>
      <c r="D640">
        <v>45</v>
      </c>
      <c r="E640" s="15" t="s">
        <v>938</v>
      </c>
      <c r="F640" s="7">
        <v>0</v>
      </c>
      <c r="G640" s="7">
        <v>0</v>
      </c>
      <c r="H640" s="7">
        <v>0</v>
      </c>
      <c r="I640" s="7">
        <v>0.65</v>
      </c>
      <c r="J640" t="s">
        <v>589</v>
      </c>
      <c r="K640" t="s">
        <v>584</v>
      </c>
      <c r="L640" t="s">
        <v>824</v>
      </c>
      <c r="M640" t="s">
        <v>585</v>
      </c>
      <c r="N640" s="8" t="s">
        <v>825</v>
      </c>
      <c r="S640">
        <v>0</v>
      </c>
      <c r="T640" t="s">
        <v>587</v>
      </c>
      <c r="U640">
        <v>0</v>
      </c>
      <c r="V640">
        <v>0</v>
      </c>
      <c r="X640">
        <v>0</v>
      </c>
      <c r="Z640">
        <v>0</v>
      </c>
      <c r="AA640">
        <v>0</v>
      </c>
      <c r="AB640">
        <v>0</v>
      </c>
      <c r="AC640">
        <v>0</v>
      </c>
      <c r="AD640">
        <v>0</v>
      </c>
      <c r="AE640">
        <v>1</v>
      </c>
      <c r="AG640">
        <v>3</v>
      </c>
      <c r="WWY640"/>
      <c r="WWZ640"/>
      <c r="WXA640"/>
      <c r="WXB640"/>
      <c r="WXC640"/>
      <c r="WXD640"/>
      <c r="WXE640"/>
      <c r="WXF640"/>
      <c r="WXG640"/>
      <c r="WXH640"/>
      <c r="WXI640"/>
      <c r="WXJ640"/>
      <c r="WXK640"/>
      <c r="WXL640"/>
      <c r="WXM640"/>
      <c r="WXN640"/>
      <c r="WXO640"/>
      <c r="WXP640"/>
      <c r="WXQ640"/>
      <c r="WXR640"/>
      <c r="WXS640"/>
      <c r="WXT640"/>
      <c r="WXU640"/>
      <c r="WXV640"/>
      <c r="WXW640"/>
      <c r="WXX640"/>
      <c r="WXY640"/>
      <c r="WXZ640"/>
      <c r="WYA640"/>
      <c r="WYB640"/>
      <c r="WYC640"/>
      <c r="WYD640"/>
      <c r="WYE640"/>
      <c r="WYF640"/>
      <c r="WYG640"/>
      <c r="WYH640"/>
      <c r="WYI640"/>
      <c r="WYJ640"/>
      <c r="WYK640"/>
      <c r="WYL640"/>
      <c r="WYM640"/>
      <c r="WYN640"/>
      <c r="WYO640"/>
      <c r="WYP640"/>
      <c r="WYQ640"/>
      <c r="WYR640"/>
      <c r="WYS640"/>
      <c r="WYT640"/>
      <c r="WYU640"/>
      <c r="WYV640"/>
      <c r="WYW640"/>
      <c r="WYX640"/>
      <c r="WYY640"/>
      <c r="WYZ640"/>
      <c r="WZA640"/>
      <c r="WZB640"/>
      <c r="WZC640"/>
      <c r="WZD640"/>
      <c r="WZE640"/>
      <c r="WZF640"/>
      <c r="WZG640"/>
      <c r="WZH640"/>
      <c r="WZI640"/>
      <c r="WZJ640"/>
      <c r="WZK640"/>
      <c r="WZL640"/>
      <c r="WZM640"/>
      <c r="WZN640"/>
      <c r="WZO640"/>
      <c r="WZP640"/>
      <c r="WZQ640"/>
      <c r="WZR640"/>
      <c r="WZS640"/>
      <c r="WZT640"/>
      <c r="WZU640"/>
      <c r="WZV640"/>
      <c r="WZW640"/>
      <c r="WZX640"/>
      <c r="WZY640"/>
      <c r="WZZ640"/>
      <c r="XAA640"/>
      <c r="XAB640"/>
      <c r="XAC640"/>
      <c r="XAD640"/>
      <c r="XAE640"/>
      <c r="XAF640"/>
      <c r="XAG640"/>
      <c r="XAH640"/>
      <c r="XAI640"/>
      <c r="XAJ640"/>
      <c r="XAK640"/>
      <c r="XAL640"/>
      <c r="XAM640"/>
      <c r="XAN640"/>
      <c r="XAO640"/>
      <c r="XAP640"/>
      <c r="XAQ640"/>
      <c r="XAR640"/>
      <c r="XAS640"/>
      <c r="XAT640"/>
      <c r="XAU640"/>
      <c r="XAV640"/>
      <c r="XAW640"/>
      <c r="XAX640"/>
      <c r="XAY640"/>
      <c r="XAZ640"/>
      <c r="XBA640"/>
      <c r="XBB640"/>
      <c r="XBC640"/>
      <c r="XBD640"/>
      <c r="XBE640"/>
      <c r="XBF640"/>
      <c r="XBG640"/>
      <c r="XBH640"/>
      <c r="XBI640"/>
      <c r="XBJ640"/>
      <c r="XBK640"/>
      <c r="XBL640"/>
      <c r="XBM640"/>
      <c r="XBN640"/>
      <c r="XBO640"/>
      <c r="XBP640"/>
      <c r="XBQ640"/>
      <c r="XBR640"/>
      <c r="XBS640"/>
      <c r="XBT640"/>
      <c r="XBU640"/>
      <c r="XBV640"/>
      <c r="XBW640"/>
      <c r="XBX640"/>
      <c r="XBY640"/>
      <c r="XBZ640"/>
      <c r="XCA640"/>
      <c r="XCB640"/>
      <c r="XCC640"/>
      <c r="XCD640"/>
      <c r="XCE640"/>
      <c r="XCF640"/>
      <c r="XCG640"/>
      <c r="XCH640"/>
      <c r="XCI640"/>
      <c r="XCJ640"/>
      <c r="XCK640"/>
      <c r="XCL640"/>
      <c r="XCM640"/>
      <c r="XCN640"/>
      <c r="XCO640"/>
      <c r="XCP640"/>
      <c r="XCQ640"/>
      <c r="XCR640"/>
      <c r="XCS640"/>
      <c r="XCT640"/>
      <c r="XCU640"/>
      <c r="XCV640"/>
      <c r="XCW640"/>
      <c r="XCX640"/>
      <c r="XCY640"/>
      <c r="XCZ640"/>
      <c r="XDA640"/>
      <c r="XDB640"/>
      <c r="XDC640"/>
    </row>
    <row r="641" spans="1:33 16171:16331" ht="12.75" customHeight="1">
      <c r="A641">
        <v>1949</v>
      </c>
      <c r="B641" s="6" t="s">
        <v>443</v>
      </c>
      <c r="C641" s="7" t="s">
        <v>581</v>
      </c>
      <c r="D641">
        <v>199.99</v>
      </c>
      <c r="E641" s="15" t="s">
        <v>1007</v>
      </c>
      <c r="F641" s="7">
        <v>0</v>
      </c>
      <c r="G641" s="7">
        <v>0</v>
      </c>
      <c r="H641" s="7">
        <v>0</v>
      </c>
      <c r="I641" s="7">
        <v>0</v>
      </c>
      <c r="S641">
        <v>0</v>
      </c>
      <c r="U641">
        <v>0</v>
      </c>
      <c r="V641">
        <v>0</v>
      </c>
      <c r="X641">
        <v>0</v>
      </c>
      <c r="Z641">
        <v>0</v>
      </c>
      <c r="AA641">
        <v>0</v>
      </c>
      <c r="AB641">
        <v>0</v>
      </c>
      <c r="AC641">
        <v>0</v>
      </c>
      <c r="AD641">
        <v>0</v>
      </c>
      <c r="AE641">
        <v>1</v>
      </c>
      <c r="AG641">
        <v>3</v>
      </c>
      <c r="WWY641"/>
      <c r="WWZ641"/>
      <c r="WXA641"/>
      <c r="WXB641"/>
      <c r="WXC641"/>
      <c r="WXD641"/>
      <c r="WXE641"/>
      <c r="WXF641"/>
      <c r="WXG641"/>
      <c r="WXH641"/>
      <c r="WXI641"/>
      <c r="WXJ641"/>
      <c r="WXK641"/>
      <c r="WXL641"/>
      <c r="WXM641"/>
      <c r="WXN641"/>
      <c r="WXO641"/>
      <c r="WXP641"/>
      <c r="WXQ641"/>
      <c r="WXR641"/>
      <c r="WXS641"/>
      <c r="WXT641"/>
      <c r="WXU641"/>
      <c r="WXV641"/>
      <c r="WXW641"/>
      <c r="WXX641"/>
      <c r="WXY641"/>
      <c r="WXZ641"/>
      <c r="WYA641"/>
      <c r="WYB641"/>
      <c r="WYC641"/>
      <c r="WYD641"/>
      <c r="WYE641"/>
      <c r="WYF641"/>
      <c r="WYG641"/>
      <c r="WYH641"/>
      <c r="WYI641"/>
      <c r="WYJ641"/>
      <c r="WYK641"/>
      <c r="WYL641"/>
      <c r="WYM641"/>
      <c r="WYN641"/>
      <c r="WYO641"/>
      <c r="WYP641"/>
      <c r="WYQ641"/>
      <c r="WYR641"/>
      <c r="WYS641"/>
      <c r="WYT641"/>
      <c r="WYU641"/>
      <c r="WYV641"/>
      <c r="WYW641"/>
      <c r="WYX641"/>
      <c r="WYY641"/>
      <c r="WYZ641"/>
      <c r="WZA641"/>
      <c r="WZB641"/>
      <c r="WZC641"/>
      <c r="WZD641"/>
      <c r="WZE641"/>
      <c r="WZF641"/>
      <c r="WZG641"/>
      <c r="WZH641"/>
      <c r="WZI641"/>
      <c r="WZJ641"/>
      <c r="WZK641"/>
      <c r="WZL641"/>
      <c r="WZM641"/>
      <c r="WZN641"/>
      <c r="WZO641"/>
      <c r="WZP641"/>
      <c r="WZQ641"/>
      <c r="WZR641"/>
      <c r="WZS641"/>
      <c r="WZT641"/>
      <c r="WZU641"/>
      <c r="WZV641"/>
      <c r="WZW641"/>
      <c r="WZX641"/>
      <c r="WZY641"/>
      <c r="WZZ641"/>
      <c r="XAA641"/>
      <c r="XAB641"/>
      <c r="XAC641"/>
      <c r="XAD641"/>
      <c r="XAE641"/>
      <c r="XAF641"/>
      <c r="XAG641"/>
      <c r="XAH641"/>
      <c r="XAI641"/>
      <c r="XAJ641"/>
      <c r="XAK641"/>
      <c r="XAL641"/>
      <c r="XAM641"/>
      <c r="XAN641"/>
      <c r="XAO641"/>
      <c r="XAP641"/>
      <c r="XAQ641"/>
      <c r="XAR641"/>
      <c r="XAS641"/>
      <c r="XAT641"/>
      <c r="XAU641"/>
      <c r="XAV641"/>
      <c r="XAW641"/>
      <c r="XAX641"/>
      <c r="XAY641"/>
      <c r="XAZ641"/>
      <c r="XBA641"/>
      <c r="XBB641"/>
      <c r="XBC641"/>
      <c r="XBD641"/>
      <c r="XBE641"/>
      <c r="XBF641"/>
      <c r="XBG641"/>
      <c r="XBH641"/>
      <c r="XBI641"/>
      <c r="XBJ641"/>
      <c r="XBK641"/>
      <c r="XBL641"/>
      <c r="XBM641"/>
      <c r="XBN641"/>
      <c r="XBO641"/>
      <c r="XBP641"/>
      <c r="XBQ641"/>
      <c r="XBR641"/>
      <c r="XBS641"/>
      <c r="XBT641"/>
      <c r="XBU641"/>
      <c r="XBV641"/>
      <c r="XBW641"/>
      <c r="XBX641"/>
      <c r="XBY641"/>
      <c r="XBZ641"/>
      <c r="XCA641"/>
      <c r="XCB641"/>
      <c r="XCC641"/>
      <c r="XCD641"/>
      <c r="XCE641"/>
      <c r="XCF641"/>
      <c r="XCG641"/>
      <c r="XCH641"/>
      <c r="XCI641"/>
      <c r="XCJ641"/>
      <c r="XCK641"/>
      <c r="XCL641"/>
      <c r="XCM641"/>
      <c r="XCN641"/>
      <c r="XCO641"/>
      <c r="XCP641"/>
      <c r="XCQ641"/>
      <c r="XCR641"/>
      <c r="XCS641"/>
      <c r="XCT641"/>
      <c r="XCU641"/>
      <c r="XCV641"/>
      <c r="XCW641"/>
      <c r="XCX641"/>
      <c r="XCY641"/>
      <c r="XCZ641"/>
      <c r="XDA641"/>
      <c r="XDB641"/>
      <c r="XDC641"/>
    </row>
    <row r="642" spans="1:33 16171:16331" ht="12.75" customHeight="1">
      <c r="A642">
        <v>323</v>
      </c>
      <c r="B642" s="6" t="s">
        <v>444</v>
      </c>
      <c r="C642" s="7" t="s">
        <v>590</v>
      </c>
      <c r="D642">
        <v>99</v>
      </c>
      <c r="E642" s="15" t="s">
        <v>640</v>
      </c>
      <c r="F642" s="7">
        <v>1</v>
      </c>
      <c r="G642" s="7">
        <v>1</v>
      </c>
      <c r="H642" s="7">
        <v>1</v>
      </c>
      <c r="I642" s="7">
        <v>0</v>
      </c>
      <c r="K642" t="s">
        <v>584</v>
      </c>
      <c r="L642" t="s">
        <v>585</v>
      </c>
      <c r="M642" t="s">
        <v>585</v>
      </c>
      <c r="N642" s="8" t="s">
        <v>646</v>
      </c>
      <c r="S642">
        <v>0</v>
      </c>
      <c r="T642" t="s">
        <v>587</v>
      </c>
      <c r="U642">
        <v>0</v>
      </c>
      <c r="V642">
        <v>0</v>
      </c>
      <c r="X642">
        <v>0</v>
      </c>
      <c r="Z642">
        <v>0</v>
      </c>
      <c r="AA642">
        <v>0</v>
      </c>
      <c r="AB642">
        <v>0</v>
      </c>
      <c r="AC642">
        <v>0</v>
      </c>
      <c r="AD642">
        <v>0</v>
      </c>
      <c r="AE642">
        <v>1</v>
      </c>
      <c r="AG642">
        <v>3</v>
      </c>
      <c r="WWY642"/>
      <c r="WWZ642"/>
      <c r="WXA642"/>
      <c r="WXB642"/>
      <c r="WXC642"/>
      <c r="WXD642"/>
      <c r="WXE642"/>
      <c r="WXF642"/>
      <c r="WXG642"/>
      <c r="WXH642"/>
      <c r="WXI642"/>
      <c r="WXJ642"/>
      <c r="WXK642"/>
      <c r="WXL642"/>
      <c r="WXM642"/>
      <c r="WXN642"/>
      <c r="WXO642"/>
      <c r="WXP642"/>
      <c r="WXQ642"/>
      <c r="WXR642"/>
      <c r="WXS642"/>
      <c r="WXT642"/>
      <c r="WXU642"/>
      <c r="WXV642"/>
      <c r="WXW642"/>
      <c r="WXX642"/>
      <c r="WXY642"/>
      <c r="WXZ642"/>
      <c r="WYA642"/>
      <c r="WYB642"/>
      <c r="WYC642"/>
      <c r="WYD642"/>
      <c r="WYE642"/>
      <c r="WYF642"/>
      <c r="WYG642"/>
      <c r="WYH642"/>
      <c r="WYI642"/>
      <c r="WYJ642"/>
      <c r="WYK642"/>
      <c r="WYL642"/>
      <c r="WYM642"/>
      <c r="WYN642"/>
      <c r="WYO642"/>
      <c r="WYP642"/>
      <c r="WYQ642"/>
      <c r="WYR642"/>
      <c r="WYS642"/>
      <c r="WYT642"/>
      <c r="WYU642"/>
      <c r="WYV642"/>
      <c r="WYW642"/>
      <c r="WYX642"/>
      <c r="WYY642"/>
      <c r="WYZ642"/>
      <c r="WZA642"/>
      <c r="WZB642"/>
      <c r="WZC642"/>
      <c r="WZD642"/>
      <c r="WZE642"/>
      <c r="WZF642"/>
      <c r="WZG642"/>
      <c r="WZH642"/>
      <c r="WZI642"/>
      <c r="WZJ642"/>
      <c r="WZK642"/>
      <c r="WZL642"/>
      <c r="WZM642"/>
      <c r="WZN642"/>
      <c r="WZO642"/>
      <c r="WZP642"/>
      <c r="WZQ642"/>
      <c r="WZR642"/>
      <c r="WZS642"/>
      <c r="WZT642"/>
      <c r="WZU642"/>
      <c r="WZV642"/>
      <c r="WZW642"/>
      <c r="WZX642"/>
      <c r="WZY642"/>
      <c r="WZZ642"/>
      <c r="XAA642"/>
      <c r="XAB642"/>
      <c r="XAC642"/>
      <c r="XAD642"/>
      <c r="XAE642"/>
      <c r="XAF642"/>
      <c r="XAG642"/>
      <c r="XAH642"/>
      <c r="XAI642"/>
      <c r="XAJ642"/>
      <c r="XAK642"/>
      <c r="XAL642"/>
      <c r="XAM642"/>
      <c r="XAN642"/>
      <c r="XAO642"/>
      <c r="XAP642"/>
      <c r="XAQ642"/>
      <c r="XAR642"/>
      <c r="XAS642"/>
      <c r="XAT642"/>
      <c r="XAU642"/>
      <c r="XAV642"/>
      <c r="XAW642"/>
      <c r="XAX642"/>
      <c r="XAY642"/>
      <c r="XAZ642"/>
      <c r="XBA642"/>
      <c r="XBB642"/>
      <c r="XBC642"/>
      <c r="XBD642"/>
      <c r="XBE642"/>
      <c r="XBF642"/>
      <c r="XBG642"/>
      <c r="XBH642"/>
      <c r="XBI642"/>
      <c r="XBJ642"/>
      <c r="XBK642"/>
      <c r="XBL642"/>
      <c r="XBM642"/>
      <c r="XBN642"/>
      <c r="XBO642"/>
      <c r="XBP642"/>
      <c r="XBQ642"/>
      <c r="XBR642"/>
      <c r="XBS642"/>
      <c r="XBT642"/>
      <c r="XBU642"/>
      <c r="XBV642"/>
      <c r="XBW642"/>
      <c r="XBX642"/>
      <c r="XBY642"/>
      <c r="XBZ642"/>
      <c r="XCA642"/>
      <c r="XCB642"/>
      <c r="XCC642"/>
      <c r="XCD642"/>
      <c r="XCE642"/>
      <c r="XCF642"/>
      <c r="XCG642"/>
      <c r="XCH642"/>
      <c r="XCI642"/>
      <c r="XCJ642"/>
      <c r="XCK642"/>
      <c r="XCL642"/>
      <c r="XCM642"/>
      <c r="XCN642"/>
      <c r="XCO642"/>
      <c r="XCP642"/>
      <c r="XCQ642"/>
      <c r="XCR642"/>
      <c r="XCS642"/>
      <c r="XCT642"/>
      <c r="XCU642"/>
      <c r="XCV642"/>
      <c r="XCW642"/>
      <c r="XCX642"/>
      <c r="XCY642"/>
      <c r="XCZ642"/>
      <c r="XDA642"/>
      <c r="XDB642"/>
      <c r="XDC642"/>
    </row>
    <row r="643" spans="1:33 16171:16331" ht="12.75" customHeight="1">
      <c r="A643">
        <v>844</v>
      </c>
      <c r="B643" s="6" t="s">
        <v>445</v>
      </c>
      <c r="C643" s="7" t="s">
        <v>590</v>
      </c>
      <c r="D643">
        <v>99</v>
      </c>
      <c r="E643" s="15" t="s">
        <v>802</v>
      </c>
      <c r="F643" s="7">
        <v>1</v>
      </c>
      <c r="G643" s="7">
        <v>1</v>
      </c>
      <c r="H643" s="7">
        <v>1</v>
      </c>
      <c r="I643" s="7">
        <v>0</v>
      </c>
      <c r="J643" t="s">
        <v>583</v>
      </c>
      <c r="K643" t="s">
        <v>584</v>
      </c>
      <c r="L643" t="s">
        <v>585</v>
      </c>
      <c r="M643" t="s">
        <v>585</v>
      </c>
      <c r="N643" s="8" t="s">
        <v>710</v>
      </c>
      <c r="S643">
        <v>0</v>
      </c>
      <c r="T643" t="s">
        <v>587</v>
      </c>
      <c r="U643">
        <v>0</v>
      </c>
      <c r="V643">
        <v>0</v>
      </c>
      <c r="X643">
        <v>0</v>
      </c>
      <c r="Z643">
        <v>0</v>
      </c>
      <c r="AA643">
        <v>0</v>
      </c>
      <c r="AB643">
        <v>0</v>
      </c>
      <c r="AC643">
        <v>0</v>
      </c>
      <c r="AD643">
        <v>0</v>
      </c>
      <c r="AE643">
        <v>1</v>
      </c>
      <c r="AF643" t="s">
        <v>711</v>
      </c>
      <c r="AG643">
        <v>3</v>
      </c>
      <c r="WWY643"/>
      <c r="WWZ643"/>
      <c r="WXA643"/>
      <c r="WXB643"/>
      <c r="WXC643"/>
      <c r="WXD643"/>
      <c r="WXE643"/>
      <c r="WXF643"/>
      <c r="WXG643"/>
      <c r="WXH643"/>
      <c r="WXI643"/>
      <c r="WXJ643"/>
      <c r="WXK643"/>
      <c r="WXL643"/>
      <c r="WXM643"/>
      <c r="WXN643"/>
      <c r="WXO643"/>
      <c r="WXP643"/>
      <c r="WXQ643"/>
      <c r="WXR643"/>
      <c r="WXS643"/>
      <c r="WXT643"/>
      <c r="WXU643"/>
      <c r="WXV643"/>
      <c r="WXW643"/>
      <c r="WXX643"/>
      <c r="WXY643"/>
      <c r="WXZ643"/>
      <c r="WYA643"/>
      <c r="WYB643"/>
      <c r="WYC643"/>
      <c r="WYD643"/>
      <c r="WYE643"/>
      <c r="WYF643"/>
      <c r="WYG643"/>
      <c r="WYH643"/>
      <c r="WYI643"/>
      <c r="WYJ643"/>
      <c r="WYK643"/>
      <c r="WYL643"/>
      <c r="WYM643"/>
      <c r="WYN643"/>
      <c r="WYO643"/>
      <c r="WYP643"/>
      <c r="WYQ643"/>
      <c r="WYR643"/>
      <c r="WYS643"/>
      <c r="WYT643"/>
      <c r="WYU643"/>
      <c r="WYV643"/>
      <c r="WYW643"/>
      <c r="WYX643"/>
      <c r="WYY643"/>
      <c r="WYZ643"/>
      <c r="WZA643"/>
      <c r="WZB643"/>
      <c r="WZC643"/>
      <c r="WZD643"/>
      <c r="WZE643"/>
      <c r="WZF643"/>
      <c r="WZG643"/>
      <c r="WZH643"/>
      <c r="WZI643"/>
      <c r="WZJ643"/>
      <c r="WZK643"/>
      <c r="WZL643"/>
      <c r="WZM643"/>
      <c r="WZN643"/>
      <c r="WZO643"/>
      <c r="WZP643"/>
      <c r="WZQ643"/>
      <c r="WZR643"/>
      <c r="WZS643"/>
      <c r="WZT643"/>
      <c r="WZU643"/>
      <c r="WZV643"/>
      <c r="WZW643"/>
      <c r="WZX643"/>
      <c r="WZY643"/>
      <c r="WZZ643"/>
      <c r="XAA643"/>
      <c r="XAB643"/>
      <c r="XAC643"/>
      <c r="XAD643"/>
      <c r="XAE643"/>
      <c r="XAF643"/>
      <c r="XAG643"/>
      <c r="XAH643"/>
      <c r="XAI643"/>
      <c r="XAJ643"/>
      <c r="XAK643"/>
      <c r="XAL643"/>
      <c r="XAM643"/>
      <c r="XAN643"/>
      <c r="XAO643"/>
      <c r="XAP643"/>
      <c r="XAQ643"/>
      <c r="XAR643"/>
      <c r="XAS643"/>
      <c r="XAT643"/>
      <c r="XAU643"/>
      <c r="XAV643"/>
      <c r="XAW643"/>
      <c r="XAX643"/>
      <c r="XAY643"/>
      <c r="XAZ643"/>
      <c r="XBA643"/>
      <c r="XBB643"/>
      <c r="XBC643"/>
      <c r="XBD643"/>
      <c r="XBE643"/>
      <c r="XBF643"/>
      <c r="XBG643"/>
      <c r="XBH643"/>
      <c r="XBI643"/>
      <c r="XBJ643"/>
      <c r="XBK643"/>
      <c r="XBL643"/>
      <c r="XBM643"/>
      <c r="XBN643"/>
      <c r="XBO643"/>
      <c r="XBP643"/>
      <c r="XBQ643"/>
      <c r="XBR643"/>
      <c r="XBS643"/>
      <c r="XBT643"/>
      <c r="XBU643"/>
      <c r="XBV643"/>
      <c r="XBW643"/>
      <c r="XBX643"/>
      <c r="XBY643"/>
      <c r="XBZ643"/>
      <c r="XCA643"/>
      <c r="XCB643"/>
      <c r="XCC643"/>
      <c r="XCD643"/>
      <c r="XCE643"/>
      <c r="XCF643"/>
      <c r="XCG643"/>
      <c r="XCH643"/>
      <c r="XCI643"/>
      <c r="XCJ643"/>
      <c r="XCK643"/>
      <c r="XCL643"/>
      <c r="XCM643"/>
      <c r="XCN643"/>
      <c r="XCO643"/>
      <c r="XCP643"/>
      <c r="XCQ643"/>
      <c r="XCR643"/>
      <c r="XCS643"/>
      <c r="XCT643"/>
      <c r="XCU643"/>
      <c r="XCV643"/>
      <c r="XCW643"/>
      <c r="XCX643"/>
      <c r="XCY643"/>
      <c r="XCZ643"/>
      <c r="XDA643"/>
      <c r="XDB643"/>
      <c r="XDC643"/>
    </row>
    <row r="644" spans="1:33 16171:16331" ht="12.75" customHeight="1">
      <c r="A644">
        <v>2134</v>
      </c>
      <c r="B644" s="6" t="s">
        <v>446</v>
      </c>
      <c r="C644" s="7" t="s">
        <v>614</v>
      </c>
      <c r="D644">
        <v>1</v>
      </c>
      <c r="E644" s="15" t="s">
        <v>890</v>
      </c>
      <c r="F644" s="7">
        <v>28</v>
      </c>
      <c r="G644" s="7">
        <v>30.9</v>
      </c>
      <c r="H644" s="7">
        <v>35</v>
      </c>
      <c r="I644" s="7">
        <v>0</v>
      </c>
      <c r="J644" t="s">
        <v>847</v>
      </c>
      <c r="K644" t="s">
        <v>616</v>
      </c>
      <c r="L644" t="s">
        <v>585</v>
      </c>
      <c r="M644" t="s">
        <v>585</v>
      </c>
      <c r="N644" s="8" t="s">
        <v>617</v>
      </c>
      <c r="S644">
        <v>2</v>
      </c>
      <c r="T644" t="s">
        <v>587</v>
      </c>
      <c r="U644">
        <v>0</v>
      </c>
      <c r="V644">
        <v>0</v>
      </c>
      <c r="X644">
        <v>0</v>
      </c>
      <c r="Z644">
        <v>0</v>
      </c>
      <c r="AA644">
        <v>0</v>
      </c>
      <c r="AB644">
        <v>0</v>
      </c>
      <c r="AC644">
        <v>0</v>
      </c>
      <c r="AD644">
        <v>0</v>
      </c>
      <c r="AE644">
        <v>1</v>
      </c>
      <c r="AG644">
        <v>4</v>
      </c>
      <c r="WWY644"/>
      <c r="WWZ644"/>
      <c r="WXA644"/>
      <c r="WXB644"/>
      <c r="WXC644"/>
      <c r="WXD644"/>
      <c r="WXE644"/>
      <c r="WXF644"/>
      <c r="WXG644"/>
      <c r="WXH644"/>
      <c r="WXI644"/>
      <c r="WXJ644"/>
      <c r="WXK644"/>
      <c r="WXL644"/>
      <c r="WXM644"/>
      <c r="WXN644"/>
      <c r="WXO644"/>
      <c r="WXP644"/>
      <c r="WXQ644"/>
      <c r="WXR644"/>
      <c r="WXS644"/>
      <c r="WXT644"/>
      <c r="WXU644"/>
      <c r="WXV644"/>
      <c r="WXW644"/>
      <c r="WXX644"/>
      <c r="WXY644"/>
      <c r="WXZ644"/>
      <c r="WYA644"/>
      <c r="WYB644"/>
      <c r="WYC644"/>
      <c r="WYD644"/>
      <c r="WYE644"/>
      <c r="WYF644"/>
      <c r="WYG644"/>
      <c r="WYH644"/>
      <c r="WYI644"/>
      <c r="WYJ644"/>
      <c r="WYK644"/>
      <c r="WYL644"/>
      <c r="WYM644"/>
      <c r="WYN644"/>
      <c r="WYO644"/>
      <c r="WYP644"/>
      <c r="WYQ644"/>
      <c r="WYR644"/>
      <c r="WYS644"/>
      <c r="WYT644"/>
      <c r="WYU644"/>
      <c r="WYV644"/>
      <c r="WYW644"/>
      <c r="WYX644"/>
      <c r="WYY644"/>
      <c r="WYZ644"/>
      <c r="WZA644"/>
      <c r="WZB644"/>
      <c r="WZC644"/>
      <c r="WZD644"/>
      <c r="WZE644"/>
      <c r="WZF644"/>
      <c r="WZG644"/>
      <c r="WZH644"/>
      <c r="WZI644"/>
      <c r="WZJ644"/>
      <c r="WZK644"/>
      <c r="WZL644"/>
      <c r="WZM644"/>
      <c r="WZN644"/>
      <c r="WZO644"/>
      <c r="WZP644"/>
      <c r="WZQ644"/>
      <c r="WZR644"/>
      <c r="WZS644"/>
      <c r="WZT644"/>
      <c r="WZU644"/>
      <c r="WZV644"/>
      <c r="WZW644"/>
      <c r="WZX644"/>
      <c r="WZY644"/>
      <c r="WZZ644"/>
      <c r="XAA644"/>
      <c r="XAB644"/>
      <c r="XAC644"/>
      <c r="XAD644"/>
      <c r="XAE644"/>
      <c r="XAF644"/>
      <c r="XAG644"/>
      <c r="XAH644"/>
      <c r="XAI644"/>
      <c r="XAJ644"/>
      <c r="XAK644"/>
      <c r="XAL644"/>
      <c r="XAM644"/>
      <c r="XAN644"/>
      <c r="XAO644"/>
      <c r="XAP644"/>
      <c r="XAQ644"/>
      <c r="XAR644"/>
      <c r="XAS644"/>
      <c r="XAT644"/>
      <c r="XAU644"/>
      <c r="XAV644"/>
      <c r="XAW644"/>
      <c r="XAX644"/>
      <c r="XAY644"/>
      <c r="XAZ644"/>
      <c r="XBA644"/>
      <c r="XBB644"/>
      <c r="XBC644"/>
      <c r="XBD644"/>
      <c r="XBE644"/>
      <c r="XBF644"/>
      <c r="XBG644"/>
      <c r="XBH644"/>
      <c r="XBI644"/>
      <c r="XBJ644"/>
      <c r="XBK644"/>
      <c r="XBL644"/>
      <c r="XBM644"/>
      <c r="XBN644"/>
      <c r="XBO644"/>
      <c r="XBP644"/>
      <c r="XBQ644"/>
      <c r="XBR644"/>
      <c r="XBS644"/>
      <c r="XBT644"/>
      <c r="XBU644"/>
      <c r="XBV644"/>
      <c r="XBW644"/>
      <c r="XBX644"/>
      <c r="XBY644"/>
      <c r="XBZ644"/>
      <c r="XCA644"/>
      <c r="XCB644"/>
      <c r="XCC644"/>
      <c r="XCD644"/>
      <c r="XCE644"/>
      <c r="XCF644"/>
      <c r="XCG644"/>
      <c r="XCH644"/>
      <c r="XCI644"/>
      <c r="XCJ644"/>
      <c r="XCK644"/>
      <c r="XCL644"/>
      <c r="XCM644"/>
      <c r="XCN644"/>
      <c r="XCO644"/>
      <c r="XCP644"/>
      <c r="XCQ644"/>
      <c r="XCR644"/>
      <c r="XCS644"/>
      <c r="XCT644"/>
      <c r="XCU644"/>
      <c r="XCV644"/>
      <c r="XCW644"/>
      <c r="XCX644"/>
      <c r="XCY644"/>
      <c r="XCZ644"/>
      <c r="XDA644"/>
      <c r="XDB644"/>
      <c r="XDC644"/>
    </row>
    <row r="645" spans="1:33 16171:16331" ht="12.75" customHeight="1">
      <c r="A645">
        <v>2133</v>
      </c>
      <c r="B645" s="6" t="s">
        <v>447</v>
      </c>
      <c r="C645" s="7" t="s">
        <v>614</v>
      </c>
      <c r="D645">
        <v>1</v>
      </c>
      <c r="E645" s="15" t="s">
        <v>1008</v>
      </c>
      <c r="F645" s="7">
        <v>35.200000000000003</v>
      </c>
      <c r="G645" s="7">
        <v>30.9</v>
      </c>
      <c r="H645" s="7">
        <v>35.200000000000003</v>
      </c>
      <c r="I645" s="7">
        <v>0</v>
      </c>
      <c r="J645" t="s">
        <v>847</v>
      </c>
      <c r="K645" t="s">
        <v>616</v>
      </c>
      <c r="L645" t="s">
        <v>585</v>
      </c>
      <c r="M645" t="s">
        <v>585</v>
      </c>
      <c r="N645" s="8" t="s">
        <v>617</v>
      </c>
      <c r="S645">
        <v>2</v>
      </c>
      <c r="T645" t="s">
        <v>587</v>
      </c>
      <c r="U645">
        <v>0</v>
      </c>
      <c r="V645">
        <v>0</v>
      </c>
      <c r="X645">
        <v>0</v>
      </c>
      <c r="Z645">
        <v>0</v>
      </c>
      <c r="AA645">
        <v>0</v>
      </c>
      <c r="AB645">
        <v>0</v>
      </c>
      <c r="AC645">
        <v>0</v>
      </c>
      <c r="AD645">
        <v>0</v>
      </c>
      <c r="AE645">
        <v>1</v>
      </c>
      <c r="AG645">
        <v>4</v>
      </c>
      <c r="WWY645"/>
      <c r="WWZ645"/>
      <c r="WXA645"/>
      <c r="WXB645"/>
      <c r="WXC645"/>
      <c r="WXD645"/>
      <c r="WXE645"/>
      <c r="WXF645"/>
      <c r="WXG645"/>
      <c r="WXH645"/>
      <c r="WXI645"/>
      <c r="WXJ645"/>
      <c r="WXK645"/>
      <c r="WXL645"/>
      <c r="WXM645"/>
      <c r="WXN645"/>
      <c r="WXO645"/>
      <c r="WXP645"/>
      <c r="WXQ645"/>
      <c r="WXR645"/>
      <c r="WXS645"/>
      <c r="WXT645"/>
      <c r="WXU645"/>
      <c r="WXV645"/>
      <c r="WXW645"/>
      <c r="WXX645"/>
      <c r="WXY645"/>
      <c r="WXZ645"/>
      <c r="WYA645"/>
      <c r="WYB645"/>
      <c r="WYC645"/>
      <c r="WYD645"/>
      <c r="WYE645"/>
      <c r="WYF645"/>
      <c r="WYG645"/>
      <c r="WYH645"/>
      <c r="WYI645"/>
      <c r="WYJ645"/>
      <c r="WYK645"/>
      <c r="WYL645"/>
      <c r="WYM645"/>
      <c r="WYN645"/>
      <c r="WYO645"/>
      <c r="WYP645"/>
      <c r="WYQ645"/>
      <c r="WYR645"/>
      <c r="WYS645"/>
      <c r="WYT645"/>
      <c r="WYU645"/>
      <c r="WYV645"/>
      <c r="WYW645"/>
      <c r="WYX645"/>
      <c r="WYY645"/>
      <c r="WYZ645"/>
      <c r="WZA645"/>
      <c r="WZB645"/>
      <c r="WZC645"/>
      <c r="WZD645"/>
      <c r="WZE645"/>
      <c r="WZF645"/>
      <c r="WZG645"/>
      <c r="WZH645"/>
      <c r="WZI645"/>
      <c r="WZJ645"/>
      <c r="WZK645"/>
      <c r="WZL645"/>
      <c r="WZM645"/>
      <c r="WZN645"/>
      <c r="WZO645"/>
      <c r="WZP645"/>
      <c r="WZQ645"/>
      <c r="WZR645"/>
      <c r="WZS645"/>
      <c r="WZT645"/>
      <c r="WZU645"/>
      <c r="WZV645"/>
      <c r="WZW645"/>
      <c r="WZX645"/>
      <c r="WZY645"/>
      <c r="WZZ645"/>
      <c r="XAA645"/>
      <c r="XAB645"/>
      <c r="XAC645"/>
      <c r="XAD645"/>
      <c r="XAE645"/>
      <c r="XAF645"/>
      <c r="XAG645"/>
      <c r="XAH645"/>
      <c r="XAI645"/>
      <c r="XAJ645"/>
      <c r="XAK645"/>
      <c r="XAL645"/>
      <c r="XAM645"/>
      <c r="XAN645"/>
      <c r="XAO645"/>
      <c r="XAP645"/>
      <c r="XAQ645"/>
      <c r="XAR645"/>
      <c r="XAS645"/>
      <c r="XAT645"/>
      <c r="XAU645"/>
      <c r="XAV645"/>
      <c r="XAW645"/>
      <c r="XAX645"/>
      <c r="XAY645"/>
      <c r="XAZ645"/>
      <c r="XBA645"/>
      <c r="XBB645"/>
      <c r="XBC645"/>
      <c r="XBD645"/>
      <c r="XBE645"/>
      <c r="XBF645"/>
      <c r="XBG645"/>
      <c r="XBH645"/>
      <c r="XBI645"/>
      <c r="XBJ645"/>
      <c r="XBK645"/>
      <c r="XBL645"/>
      <c r="XBM645"/>
      <c r="XBN645"/>
      <c r="XBO645"/>
      <c r="XBP645"/>
      <c r="XBQ645"/>
      <c r="XBR645"/>
      <c r="XBS645"/>
      <c r="XBT645"/>
      <c r="XBU645"/>
      <c r="XBV645"/>
      <c r="XBW645"/>
      <c r="XBX645"/>
      <c r="XBY645"/>
      <c r="XBZ645"/>
      <c r="XCA645"/>
      <c r="XCB645"/>
      <c r="XCC645"/>
      <c r="XCD645"/>
      <c r="XCE645"/>
      <c r="XCF645"/>
      <c r="XCG645"/>
      <c r="XCH645"/>
      <c r="XCI645"/>
      <c r="XCJ645"/>
      <c r="XCK645"/>
      <c r="XCL645"/>
      <c r="XCM645"/>
      <c r="XCN645"/>
      <c r="XCO645"/>
      <c r="XCP645"/>
      <c r="XCQ645"/>
      <c r="XCR645"/>
      <c r="XCS645"/>
      <c r="XCT645"/>
      <c r="XCU645"/>
      <c r="XCV645"/>
      <c r="XCW645"/>
      <c r="XCX645"/>
      <c r="XCY645"/>
      <c r="XCZ645"/>
      <c r="XDA645"/>
      <c r="XDB645"/>
      <c r="XDC645"/>
    </row>
    <row r="646" spans="1:33 16171:16331" ht="12.75" customHeight="1">
      <c r="A646">
        <v>2136</v>
      </c>
      <c r="B646" s="6" t="s">
        <v>448</v>
      </c>
      <c r="C646" s="7" t="s">
        <v>614</v>
      </c>
      <c r="D646">
        <v>1</v>
      </c>
      <c r="E646" s="15" t="s">
        <v>938</v>
      </c>
      <c r="F646" s="7">
        <v>14.4</v>
      </c>
      <c r="G646" s="7">
        <v>31.3</v>
      </c>
      <c r="H646" s="7">
        <v>31.1</v>
      </c>
      <c r="I646" s="7">
        <v>0</v>
      </c>
      <c r="J646" t="s">
        <v>847</v>
      </c>
      <c r="K646" t="s">
        <v>616</v>
      </c>
      <c r="L646" t="s">
        <v>585</v>
      </c>
      <c r="M646" t="s">
        <v>585</v>
      </c>
      <c r="N646" s="8" t="s">
        <v>617</v>
      </c>
      <c r="S646">
        <v>2</v>
      </c>
      <c r="T646" t="s">
        <v>587</v>
      </c>
      <c r="U646">
        <v>0</v>
      </c>
      <c r="V646">
        <v>0</v>
      </c>
      <c r="X646">
        <v>0</v>
      </c>
      <c r="Z646">
        <v>0</v>
      </c>
      <c r="AA646">
        <v>0</v>
      </c>
      <c r="AB646">
        <v>0</v>
      </c>
      <c r="AC646">
        <v>0</v>
      </c>
      <c r="AD646">
        <v>0</v>
      </c>
      <c r="AE646">
        <v>1</v>
      </c>
      <c r="AG646">
        <v>4</v>
      </c>
      <c r="WWY646"/>
      <c r="WWZ646"/>
      <c r="WXA646"/>
      <c r="WXB646"/>
      <c r="WXC646"/>
      <c r="WXD646"/>
      <c r="WXE646"/>
      <c r="WXF646"/>
      <c r="WXG646"/>
      <c r="WXH646"/>
      <c r="WXI646"/>
      <c r="WXJ646"/>
      <c r="WXK646"/>
      <c r="WXL646"/>
      <c r="WXM646"/>
      <c r="WXN646"/>
      <c r="WXO646"/>
      <c r="WXP646"/>
      <c r="WXQ646"/>
      <c r="WXR646"/>
      <c r="WXS646"/>
      <c r="WXT646"/>
      <c r="WXU646"/>
      <c r="WXV646"/>
      <c r="WXW646"/>
      <c r="WXX646"/>
      <c r="WXY646"/>
      <c r="WXZ646"/>
      <c r="WYA646"/>
      <c r="WYB646"/>
      <c r="WYC646"/>
      <c r="WYD646"/>
      <c r="WYE646"/>
      <c r="WYF646"/>
      <c r="WYG646"/>
      <c r="WYH646"/>
      <c r="WYI646"/>
      <c r="WYJ646"/>
      <c r="WYK646"/>
      <c r="WYL646"/>
      <c r="WYM646"/>
      <c r="WYN646"/>
      <c r="WYO646"/>
      <c r="WYP646"/>
      <c r="WYQ646"/>
      <c r="WYR646"/>
      <c r="WYS646"/>
      <c r="WYT646"/>
      <c r="WYU646"/>
      <c r="WYV646"/>
      <c r="WYW646"/>
      <c r="WYX646"/>
      <c r="WYY646"/>
      <c r="WYZ646"/>
      <c r="WZA646"/>
      <c r="WZB646"/>
      <c r="WZC646"/>
      <c r="WZD646"/>
      <c r="WZE646"/>
      <c r="WZF646"/>
      <c r="WZG646"/>
      <c r="WZH646"/>
      <c r="WZI646"/>
      <c r="WZJ646"/>
      <c r="WZK646"/>
      <c r="WZL646"/>
      <c r="WZM646"/>
      <c r="WZN646"/>
      <c r="WZO646"/>
      <c r="WZP646"/>
      <c r="WZQ646"/>
      <c r="WZR646"/>
      <c r="WZS646"/>
      <c r="WZT646"/>
      <c r="WZU646"/>
      <c r="WZV646"/>
      <c r="WZW646"/>
      <c r="WZX646"/>
      <c r="WZY646"/>
      <c r="WZZ646"/>
      <c r="XAA646"/>
      <c r="XAB646"/>
      <c r="XAC646"/>
      <c r="XAD646"/>
      <c r="XAE646"/>
      <c r="XAF646"/>
      <c r="XAG646"/>
      <c r="XAH646"/>
      <c r="XAI646"/>
      <c r="XAJ646"/>
      <c r="XAK646"/>
      <c r="XAL646"/>
      <c r="XAM646"/>
      <c r="XAN646"/>
      <c r="XAO646"/>
      <c r="XAP646"/>
      <c r="XAQ646"/>
      <c r="XAR646"/>
      <c r="XAS646"/>
      <c r="XAT646"/>
      <c r="XAU646"/>
      <c r="XAV646"/>
      <c r="XAW646"/>
      <c r="XAX646"/>
      <c r="XAY646"/>
      <c r="XAZ646"/>
      <c r="XBA646"/>
      <c r="XBB646"/>
      <c r="XBC646"/>
      <c r="XBD646"/>
      <c r="XBE646"/>
      <c r="XBF646"/>
      <c r="XBG646"/>
      <c r="XBH646"/>
      <c r="XBI646"/>
      <c r="XBJ646"/>
      <c r="XBK646"/>
      <c r="XBL646"/>
      <c r="XBM646"/>
      <c r="XBN646"/>
      <c r="XBO646"/>
      <c r="XBP646"/>
      <c r="XBQ646"/>
      <c r="XBR646"/>
      <c r="XBS646"/>
      <c r="XBT646"/>
      <c r="XBU646"/>
      <c r="XBV646"/>
      <c r="XBW646"/>
      <c r="XBX646"/>
      <c r="XBY646"/>
      <c r="XBZ646"/>
      <c r="XCA646"/>
      <c r="XCB646"/>
      <c r="XCC646"/>
      <c r="XCD646"/>
      <c r="XCE646"/>
      <c r="XCF646"/>
      <c r="XCG646"/>
      <c r="XCH646"/>
      <c r="XCI646"/>
      <c r="XCJ646"/>
      <c r="XCK646"/>
      <c r="XCL646"/>
      <c r="XCM646"/>
      <c r="XCN646"/>
      <c r="XCO646"/>
      <c r="XCP646"/>
      <c r="XCQ646"/>
      <c r="XCR646"/>
      <c r="XCS646"/>
      <c r="XCT646"/>
      <c r="XCU646"/>
      <c r="XCV646"/>
      <c r="XCW646"/>
      <c r="XCX646"/>
      <c r="XCY646"/>
      <c r="XCZ646"/>
      <c r="XDA646"/>
      <c r="XDB646"/>
      <c r="XDC646"/>
    </row>
    <row r="647" spans="1:33 16171:16331" ht="12.75" customHeight="1">
      <c r="A647">
        <v>2132</v>
      </c>
      <c r="B647" s="6" t="s">
        <v>449</v>
      </c>
      <c r="C647" s="7" t="s">
        <v>614</v>
      </c>
      <c r="D647">
        <v>1</v>
      </c>
      <c r="E647" s="15" t="s">
        <v>838</v>
      </c>
      <c r="F647" s="7">
        <v>38.6</v>
      </c>
      <c r="G647" s="7">
        <v>44.1</v>
      </c>
      <c r="H647" s="7">
        <v>35.200000000000003</v>
      </c>
      <c r="I647" s="7">
        <v>0</v>
      </c>
      <c r="J647" t="s">
        <v>847</v>
      </c>
      <c r="K647" t="s">
        <v>616</v>
      </c>
      <c r="L647" t="s">
        <v>585</v>
      </c>
      <c r="M647" t="s">
        <v>585</v>
      </c>
      <c r="N647" s="8" t="s">
        <v>617</v>
      </c>
      <c r="S647">
        <v>2</v>
      </c>
      <c r="T647" t="s">
        <v>587</v>
      </c>
      <c r="U647">
        <v>0</v>
      </c>
      <c r="V647">
        <v>0</v>
      </c>
      <c r="X647">
        <v>0</v>
      </c>
      <c r="Z647">
        <v>0</v>
      </c>
      <c r="AA647">
        <v>0</v>
      </c>
      <c r="AB647">
        <v>0</v>
      </c>
      <c r="AC647">
        <v>0</v>
      </c>
      <c r="AD647">
        <v>0</v>
      </c>
      <c r="AE647">
        <v>1</v>
      </c>
      <c r="AG647">
        <v>4</v>
      </c>
      <c r="WWY647"/>
      <c r="WWZ647"/>
      <c r="WXA647"/>
      <c r="WXB647"/>
      <c r="WXC647"/>
      <c r="WXD647"/>
      <c r="WXE647"/>
      <c r="WXF647"/>
      <c r="WXG647"/>
      <c r="WXH647"/>
      <c r="WXI647"/>
      <c r="WXJ647"/>
      <c r="WXK647"/>
      <c r="WXL647"/>
      <c r="WXM647"/>
      <c r="WXN647"/>
      <c r="WXO647"/>
      <c r="WXP647"/>
      <c r="WXQ647"/>
      <c r="WXR647"/>
      <c r="WXS647"/>
      <c r="WXT647"/>
      <c r="WXU647"/>
      <c r="WXV647"/>
      <c r="WXW647"/>
      <c r="WXX647"/>
      <c r="WXY647"/>
      <c r="WXZ647"/>
      <c r="WYA647"/>
      <c r="WYB647"/>
      <c r="WYC647"/>
      <c r="WYD647"/>
      <c r="WYE647"/>
      <c r="WYF647"/>
      <c r="WYG647"/>
      <c r="WYH647"/>
      <c r="WYI647"/>
      <c r="WYJ647"/>
      <c r="WYK647"/>
      <c r="WYL647"/>
      <c r="WYM647"/>
      <c r="WYN647"/>
      <c r="WYO647"/>
      <c r="WYP647"/>
      <c r="WYQ647"/>
      <c r="WYR647"/>
      <c r="WYS647"/>
      <c r="WYT647"/>
      <c r="WYU647"/>
      <c r="WYV647"/>
      <c r="WYW647"/>
      <c r="WYX647"/>
      <c r="WYY647"/>
      <c r="WYZ647"/>
      <c r="WZA647"/>
      <c r="WZB647"/>
      <c r="WZC647"/>
      <c r="WZD647"/>
      <c r="WZE647"/>
      <c r="WZF647"/>
      <c r="WZG647"/>
      <c r="WZH647"/>
      <c r="WZI647"/>
      <c r="WZJ647"/>
      <c r="WZK647"/>
      <c r="WZL647"/>
      <c r="WZM647"/>
      <c r="WZN647"/>
      <c r="WZO647"/>
      <c r="WZP647"/>
      <c r="WZQ647"/>
      <c r="WZR647"/>
      <c r="WZS647"/>
      <c r="WZT647"/>
      <c r="WZU647"/>
      <c r="WZV647"/>
      <c r="WZW647"/>
      <c r="WZX647"/>
      <c r="WZY647"/>
      <c r="WZZ647"/>
      <c r="XAA647"/>
      <c r="XAB647"/>
      <c r="XAC647"/>
      <c r="XAD647"/>
      <c r="XAE647"/>
      <c r="XAF647"/>
      <c r="XAG647"/>
      <c r="XAH647"/>
      <c r="XAI647"/>
      <c r="XAJ647"/>
      <c r="XAK647"/>
      <c r="XAL647"/>
      <c r="XAM647"/>
      <c r="XAN647"/>
      <c r="XAO647"/>
      <c r="XAP647"/>
      <c r="XAQ647"/>
      <c r="XAR647"/>
      <c r="XAS647"/>
      <c r="XAT647"/>
      <c r="XAU647"/>
      <c r="XAV647"/>
      <c r="XAW647"/>
      <c r="XAX647"/>
      <c r="XAY647"/>
      <c r="XAZ647"/>
      <c r="XBA647"/>
      <c r="XBB647"/>
      <c r="XBC647"/>
      <c r="XBD647"/>
      <c r="XBE647"/>
      <c r="XBF647"/>
      <c r="XBG647"/>
      <c r="XBH647"/>
      <c r="XBI647"/>
      <c r="XBJ647"/>
      <c r="XBK647"/>
      <c r="XBL647"/>
      <c r="XBM647"/>
      <c r="XBN647"/>
      <c r="XBO647"/>
      <c r="XBP647"/>
      <c r="XBQ647"/>
      <c r="XBR647"/>
      <c r="XBS647"/>
      <c r="XBT647"/>
      <c r="XBU647"/>
      <c r="XBV647"/>
      <c r="XBW647"/>
      <c r="XBX647"/>
      <c r="XBY647"/>
      <c r="XBZ647"/>
      <c r="XCA647"/>
      <c r="XCB647"/>
      <c r="XCC647"/>
      <c r="XCD647"/>
      <c r="XCE647"/>
      <c r="XCF647"/>
      <c r="XCG647"/>
      <c r="XCH647"/>
      <c r="XCI647"/>
      <c r="XCJ647"/>
      <c r="XCK647"/>
      <c r="XCL647"/>
      <c r="XCM647"/>
      <c r="XCN647"/>
      <c r="XCO647"/>
      <c r="XCP647"/>
      <c r="XCQ647"/>
      <c r="XCR647"/>
      <c r="XCS647"/>
      <c r="XCT647"/>
      <c r="XCU647"/>
      <c r="XCV647"/>
      <c r="XCW647"/>
      <c r="XCX647"/>
      <c r="XCY647"/>
      <c r="XCZ647"/>
      <c r="XDA647"/>
      <c r="XDB647"/>
      <c r="XDC647"/>
    </row>
    <row r="648" spans="1:33 16171:16331" ht="12.75" customHeight="1">
      <c r="A648">
        <v>2354</v>
      </c>
      <c r="B648" s="6" t="s">
        <v>450</v>
      </c>
      <c r="C648" s="7" t="s">
        <v>590</v>
      </c>
      <c r="D648">
        <v>66</v>
      </c>
      <c r="E648" s="15" t="s">
        <v>1009</v>
      </c>
      <c r="F648" s="7">
        <v>0</v>
      </c>
      <c r="G648" s="7">
        <v>0</v>
      </c>
      <c r="H648" s="7">
        <v>0</v>
      </c>
      <c r="I648" s="7">
        <v>0</v>
      </c>
      <c r="J648" t="s">
        <v>872</v>
      </c>
      <c r="K648" t="s">
        <v>584</v>
      </c>
      <c r="L648" t="s">
        <v>585</v>
      </c>
      <c r="M648" t="s">
        <v>585</v>
      </c>
      <c r="N648" s="8" t="s">
        <v>603</v>
      </c>
      <c r="O648" t="s">
        <v>1010</v>
      </c>
      <c r="P648" t="s">
        <v>685</v>
      </c>
      <c r="S648">
        <v>0</v>
      </c>
      <c r="T648" t="s">
        <v>587</v>
      </c>
      <c r="U648">
        <v>0</v>
      </c>
      <c r="V648">
        <v>0</v>
      </c>
      <c r="X648">
        <v>0</v>
      </c>
      <c r="Z648">
        <v>0</v>
      </c>
      <c r="AA648">
        <v>0</v>
      </c>
      <c r="AB648">
        <v>0</v>
      </c>
      <c r="AC648">
        <v>0</v>
      </c>
      <c r="AD648">
        <v>0</v>
      </c>
      <c r="AE648">
        <v>1</v>
      </c>
      <c r="AF648" t="s">
        <v>604</v>
      </c>
      <c r="AG648">
        <v>1</v>
      </c>
      <c r="WWY648"/>
      <c r="WWZ648"/>
      <c r="WXA648"/>
      <c r="WXB648"/>
      <c r="WXC648"/>
      <c r="WXD648"/>
      <c r="WXE648"/>
      <c r="WXF648"/>
      <c r="WXG648"/>
      <c r="WXH648"/>
      <c r="WXI648"/>
      <c r="WXJ648"/>
      <c r="WXK648"/>
      <c r="WXL648"/>
      <c r="WXM648"/>
      <c r="WXN648"/>
      <c r="WXO648"/>
      <c r="WXP648"/>
      <c r="WXQ648"/>
      <c r="WXR648"/>
      <c r="WXS648"/>
      <c r="WXT648"/>
      <c r="WXU648"/>
      <c r="WXV648"/>
      <c r="WXW648"/>
      <c r="WXX648"/>
      <c r="WXY648"/>
      <c r="WXZ648"/>
      <c r="WYA648"/>
      <c r="WYB648"/>
      <c r="WYC648"/>
      <c r="WYD648"/>
      <c r="WYE648"/>
      <c r="WYF648"/>
      <c r="WYG648"/>
      <c r="WYH648"/>
      <c r="WYI648"/>
      <c r="WYJ648"/>
      <c r="WYK648"/>
      <c r="WYL648"/>
      <c r="WYM648"/>
      <c r="WYN648"/>
      <c r="WYO648"/>
      <c r="WYP648"/>
      <c r="WYQ648"/>
      <c r="WYR648"/>
      <c r="WYS648"/>
      <c r="WYT648"/>
      <c r="WYU648"/>
      <c r="WYV648"/>
      <c r="WYW648"/>
      <c r="WYX648"/>
      <c r="WYY648"/>
      <c r="WYZ648"/>
      <c r="WZA648"/>
      <c r="WZB648"/>
      <c r="WZC648"/>
      <c r="WZD648"/>
      <c r="WZE648"/>
      <c r="WZF648"/>
      <c r="WZG648"/>
      <c r="WZH648"/>
      <c r="WZI648"/>
      <c r="WZJ648"/>
      <c r="WZK648"/>
      <c r="WZL648"/>
      <c r="WZM648"/>
      <c r="WZN648"/>
      <c r="WZO648"/>
      <c r="WZP648"/>
      <c r="WZQ648"/>
      <c r="WZR648"/>
      <c r="WZS648"/>
      <c r="WZT648"/>
      <c r="WZU648"/>
      <c r="WZV648"/>
      <c r="WZW648"/>
      <c r="WZX648"/>
      <c r="WZY648"/>
      <c r="WZZ648"/>
      <c r="XAA648"/>
      <c r="XAB648"/>
      <c r="XAC648"/>
      <c r="XAD648"/>
      <c r="XAE648"/>
      <c r="XAF648"/>
      <c r="XAG648"/>
      <c r="XAH648"/>
      <c r="XAI648"/>
      <c r="XAJ648"/>
      <c r="XAK648"/>
      <c r="XAL648"/>
      <c r="XAM648"/>
      <c r="XAN648"/>
      <c r="XAO648"/>
      <c r="XAP648"/>
      <c r="XAQ648"/>
      <c r="XAR648"/>
      <c r="XAS648"/>
      <c r="XAT648"/>
      <c r="XAU648"/>
      <c r="XAV648"/>
      <c r="XAW648"/>
      <c r="XAX648"/>
      <c r="XAY648"/>
      <c r="XAZ648"/>
      <c r="XBA648"/>
      <c r="XBB648"/>
      <c r="XBC648"/>
      <c r="XBD648"/>
      <c r="XBE648"/>
      <c r="XBF648"/>
      <c r="XBG648"/>
      <c r="XBH648"/>
      <c r="XBI648"/>
      <c r="XBJ648"/>
      <c r="XBK648"/>
      <c r="XBL648"/>
      <c r="XBM648"/>
      <c r="XBN648"/>
      <c r="XBO648"/>
      <c r="XBP648"/>
      <c r="XBQ648"/>
      <c r="XBR648"/>
      <c r="XBS648"/>
      <c r="XBT648"/>
      <c r="XBU648"/>
      <c r="XBV648"/>
      <c r="XBW648"/>
      <c r="XBX648"/>
      <c r="XBY648"/>
      <c r="XBZ648"/>
      <c r="XCA648"/>
      <c r="XCB648"/>
      <c r="XCC648"/>
      <c r="XCD648"/>
      <c r="XCE648"/>
      <c r="XCF648"/>
      <c r="XCG648"/>
      <c r="XCH648"/>
      <c r="XCI648"/>
      <c r="XCJ648"/>
      <c r="XCK648"/>
      <c r="XCL648"/>
      <c r="XCM648"/>
      <c r="XCN648"/>
      <c r="XCO648"/>
      <c r="XCP648"/>
      <c r="XCQ648"/>
      <c r="XCR648"/>
      <c r="XCS648"/>
      <c r="XCT648"/>
      <c r="XCU648"/>
      <c r="XCV648"/>
      <c r="XCW648"/>
      <c r="XCX648"/>
      <c r="XCY648"/>
      <c r="XCZ648"/>
      <c r="XDA648"/>
      <c r="XDB648"/>
      <c r="XDC648"/>
    </row>
    <row r="649" spans="1:33 16171:16331" ht="12.75" customHeight="1">
      <c r="A649">
        <v>2354</v>
      </c>
      <c r="B649" s="6" t="s">
        <v>450</v>
      </c>
      <c r="C649" s="7" t="s">
        <v>590</v>
      </c>
      <c r="D649">
        <v>66</v>
      </c>
      <c r="E649" s="15" t="s">
        <v>1009</v>
      </c>
      <c r="F649" s="7">
        <v>0</v>
      </c>
      <c r="G649" s="7">
        <v>0</v>
      </c>
      <c r="H649" s="7">
        <v>0</v>
      </c>
      <c r="I649" s="7">
        <v>0</v>
      </c>
      <c r="J649" t="s">
        <v>872</v>
      </c>
      <c r="K649" t="s">
        <v>584</v>
      </c>
      <c r="L649" t="s">
        <v>585</v>
      </c>
      <c r="M649" t="s">
        <v>585</v>
      </c>
      <c r="N649" s="8" t="s">
        <v>603</v>
      </c>
      <c r="O649" t="s">
        <v>1011</v>
      </c>
      <c r="P649" t="s">
        <v>685</v>
      </c>
      <c r="S649">
        <v>0</v>
      </c>
      <c r="T649" t="s">
        <v>587</v>
      </c>
      <c r="U649">
        <v>0</v>
      </c>
      <c r="V649">
        <v>0</v>
      </c>
      <c r="X649">
        <v>0</v>
      </c>
      <c r="Z649">
        <v>0</v>
      </c>
      <c r="AA649">
        <v>0</v>
      </c>
      <c r="AB649">
        <v>0</v>
      </c>
      <c r="AC649">
        <v>0</v>
      </c>
      <c r="AD649">
        <v>0</v>
      </c>
      <c r="AE649">
        <v>1</v>
      </c>
      <c r="AF649" t="s">
        <v>604</v>
      </c>
      <c r="AG649">
        <v>1</v>
      </c>
      <c r="WWY649"/>
      <c r="WWZ649"/>
      <c r="WXA649"/>
      <c r="WXB649"/>
      <c r="WXC649"/>
      <c r="WXD649"/>
      <c r="WXE649"/>
      <c r="WXF649"/>
      <c r="WXG649"/>
      <c r="WXH649"/>
      <c r="WXI649"/>
      <c r="WXJ649"/>
      <c r="WXK649"/>
      <c r="WXL649"/>
      <c r="WXM649"/>
      <c r="WXN649"/>
      <c r="WXO649"/>
      <c r="WXP649"/>
      <c r="WXQ649"/>
      <c r="WXR649"/>
      <c r="WXS649"/>
      <c r="WXT649"/>
      <c r="WXU649"/>
      <c r="WXV649"/>
      <c r="WXW649"/>
      <c r="WXX649"/>
      <c r="WXY649"/>
      <c r="WXZ649"/>
      <c r="WYA649"/>
      <c r="WYB649"/>
      <c r="WYC649"/>
      <c r="WYD649"/>
      <c r="WYE649"/>
      <c r="WYF649"/>
      <c r="WYG649"/>
      <c r="WYH649"/>
      <c r="WYI649"/>
      <c r="WYJ649"/>
      <c r="WYK649"/>
      <c r="WYL649"/>
      <c r="WYM649"/>
      <c r="WYN649"/>
      <c r="WYO649"/>
      <c r="WYP649"/>
      <c r="WYQ649"/>
      <c r="WYR649"/>
      <c r="WYS649"/>
      <c r="WYT649"/>
      <c r="WYU649"/>
      <c r="WYV649"/>
      <c r="WYW649"/>
      <c r="WYX649"/>
      <c r="WYY649"/>
      <c r="WYZ649"/>
      <c r="WZA649"/>
      <c r="WZB649"/>
      <c r="WZC649"/>
      <c r="WZD649"/>
      <c r="WZE649"/>
      <c r="WZF649"/>
      <c r="WZG649"/>
      <c r="WZH649"/>
      <c r="WZI649"/>
      <c r="WZJ649"/>
      <c r="WZK649"/>
      <c r="WZL649"/>
      <c r="WZM649"/>
      <c r="WZN649"/>
      <c r="WZO649"/>
      <c r="WZP649"/>
      <c r="WZQ649"/>
      <c r="WZR649"/>
      <c r="WZS649"/>
      <c r="WZT649"/>
      <c r="WZU649"/>
      <c r="WZV649"/>
      <c r="WZW649"/>
      <c r="WZX649"/>
      <c r="WZY649"/>
      <c r="WZZ649"/>
      <c r="XAA649"/>
      <c r="XAB649"/>
      <c r="XAC649"/>
      <c r="XAD649"/>
      <c r="XAE649"/>
      <c r="XAF649"/>
      <c r="XAG649"/>
      <c r="XAH649"/>
      <c r="XAI649"/>
      <c r="XAJ649"/>
      <c r="XAK649"/>
      <c r="XAL649"/>
      <c r="XAM649"/>
      <c r="XAN649"/>
      <c r="XAO649"/>
      <c r="XAP649"/>
      <c r="XAQ649"/>
      <c r="XAR649"/>
      <c r="XAS649"/>
      <c r="XAT649"/>
      <c r="XAU649"/>
      <c r="XAV649"/>
      <c r="XAW649"/>
      <c r="XAX649"/>
      <c r="XAY649"/>
      <c r="XAZ649"/>
      <c r="XBA649"/>
      <c r="XBB649"/>
      <c r="XBC649"/>
      <c r="XBD649"/>
      <c r="XBE649"/>
      <c r="XBF649"/>
      <c r="XBG649"/>
      <c r="XBH649"/>
      <c r="XBI649"/>
      <c r="XBJ649"/>
      <c r="XBK649"/>
      <c r="XBL649"/>
      <c r="XBM649"/>
      <c r="XBN649"/>
      <c r="XBO649"/>
      <c r="XBP649"/>
      <c r="XBQ649"/>
      <c r="XBR649"/>
      <c r="XBS649"/>
      <c r="XBT649"/>
      <c r="XBU649"/>
      <c r="XBV649"/>
      <c r="XBW649"/>
      <c r="XBX649"/>
      <c r="XBY649"/>
      <c r="XBZ649"/>
      <c r="XCA649"/>
      <c r="XCB649"/>
      <c r="XCC649"/>
      <c r="XCD649"/>
      <c r="XCE649"/>
      <c r="XCF649"/>
      <c r="XCG649"/>
      <c r="XCH649"/>
      <c r="XCI649"/>
      <c r="XCJ649"/>
      <c r="XCK649"/>
      <c r="XCL649"/>
      <c r="XCM649"/>
      <c r="XCN649"/>
      <c r="XCO649"/>
      <c r="XCP649"/>
      <c r="XCQ649"/>
      <c r="XCR649"/>
      <c r="XCS649"/>
      <c r="XCT649"/>
      <c r="XCU649"/>
      <c r="XCV649"/>
      <c r="XCW649"/>
      <c r="XCX649"/>
      <c r="XCY649"/>
      <c r="XCZ649"/>
      <c r="XDA649"/>
      <c r="XDB649"/>
      <c r="XDC649"/>
    </row>
    <row r="650" spans="1:33 16171:16331" ht="12.75" customHeight="1">
      <c r="A650">
        <v>805</v>
      </c>
      <c r="B650" s="6" t="s">
        <v>451</v>
      </c>
      <c r="C650" s="7" t="s">
        <v>590</v>
      </c>
      <c r="D650">
        <v>199</v>
      </c>
      <c r="E650" s="15" t="s">
        <v>754</v>
      </c>
      <c r="F650" s="7">
        <v>0</v>
      </c>
      <c r="G650" s="7">
        <v>0</v>
      </c>
      <c r="H650" s="7">
        <v>0</v>
      </c>
      <c r="I650" s="7">
        <v>0</v>
      </c>
      <c r="J650" t="s">
        <v>589</v>
      </c>
      <c r="K650" t="s">
        <v>584</v>
      </c>
      <c r="L650" t="s">
        <v>585</v>
      </c>
      <c r="M650" t="s">
        <v>585</v>
      </c>
      <c r="N650" s="8" t="s">
        <v>703</v>
      </c>
      <c r="O650" t="s">
        <v>1012</v>
      </c>
      <c r="P650" t="s">
        <v>685</v>
      </c>
      <c r="S650">
        <v>0</v>
      </c>
      <c r="T650" t="s">
        <v>587</v>
      </c>
      <c r="U650">
        <v>0</v>
      </c>
      <c r="V650">
        <v>0</v>
      </c>
      <c r="X650">
        <v>0</v>
      </c>
      <c r="Z650">
        <v>0</v>
      </c>
      <c r="AA650">
        <v>0</v>
      </c>
      <c r="AB650">
        <v>0</v>
      </c>
      <c r="AC650">
        <v>0</v>
      </c>
      <c r="AD650">
        <v>0</v>
      </c>
      <c r="AE650">
        <v>1</v>
      </c>
      <c r="AF650" t="s">
        <v>634</v>
      </c>
      <c r="AG650">
        <v>1</v>
      </c>
      <c r="WWY650"/>
      <c r="WWZ650"/>
      <c r="WXA650"/>
      <c r="WXB650"/>
      <c r="WXC650"/>
      <c r="WXD650"/>
      <c r="WXE650"/>
      <c r="WXF650"/>
      <c r="WXG650"/>
      <c r="WXH650"/>
      <c r="WXI650"/>
      <c r="WXJ650"/>
      <c r="WXK650"/>
      <c r="WXL650"/>
      <c r="WXM650"/>
      <c r="WXN650"/>
      <c r="WXO650"/>
      <c r="WXP650"/>
      <c r="WXQ650"/>
      <c r="WXR650"/>
      <c r="WXS650"/>
      <c r="WXT650"/>
      <c r="WXU650"/>
      <c r="WXV650"/>
      <c r="WXW650"/>
      <c r="WXX650"/>
      <c r="WXY650"/>
      <c r="WXZ650"/>
      <c r="WYA650"/>
      <c r="WYB650"/>
      <c r="WYC650"/>
      <c r="WYD650"/>
      <c r="WYE650"/>
      <c r="WYF650"/>
      <c r="WYG650"/>
      <c r="WYH650"/>
      <c r="WYI650"/>
      <c r="WYJ650"/>
      <c r="WYK650"/>
      <c r="WYL650"/>
      <c r="WYM650"/>
      <c r="WYN650"/>
      <c r="WYO650"/>
      <c r="WYP650"/>
      <c r="WYQ650"/>
      <c r="WYR650"/>
      <c r="WYS650"/>
      <c r="WYT650"/>
      <c r="WYU650"/>
      <c r="WYV650"/>
      <c r="WYW650"/>
      <c r="WYX650"/>
      <c r="WYY650"/>
      <c r="WYZ650"/>
      <c r="WZA650"/>
      <c r="WZB650"/>
      <c r="WZC650"/>
      <c r="WZD650"/>
      <c r="WZE650"/>
      <c r="WZF650"/>
      <c r="WZG650"/>
      <c r="WZH650"/>
      <c r="WZI650"/>
      <c r="WZJ650"/>
      <c r="WZK650"/>
      <c r="WZL650"/>
      <c r="WZM650"/>
      <c r="WZN650"/>
      <c r="WZO650"/>
      <c r="WZP650"/>
      <c r="WZQ650"/>
      <c r="WZR650"/>
      <c r="WZS650"/>
      <c r="WZT650"/>
      <c r="WZU650"/>
      <c r="WZV650"/>
      <c r="WZW650"/>
      <c r="WZX650"/>
      <c r="WZY650"/>
      <c r="WZZ650"/>
      <c r="XAA650"/>
      <c r="XAB650"/>
      <c r="XAC650"/>
      <c r="XAD650"/>
      <c r="XAE650"/>
      <c r="XAF650"/>
      <c r="XAG650"/>
      <c r="XAH650"/>
      <c r="XAI650"/>
      <c r="XAJ650"/>
      <c r="XAK650"/>
      <c r="XAL650"/>
      <c r="XAM650"/>
      <c r="XAN650"/>
      <c r="XAO650"/>
      <c r="XAP650"/>
      <c r="XAQ650"/>
      <c r="XAR650"/>
      <c r="XAS650"/>
      <c r="XAT650"/>
      <c r="XAU650"/>
      <c r="XAV650"/>
      <c r="XAW650"/>
      <c r="XAX650"/>
      <c r="XAY650"/>
      <c r="XAZ650"/>
      <c r="XBA650"/>
      <c r="XBB650"/>
      <c r="XBC650"/>
      <c r="XBD650"/>
      <c r="XBE650"/>
      <c r="XBF650"/>
      <c r="XBG650"/>
      <c r="XBH650"/>
      <c r="XBI650"/>
      <c r="XBJ650"/>
      <c r="XBK650"/>
      <c r="XBL650"/>
      <c r="XBM650"/>
      <c r="XBN650"/>
      <c r="XBO650"/>
      <c r="XBP650"/>
      <c r="XBQ650"/>
      <c r="XBR650"/>
      <c r="XBS650"/>
      <c r="XBT650"/>
      <c r="XBU650"/>
      <c r="XBV650"/>
      <c r="XBW650"/>
      <c r="XBX650"/>
      <c r="XBY650"/>
      <c r="XBZ650"/>
      <c r="XCA650"/>
      <c r="XCB650"/>
      <c r="XCC650"/>
      <c r="XCD650"/>
      <c r="XCE650"/>
      <c r="XCF650"/>
      <c r="XCG650"/>
      <c r="XCH650"/>
      <c r="XCI650"/>
      <c r="XCJ650"/>
      <c r="XCK650"/>
      <c r="XCL650"/>
      <c r="XCM650"/>
      <c r="XCN650"/>
      <c r="XCO650"/>
      <c r="XCP650"/>
      <c r="XCQ650"/>
      <c r="XCR650"/>
      <c r="XCS650"/>
      <c r="XCT650"/>
      <c r="XCU650"/>
      <c r="XCV650"/>
      <c r="XCW650"/>
      <c r="XCX650"/>
      <c r="XCY650"/>
      <c r="XCZ650"/>
      <c r="XDA650"/>
      <c r="XDB650"/>
      <c r="XDC650"/>
    </row>
    <row r="651" spans="1:33 16171:16331" ht="12.75" customHeight="1">
      <c r="A651">
        <v>805</v>
      </c>
      <c r="B651" s="6" t="s">
        <v>451</v>
      </c>
      <c r="C651" s="7" t="s">
        <v>590</v>
      </c>
      <c r="D651">
        <v>199</v>
      </c>
      <c r="E651" s="15" t="s">
        <v>754</v>
      </c>
      <c r="F651" s="7">
        <v>0</v>
      </c>
      <c r="G651" s="7">
        <v>0</v>
      </c>
      <c r="H651" s="7">
        <v>0</v>
      </c>
      <c r="I651" s="7">
        <v>0</v>
      </c>
      <c r="J651" t="s">
        <v>589</v>
      </c>
      <c r="K651" t="s">
        <v>584</v>
      </c>
      <c r="L651" t="s">
        <v>585</v>
      </c>
      <c r="M651" t="s">
        <v>585</v>
      </c>
      <c r="N651" s="8" t="s">
        <v>703</v>
      </c>
      <c r="O651" t="s">
        <v>1013</v>
      </c>
      <c r="P651" t="s">
        <v>685</v>
      </c>
      <c r="S651">
        <v>0</v>
      </c>
      <c r="T651" t="s">
        <v>587</v>
      </c>
      <c r="U651">
        <v>0</v>
      </c>
      <c r="V651">
        <v>0</v>
      </c>
      <c r="X651">
        <v>0</v>
      </c>
      <c r="Z651">
        <v>0</v>
      </c>
      <c r="AA651">
        <v>0</v>
      </c>
      <c r="AB651">
        <v>0</v>
      </c>
      <c r="AC651">
        <v>0</v>
      </c>
      <c r="AD651">
        <v>0</v>
      </c>
      <c r="AE651">
        <v>1</v>
      </c>
      <c r="AF651" t="s">
        <v>634</v>
      </c>
      <c r="AG651">
        <v>1</v>
      </c>
      <c r="WWY651"/>
      <c r="WWZ651"/>
      <c r="WXA651"/>
      <c r="WXB651"/>
      <c r="WXC651"/>
      <c r="WXD651"/>
      <c r="WXE651"/>
      <c r="WXF651"/>
      <c r="WXG651"/>
      <c r="WXH651"/>
      <c r="WXI651"/>
      <c r="WXJ651"/>
      <c r="WXK651"/>
      <c r="WXL651"/>
      <c r="WXM651"/>
      <c r="WXN651"/>
      <c r="WXO651"/>
      <c r="WXP651"/>
      <c r="WXQ651"/>
      <c r="WXR651"/>
      <c r="WXS651"/>
      <c r="WXT651"/>
      <c r="WXU651"/>
      <c r="WXV651"/>
      <c r="WXW651"/>
      <c r="WXX651"/>
      <c r="WXY651"/>
      <c r="WXZ651"/>
      <c r="WYA651"/>
      <c r="WYB651"/>
      <c r="WYC651"/>
      <c r="WYD651"/>
      <c r="WYE651"/>
      <c r="WYF651"/>
      <c r="WYG651"/>
      <c r="WYH651"/>
      <c r="WYI651"/>
      <c r="WYJ651"/>
      <c r="WYK651"/>
      <c r="WYL651"/>
      <c r="WYM651"/>
      <c r="WYN651"/>
      <c r="WYO651"/>
      <c r="WYP651"/>
      <c r="WYQ651"/>
      <c r="WYR651"/>
      <c r="WYS651"/>
      <c r="WYT651"/>
      <c r="WYU651"/>
      <c r="WYV651"/>
      <c r="WYW651"/>
      <c r="WYX651"/>
      <c r="WYY651"/>
      <c r="WYZ651"/>
      <c r="WZA651"/>
      <c r="WZB651"/>
      <c r="WZC651"/>
      <c r="WZD651"/>
      <c r="WZE651"/>
      <c r="WZF651"/>
      <c r="WZG651"/>
      <c r="WZH651"/>
      <c r="WZI651"/>
      <c r="WZJ651"/>
      <c r="WZK651"/>
      <c r="WZL651"/>
      <c r="WZM651"/>
      <c r="WZN651"/>
      <c r="WZO651"/>
      <c r="WZP651"/>
      <c r="WZQ651"/>
      <c r="WZR651"/>
      <c r="WZS651"/>
      <c r="WZT651"/>
      <c r="WZU651"/>
      <c r="WZV651"/>
      <c r="WZW651"/>
      <c r="WZX651"/>
      <c r="WZY651"/>
      <c r="WZZ651"/>
      <c r="XAA651"/>
      <c r="XAB651"/>
      <c r="XAC651"/>
      <c r="XAD651"/>
      <c r="XAE651"/>
      <c r="XAF651"/>
      <c r="XAG651"/>
      <c r="XAH651"/>
      <c r="XAI651"/>
      <c r="XAJ651"/>
      <c r="XAK651"/>
      <c r="XAL651"/>
      <c r="XAM651"/>
      <c r="XAN651"/>
      <c r="XAO651"/>
      <c r="XAP651"/>
      <c r="XAQ651"/>
      <c r="XAR651"/>
      <c r="XAS651"/>
      <c r="XAT651"/>
      <c r="XAU651"/>
      <c r="XAV651"/>
      <c r="XAW651"/>
      <c r="XAX651"/>
      <c r="XAY651"/>
      <c r="XAZ651"/>
      <c r="XBA651"/>
      <c r="XBB651"/>
      <c r="XBC651"/>
      <c r="XBD651"/>
      <c r="XBE651"/>
      <c r="XBF651"/>
      <c r="XBG651"/>
      <c r="XBH651"/>
      <c r="XBI651"/>
      <c r="XBJ651"/>
      <c r="XBK651"/>
      <c r="XBL651"/>
      <c r="XBM651"/>
      <c r="XBN651"/>
      <c r="XBO651"/>
      <c r="XBP651"/>
      <c r="XBQ651"/>
      <c r="XBR651"/>
      <c r="XBS651"/>
      <c r="XBT651"/>
      <c r="XBU651"/>
      <c r="XBV651"/>
      <c r="XBW651"/>
      <c r="XBX651"/>
      <c r="XBY651"/>
      <c r="XBZ651"/>
      <c r="XCA651"/>
      <c r="XCB651"/>
      <c r="XCC651"/>
      <c r="XCD651"/>
      <c r="XCE651"/>
      <c r="XCF651"/>
      <c r="XCG651"/>
      <c r="XCH651"/>
      <c r="XCI651"/>
      <c r="XCJ651"/>
      <c r="XCK651"/>
      <c r="XCL651"/>
      <c r="XCM651"/>
      <c r="XCN651"/>
      <c r="XCO651"/>
      <c r="XCP651"/>
      <c r="XCQ651"/>
      <c r="XCR651"/>
      <c r="XCS651"/>
      <c r="XCT651"/>
      <c r="XCU651"/>
      <c r="XCV651"/>
      <c r="XCW651"/>
      <c r="XCX651"/>
      <c r="XCY651"/>
      <c r="XCZ651"/>
      <c r="XDA651"/>
      <c r="XDB651"/>
      <c r="XDC651"/>
    </row>
    <row r="652" spans="1:33 16171:16331" ht="12.75" customHeight="1">
      <c r="A652">
        <v>1705</v>
      </c>
      <c r="B652" s="6" t="s">
        <v>369</v>
      </c>
      <c r="C652" s="7" t="s">
        <v>581</v>
      </c>
      <c r="D652">
        <v>1.99</v>
      </c>
      <c r="E652" s="15" t="s">
        <v>775</v>
      </c>
      <c r="F652" s="7">
        <v>0</v>
      </c>
      <c r="G652" s="7">
        <v>0</v>
      </c>
      <c r="H652" s="7">
        <v>0</v>
      </c>
      <c r="I652" s="7">
        <v>0</v>
      </c>
      <c r="N652" s="8" t="s">
        <v>857</v>
      </c>
      <c r="S652">
        <v>2</v>
      </c>
      <c r="U652">
        <v>0</v>
      </c>
      <c r="V652">
        <v>0</v>
      </c>
      <c r="X652">
        <v>0</v>
      </c>
      <c r="Z652">
        <v>0</v>
      </c>
      <c r="AA652">
        <v>0</v>
      </c>
      <c r="AB652">
        <v>0</v>
      </c>
      <c r="AC652">
        <v>0</v>
      </c>
      <c r="AD652">
        <v>0</v>
      </c>
      <c r="AE652">
        <v>1</v>
      </c>
      <c r="AG652">
        <v>4</v>
      </c>
      <c r="WWY652"/>
      <c r="WWZ652"/>
      <c r="WXA652"/>
      <c r="WXB652"/>
      <c r="WXC652"/>
      <c r="WXD652"/>
      <c r="WXE652"/>
      <c r="WXF652"/>
      <c r="WXG652"/>
      <c r="WXH652"/>
      <c r="WXI652"/>
      <c r="WXJ652"/>
      <c r="WXK652"/>
      <c r="WXL652"/>
      <c r="WXM652"/>
      <c r="WXN652"/>
      <c r="WXO652"/>
      <c r="WXP652"/>
      <c r="WXQ652"/>
      <c r="WXR652"/>
      <c r="WXS652"/>
      <c r="WXT652"/>
      <c r="WXU652"/>
      <c r="WXV652"/>
      <c r="WXW652"/>
      <c r="WXX652"/>
      <c r="WXY652"/>
      <c r="WXZ652"/>
      <c r="WYA652"/>
      <c r="WYB652"/>
      <c r="WYC652"/>
      <c r="WYD652"/>
      <c r="WYE652"/>
      <c r="WYF652"/>
      <c r="WYG652"/>
      <c r="WYH652"/>
      <c r="WYI652"/>
      <c r="WYJ652"/>
      <c r="WYK652"/>
      <c r="WYL652"/>
      <c r="WYM652"/>
      <c r="WYN652"/>
      <c r="WYO652"/>
      <c r="WYP652"/>
      <c r="WYQ652"/>
      <c r="WYR652"/>
      <c r="WYS652"/>
      <c r="WYT652"/>
      <c r="WYU652"/>
      <c r="WYV652"/>
      <c r="WYW652"/>
      <c r="WYX652"/>
      <c r="WYY652"/>
      <c r="WYZ652"/>
      <c r="WZA652"/>
      <c r="WZB652"/>
      <c r="WZC652"/>
      <c r="WZD652"/>
      <c r="WZE652"/>
      <c r="WZF652"/>
      <c r="WZG652"/>
      <c r="WZH652"/>
      <c r="WZI652"/>
      <c r="WZJ652"/>
      <c r="WZK652"/>
      <c r="WZL652"/>
      <c r="WZM652"/>
      <c r="WZN652"/>
      <c r="WZO652"/>
      <c r="WZP652"/>
      <c r="WZQ652"/>
      <c r="WZR652"/>
      <c r="WZS652"/>
      <c r="WZT652"/>
      <c r="WZU652"/>
      <c r="WZV652"/>
      <c r="WZW652"/>
      <c r="WZX652"/>
      <c r="WZY652"/>
      <c r="WZZ652"/>
      <c r="XAA652"/>
      <c r="XAB652"/>
      <c r="XAC652"/>
      <c r="XAD652"/>
      <c r="XAE652"/>
      <c r="XAF652"/>
      <c r="XAG652"/>
      <c r="XAH652"/>
      <c r="XAI652"/>
      <c r="XAJ652"/>
      <c r="XAK652"/>
      <c r="XAL652"/>
      <c r="XAM652"/>
      <c r="XAN652"/>
      <c r="XAO652"/>
      <c r="XAP652"/>
      <c r="XAQ652"/>
      <c r="XAR652"/>
      <c r="XAS652"/>
      <c r="XAT652"/>
      <c r="XAU652"/>
      <c r="XAV652"/>
      <c r="XAW652"/>
      <c r="XAX652"/>
      <c r="XAY652"/>
      <c r="XAZ652"/>
      <c r="XBA652"/>
      <c r="XBB652"/>
      <c r="XBC652"/>
      <c r="XBD652"/>
      <c r="XBE652"/>
      <c r="XBF652"/>
      <c r="XBG652"/>
      <c r="XBH652"/>
      <c r="XBI652"/>
      <c r="XBJ652"/>
      <c r="XBK652"/>
      <c r="XBL652"/>
      <c r="XBM652"/>
      <c r="XBN652"/>
      <c r="XBO652"/>
      <c r="XBP652"/>
      <c r="XBQ652"/>
      <c r="XBR652"/>
      <c r="XBS652"/>
      <c r="XBT652"/>
      <c r="XBU652"/>
      <c r="XBV652"/>
      <c r="XBW652"/>
      <c r="XBX652"/>
      <c r="XBY652"/>
      <c r="XBZ652"/>
      <c r="XCA652"/>
      <c r="XCB652"/>
      <c r="XCC652"/>
      <c r="XCD652"/>
      <c r="XCE652"/>
      <c r="XCF652"/>
      <c r="XCG652"/>
      <c r="XCH652"/>
      <c r="XCI652"/>
      <c r="XCJ652"/>
      <c r="XCK652"/>
      <c r="XCL652"/>
      <c r="XCM652"/>
      <c r="XCN652"/>
      <c r="XCO652"/>
      <c r="XCP652"/>
      <c r="XCQ652"/>
      <c r="XCR652"/>
      <c r="XCS652"/>
      <c r="XCT652"/>
      <c r="XCU652"/>
      <c r="XCV652"/>
      <c r="XCW652"/>
      <c r="XCX652"/>
      <c r="XCY652"/>
      <c r="XCZ652"/>
      <c r="XDA652"/>
      <c r="XDB652"/>
      <c r="XDC652"/>
    </row>
    <row r="653" spans="1:33 16171:16331" ht="12.75" customHeight="1">
      <c r="A653">
        <v>1706</v>
      </c>
      <c r="B653" s="6" t="s">
        <v>369</v>
      </c>
      <c r="C653" s="7" t="s">
        <v>581</v>
      </c>
      <c r="D653">
        <v>1.99</v>
      </c>
      <c r="E653" s="15" t="s">
        <v>775</v>
      </c>
      <c r="F653" s="7">
        <v>0</v>
      </c>
      <c r="G653" s="7">
        <v>0</v>
      </c>
      <c r="H653" s="7">
        <v>0</v>
      </c>
      <c r="I653" s="7">
        <v>0</v>
      </c>
      <c r="N653" s="8" t="s">
        <v>857</v>
      </c>
      <c r="S653">
        <v>2</v>
      </c>
      <c r="U653">
        <v>0</v>
      </c>
      <c r="V653">
        <v>0</v>
      </c>
      <c r="X653">
        <v>0</v>
      </c>
      <c r="Z653">
        <v>0</v>
      </c>
      <c r="AA653">
        <v>0</v>
      </c>
      <c r="AB653">
        <v>0</v>
      </c>
      <c r="AC653">
        <v>0</v>
      </c>
      <c r="AD653">
        <v>0</v>
      </c>
      <c r="AE653">
        <v>1</v>
      </c>
      <c r="AG653">
        <v>4</v>
      </c>
      <c r="WWY653"/>
      <c r="WWZ653"/>
      <c r="WXA653"/>
      <c r="WXB653"/>
      <c r="WXC653"/>
      <c r="WXD653"/>
      <c r="WXE653"/>
      <c r="WXF653"/>
      <c r="WXG653"/>
      <c r="WXH653"/>
      <c r="WXI653"/>
      <c r="WXJ653"/>
      <c r="WXK653"/>
      <c r="WXL653"/>
      <c r="WXM653"/>
      <c r="WXN653"/>
      <c r="WXO653"/>
      <c r="WXP653"/>
      <c r="WXQ653"/>
      <c r="WXR653"/>
      <c r="WXS653"/>
      <c r="WXT653"/>
      <c r="WXU653"/>
      <c r="WXV653"/>
      <c r="WXW653"/>
      <c r="WXX653"/>
      <c r="WXY653"/>
      <c r="WXZ653"/>
      <c r="WYA653"/>
      <c r="WYB653"/>
      <c r="WYC653"/>
      <c r="WYD653"/>
      <c r="WYE653"/>
      <c r="WYF653"/>
      <c r="WYG653"/>
      <c r="WYH653"/>
      <c r="WYI653"/>
      <c r="WYJ653"/>
      <c r="WYK653"/>
      <c r="WYL653"/>
      <c r="WYM653"/>
      <c r="WYN653"/>
      <c r="WYO653"/>
      <c r="WYP653"/>
      <c r="WYQ653"/>
      <c r="WYR653"/>
      <c r="WYS653"/>
      <c r="WYT653"/>
      <c r="WYU653"/>
      <c r="WYV653"/>
      <c r="WYW653"/>
      <c r="WYX653"/>
      <c r="WYY653"/>
      <c r="WYZ653"/>
      <c r="WZA653"/>
      <c r="WZB653"/>
      <c r="WZC653"/>
      <c r="WZD653"/>
      <c r="WZE653"/>
      <c r="WZF653"/>
      <c r="WZG653"/>
      <c r="WZH653"/>
      <c r="WZI653"/>
      <c r="WZJ653"/>
      <c r="WZK653"/>
      <c r="WZL653"/>
      <c r="WZM653"/>
      <c r="WZN653"/>
      <c r="WZO653"/>
      <c r="WZP653"/>
      <c r="WZQ653"/>
      <c r="WZR653"/>
      <c r="WZS653"/>
      <c r="WZT653"/>
      <c r="WZU653"/>
      <c r="WZV653"/>
      <c r="WZW653"/>
      <c r="WZX653"/>
      <c r="WZY653"/>
      <c r="WZZ653"/>
      <c r="XAA653"/>
      <c r="XAB653"/>
      <c r="XAC653"/>
      <c r="XAD653"/>
      <c r="XAE653"/>
      <c r="XAF653"/>
      <c r="XAG653"/>
      <c r="XAH653"/>
      <c r="XAI653"/>
      <c r="XAJ653"/>
      <c r="XAK653"/>
      <c r="XAL653"/>
      <c r="XAM653"/>
      <c r="XAN653"/>
      <c r="XAO653"/>
      <c r="XAP653"/>
      <c r="XAQ653"/>
      <c r="XAR653"/>
      <c r="XAS653"/>
      <c r="XAT653"/>
      <c r="XAU653"/>
      <c r="XAV653"/>
      <c r="XAW653"/>
      <c r="XAX653"/>
      <c r="XAY653"/>
      <c r="XAZ653"/>
      <c r="XBA653"/>
      <c r="XBB653"/>
      <c r="XBC653"/>
      <c r="XBD653"/>
      <c r="XBE653"/>
      <c r="XBF653"/>
      <c r="XBG653"/>
      <c r="XBH653"/>
      <c r="XBI653"/>
      <c r="XBJ653"/>
      <c r="XBK653"/>
      <c r="XBL653"/>
      <c r="XBM653"/>
      <c r="XBN653"/>
      <c r="XBO653"/>
      <c r="XBP653"/>
      <c r="XBQ653"/>
      <c r="XBR653"/>
      <c r="XBS653"/>
      <c r="XBT653"/>
      <c r="XBU653"/>
      <c r="XBV653"/>
      <c r="XBW653"/>
      <c r="XBX653"/>
      <c r="XBY653"/>
      <c r="XBZ653"/>
      <c r="XCA653"/>
      <c r="XCB653"/>
      <c r="XCC653"/>
      <c r="XCD653"/>
      <c r="XCE653"/>
      <c r="XCF653"/>
      <c r="XCG653"/>
      <c r="XCH653"/>
      <c r="XCI653"/>
      <c r="XCJ653"/>
      <c r="XCK653"/>
      <c r="XCL653"/>
      <c r="XCM653"/>
      <c r="XCN653"/>
      <c r="XCO653"/>
      <c r="XCP653"/>
      <c r="XCQ653"/>
      <c r="XCR653"/>
      <c r="XCS653"/>
      <c r="XCT653"/>
      <c r="XCU653"/>
      <c r="XCV653"/>
      <c r="XCW653"/>
      <c r="XCX653"/>
      <c r="XCY653"/>
      <c r="XCZ653"/>
      <c r="XDA653"/>
      <c r="XDB653"/>
      <c r="XDC653"/>
    </row>
    <row r="654" spans="1:33 16171:16331" ht="12.75" customHeight="1">
      <c r="A654">
        <v>2530</v>
      </c>
      <c r="B654" s="6" t="s">
        <v>320</v>
      </c>
      <c r="C654" s="7" t="s">
        <v>581</v>
      </c>
      <c r="D654">
        <v>19</v>
      </c>
      <c r="E654" s="15" t="s">
        <v>893</v>
      </c>
      <c r="F654" s="7">
        <v>0</v>
      </c>
      <c r="G654" s="7">
        <v>0</v>
      </c>
      <c r="H654" s="7">
        <v>0</v>
      </c>
      <c r="I654" s="7">
        <v>0</v>
      </c>
      <c r="S654">
        <v>3</v>
      </c>
      <c r="U654">
        <v>0</v>
      </c>
      <c r="V654">
        <v>0</v>
      </c>
      <c r="X654">
        <v>0</v>
      </c>
      <c r="Z654">
        <v>0</v>
      </c>
      <c r="AA654">
        <v>0</v>
      </c>
      <c r="AB654">
        <v>0</v>
      </c>
      <c r="AC654">
        <v>0</v>
      </c>
      <c r="AD654">
        <v>0</v>
      </c>
      <c r="AE654">
        <v>1</v>
      </c>
      <c r="AG654">
        <v>0</v>
      </c>
      <c r="WWY654"/>
      <c r="WWZ654"/>
      <c r="WXA654"/>
      <c r="WXB654"/>
      <c r="WXC654"/>
      <c r="WXD654"/>
      <c r="WXE654"/>
      <c r="WXF654"/>
      <c r="WXG654"/>
      <c r="WXH654"/>
      <c r="WXI654"/>
      <c r="WXJ654"/>
      <c r="WXK654"/>
      <c r="WXL654"/>
      <c r="WXM654"/>
      <c r="WXN654"/>
      <c r="WXO654"/>
      <c r="WXP654"/>
      <c r="WXQ654"/>
      <c r="WXR654"/>
      <c r="WXS654"/>
      <c r="WXT654"/>
      <c r="WXU654"/>
      <c r="WXV654"/>
      <c r="WXW654"/>
      <c r="WXX654"/>
      <c r="WXY654"/>
      <c r="WXZ654"/>
      <c r="WYA654"/>
      <c r="WYB654"/>
      <c r="WYC654"/>
      <c r="WYD654"/>
      <c r="WYE654"/>
      <c r="WYF654"/>
      <c r="WYG654"/>
      <c r="WYH654"/>
      <c r="WYI654"/>
      <c r="WYJ654"/>
      <c r="WYK654"/>
      <c r="WYL654"/>
      <c r="WYM654"/>
      <c r="WYN654"/>
      <c r="WYO654"/>
      <c r="WYP654"/>
      <c r="WYQ654"/>
      <c r="WYR654"/>
      <c r="WYS654"/>
      <c r="WYT654"/>
      <c r="WYU654"/>
      <c r="WYV654"/>
      <c r="WYW654"/>
      <c r="WYX654"/>
      <c r="WYY654"/>
      <c r="WYZ654"/>
      <c r="WZA654"/>
      <c r="WZB654"/>
      <c r="WZC654"/>
      <c r="WZD654"/>
      <c r="WZE654"/>
      <c r="WZF654"/>
      <c r="WZG654"/>
      <c r="WZH654"/>
      <c r="WZI654"/>
      <c r="WZJ654"/>
      <c r="WZK654"/>
      <c r="WZL654"/>
      <c r="WZM654"/>
      <c r="WZN654"/>
      <c r="WZO654"/>
      <c r="WZP654"/>
      <c r="WZQ654"/>
      <c r="WZR654"/>
      <c r="WZS654"/>
      <c r="WZT654"/>
      <c r="WZU654"/>
      <c r="WZV654"/>
      <c r="WZW654"/>
      <c r="WZX654"/>
      <c r="WZY654"/>
      <c r="WZZ654"/>
      <c r="XAA654"/>
      <c r="XAB654"/>
      <c r="XAC654"/>
      <c r="XAD654"/>
      <c r="XAE654"/>
      <c r="XAF654"/>
      <c r="XAG654"/>
      <c r="XAH654"/>
      <c r="XAI654"/>
      <c r="XAJ654"/>
      <c r="XAK654"/>
      <c r="XAL654"/>
      <c r="XAM654"/>
      <c r="XAN654"/>
      <c r="XAO654"/>
      <c r="XAP654"/>
      <c r="XAQ654"/>
      <c r="XAR654"/>
      <c r="XAS654"/>
      <c r="XAT654"/>
      <c r="XAU654"/>
      <c r="XAV654"/>
      <c r="XAW654"/>
      <c r="XAX654"/>
      <c r="XAY654"/>
      <c r="XAZ654"/>
      <c r="XBA654"/>
      <c r="XBB654"/>
      <c r="XBC654"/>
      <c r="XBD654"/>
      <c r="XBE654"/>
      <c r="XBF654"/>
      <c r="XBG654"/>
      <c r="XBH654"/>
      <c r="XBI654"/>
      <c r="XBJ654"/>
      <c r="XBK654"/>
      <c r="XBL654"/>
      <c r="XBM654"/>
      <c r="XBN654"/>
      <c r="XBO654"/>
      <c r="XBP654"/>
      <c r="XBQ654"/>
      <c r="XBR654"/>
      <c r="XBS654"/>
      <c r="XBT654"/>
      <c r="XBU654"/>
      <c r="XBV654"/>
      <c r="XBW654"/>
      <c r="XBX654"/>
      <c r="XBY654"/>
      <c r="XBZ654"/>
      <c r="XCA654"/>
      <c r="XCB654"/>
      <c r="XCC654"/>
      <c r="XCD654"/>
      <c r="XCE654"/>
      <c r="XCF654"/>
      <c r="XCG654"/>
      <c r="XCH654"/>
      <c r="XCI654"/>
      <c r="XCJ654"/>
      <c r="XCK654"/>
      <c r="XCL654"/>
      <c r="XCM654"/>
      <c r="XCN654"/>
      <c r="XCO654"/>
      <c r="XCP654"/>
      <c r="XCQ654"/>
      <c r="XCR654"/>
      <c r="XCS654"/>
      <c r="XCT654"/>
      <c r="XCU654"/>
      <c r="XCV654"/>
      <c r="XCW654"/>
      <c r="XCX654"/>
      <c r="XCY654"/>
      <c r="XCZ654"/>
      <c r="XDA654"/>
      <c r="XDB654"/>
      <c r="XDC654"/>
    </row>
    <row r="655" spans="1:33 16171:16331" ht="12.75" customHeight="1">
      <c r="A655">
        <v>2053</v>
      </c>
      <c r="B655" s="6" t="s">
        <v>410</v>
      </c>
      <c r="C655" s="7" t="s">
        <v>581</v>
      </c>
      <c r="D655">
        <v>1.99</v>
      </c>
      <c r="E655" s="15" t="s">
        <v>648</v>
      </c>
      <c r="F655" s="7">
        <v>0</v>
      </c>
      <c r="G655" s="7">
        <v>0</v>
      </c>
      <c r="H655" s="7">
        <v>0</v>
      </c>
      <c r="I655" s="7">
        <v>0</v>
      </c>
      <c r="N655" s="8" t="s">
        <v>649</v>
      </c>
      <c r="S655">
        <v>2</v>
      </c>
      <c r="U655">
        <v>0</v>
      </c>
      <c r="V655">
        <v>0</v>
      </c>
      <c r="X655">
        <v>0</v>
      </c>
      <c r="Z655">
        <v>0</v>
      </c>
      <c r="AA655">
        <v>0</v>
      </c>
      <c r="AB655">
        <v>0</v>
      </c>
      <c r="AC655">
        <v>0</v>
      </c>
      <c r="AD655">
        <v>0</v>
      </c>
      <c r="AE655">
        <v>1</v>
      </c>
      <c r="AG655">
        <v>4</v>
      </c>
      <c r="WWY655"/>
      <c r="WWZ655"/>
      <c r="WXA655"/>
      <c r="WXB655"/>
      <c r="WXC655"/>
      <c r="WXD655"/>
      <c r="WXE655"/>
      <c r="WXF655"/>
      <c r="WXG655"/>
      <c r="WXH655"/>
      <c r="WXI655"/>
      <c r="WXJ655"/>
      <c r="WXK655"/>
      <c r="WXL655"/>
      <c r="WXM655"/>
      <c r="WXN655"/>
      <c r="WXO655"/>
      <c r="WXP655"/>
      <c r="WXQ655"/>
      <c r="WXR655"/>
      <c r="WXS655"/>
      <c r="WXT655"/>
      <c r="WXU655"/>
      <c r="WXV655"/>
      <c r="WXW655"/>
      <c r="WXX655"/>
      <c r="WXY655"/>
      <c r="WXZ655"/>
      <c r="WYA655"/>
      <c r="WYB655"/>
      <c r="WYC655"/>
      <c r="WYD655"/>
      <c r="WYE655"/>
      <c r="WYF655"/>
      <c r="WYG655"/>
      <c r="WYH655"/>
      <c r="WYI655"/>
      <c r="WYJ655"/>
      <c r="WYK655"/>
      <c r="WYL655"/>
      <c r="WYM655"/>
      <c r="WYN655"/>
      <c r="WYO655"/>
      <c r="WYP655"/>
      <c r="WYQ655"/>
      <c r="WYR655"/>
      <c r="WYS655"/>
      <c r="WYT655"/>
      <c r="WYU655"/>
      <c r="WYV655"/>
      <c r="WYW655"/>
      <c r="WYX655"/>
      <c r="WYY655"/>
      <c r="WYZ655"/>
      <c r="WZA655"/>
      <c r="WZB655"/>
      <c r="WZC655"/>
      <c r="WZD655"/>
      <c r="WZE655"/>
      <c r="WZF655"/>
      <c r="WZG655"/>
      <c r="WZH655"/>
      <c r="WZI655"/>
      <c r="WZJ655"/>
      <c r="WZK655"/>
      <c r="WZL655"/>
      <c r="WZM655"/>
      <c r="WZN655"/>
      <c r="WZO655"/>
      <c r="WZP655"/>
      <c r="WZQ655"/>
      <c r="WZR655"/>
      <c r="WZS655"/>
      <c r="WZT655"/>
      <c r="WZU655"/>
      <c r="WZV655"/>
      <c r="WZW655"/>
      <c r="WZX655"/>
      <c r="WZY655"/>
      <c r="WZZ655"/>
      <c r="XAA655"/>
      <c r="XAB655"/>
      <c r="XAC655"/>
      <c r="XAD655"/>
      <c r="XAE655"/>
      <c r="XAF655"/>
      <c r="XAG655"/>
      <c r="XAH655"/>
      <c r="XAI655"/>
      <c r="XAJ655"/>
      <c r="XAK655"/>
      <c r="XAL655"/>
      <c r="XAM655"/>
      <c r="XAN655"/>
      <c r="XAO655"/>
      <c r="XAP655"/>
      <c r="XAQ655"/>
      <c r="XAR655"/>
      <c r="XAS655"/>
      <c r="XAT655"/>
      <c r="XAU655"/>
      <c r="XAV655"/>
      <c r="XAW655"/>
      <c r="XAX655"/>
      <c r="XAY655"/>
      <c r="XAZ655"/>
      <c r="XBA655"/>
      <c r="XBB655"/>
      <c r="XBC655"/>
      <c r="XBD655"/>
      <c r="XBE655"/>
      <c r="XBF655"/>
      <c r="XBG655"/>
      <c r="XBH655"/>
      <c r="XBI655"/>
      <c r="XBJ655"/>
      <c r="XBK655"/>
      <c r="XBL655"/>
      <c r="XBM655"/>
      <c r="XBN655"/>
      <c r="XBO655"/>
      <c r="XBP655"/>
      <c r="XBQ655"/>
      <c r="XBR655"/>
      <c r="XBS655"/>
      <c r="XBT655"/>
      <c r="XBU655"/>
      <c r="XBV655"/>
      <c r="XBW655"/>
      <c r="XBX655"/>
      <c r="XBY655"/>
      <c r="XBZ655"/>
      <c r="XCA655"/>
      <c r="XCB655"/>
      <c r="XCC655"/>
      <c r="XCD655"/>
      <c r="XCE655"/>
      <c r="XCF655"/>
      <c r="XCG655"/>
      <c r="XCH655"/>
      <c r="XCI655"/>
      <c r="XCJ655"/>
      <c r="XCK655"/>
      <c r="XCL655"/>
      <c r="XCM655"/>
      <c r="XCN655"/>
      <c r="XCO655"/>
      <c r="XCP655"/>
      <c r="XCQ655"/>
      <c r="XCR655"/>
      <c r="XCS655"/>
      <c r="XCT655"/>
      <c r="XCU655"/>
      <c r="XCV655"/>
      <c r="XCW655"/>
      <c r="XCX655"/>
      <c r="XCY655"/>
      <c r="XCZ655"/>
      <c r="XDA655"/>
      <c r="XDB655"/>
      <c r="XDC655"/>
    </row>
    <row r="656" spans="1:33 16171:16331" ht="12.75" customHeight="1">
      <c r="A656">
        <v>2532</v>
      </c>
      <c r="B656" s="6" t="s">
        <v>411</v>
      </c>
      <c r="C656" s="7" t="s">
        <v>581</v>
      </c>
      <c r="D656">
        <v>19</v>
      </c>
      <c r="E656" s="15" t="s">
        <v>648</v>
      </c>
      <c r="F656" s="7">
        <v>0</v>
      </c>
      <c r="G656" s="7">
        <v>0</v>
      </c>
      <c r="H656" s="7">
        <v>0</v>
      </c>
      <c r="I656" s="7">
        <v>0</v>
      </c>
      <c r="S656">
        <v>3</v>
      </c>
      <c r="U656">
        <v>0</v>
      </c>
      <c r="V656">
        <v>0</v>
      </c>
      <c r="X656">
        <v>0</v>
      </c>
      <c r="Z656">
        <v>0</v>
      </c>
      <c r="AA656">
        <v>0</v>
      </c>
      <c r="AB656">
        <v>0</v>
      </c>
      <c r="AC656">
        <v>0</v>
      </c>
      <c r="AD656">
        <v>0</v>
      </c>
      <c r="AE656">
        <v>1</v>
      </c>
      <c r="AG656">
        <v>0</v>
      </c>
      <c r="WWY656"/>
      <c r="WWZ656"/>
      <c r="WXA656"/>
      <c r="WXB656"/>
      <c r="WXC656"/>
      <c r="WXD656"/>
      <c r="WXE656"/>
      <c r="WXF656"/>
      <c r="WXG656"/>
      <c r="WXH656"/>
      <c r="WXI656"/>
      <c r="WXJ656"/>
      <c r="WXK656"/>
      <c r="WXL656"/>
      <c r="WXM656"/>
      <c r="WXN656"/>
      <c r="WXO656"/>
      <c r="WXP656"/>
      <c r="WXQ656"/>
      <c r="WXR656"/>
      <c r="WXS656"/>
      <c r="WXT656"/>
      <c r="WXU656"/>
      <c r="WXV656"/>
      <c r="WXW656"/>
      <c r="WXX656"/>
      <c r="WXY656"/>
      <c r="WXZ656"/>
      <c r="WYA656"/>
      <c r="WYB656"/>
      <c r="WYC656"/>
      <c r="WYD656"/>
      <c r="WYE656"/>
      <c r="WYF656"/>
      <c r="WYG656"/>
      <c r="WYH656"/>
      <c r="WYI656"/>
      <c r="WYJ656"/>
      <c r="WYK656"/>
      <c r="WYL656"/>
      <c r="WYM656"/>
      <c r="WYN656"/>
      <c r="WYO656"/>
      <c r="WYP656"/>
      <c r="WYQ656"/>
      <c r="WYR656"/>
      <c r="WYS656"/>
      <c r="WYT656"/>
      <c r="WYU656"/>
      <c r="WYV656"/>
      <c r="WYW656"/>
      <c r="WYX656"/>
      <c r="WYY656"/>
      <c r="WYZ656"/>
      <c r="WZA656"/>
      <c r="WZB656"/>
      <c r="WZC656"/>
      <c r="WZD656"/>
      <c r="WZE656"/>
      <c r="WZF656"/>
      <c r="WZG656"/>
      <c r="WZH656"/>
      <c r="WZI656"/>
      <c r="WZJ656"/>
      <c r="WZK656"/>
      <c r="WZL656"/>
      <c r="WZM656"/>
      <c r="WZN656"/>
      <c r="WZO656"/>
      <c r="WZP656"/>
      <c r="WZQ656"/>
      <c r="WZR656"/>
      <c r="WZS656"/>
      <c r="WZT656"/>
      <c r="WZU656"/>
      <c r="WZV656"/>
      <c r="WZW656"/>
      <c r="WZX656"/>
      <c r="WZY656"/>
      <c r="WZZ656"/>
      <c r="XAA656"/>
      <c r="XAB656"/>
      <c r="XAC656"/>
      <c r="XAD656"/>
      <c r="XAE656"/>
      <c r="XAF656"/>
      <c r="XAG656"/>
      <c r="XAH656"/>
      <c r="XAI656"/>
      <c r="XAJ656"/>
      <c r="XAK656"/>
      <c r="XAL656"/>
      <c r="XAM656"/>
      <c r="XAN656"/>
      <c r="XAO656"/>
      <c r="XAP656"/>
      <c r="XAQ656"/>
      <c r="XAR656"/>
      <c r="XAS656"/>
      <c r="XAT656"/>
      <c r="XAU656"/>
      <c r="XAV656"/>
      <c r="XAW656"/>
      <c r="XAX656"/>
      <c r="XAY656"/>
      <c r="XAZ656"/>
      <c r="XBA656"/>
      <c r="XBB656"/>
      <c r="XBC656"/>
      <c r="XBD656"/>
      <c r="XBE656"/>
      <c r="XBF656"/>
      <c r="XBG656"/>
      <c r="XBH656"/>
      <c r="XBI656"/>
      <c r="XBJ656"/>
      <c r="XBK656"/>
      <c r="XBL656"/>
      <c r="XBM656"/>
      <c r="XBN656"/>
      <c r="XBO656"/>
      <c r="XBP656"/>
      <c r="XBQ656"/>
      <c r="XBR656"/>
      <c r="XBS656"/>
      <c r="XBT656"/>
      <c r="XBU656"/>
      <c r="XBV656"/>
      <c r="XBW656"/>
      <c r="XBX656"/>
      <c r="XBY656"/>
      <c r="XBZ656"/>
      <c r="XCA656"/>
      <c r="XCB656"/>
      <c r="XCC656"/>
      <c r="XCD656"/>
      <c r="XCE656"/>
      <c r="XCF656"/>
      <c r="XCG656"/>
      <c r="XCH656"/>
      <c r="XCI656"/>
      <c r="XCJ656"/>
      <c r="XCK656"/>
      <c r="XCL656"/>
      <c r="XCM656"/>
      <c r="XCN656"/>
      <c r="XCO656"/>
      <c r="XCP656"/>
      <c r="XCQ656"/>
      <c r="XCR656"/>
      <c r="XCS656"/>
      <c r="XCT656"/>
      <c r="XCU656"/>
      <c r="XCV656"/>
      <c r="XCW656"/>
      <c r="XCX656"/>
      <c r="XCY656"/>
      <c r="XCZ656"/>
      <c r="XDA656"/>
      <c r="XDB656"/>
      <c r="XDC656"/>
    </row>
    <row r="657" spans="1:33 16171:16331" ht="12.75" customHeight="1">
      <c r="A657">
        <v>2533</v>
      </c>
      <c r="B657" s="6" t="s">
        <v>371</v>
      </c>
      <c r="C657" s="7" t="s">
        <v>581</v>
      </c>
      <c r="D657">
        <v>19</v>
      </c>
      <c r="E657" s="15" t="s">
        <v>1014</v>
      </c>
      <c r="F657" s="7">
        <v>0</v>
      </c>
      <c r="G657" s="7">
        <v>0</v>
      </c>
      <c r="H657" s="7">
        <v>0</v>
      </c>
      <c r="I657" s="7">
        <v>0</v>
      </c>
      <c r="S657">
        <v>3</v>
      </c>
      <c r="U657">
        <v>0</v>
      </c>
      <c r="V657">
        <v>0</v>
      </c>
      <c r="X657">
        <v>0</v>
      </c>
      <c r="Z657">
        <v>0</v>
      </c>
      <c r="AA657">
        <v>0</v>
      </c>
      <c r="AB657">
        <v>0</v>
      </c>
      <c r="AC657">
        <v>0</v>
      </c>
      <c r="AD657">
        <v>0</v>
      </c>
      <c r="AE657">
        <v>1</v>
      </c>
      <c r="AG657">
        <v>2</v>
      </c>
      <c r="WWY657"/>
      <c r="WWZ657"/>
      <c r="WXA657"/>
      <c r="WXB657"/>
      <c r="WXC657"/>
      <c r="WXD657"/>
      <c r="WXE657"/>
      <c r="WXF657"/>
      <c r="WXG657"/>
      <c r="WXH657"/>
      <c r="WXI657"/>
      <c r="WXJ657"/>
      <c r="WXK657"/>
      <c r="WXL657"/>
      <c r="WXM657"/>
      <c r="WXN657"/>
      <c r="WXO657"/>
      <c r="WXP657"/>
      <c r="WXQ657"/>
      <c r="WXR657"/>
      <c r="WXS657"/>
      <c r="WXT657"/>
      <c r="WXU657"/>
      <c r="WXV657"/>
      <c r="WXW657"/>
      <c r="WXX657"/>
      <c r="WXY657"/>
      <c r="WXZ657"/>
      <c r="WYA657"/>
      <c r="WYB657"/>
      <c r="WYC657"/>
      <c r="WYD657"/>
      <c r="WYE657"/>
      <c r="WYF657"/>
      <c r="WYG657"/>
      <c r="WYH657"/>
      <c r="WYI657"/>
      <c r="WYJ657"/>
      <c r="WYK657"/>
      <c r="WYL657"/>
      <c r="WYM657"/>
      <c r="WYN657"/>
      <c r="WYO657"/>
      <c r="WYP657"/>
      <c r="WYQ657"/>
      <c r="WYR657"/>
      <c r="WYS657"/>
      <c r="WYT657"/>
      <c r="WYU657"/>
      <c r="WYV657"/>
      <c r="WYW657"/>
      <c r="WYX657"/>
      <c r="WYY657"/>
      <c r="WYZ657"/>
      <c r="WZA657"/>
      <c r="WZB657"/>
      <c r="WZC657"/>
      <c r="WZD657"/>
      <c r="WZE657"/>
      <c r="WZF657"/>
      <c r="WZG657"/>
      <c r="WZH657"/>
      <c r="WZI657"/>
      <c r="WZJ657"/>
      <c r="WZK657"/>
      <c r="WZL657"/>
      <c r="WZM657"/>
      <c r="WZN657"/>
      <c r="WZO657"/>
      <c r="WZP657"/>
      <c r="WZQ657"/>
      <c r="WZR657"/>
      <c r="WZS657"/>
      <c r="WZT657"/>
      <c r="WZU657"/>
      <c r="WZV657"/>
      <c r="WZW657"/>
      <c r="WZX657"/>
      <c r="WZY657"/>
      <c r="WZZ657"/>
      <c r="XAA657"/>
      <c r="XAB657"/>
      <c r="XAC657"/>
      <c r="XAD657"/>
      <c r="XAE657"/>
      <c r="XAF657"/>
      <c r="XAG657"/>
      <c r="XAH657"/>
      <c r="XAI657"/>
      <c r="XAJ657"/>
      <c r="XAK657"/>
      <c r="XAL657"/>
      <c r="XAM657"/>
      <c r="XAN657"/>
      <c r="XAO657"/>
      <c r="XAP657"/>
      <c r="XAQ657"/>
      <c r="XAR657"/>
      <c r="XAS657"/>
      <c r="XAT657"/>
      <c r="XAU657"/>
      <c r="XAV657"/>
      <c r="XAW657"/>
      <c r="XAX657"/>
      <c r="XAY657"/>
      <c r="XAZ657"/>
      <c r="XBA657"/>
      <c r="XBB657"/>
      <c r="XBC657"/>
      <c r="XBD657"/>
      <c r="XBE657"/>
      <c r="XBF657"/>
      <c r="XBG657"/>
      <c r="XBH657"/>
      <c r="XBI657"/>
      <c r="XBJ657"/>
      <c r="XBK657"/>
      <c r="XBL657"/>
      <c r="XBM657"/>
      <c r="XBN657"/>
      <c r="XBO657"/>
      <c r="XBP657"/>
      <c r="XBQ657"/>
      <c r="XBR657"/>
      <c r="XBS657"/>
      <c r="XBT657"/>
      <c r="XBU657"/>
      <c r="XBV657"/>
      <c r="XBW657"/>
      <c r="XBX657"/>
      <c r="XBY657"/>
      <c r="XBZ657"/>
      <c r="XCA657"/>
      <c r="XCB657"/>
      <c r="XCC657"/>
      <c r="XCD657"/>
      <c r="XCE657"/>
      <c r="XCF657"/>
      <c r="XCG657"/>
      <c r="XCH657"/>
      <c r="XCI657"/>
      <c r="XCJ657"/>
      <c r="XCK657"/>
      <c r="XCL657"/>
      <c r="XCM657"/>
      <c r="XCN657"/>
      <c r="XCO657"/>
      <c r="XCP657"/>
      <c r="XCQ657"/>
      <c r="XCR657"/>
      <c r="XCS657"/>
      <c r="XCT657"/>
      <c r="XCU657"/>
      <c r="XCV657"/>
      <c r="XCW657"/>
      <c r="XCX657"/>
      <c r="XCY657"/>
      <c r="XCZ657"/>
      <c r="XDA657"/>
      <c r="XDB657"/>
      <c r="XDC657"/>
    </row>
    <row r="658" spans="1:33 16171:16331" ht="12.75" customHeight="1">
      <c r="A658">
        <v>1736</v>
      </c>
      <c r="B658" s="6" t="s">
        <v>378</v>
      </c>
      <c r="C658" s="7" t="s">
        <v>581</v>
      </c>
      <c r="D658">
        <v>1.99</v>
      </c>
      <c r="E658" s="15" t="s">
        <v>630</v>
      </c>
      <c r="F658" s="7">
        <v>0</v>
      </c>
      <c r="G658" s="7">
        <v>0</v>
      </c>
      <c r="H658" s="7">
        <v>0</v>
      </c>
      <c r="I658" s="7">
        <v>0</v>
      </c>
      <c r="J658" t="s">
        <v>583</v>
      </c>
      <c r="L658" t="s">
        <v>585</v>
      </c>
      <c r="M658" t="s">
        <v>585</v>
      </c>
      <c r="N658" s="8" t="s">
        <v>705</v>
      </c>
      <c r="S658">
        <v>2</v>
      </c>
      <c r="T658" t="s">
        <v>587</v>
      </c>
      <c r="U658">
        <v>0</v>
      </c>
      <c r="V658">
        <v>0</v>
      </c>
      <c r="X658">
        <v>0</v>
      </c>
      <c r="Z658">
        <v>0</v>
      </c>
      <c r="AA658">
        <v>0</v>
      </c>
      <c r="AB658">
        <v>0</v>
      </c>
      <c r="AC658">
        <v>0</v>
      </c>
      <c r="AD658">
        <v>0</v>
      </c>
      <c r="AE658">
        <v>1</v>
      </c>
      <c r="AG658">
        <v>4</v>
      </c>
      <c r="WWY658"/>
      <c r="WWZ658"/>
      <c r="WXA658"/>
      <c r="WXB658"/>
      <c r="WXC658"/>
      <c r="WXD658"/>
      <c r="WXE658"/>
      <c r="WXF658"/>
      <c r="WXG658"/>
      <c r="WXH658"/>
      <c r="WXI658"/>
      <c r="WXJ658"/>
      <c r="WXK658"/>
      <c r="WXL658"/>
      <c r="WXM658"/>
      <c r="WXN658"/>
      <c r="WXO658"/>
      <c r="WXP658"/>
      <c r="WXQ658"/>
      <c r="WXR658"/>
      <c r="WXS658"/>
      <c r="WXT658"/>
      <c r="WXU658"/>
      <c r="WXV658"/>
      <c r="WXW658"/>
      <c r="WXX658"/>
      <c r="WXY658"/>
      <c r="WXZ658"/>
      <c r="WYA658"/>
      <c r="WYB658"/>
      <c r="WYC658"/>
      <c r="WYD658"/>
      <c r="WYE658"/>
      <c r="WYF658"/>
      <c r="WYG658"/>
      <c r="WYH658"/>
      <c r="WYI658"/>
      <c r="WYJ658"/>
      <c r="WYK658"/>
      <c r="WYL658"/>
      <c r="WYM658"/>
      <c r="WYN658"/>
      <c r="WYO658"/>
      <c r="WYP658"/>
      <c r="WYQ658"/>
      <c r="WYR658"/>
      <c r="WYS658"/>
      <c r="WYT658"/>
      <c r="WYU658"/>
      <c r="WYV658"/>
      <c r="WYW658"/>
      <c r="WYX658"/>
      <c r="WYY658"/>
      <c r="WYZ658"/>
      <c r="WZA658"/>
      <c r="WZB658"/>
      <c r="WZC658"/>
      <c r="WZD658"/>
      <c r="WZE658"/>
      <c r="WZF658"/>
      <c r="WZG658"/>
      <c r="WZH658"/>
      <c r="WZI658"/>
      <c r="WZJ658"/>
      <c r="WZK658"/>
      <c r="WZL658"/>
      <c r="WZM658"/>
      <c r="WZN658"/>
      <c r="WZO658"/>
      <c r="WZP658"/>
      <c r="WZQ658"/>
      <c r="WZR658"/>
      <c r="WZS658"/>
      <c r="WZT658"/>
      <c r="WZU658"/>
      <c r="WZV658"/>
      <c r="WZW658"/>
      <c r="WZX658"/>
      <c r="WZY658"/>
      <c r="WZZ658"/>
      <c r="XAA658"/>
      <c r="XAB658"/>
      <c r="XAC658"/>
      <c r="XAD658"/>
      <c r="XAE658"/>
      <c r="XAF658"/>
      <c r="XAG658"/>
      <c r="XAH658"/>
      <c r="XAI658"/>
      <c r="XAJ658"/>
      <c r="XAK658"/>
      <c r="XAL658"/>
      <c r="XAM658"/>
      <c r="XAN658"/>
      <c r="XAO658"/>
      <c r="XAP658"/>
      <c r="XAQ658"/>
      <c r="XAR658"/>
      <c r="XAS658"/>
      <c r="XAT658"/>
      <c r="XAU658"/>
      <c r="XAV658"/>
      <c r="XAW658"/>
      <c r="XAX658"/>
      <c r="XAY658"/>
      <c r="XAZ658"/>
      <c r="XBA658"/>
      <c r="XBB658"/>
      <c r="XBC658"/>
      <c r="XBD658"/>
      <c r="XBE658"/>
      <c r="XBF658"/>
      <c r="XBG658"/>
      <c r="XBH658"/>
      <c r="XBI658"/>
      <c r="XBJ658"/>
      <c r="XBK658"/>
      <c r="XBL658"/>
      <c r="XBM658"/>
      <c r="XBN658"/>
      <c r="XBO658"/>
      <c r="XBP658"/>
      <c r="XBQ658"/>
      <c r="XBR658"/>
      <c r="XBS658"/>
      <c r="XBT658"/>
      <c r="XBU658"/>
      <c r="XBV658"/>
      <c r="XBW658"/>
      <c r="XBX658"/>
      <c r="XBY658"/>
      <c r="XBZ658"/>
      <c r="XCA658"/>
      <c r="XCB658"/>
      <c r="XCC658"/>
      <c r="XCD658"/>
      <c r="XCE658"/>
      <c r="XCF658"/>
      <c r="XCG658"/>
      <c r="XCH658"/>
      <c r="XCI658"/>
      <c r="XCJ658"/>
      <c r="XCK658"/>
      <c r="XCL658"/>
      <c r="XCM658"/>
      <c r="XCN658"/>
      <c r="XCO658"/>
      <c r="XCP658"/>
      <c r="XCQ658"/>
      <c r="XCR658"/>
      <c r="XCS658"/>
      <c r="XCT658"/>
      <c r="XCU658"/>
      <c r="XCV658"/>
      <c r="XCW658"/>
      <c r="XCX658"/>
      <c r="XCY658"/>
      <c r="XCZ658"/>
      <c r="XDA658"/>
      <c r="XDB658"/>
      <c r="XDC658"/>
    </row>
    <row r="659" spans="1:33 16171:16331" ht="12.75" customHeight="1">
      <c r="A659">
        <v>2250</v>
      </c>
      <c r="B659" s="6" t="s">
        <v>452</v>
      </c>
      <c r="C659" s="7" t="s">
        <v>590</v>
      </c>
      <c r="D659">
        <v>1</v>
      </c>
      <c r="E659" s="15" t="s">
        <v>656</v>
      </c>
      <c r="F659" s="7">
        <v>0</v>
      </c>
      <c r="G659" s="7">
        <v>0</v>
      </c>
      <c r="H659" s="7">
        <v>0</v>
      </c>
      <c r="I659" s="7">
        <v>0</v>
      </c>
      <c r="S659">
        <v>2</v>
      </c>
      <c r="U659">
        <v>0</v>
      </c>
      <c r="V659">
        <v>0</v>
      </c>
      <c r="X659">
        <v>0</v>
      </c>
      <c r="Z659">
        <v>0</v>
      </c>
      <c r="AA659">
        <v>0</v>
      </c>
      <c r="AB659">
        <v>0</v>
      </c>
      <c r="AC659">
        <v>0</v>
      </c>
      <c r="AD659">
        <v>0</v>
      </c>
      <c r="AE659">
        <v>1</v>
      </c>
      <c r="AG659">
        <v>4</v>
      </c>
      <c r="WWY659"/>
      <c r="WWZ659"/>
      <c r="WXA659"/>
      <c r="WXB659"/>
      <c r="WXC659"/>
      <c r="WXD659"/>
      <c r="WXE659"/>
      <c r="WXF659"/>
      <c r="WXG659"/>
      <c r="WXH659"/>
      <c r="WXI659"/>
      <c r="WXJ659"/>
      <c r="WXK659"/>
      <c r="WXL659"/>
      <c r="WXM659"/>
      <c r="WXN659"/>
      <c r="WXO659"/>
      <c r="WXP659"/>
      <c r="WXQ659"/>
      <c r="WXR659"/>
      <c r="WXS659"/>
      <c r="WXT659"/>
      <c r="WXU659"/>
      <c r="WXV659"/>
      <c r="WXW659"/>
      <c r="WXX659"/>
      <c r="WXY659"/>
      <c r="WXZ659"/>
      <c r="WYA659"/>
      <c r="WYB659"/>
      <c r="WYC659"/>
      <c r="WYD659"/>
      <c r="WYE659"/>
      <c r="WYF659"/>
      <c r="WYG659"/>
      <c r="WYH659"/>
      <c r="WYI659"/>
      <c r="WYJ659"/>
      <c r="WYK659"/>
      <c r="WYL659"/>
      <c r="WYM659"/>
      <c r="WYN659"/>
      <c r="WYO659"/>
      <c r="WYP659"/>
      <c r="WYQ659"/>
      <c r="WYR659"/>
      <c r="WYS659"/>
      <c r="WYT659"/>
      <c r="WYU659"/>
      <c r="WYV659"/>
      <c r="WYW659"/>
      <c r="WYX659"/>
      <c r="WYY659"/>
      <c r="WYZ659"/>
      <c r="WZA659"/>
      <c r="WZB659"/>
      <c r="WZC659"/>
      <c r="WZD659"/>
      <c r="WZE659"/>
      <c r="WZF659"/>
      <c r="WZG659"/>
      <c r="WZH659"/>
      <c r="WZI659"/>
      <c r="WZJ659"/>
      <c r="WZK659"/>
      <c r="WZL659"/>
      <c r="WZM659"/>
      <c r="WZN659"/>
      <c r="WZO659"/>
      <c r="WZP659"/>
      <c r="WZQ659"/>
      <c r="WZR659"/>
      <c r="WZS659"/>
      <c r="WZT659"/>
      <c r="WZU659"/>
      <c r="WZV659"/>
      <c r="WZW659"/>
      <c r="WZX659"/>
      <c r="WZY659"/>
      <c r="WZZ659"/>
      <c r="XAA659"/>
      <c r="XAB659"/>
      <c r="XAC659"/>
      <c r="XAD659"/>
      <c r="XAE659"/>
      <c r="XAF659"/>
      <c r="XAG659"/>
      <c r="XAH659"/>
      <c r="XAI659"/>
      <c r="XAJ659"/>
      <c r="XAK659"/>
      <c r="XAL659"/>
      <c r="XAM659"/>
      <c r="XAN659"/>
      <c r="XAO659"/>
      <c r="XAP659"/>
      <c r="XAQ659"/>
      <c r="XAR659"/>
      <c r="XAS659"/>
      <c r="XAT659"/>
      <c r="XAU659"/>
      <c r="XAV659"/>
      <c r="XAW659"/>
      <c r="XAX659"/>
      <c r="XAY659"/>
      <c r="XAZ659"/>
      <c r="XBA659"/>
      <c r="XBB659"/>
      <c r="XBC659"/>
      <c r="XBD659"/>
      <c r="XBE659"/>
      <c r="XBF659"/>
      <c r="XBG659"/>
      <c r="XBH659"/>
      <c r="XBI659"/>
      <c r="XBJ659"/>
      <c r="XBK659"/>
      <c r="XBL659"/>
      <c r="XBM659"/>
      <c r="XBN659"/>
      <c r="XBO659"/>
      <c r="XBP659"/>
      <c r="XBQ659"/>
      <c r="XBR659"/>
      <c r="XBS659"/>
      <c r="XBT659"/>
      <c r="XBU659"/>
      <c r="XBV659"/>
      <c r="XBW659"/>
      <c r="XBX659"/>
      <c r="XBY659"/>
      <c r="XBZ659"/>
      <c r="XCA659"/>
      <c r="XCB659"/>
      <c r="XCC659"/>
      <c r="XCD659"/>
      <c r="XCE659"/>
      <c r="XCF659"/>
      <c r="XCG659"/>
      <c r="XCH659"/>
      <c r="XCI659"/>
      <c r="XCJ659"/>
      <c r="XCK659"/>
      <c r="XCL659"/>
      <c r="XCM659"/>
      <c r="XCN659"/>
      <c r="XCO659"/>
      <c r="XCP659"/>
      <c r="XCQ659"/>
      <c r="XCR659"/>
      <c r="XCS659"/>
      <c r="XCT659"/>
      <c r="XCU659"/>
      <c r="XCV659"/>
      <c r="XCW659"/>
      <c r="XCX659"/>
      <c r="XCY659"/>
      <c r="XCZ659"/>
      <c r="XDA659"/>
      <c r="XDB659"/>
      <c r="XDC659"/>
    </row>
    <row r="660" spans="1:33 16171:16331" ht="12.75" customHeight="1">
      <c r="A660">
        <v>103</v>
      </c>
      <c r="B660" s="6" t="s">
        <v>453</v>
      </c>
      <c r="C660" s="7" t="s">
        <v>590</v>
      </c>
      <c r="D660">
        <v>45</v>
      </c>
      <c r="E660" s="15" t="s">
        <v>849</v>
      </c>
      <c r="F660" s="7">
        <v>31</v>
      </c>
      <c r="G660" s="7">
        <v>19</v>
      </c>
      <c r="H660" s="7">
        <v>33</v>
      </c>
      <c r="I660" s="7">
        <v>0.29399999999999998</v>
      </c>
      <c r="J660" t="s">
        <v>639</v>
      </c>
      <c r="K660" t="s">
        <v>584</v>
      </c>
      <c r="L660" t="s">
        <v>585</v>
      </c>
      <c r="M660" t="s">
        <v>585</v>
      </c>
      <c r="N660" s="8" t="s">
        <v>603</v>
      </c>
      <c r="P660" t="s">
        <v>586</v>
      </c>
      <c r="S660">
        <v>0</v>
      </c>
      <c r="T660" t="s">
        <v>587</v>
      </c>
      <c r="U660">
        <v>0</v>
      </c>
      <c r="V660">
        <v>0</v>
      </c>
      <c r="X660">
        <v>0</v>
      </c>
      <c r="Z660">
        <v>0</v>
      </c>
      <c r="AA660">
        <v>0</v>
      </c>
      <c r="AB660">
        <v>0</v>
      </c>
      <c r="AC660">
        <v>0</v>
      </c>
      <c r="AD660">
        <v>0</v>
      </c>
      <c r="AE660">
        <v>1</v>
      </c>
      <c r="AF660" t="s">
        <v>604</v>
      </c>
      <c r="AG660">
        <v>1</v>
      </c>
      <c r="WWY660"/>
      <c r="WWZ660"/>
      <c r="WXA660"/>
      <c r="WXB660"/>
      <c r="WXC660"/>
      <c r="WXD660"/>
      <c r="WXE660"/>
      <c r="WXF660"/>
      <c r="WXG660"/>
      <c r="WXH660"/>
      <c r="WXI660"/>
      <c r="WXJ660"/>
      <c r="WXK660"/>
      <c r="WXL660"/>
      <c r="WXM660"/>
      <c r="WXN660"/>
      <c r="WXO660"/>
      <c r="WXP660"/>
      <c r="WXQ660"/>
      <c r="WXR660"/>
      <c r="WXS660"/>
      <c r="WXT660"/>
      <c r="WXU660"/>
      <c r="WXV660"/>
      <c r="WXW660"/>
      <c r="WXX660"/>
      <c r="WXY660"/>
      <c r="WXZ660"/>
      <c r="WYA660"/>
      <c r="WYB660"/>
      <c r="WYC660"/>
      <c r="WYD660"/>
      <c r="WYE660"/>
      <c r="WYF660"/>
      <c r="WYG660"/>
      <c r="WYH660"/>
      <c r="WYI660"/>
      <c r="WYJ660"/>
      <c r="WYK660"/>
      <c r="WYL660"/>
      <c r="WYM660"/>
      <c r="WYN660"/>
      <c r="WYO660"/>
      <c r="WYP660"/>
      <c r="WYQ660"/>
      <c r="WYR660"/>
      <c r="WYS660"/>
      <c r="WYT660"/>
      <c r="WYU660"/>
      <c r="WYV660"/>
      <c r="WYW660"/>
      <c r="WYX660"/>
      <c r="WYY660"/>
      <c r="WYZ660"/>
      <c r="WZA660"/>
      <c r="WZB660"/>
      <c r="WZC660"/>
      <c r="WZD660"/>
      <c r="WZE660"/>
      <c r="WZF660"/>
      <c r="WZG660"/>
      <c r="WZH660"/>
      <c r="WZI660"/>
      <c r="WZJ660"/>
      <c r="WZK660"/>
      <c r="WZL660"/>
      <c r="WZM660"/>
      <c r="WZN660"/>
      <c r="WZO660"/>
      <c r="WZP660"/>
      <c r="WZQ660"/>
      <c r="WZR660"/>
      <c r="WZS660"/>
      <c r="WZT660"/>
      <c r="WZU660"/>
      <c r="WZV660"/>
      <c r="WZW660"/>
      <c r="WZX660"/>
      <c r="WZY660"/>
      <c r="WZZ660"/>
      <c r="XAA660"/>
      <c r="XAB660"/>
      <c r="XAC660"/>
      <c r="XAD660"/>
      <c r="XAE660"/>
      <c r="XAF660"/>
      <c r="XAG660"/>
      <c r="XAH660"/>
      <c r="XAI660"/>
      <c r="XAJ660"/>
      <c r="XAK660"/>
      <c r="XAL660"/>
      <c r="XAM660"/>
      <c r="XAN660"/>
      <c r="XAO660"/>
      <c r="XAP660"/>
      <c r="XAQ660"/>
      <c r="XAR660"/>
      <c r="XAS660"/>
      <c r="XAT660"/>
      <c r="XAU660"/>
      <c r="XAV660"/>
      <c r="XAW660"/>
      <c r="XAX660"/>
      <c r="XAY660"/>
      <c r="XAZ660"/>
      <c r="XBA660"/>
      <c r="XBB660"/>
      <c r="XBC660"/>
      <c r="XBD660"/>
      <c r="XBE660"/>
      <c r="XBF660"/>
      <c r="XBG660"/>
      <c r="XBH660"/>
      <c r="XBI660"/>
      <c r="XBJ660"/>
      <c r="XBK660"/>
      <c r="XBL660"/>
      <c r="XBM660"/>
      <c r="XBN660"/>
      <c r="XBO660"/>
      <c r="XBP660"/>
      <c r="XBQ660"/>
      <c r="XBR660"/>
      <c r="XBS660"/>
      <c r="XBT660"/>
      <c r="XBU660"/>
      <c r="XBV660"/>
      <c r="XBW660"/>
      <c r="XBX660"/>
      <c r="XBY660"/>
      <c r="XBZ660"/>
      <c r="XCA660"/>
      <c r="XCB660"/>
      <c r="XCC660"/>
      <c r="XCD660"/>
      <c r="XCE660"/>
      <c r="XCF660"/>
      <c r="XCG660"/>
      <c r="XCH660"/>
      <c r="XCI660"/>
      <c r="XCJ660"/>
      <c r="XCK660"/>
      <c r="XCL660"/>
      <c r="XCM660"/>
      <c r="XCN660"/>
      <c r="XCO660"/>
      <c r="XCP660"/>
      <c r="XCQ660"/>
      <c r="XCR660"/>
      <c r="XCS660"/>
      <c r="XCT660"/>
      <c r="XCU660"/>
      <c r="XCV660"/>
      <c r="XCW660"/>
      <c r="XCX660"/>
      <c r="XCY660"/>
      <c r="XCZ660"/>
      <c r="XDA660"/>
      <c r="XDB660"/>
      <c r="XDC660"/>
    </row>
    <row r="661" spans="1:33 16171:16331" ht="12.75" customHeight="1">
      <c r="A661">
        <v>103</v>
      </c>
      <c r="B661" s="6" t="s">
        <v>453</v>
      </c>
      <c r="C661" s="7" t="s">
        <v>590</v>
      </c>
      <c r="D661">
        <v>45</v>
      </c>
      <c r="E661" s="15" t="s">
        <v>849</v>
      </c>
      <c r="F661" s="7">
        <v>31</v>
      </c>
      <c r="G661" s="7">
        <v>19</v>
      </c>
      <c r="H661" s="7">
        <v>33</v>
      </c>
      <c r="I661" s="7">
        <v>0.29399999999999998</v>
      </c>
      <c r="J661" t="s">
        <v>589</v>
      </c>
      <c r="K661" t="s">
        <v>584</v>
      </c>
      <c r="L661" t="s">
        <v>585</v>
      </c>
      <c r="M661" t="s">
        <v>585</v>
      </c>
      <c r="N661" s="8" t="s">
        <v>603</v>
      </c>
      <c r="P661" t="s">
        <v>586</v>
      </c>
      <c r="S661">
        <v>0</v>
      </c>
      <c r="T661" t="s">
        <v>587</v>
      </c>
      <c r="U661">
        <v>0</v>
      </c>
      <c r="V661">
        <v>0</v>
      </c>
      <c r="X661">
        <v>0</v>
      </c>
      <c r="Z661">
        <v>0</v>
      </c>
      <c r="AA661">
        <v>0</v>
      </c>
      <c r="AB661">
        <v>0</v>
      </c>
      <c r="AC661">
        <v>0</v>
      </c>
      <c r="AD661">
        <v>0</v>
      </c>
      <c r="AE661">
        <v>1</v>
      </c>
      <c r="AF661" t="s">
        <v>604</v>
      </c>
      <c r="AG661">
        <v>1</v>
      </c>
      <c r="WWY661"/>
      <c r="WWZ661"/>
      <c r="WXA661"/>
      <c r="WXB661"/>
      <c r="WXC661"/>
      <c r="WXD661"/>
      <c r="WXE661"/>
      <c r="WXF661"/>
      <c r="WXG661"/>
      <c r="WXH661"/>
      <c r="WXI661"/>
      <c r="WXJ661"/>
      <c r="WXK661"/>
      <c r="WXL661"/>
      <c r="WXM661"/>
      <c r="WXN661"/>
      <c r="WXO661"/>
      <c r="WXP661"/>
      <c r="WXQ661"/>
      <c r="WXR661"/>
      <c r="WXS661"/>
      <c r="WXT661"/>
      <c r="WXU661"/>
      <c r="WXV661"/>
      <c r="WXW661"/>
      <c r="WXX661"/>
      <c r="WXY661"/>
      <c r="WXZ661"/>
      <c r="WYA661"/>
      <c r="WYB661"/>
      <c r="WYC661"/>
      <c r="WYD661"/>
      <c r="WYE661"/>
      <c r="WYF661"/>
      <c r="WYG661"/>
      <c r="WYH661"/>
      <c r="WYI661"/>
      <c r="WYJ661"/>
      <c r="WYK661"/>
      <c r="WYL661"/>
      <c r="WYM661"/>
      <c r="WYN661"/>
      <c r="WYO661"/>
      <c r="WYP661"/>
      <c r="WYQ661"/>
      <c r="WYR661"/>
      <c r="WYS661"/>
      <c r="WYT661"/>
      <c r="WYU661"/>
      <c r="WYV661"/>
      <c r="WYW661"/>
      <c r="WYX661"/>
      <c r="WYY661"/>
      <c r="WYZ661"/>
      <c r="WZA661"/>
      <c r="WZB661"/>
      <c r="WZC661"/>
      <c r="WZD661"/>
      <c r="WZE661"/>
      <c r="WZF661"/>
      <c r="WZG661"/>
      <c r="WZH661"/>
      <c r="WZI661"/>
      <c r="WZJ661"/>
      <c r="WZK661"/>
      <c r="WZL661"/>
      <c r="WZM661"/>
      <c r="WZN661"/>
      <c r="WZO661"/>
      <c r="WZP661"/>
      <c r="WZQ661"/>
      <c r="WZR661"/>
      <c r="WZS661"/>
      <c r="WZT661"/>
      <c r="WZU661"/>
      <c r="WZV661"/>
      <c r="WZW661"/>
      <c r="WZX661"/>
      <c r="WZY661"/>
      <c r="WZZ661"/>
      <c r="XAA661"/>
      <c r="XAB661"/>
      <c r="XAC661"/>
      <c r="XAD661"/>
      <c r="XAE661"/>
      <c r="XAF661"/>
      <c r="XAG661"/>
      <c r="XAH661"/>
      <c r="XAI661"/>
      <c r="XAJ661"/>
      <c r="XAK661"/>
      <c r="XAL661"/>
      <c r="XAM661"/>
      <c r="XAN661"/>
      <c r="XAO661"/>
      <c r="XAP661"/>
      <c r="XAQ661"/>
      <c r="XAR661"/>
      <c r="XAS661"/>
      <c r="XAT661"/>
      <c r="XAU661"/>
      <c r="XAV661"/>
      <c r="XAW661"/>
      <c r="XAX661"/>
      <c r="XAY661"/>
      <c r="XAZ661"/>
      <c r="XBA661"/>
      <c r="XBB661"/>
      <c r="XBC661"/>
      <c r="XBD661"/>
      <c r="XBE661"/>
      <c r="XBF661"/>
      <c r="XBG661"/>
      <c r="XBH661"/>
      <c r="XBI661"/>
      <c r="XBJ661"/>
      <c r="XBK661"/>
      <c r="XBL661"/>
      <c r="XBM661"/>
      <c r="XBN661"/>
      <c r="XBO661"/>
      <c r="XBP661"/>
      <c r="XBQ661"/>
      <c r="XBR661"/>
      <c r="XBS661"/>
      <c r="XBT661"/>
      <c r="XBU661"/>
      <c r="XBV661"/>
      <c r="XBW661"/>
      <c r="XBX661"/>
      <c r="XBY661"/>
      <c r="XBZ661"/>
      <c r="XCA661"/>
      <c r="XCB661"/>
      <c r="XCC661"/>
      <c r="XCD661"/>
      <c r="XCE661"/>
      <c r="XCF661"/>
      <c r="XCG661"/>
      <c r="XCH661"/>
      <c r="XCI661"/>
      <c r="XCJ661"/>
      <c r="XCK661"/>
      <c r="XCL661"/>
      <c r="XCM661"/>
      <c r="XCN661"/>
      <c r="XCO661"/>
      <c r="XCP661"/>
      <c r="XCQ661"/>
      <c r="XCR661"/>
      <c r="XCS661"/>
      <c r="XCT661"/>
      <c r="XCU661"/>
      <c r="XCV661"/>
      <c r="XCW661"/>
      <c r="XCX661"/>
      <c r="XCY661"/>
      <c r="XCZ661"/>
      <c r="XDA661"/>
      <c r="XDB661"/>
      <c r="XDC661"/>
    </row>
    <row r="662" spans="1:33 16171:16331" ht="12.75" customHeight="1">
      <c r="A662">
        <v>103</v>
      </c>
      <c r="B662" s="6" t="s">
        <v>453</v>
      </c>
      <c r="C662" s="7" t="s">
        <v>590</v>
      </c>
      <c r="D662">
        <v>45</v>
      </c>
      <c r="E662" s="15" t="s">
        <v>849</v>
      </c>
      <c r="F662" s="7">
        <v>31</v>
      </c>
      <c r="G662" s="7">
        <v>19</v>
      </c>
      <c r="H662" s="7">
        <v>33</v>
      </c>
      <c r="I662" s="7">
        <v>0.29399999999999998</v>
      </c>
      <c r="J662" t="s">
        <v>670</v>
      </c>
      <c r="K662" t="s">
        <v>584</v>
      </c>
      <c r="L662" t="s">
        <v>585</v>
      </c>
      <c r="M662" t="s">
        <v>585</v>
      </c>
      <c r="N662" s="8" t="s">
        <v>603</v>
      </c>
      <c r="P662" t="s">
        <v>586</v>
      </c>
      <c r="S662">
        <v>0</v>
      </c>
      <c r="T662" t="s">
        <v>587</v>
      </c>
      <c r="U662">
        <v>0</v>
      </c>
      <c r="V662">
        <v>0</v>
      </c>
      <c r="X662">
        <v>0</v>
      </c>
      <c r="Z662">
        <v>0</v>
      </c>
      <c r="AA662">
        <v>0</v>
      </c>
      <c r="AB662">
        <v>0</v>
      </c>
      <c r="AC662">
        <v>0</v>
      </c>
      <c r="AD662">
        <v>0</v>
      </c>
      <c r="AE662">
        <v>1</v>
      </c>
      <c r="AF662" t="s">
        <v>604</v>
      </c>
      <c r="AG662">
        <v>1</v>
      </c>
      <c r="WWY662"/>
      <c r="WWZ662"/>
      <c r="WXA662"/>
      <c r="WXB662"/>
      <c r="WXC662"/>
      <c r="WXD662"/>
      <c r="WXE662"/>
      <c r="WXF662"/>
      <c r="WXG662"/>
      <c r="WXH662"/>
      <c r="WXI662"/>
      <c r="WXJ662"/>
      <c r="WXK662"/>
      <c r="WXL662"/>
      <c r="WXM662"/>
      <c r="WXN662"/>
      <c r="WXO662"/>
      <c r="WXP662"/>
      <c r="WXQ662"/>
      <c r="WXR662"/>
      <c r="WXS662"/>
      <c r="WXT662"/>
      <c r="WXU662"/>
      <c r="WXV662"/>
      <c r="WXW662"/>
      <c r="WXX662"/>
      <c r="WXY662"/>
      <c r="WXZ662"/>
      <c r="WYA662"/>
      <c r="WYB662"/>
      <c r="WYC662"/>
      <c r="WYD662"/>
      <c r="WYE662"/>
      <c r="WYF662"/>
      <c r="WYG662"/>
      <c r="WYH662"/>
      <c r="WYI662"/>
      <c r="WYJ662"/>
      <c r="WYK662"/>
      <c r="WYL662"/>
      <c r="WYM662"/>
      <c r="WYN662"/>
      <c r="WYO662"/>
      <c r="WYP662"/>
      <c r="WYQ662"/>
      <c r="WYR662"/>
      <c r="WYS662"/>
      <c r="WYT662"/>
      <c r="WYU662"/>
      <c r="WYV662"/>
      <c r="WYW662"/>
      <c r="WYX662"/>
      <c r="WYY662"/>
      <c r="WYZ662"/>
      <c r="WZA662"/>
      <c r="WZB662"/>
      <c r="WZC662"/>
      <c r="WZD662"/>
      <c r="WZE662"/>
      <c r="WZF662"/>
      <c r="WZG662"/>
      <c r="WZH662"/>
      <c r="WZI662"/>
      <c r="WZJ662"/>
      <c r="WZK662"/>
      <c r="WZL662"/>
      <c r="WZM662"/>
      <c r="WZN662"/>
      <c r="WZO662"/>
      <c r="WZP662"/>
      <c r="WZQ662"/>
      <c r="WZR662"/>
      <c r="WZS662"/>
      <c r="WZT662"/>
      <c r="WZU662"/>
      <c r="WZV662"/>
      <c r="WZW662"/>
      <c r="WZX662"/>
      <c r="WZY662"/>
      <c r="WZZ662"/>
      <c r="XAA662"/>
      <c r="XAB662"/>
      <c r="XAC662"/>
      <c r="XAD662"/>
      <c r="XAE662"/>
      <c r="XAF662"/>
      <c r="XAG662"/>
      <c r="XAH662"/>
      <c r="XAI662"/>
      <c r="XAJ662"/>
      <c r="XAK662"/>
      <c r="XAL662"/>
      <c r="XAM662"/>
      <c r="XAN662"/>
      <c r="XAO662"/>
      <c r="XAP662"/>
      <c r="XAQ662"/>
      <c r="XAR662"/>
      <c r="XAS662"/>
      <c r="XAT662"/>
      <c r="XAU662"/>
      <c r="XAV662"/>
      <c r="XAW662"/>
      <c r="XAX662"/>
      <c r="XAY662"/>
      <c r="XAZ662"/>
      <c r="XBA662"/>
      <c r="XBB662"/>
      <c r="XBC662"/>
      <c r="XBD662"/>
      <c r="XBE662"/>
      <c r="XBF662"/>
      <c r="XBG662"/>
      <c r="XBH662"/>
      <c r="XBI662"/>
      <c r="XBJ662"/>
      <c r="XBK662"/>
      <c r="XBL662"/>
      <c r="XBM662"/>
      <c r="XBN662"/>
      <c r="XBO662"/>
      <c r="XBP662"/>
      <c r="XBQ662"/>
      <c r="XBR662"/>
      <c r="XBS662"/>
      <c r="XBT662"/>
      <c r="XBU662"/>
      <c r="XBV662"/>
      <c r="XBW662"/>
      <c r="XBX662"/>
      <c r="XBY662"/>
      <c r="XBZ662"/>
      <c r="XCA662"/>
      <c r="XCB662"/>
      <c r="XCC662"/>
      <c r="XCD662"/>
      <c r="XCE662"/>
      <c r="XCF662"/>
      <c r="XCG662"/>
      <c r="XCH662"/>
      <c r="XCI662"/>
      <c r="XCJ662"/>
      <c r="XCK662"/>
      <c r="XCL662"/>
      <c r="XCM662"/>
      <c r="XCN662"/>
      <c r="XCO662"/>
      <c r="XCP662"/>
      <c r="XCQ662"/>
      <c r="XCR662"/>
      <c r="XCS662"/>
      <c r="XCT662"/>
      <c r="XCU662"/>
      <c r="XCV662"/>
      <c r="XCW662"/>
      <c r="XCX662"/>
      <c r="XCY662"/>
      <c r="XCZ662"/>
      <c r="XDA662"/>
      <c r="XDB662"/>
      <c r="XDC662"/>
    </row>
    <row r="663" spans="1:33 16171:16331" ht="12.75" customHeight="1">
      <c r="A663">
        <v>2091</v>
      </c>
      <c r="B663" s="6" t="s">
        <v>454</v>
      </c>
      <c r="C663" s="7" t="s">
        <v>590</v>
      </c>
      <c r="D663">
        <v>99</v>
      </c>
      <c r="E663" s="15" t="s">
        <v>622</v>
      </c>
      <c r="F663" s="7">
        <v>0</v>
      </c>
      <c r="G663" s="7">
        <v>0</v>
      </c>
      <c r="H663" s="7">
        <v>0</v>
      </c>
      <c r="I663" s="7">
        <v>0</v>
      </c>
      <c r="J663" t="s">
        <v>639</v>
      </c>
      <c r="K663" t="s">
        <v>584</v>
      </c>
      <c r="L663" t="s">
        <v>585</v>
      </c>
      <c r="M663" t="s">
        <v>585</v>
      </c>
      <c r="N663" s="8" t="s">
        <v>710</v>
      </c>
      <c r="O663" t="s">
        <v>1010</v>
      </c>
      <c r="P663" t="s">
        <v>685</v>
      </c>
      <c r="S663">
        <v>0</v>
      </c>
      <c r="T663" t="s">
        <v>587</v>
      </c>
      <c r="U663">
        <v>0</v>
      </c>
      <c r="V663">
        <v>0</v>
      </c>
      <c r="X663">
        <v>0</v>
      </c>
      <c r="Z663">
        <v>0</v>
      </c>
      <c r="AA663">
        <v>0</v>
      </c>
      <c r="AB663">
        <v>0</v>
      </c>
      <c r="AC663">
        <v>0</v>
      </c>
      <c r="AD663">
        <v>0</v>
      </c>
      <c r="AE663">
        <v>1</v>
      </c>
      <c r="AF663" t="s">
        <v>711</v>
      </c>
      <c r="AG663">
        <v>1</v>
      </c>
      <c r="WWY663"/>
      <c r="WWZ663"/>
      <c r="WXA663"/>
      <c r="WXB663"/>
      <c r="WXC663"/>
      <c r="WXD663"/>
      <c r="WXE663"/>
      <c r="WXF663"/>
      <c r="WXG663"/>
      <c r="WXH663"/>
      <c r="WXI663"/>
      <c r="WXJ663"/>
      <c r="WXK663"/>
      <c r="WXL663"/>
      <c r="WXM663"/>
      <c r="WXN663"/>
      <c r="WXO663"/>
      <c r="WXP663"/>
      <c r="WXQ663"/>
      <c r="WXR663"/>
      <c r="WXS663"/>
      <c r="WXT663"/>
      <c r="WXU663"/>
      <c r="WXV663"/>
      <c r="WXW663"/>
      <c r="WXX663"/>
      <c r="WXY663"/>
      <c r="WXZ663"/>
      <c r="WYA663"/>
      <c r="WYB663"/>
      <c r="WYC663"/>
      <c r="WYD663"/>
      <c r="WYE663"/>
      <c r="WYF663"/>
      <c r="WYG663"/>
      <c r="WYH663"/>
      <c r="WYI663"/>
      <c r="WYJ663"/>
      <c r="WYK663"/>
      <c r="WYL663"/>
      <c r="WYM663"/>
      <c r="WYN663"/>
      <c r="WYO663"/>
      <c r="WYP663"/>
      <c r="WYQ663"/>
      <c r="WYR663"/>
      <c r="WYS663"/>
      <c r="WYT663"/>
      <c r="WYU663"/>
      <c r="WYV663"/>
      <c r="WYW663"/>
      <c r="WYX663"/>
      <c r="WYY663"/>
      <c r="WYZ663"/>
      <c r="WZA663"/>
      <c r="WZB663"/>
      <c r="WZC663"/>
      <c r="WZD663"/>
      <c r="WZE663"/>
      <c r="WZF663"/>
      <c r="WZG663"/>
      <c r="WZH663"/>
      <c r="WZI663"/>
      <c r="WZJ663"/>
      <c r="WZK663"/>
      <c r="WZL663"/>
      <c r="WZM663"/>
      <c r="WZN663"/>
      <c r="WZO663"/>
      <c r="WZP663"/>
      <c r="WZQ663"/>
      <c r="WZR663"/>
      <c r="WZS663"/>
      <c r="WZT663"/>
      <c r="WZU663"/>
      <c r="WZV663"/>
      <c r="WZW663"/>
      <c r="WZX663"/>
      <c r="WZY663"/>
      <c r="WZZ663"/>
      <c r="XAA663"/>
      <c r="XAB663"/>
      <c r="XAC663"/>
      <c r="XAD663"/>
      <c r="XAE663"/>
      <c r="XAF663"/>
      <c r="XAG663"/>
      <c r="XAH663"/>
      <c r="XAI663"/>
      <c r="XAJ663"/>
      <c r="XAK663"/>
      <c r="XAL663"/>
      <c r="XAM663"/>
      <c r="XAN663"/>
      <c r="XAO663"/>
      <c r="XAP663"/>
      <c r="XAQ663"/>
      <c r="XAR663"/>
      <c r="XAS663"/>
      <c r="XAT663"/>
      <c r="XAU663"/>
      <c r="XAV663"/>
      <c r="XAW663"/>
      <c r="XAX663"/>
      <c r="XAY663"/>
      <c r="XAZ663"/>
      <c r="XBA663"/>
      <c r="XBB663"/>
      <c r="XBC663"/>
      <c r="XBD663"/>
      <c r="XBE663"/>
      <c r="XBF663"/>
      <c r="XBG663"/>
      <c r="XBH663"/>
      <c r="XBI663"/>
      <c r="XBJ663"/>
      <c r="XBK663"/>
      <c r="XBL663"/>
      <c r="XBM663"/>
      <c r="XBN663"/>
      <c r="XBO663"/>
      <c r="XBP663"/>
      <c r="XBQ663"/>
      <c r="XBR663"/>
      <c r="XBS663"/>
      <c r="XBT663"/>
      <c r="XBU663"/>
      <c r="XBV663"/>
      <c r="XBW663"/>
      <c r="XBX663"/>
      <c r="XBY663"/>
      <c r="XBZ663"/>
      <c r="XCA663"/>
      <c r="XCB663"/>
      <c r="XCC663"/>
      <c r="XCD663"/>
      <c r="XCE663"/>
      <c r="XCF663"/>
      <c r="XCG663"/>
      <c r="XCH663"/>
      <c r="XCI663"/>
      <c r="XCJ663"/>
      <c r="XCK663"/>
      <c r="XCL663"/>
      <c r="XCM663"/>
      <c r="XCN663"/>
      <c r="XCO663"/>
      <c r="XCP663"/>
      <c r="XCQ663"/>
      <c r="XCR663"/>
      <c r="XCS663"/>
      <c r="XCT663"/>
      <c r="XCU663"/>
      <c r="XCV663"/>
      <c r="XCW663"/>
      <c r="XCX663"/>
      <c r="XCY663"/>
      <c r="XCZ663"/>
      <c r="XDA663"/>
      <c r="XDB663"/>
      <c r="XDC663"/>
    </row>
    <row r="664" spans="1:33 16171:16331" ht="12.75" customHeight="1">
      <c r="A664">
        <v>2091</v>
      </c>
      <c r="B664" s="6" t="s">
        <v>454</v>
      </c>
      <c r="C664" s="7" t="s">
        <v>590</v>
      </c>
      <c r="D664">
        <v>99</v>
      </c>
      <c r="E664" s="15" t="s">
        <v>622</v>
      </c>
      <c r="F664" s="7">
        <v>0</v>
      </c>
      <c r="G664" s="7">
        <v>0</v>
      </c>
      <c r="H664" s="7">
        <v>0</v>
      </c>
      <c r="I664" s="7">
        <v>0</v>
      </c>
      <c r="J664" t="s">
        <v>639</v>
      </c>
      <c r="K664" t="s">
        <v>584</v>
      </c>
      <c r="L664" t="s">
        <v>585</v>
      </c>
      <c r="M664" t="s">
        <v>585</v>
      </c>
      <c r="N664" s="8" t="s">
        <v>710</v>
      </c>
      <c r="O664" t="s">
        <v>1011</v>
      </c>
      <c r="P664" t="s">
        <v>685</v>
      </c>
      <c r="S664">
        <v>0</v>
      </c>
      <c r="T664" t="s">
        <v>587</v>
      </c>
      <c r="U664">
        <v>0</v>
      </c>
      <c r="V664">
        <v>0</v>
      </c>
      <c r="X664">
        <v>0</v>
      </c>
      <c r="Z664">
        <v>0</v>
      </c>
      <c r="AA664">
        <v>0</v>
      </c>
      <c r="AB664">
        <v>0</v>
      </c>
      <c r="AC664">
        <v>0</v>
      </c>
      <c r="AD664">
        <v>0</v>
      </c>
      <c r="AE664">
        <v>1</v>
      </c>
      <c r="AF664" t="s">
        <v>711</v>
      </c>
      <c r="AG664">
        <v>1</v>
      </c>
      <c r="WWY664"/>
      <c r="WWZ664"/>
      <c r="WXA664"/>
      <c r="WXB664"/>
      <c r="WXC664"/>
      <c r="WXD664"/>
      <c r="WXE664"/>
      <c r="WXF664"/>
      <c r="WXG664"/>
      <c r="WXH664"/>
      <c r="WXI664"/>
      <c r="WXJ664"/>
      <c r="WXK664"/>
      <c r="WXL664"/>
      <c r="WXM664"/>
      <c r="WXN664"/>
      <c r="WXO664"/>
      <c r="WXP664"/>
      <c r="WXQ664"/>
      <c r="WXR664"/>
      <c r="WXS664"/>
      <c r="WXT664"/>
      <c r="WXU664"/>
      <c r="WXV664"/>
      <c r="WXW664"/>
      <c r="WXX664"/>
      <c r="WXY664"/>
      <c r="WXZ664"/>
      <c r="WYA664"/>
      <c r="WYB664"/>
      <c r="WYC664"/>
      <c r="WYD664"/>
      <c r="WYE664"/>
      <c r="WYF664"/>
      <c r="WYG664"/>
      <c r="WYH664"/>
      <c r="WYI664"/>
      <c r="WYJ664"/>
      <c r="WYK664"/>
      <c r="WYL664"/>
      <c r="WYM664"/>
      <c r="WYN664"/>
      <c r="WYO664"/>
      <c r="WYP664"/>
      <c r="WYQ664"/>
      <c r="WYR664"/>
      <c r="WYS664"/>
      <c r="WYT664"/>
      <c r="WYU664"/>
      <c r="WYV664"/>
      <c r="WYW664"/>
      <c r="WYX664"/>
      <c r="WYY664"/>
      <c r="WYZ664"/>
      <c r="WZA664"/>
      <c r="WZB664"/>
      <c r="WZC664"/>
      <c r="WZD664"/>
      <c r="WZE664"/>
      <c r="WZF664"/>
      <c r="WZG664"/>
      <c r="WZH664"/>
      <c r="WZI664"/>
      <c r="WZJ664"/>
      <c r="WZK664"/>
      <c r="WZL664"/>
      <c r="WZM664"/>
      <c r="WZN664"/>
      <c r="WZO664"/>
      <c r="WZP664"/>
      <c r="WZQ664"/>
      <c r="WZR664"/>
      <c r="WZS664"/>
      <c r="WZT664"/>
      <c r="WZU664"/>
      <c r="WZV664"/>
      <c r="WZW664"/>
      <c r="WZX664"/>
      <c r="WZY664"/>
      <c r="WZZ664"/>
      <c r="XAA664"/>
      <c r="XAB664"/>
      <c r="XAC664"/>
      <c r="XAD664"/>
      <c r="XAE664"/>
      <c r="XAF664"/>
      <c r="XAG664"/>
      <c r="XAH664"/>
      <c r="XAI664"/>
      <c r="XAJ664"/>
      <c r="XAK664"/>
      <c r="XAL664"/>
      <c r="XAM664"/>
      <c r="XAN664"/>
      <c r="XAO664"/>
      <c r="XAP664"/>
      <c r="XAQ664"/>
      <c r="XAR664"/>
      <c r="XAS664"/>
      <c r="XAT664"/>
      <c r="XAU664"/>
      <c r="XAV664"/>
      <c r="XAW664"/>
      <c r="XAX664"/>
      <c r="XAY664"/>
      <c r="XAZ664"/>
      <c r="XBA664"/>
      <c r="XBB664"/>
      <c r="XBC664"/>
      <c r="XBD664"/>
      <c r="XBE664"/>
      <c r="XBF664"/>
      <c r="XBG664"/>
      <c r="XBH664"/>
      <c r="XBI664"/>
      <c r="XBJ664"/>
      <c r="XBK664"/>
      <c r="XBL664"/>
      <c r="XBM664"/>
      <c r="XBN664"/>
      <c r="XBO664"/>
      <c r="XBP664"/>
      <c r="XBQ664"/>
      <c r="XBR664"/>
      <c r="XBS664"/>
      <c r="XBT664"/>
      <c r="XBU664"/>
      <c r="XBV664"/>
      <c r="XBW664"/>
      <c r="XBX664"/>
      <c r="XBY664"/>
      <c r="XBZ664"/>
      <c r="XCA664"/>
      <c r="XCB664"/>
      <c r="XCC664"/>
      <c r="XCD664"/>
      <c r="XCE664"/>
      <c r="XCF664"/>
      <c r="XCG664"/>
      <c r="XCH664"/>
      <c r="XCI664"/>
      <c r="XCJ664"/>
      <c r="XCK664"/>
      <c r="XCL664"/>
      <c r="XCM664"/>
      <c r="XCN664"/>
      <c r="XCO664"/>
      <c r="XCP664"/>
      <c r="XCQ664"/>
      <c r="XCR664"/>
      <c r="XCS664"/>
      <c r="XCT664"/>
      <c r="XCU664"/>
      <c r="XCV664"/>
      <c r="XCW664"/>
      <c r="XCX664"/>
      <c r="XCY664"/>
      <c r="XCZ664"/>
      <c r="XDA664"/>
      <c r="XDB664"/>
      <c r="XDC664"/>
    </row>
    <row r="665" spans="1:33 16171:16331" ht="12.75" customHeight="1">
      <c r="A665">
        <v>2402</v>
      </c>
      <c r="B665" s="6" t="s">
        <v>455</v>
      </c>
      <c r="C665" s="7" t="s">
        <v>614</v>
      </c>
      <c r="D665">
        <v>44.09</v>
      </c>
      <c r="E665" s="15" t="s">
        <v>783</v>
      </c>
      <c r="F665" s="7">
        <v>25.59</v>
      </c>
      <c r="G665" s="7">
        <v>2.36</v>
      </c>
      <c r="H665" s="7">
        <v>25.59</v>
      </c>
      <c r="I665" s="7">
        <v>0.04</v>
      </c>
      <c r="J665" t="s">
        <v>639</v>
      </c>
      <c r="K665" t="s">
        <v>584</v>
      </c>
      <c r="L665" t="s">
        <v>585</v>
      </c>
      <c r="M665" t="s">
        <v>585</v>
      </c>
      <c r="N665" s="8" t="s">
        <v>631</v>
      </c>
      <c r="S665">
        <v>2</v>
      </c>
      <c r="T665" t="s">
        <v>598</v>
      </c>
      <c r="U665">
        <v>0</v>
      </c>
      <c r="V665">
        <v>0</v>
      </c>
      <c r="X665">
        <v>0</v>
      </c>
      <c r="Z665">
        <v>0</v>
      </c>
      <c r="AA665">
        <v>0</v>
      </c>
      <c r="AB665">
        <v>0</v>
      </c>
      <c r="AC665">
        <v>0</v>
      </c>
      <c r="AD665">
        <v>0</v>
      </c>
      <c r="AE665">
        <v>1</v>
      </c>
      <c r="AF665" t="s">
        <v>694</v>
      </c>
      <c r="AG665">
        <v>4</v>
      </c>
      <c r="WWY665"/>
      <c r="WWZ665"/>
      <c r="WXA665"/>
      <c r="WXB665"/>
      <c r="WXC665"/>
      <c r="WXD665"/>
      <c r="WXE665"/>
      <c r="WXF665"/>
      <c r="WXG665"/>
      <c r="WXH665"/>
      <c r="WXI665"/>
      <c r="WXJ665"/>
      <c r="WXK665"/>
      <c r="WXL665"/>
      <c r="WXM665"/>
      <c r="WXN665"/>
      <c r="WXO665"/>
      <c r="WXP665"/>
      <c r="WXQ665"/>
      <c r="WXR665"/>
      <c r="WXS665"/>
      <c r="WXT665"/>
      <c r="WXU665"/>
      <c r="WXV665"/>
      <c r="WXW665"/>
      <c r="WXX665"/>
      <c r="WXY665"/>
      <c r="WXZ665"/>
      <c r="WYA665"/>
      <c r="WYB665"/>
      <c r="WYC665"/>
      <c r="WYD665"/>
      <c r="WYE665"/>
      <c r="WYF665"/>
      <c r="WYG665"/>
      <c r="WYH665"/>
      <c r="WYI665"/>
      <c r="WYJ665"/>
      <c r="WYK665"/>
      <c r="WYL665"/>
      <c r="WYM665"/>
      <c r="WYN665"/>
      <c r="WYO665"/>
      <c r="WYP665"/>
      <c r="WYQ665"/>
      <c r="WYR665"/>
      <c r="WYS665"/>
      <c r="WYT665"/>
      <c r="WYU665"/>
      <c r="WYV665"/>
      <c r="WYW665"/>
      <c r="WYX665"/>
      <c r="WYY665"/>
      <c r="WYZ665"/>
      <c r="WZA665"/>
      <c r="WZB665"/>
      <c r="WZC665"/>
      <c r="WZD665"/>
      <c r="WZE665"/>
      <c r="WZF665"/>
      <c r="WZG665"/>
      <c r="WZH665"/>
      <c r="WZI665"/>
      <c r="WZJ665"/>
      <c r="WZK665"/>
      <c r="WZL665"/>
      <c r="WZM665"/>
      <c r="WZN665"/>
      <c r="WZO665"/>
      <c r="WZP665"/>
      <c r="WZQ665"/>
      <c r="WZR665"/>
      <c r="WZS665"/>
      <c r="WZT665"/>
      <c r="WZU665"/>
      <c r="WZV665"/>
      <c r="WZW665"/>
      <c r="WZX665"/>
      <c r="WZY665"/>
      <c r="WZZ665"/>
      <c r="XAA665"/>
      <c r="XAB665"/>
      <c r="XAC665"/>
      <c r="XAD665"/>
      <c r="XAE665"/>
      <c r="XAF665"/>
      <c r="XAG665"/>
      <c r="XAH665"/>
      <c r="XAI665"/>
      <c r="XAJ665"/>
      <c r="XAK665"/>
      <c r="XAL665"/>
      <c r="XAM665"/>
      <c r="XAN665"/>
      <c r="XAO665"/>
      <c r="XAP665"/>
      <c r="XAQ665"/>
      <c r="XAR665"/>
      <c r="XAS665"/>
      <c r="XAT665"/>
      <c r="XAU665"/>
      <c r="XAV665"/>
      <c r="XAW665"/>
      <c r="XAX665"/>
      <c r="XAY665"/>
      <c r="XAZ665"/>
      <c r="XBA665"/>
      <c r="XBB665"/>
      <c r="XBC665"/>
      <c r="XBD665"/>
      <c r="XBE665"/>
      <c r="XBF665"/>
      <c r="XBG665"/>
      <c r="XBH665"/>
      <c r="XBI665"/>
      <c r="XBJ665"/>
      <c r="XBK665"/>
      <c r="XBL665"/>
      <c r="XBM665"/>
      <c r="XBN665"/>
      <c r="XBO665"/>
      <c r="XBP665"/>
      <c r="XBQ665"/>
      <c r="XBR665"/>
      <c r="XBS665"/>
      <c r="XBT665"/>
      <c r="XBU665"/>
      <c r="XBV665"/>
      <c r="XBW665"/>
      <c r="XBX665"/>
      <c r="XBY665"/>
      <c r="XBZ665"/>
      <c r="XCA665"/>
      <c r="XCB665"/>
      <c r="XCC665"/>
      <c r="XCD665"/>
      <c r="XCE665"/>
      <c r="XCF665"/>
      <c r="XCG665"/>
      <c r="XCH665"/>
      <c r="XCI665"/>
      <c r="XCJ665"/>
      <c r="XCK665"/>
      <c r="XCL665"/>
      <c r="XCM665"/>
      <c r="XCN665"/>
      <c r="XCO665"/>
      <c r="XCP665"/>
      <c r="XCQ665"/>
      <c r="XCR665"/>
      <c r="XCS665"/>
      <c r="XCT665"/>
      <c r="XCU665"/>
      <c r="XCV665"/>
      <c r="XCW665"/>
      <c r="XCX665"/>
      <c r="XCY665"/>
      <c r="XCZ665"/>
      <c r="XDA665"/>
      <c r="XDB665"/>
      <c r="XDC665"/>
    </row>
    <row r="666" spans="1:33 16171:16331" ht="12.75" customHeight="1">
      <c r="A666">
        <v>1010</v>
      </c>
      <c r="B666" s="6" t="s">
        <v>456</v>
      </c>
      <c r="C666" s="7" t="s">
        <v>590</v>
      </c>
      <c r="D666">
        <v>199</v>
      </c>
      <c r="E666" s="15" t="s">
        <v>1015</v>
      </c>
      <c r="F666" s="7">
        <v>0</v>
      </c>
      <c r="G666" s="7">
        <v>0</v>
      </c>
      <c r="H666" s="7">
        <v>0</v>
      </c>
      <c r="I666" s="7">
        <v>0.3</v>
      </c>
      <c r="J666" t="s">
        <v>639</v>
      </c>
      <c r="K666" t="s">
        <v>584</v>
      </c>
      <c r="L666" t="s">
        <v>585</v>
      </c>
      <c r="M666" t="s">
        <v>585</v>
      </c>
      <c r="N666" s="8" t="s">
        <v>1016</v>
      </c>
      <c r="S666">
        <v>0</v>
      </c>
      <c r="T666" t="s">
        <v>587</v>
      </c>
      <c r="U666">
        <v>0</v>
      </c>
      <c r="V666">
        <v>0</v>
      </c>
      <c r="X666">
        <v>0</v>
      </c>
      <c r="Z666">
        <v>0</v>
      </c>
      <c r="AA666">
        <v>0</v>
      </c>
      <c r="AB666">
        <v>0</v>
      </c>
      <c r="AC666">
        <v>0</v>
      </c>
      <c r="AD666">
        <v>0</v>
      </c>
      <c r="AE666">
        <v>1</v>
      </c>
      <c r="AF666" t="s">
        <v>588</v>
      </c>
      <c r="AG666">
        <v>1</v>
      </c>
      <c r="WWY666"/>
      <c r="WWZ666"/>
      <c r="WXA666"/>
      <c r="WXB666"/>
      <c r="WXC666"/>
      <c r="WXD666"/>
      <c r="WXE666"/>
      <c r="WXF666"/>
      <c r="WXG666"/>
      <c r="WXH666"/>
      <c r="WXI666"/>
      <c r="WXJ666"/>
      <c r="WXK666"/>
      <c r="WXL666"/>
      <c r="WXM666"/>
      <c r="WXN666"/>
      <c r="WXO666"/>
      <c r="WXP666"/>
      <c r="WXQ666"/>
      <c r="WXR666"/>
      <c r="WXS666"/>
      <c r="WXT666"/>
      <c r="WXU666"/>
      <c r="WXV666"/>
      <c r="WXW666"/>
      <c r="WXX666"/>
      <c r="WXY666"/>
      <c r="WXZ666"/>
      <c r="WYA666"/>
      <c r="WYB666"/>
      <c r="WYC666"/>
      <c r="WYD666"/>
      <c r="WYE666"/>
      <c r="WYF666"/>
      <c r="WYG666"/>
      <c r="WYH666"/>
      <c r="WYI666"/>
      <c r="WYJ666"/>
      <c r="WYK666"/>
      <c r="WYL666"/>
      <c r="WYM666"/>
      <c r="WYN666"/>
      <c r="WYO666"/>
      <c r="WYP666"/>
      <c r="WYQ666"/>
      <c r="WYR666"/>
      <c r="WYS666"/>
      <c r="WYT666"/>
      <c r="WYU666"/>
      <c r="WYV666"/>
      <c r="WYW666"/>
      <c r="WYX666"/>
      <c r="WYY666"/>
      <c r="WYZ666"/>
      <c r="WZA666"/>
      <c r="WZB666"/>
      <c r="WZC666"/>
      <c r="WZD666"/>
      <c r="WZE666"/>
      <c r="WZF666"/>
      <c r="WZG666"/>
      <c r="WZH666"/>
      <c r="WZI666"/>
      <c r="WZJ666"/>
      <c r="WZK666"/>
      <c r="WZL666"/>
      <c r="WZM666"/>
      <c r="WZN666"/>
      <c r="WZO666"/>
      <c r="WZP666"/>
      <c r="WZQ666"/>
      <c r="WZR666"/>
      <c r="WZS666"/>
      <c r="WZT666"/>
      <c r="WZU666"/>
      <c r="WZV666"/>
      <c r="WZW666"/>
      <c r="WZX666"/>
      <c r="WZY666"/>
      <c r="WZZ666"/>
      <c r="XAA666"/>
      <c r="XAB666"/>
      <c r="XAC666"/>
      <c r="XAD666"/>
      <c r="XAE666"/>
      <c r="XAF666"/>
      <c r="XAG666"/>
      <c r="XAH666"/>
      <c r="XAI666"/>
      <c r="XAJ666"/>
      <c r="XAK666"/>
      <c r="XAL666"/>
      <c r="XAM666"/>
      <c r="XAN666"/>
      <c r="XAO666"/>
      <c r="XAP666"/>
      <c r="XAQ666"/>
      <c r="XAR666"/>
      <c r="XAS666"/>
      <c r="XAT666"/>
      <c r="XAU666"/>
      <c r="XAV666"/>
      <c r="XAW666"/>
      <c r="XAX666"/>
      <c r="XAY666"/>
      <c r="XAZ666"/>
      <c r="XBA666"/>
      <c r="XBB666"/>
      <c r="XBC666"/>
      <c r="XBD666"/>
      <c r="XBE666"/>
      <c r="XBF666"/>
      <c r="XBG666"/>
      <c r="XBH666"/>
      <c r="XBI666"/>
      <c r="XBJ666"/>
      <c r="XBK666"/>
      <c r="XBL666"/>
      <c r="XBM666"/>
      <c r="XBN666"/>
      <c r="XBO666"/>
      <c r="XBP666"/>
      <c r="XBQ666"/>
      <c r="XBR666"/>
      <c r="XBS666"/>
      <c r="XBT666"/>
      <c r="XBU666"/>
      <c r="XBV666"/>
      <c r="XBW666"/>
      <c r="XBX666"/>
      <c r="XBY666"/>
      <c r="XBZ666"/>
      <c r="XCA666"/>
      <c r="XCB666"/>
      <c r="XCC666"/>
      <c r="XCD666"/>
      <c r="XCE666"/>
      <c r="XCF666"/>
      <c r="XCG666"/>
      <c r="XCH666"/>
      <c r="XCI666"/>
      <c r="XCJ666"/>
      <c r="XCK666"/>
      <c r="XCL666"/>
      <c r="XCM666"/>
      <c r="XCN666"/>
      <c r="XCO666"/>
      <c r="XCP666"/>
      <c r="XCQ666"/>
      <c r="XCR666"/>
      <c r="XCS666"/>
      <c r="XCT666"/>
      <c r="XCU666"/>
      <c r="XCV666"/>
      <c r="XCW666"/>
      <c r="XCX666"/>
      <c r="XCY666"/>
      <c r="XCZ666"/>
      <c r="XDA666"/>
      <c r="XDB666"/>
      <c r="XDC666"/>
    </row>
    <row r="667" spans="1:33 16171:16331" ht="12.75" customHeight="1">
      <c r="A667">
        <v>316</v>
      </c>
      <c r="B667" s="6" t="s">
        <v>458</v>
      </c>
      <c r="C667" s="7" t="s">
        <v>590</v>
      </c>
      <c r="D667">
        <v>19.989999999999998</v>
      </c>
      <c r="E667" s="15" t="s">
        <v>1017</v>
      </c>
      <c r="F667" s="7">
        <v>1</v>
      </c>
      <c r="G667" s="7">
        <v>1</v>
      </c>
      <c r="H667" s="7">
        <v>1</v>
      </c>
      <c r="I667" s="7">
        <v>0</v>
      </c>
      <c r="K667" t="s">
        <v>584</v>
      </c>
      <c r="L667" t="s">
        <v>585</v>
      </c>
      <c r="M667" t="s">
        <v>585</v>
      </c>
      <c r="N667" s="8" t="s">
        <v>593</v>
      </c>
      <c r="S667">
        <v>0</v>
      </c>
      <c r="T667" t="s">
        <v>587</v>
      </c>
      <c r="U667">
        <v>0</v>
      </c>
      <c r="V667">
        <v>0</v>
      </c>
      <c r="X667">
        <v>0</v>
      </c>
      <c r="Z667">
        <v>0</v>
      </c>
      <c r="AA667">
        <v>0</v>
      </c>
      <c r="AB667">
        <v>0</v>
      </c>
      <c r="AC667">
        <v>0</v>
      </c>
      <c r="AD667">
        <v>0</v>
      </c>
      <c r="AE667">
        <v>1</v>
      </c>
      <c r="AF667" t="s">
        <v>594</v>
      </c>
      <c r="AG667">
        <v>3</v>
      </c>
      <c r="WWY667"/>
      <c r="WWZ667"/>
      <c r="WXA667"/>
      <c r="WXB667"/>
      <c r="WXC667"/>
      <c r="WXD667"/>
      <c r="WXE667"/>
      <c r="WXF667"/>
      <c r="WXG667"/>
      <c r="WXH667"/>
      <c r="WXI667"/>
      <c r="WXJ667"/>
      <c r="WXK667"/>
      <c r="WXL667"/>
      <c r="WXM667"/>
      <c r="WXN667"/>
      <c r="WXO667"/>
      <c r="WXP667"/>
      <c r="WXQ667"/>
      <c r="WXR667"/>
      <c r="WXS667"/>
      <c r="WXT667"/>
      <c r="WXU667"/>
      <c r="WXV667"/>
      <c r="WXW667"/>
      <c r="WXX667"/>
      <c r="WXY667"/>
      <c r="WXZ667"/>
      <c r="WYA667"/>
      <c r="WYB667"/>
      <c r="WYC667"/>
      <c r="WYD667"/>
      <c r="WYE667"/>
      <c r="WYF667"/>
      <c r="WYG667"/>
      <c r="WYH667"/>
      <c r="WYI667"/>
      <c r="WYJ667"/>
      <c r="WYK667"/>
      <c r="WYL667"/>
      <c r="WYM667"/>
      <c r="WYN667"/>
      <c r="WYO667"/>
      <c r="WYP667"/>
      <c r="WYQ667"/>
      <c r="WYR667"/>
      <c r="WYS667"/>
      <c r="WYT667"/>
      <c r="WYU667"/>
      <c r="WYV667"/>
      <c r="WYW667"/>
      <c r="WYX667"/>
      <c r="WYY667"/>
      <c r="WYZ667"/>
      <c r="WZA667"/>
      <c r="WZB667"/>
      <c r="WZC667"/>
      <c r="WZD667"/>
      <c r="WZE667"/>
      <c r="WZF667"/>
      <c r="WZG667"/>
      <c r="WZH667"/>
      <c r="WZI667"/>
      <c r="WZJ667"/>
      <c r="WZK667"/>
      <c r="WZL667"/>
      <c r="WZM667"/>
      <c r="WZN667"/>
      <c r="WZO667"/>
      <c r="WZP667"/>
      <c r="WZQ667"/>
      <c r="WZR667"/>
      <c r="WZS667"/>
      <c r="WZT667"/>
      <c r="WZU667"/>
      <c r="WZV667"/>
      <c r="WZW667"/>
      <c r="WZX667"/>
      <c r="WZY667"/>
      <c r="WZZ667"/>
      <c r="XAA667"/>
      <c r="XAB667"/>
      <c r="XAC667"/>
      <c r="XAD667"/>
      <c r="XAE667"/>
      <c r="XAF667"/>
      <c r="XAG667"/>
      <c r="XAH667"/>
      <c r="XAI667"/>
      <c r="XAJ667"/>
      <c r="XAK667"/>
      <c r="XAL667"/>
      <c r="XAM667"/>
      <c r="XAN667"/>
      <c r="XAO667"/>
      <c r="XAP667"/>
      <c r="XAQ667"/>
      <c r="XAR667"/>
      <c r="XAS667"/>
      <c r="XAT667"/>
      <c r="XAU667"/>
      <c r="XAV667"/>
      <c r="XAW667"/>
      <c r="XAX667"/>
      <c r="XAY667"/>
      <c r="XAZ667"/>
      <c r="XBA667"/>
      <c r="XBB667"/>
      <c r="XBC667"/>
      <c r="XBD667"/>
      <c r="XBE667"/>
      <c r="XBF667"/>
      <c r="XBG667"/>
      <c r="XBH667"/>
      <c r="XBI667"/>
      <c r="XBJ667"/>
      <c r="XBK667"/>
      <c r="XBL667"/>
      <c r="XBM667"/>
      <c r="XBN667"/>
      <c r="XBO667"/>
      <c r="XBP667"/>
      <c r="XBQ667"/>
      <c r="XBR667"/>
      <c r="XBS667"/>
      <c r="XBT667"/>
      <c r="XBU667"/>
      <c r="XBV667"/>
      <c r="XBW667"/>
      <c r="XBX667"/>
      <c r="XBY667"/>
      <c r="XBZ667"/>
      <c r="XCA667"/>
      <c r="XCB667"/>
      <c r="XCC667"/>
      <c r="XCD667"/>
      <c r="XCE667"/>
      <c r="XCF667"/>
      <c r="XCG667"/>
      <c r="XCH667"/>
      <c r="XCI667"/>
      <c r="XCJ667"/>
      <c r="XCK667"/>
      <c r="XCL667"/>
      <c r="XCM667"/>
      <c r="XCN667"/>
      <c r="XCO667"/>
      <c r="XCP667"/>
      <c r="XCQ667"/>
      <c r="XCR667"/>
      <c r="XCS667"/>
      <c r="XCT667"/>
      <c r="XCU667"/>
      <c r="XCV667"/>
      <c r="XCW667"/>
      <c r="XCX667"/>
      <c r="XCY667"/>
      <c r="XCZ667"/>
      <c r="XDA667"/>
      <c r="XDB667"/>
      <c r="XDC667"/>
    </row>
    <row r="668" spans="1:33 16171:16331" ht="12.75" customHeight="1">
      <c r="A668">
        <v>1795</v>
      </c>
      <c r="B668" s="6" t="s">
        <v>459</v>
      </c>
      <c r="C668" s="7" t="s">
        <v>581</v>
      </c>
      <c r="D668">
        <v>199</v>
      </c>
      <c r="E668" s="15" t="s">
        <v>1018</v>
      </c>
      <c r="F668" s="7">
        <v>0</v>
      </c>
      <c r="G668" s="7">
        <v>0</v>
      </c>
      <c r="H668" s="7">
        <v>0</v>
      </c>
      <c r="I668" s="7">
        <v>0</v>
      </c>
      <c r="N668" s="8" t="s">
        <v>633</v>
      </c>
      <c r="S668">
        <v>0</v>
      </c>
      <c r="U668">
        <v>0</v>
      </c>
      <c r="V668">
        <v>0</v>
      </c>
      <c r="X668">
        <v>0</v>
      </c>
      <c r="Z668">
        <v>0</v>
      </c>
      <c r="AA668">
        <v>0</v>
      </c>
      <c r="AB668">
        <v>0</v>
      </c>
      <c r="AC668">
        <v>0</v>
      </c>
      <c r="AD668">
        <v>0</v>
      </c>
      <c r="AE668">
        <v>1</v>
      </c>
      <c r="AG668">
        <v>2</v>
      </c>
      <c r="WWY668"/>
      <c r="WWZ668"/>
      <c r="WXA668"/>
      <c r="WXB668"/>
      <c r="WXC668"/>
      <c r="WXD668"/>
      <c r="WXE668"/>
      <c r="WXF668"/>
      <c r="WXG668"/>
      <c r="WXH668"/>
      <c r="WXI668"/>
      <c r="WXJ668"/>
      <c r="WXK668"/>
      <c r="WXL668"/>
      <c r="WXM668"/>
      <c r="WXN668"/>
      <c r="WXO668"/>
      <c r="WXP668"/>
      <c r="WXQ668"/>
      <c r="WXR668"/>
      <c r="WXS668"/>
      <c r="WXT668"/>
      <c r="WXU668"/>
      <c r="WXV668"/>
      <c r="WXW668"/>
      <c r="WXX668"/>
      <c r="WXY668"/>
      <c r="WXZ668"/>
      <c r="WYA668"/>
      <c r="WYB668"/>
      <c r="WYC668"/>
      <c r="WYD668"/>
      <c r="WYE668"/>
      <c r="WYF668"/>
      <c r="WYG668"/>
      <c r="WYH668"/>
      <c r="WYI668"/>
      <c r="WYJ668"/>
      <c r="WYK668"/>
      <c r="WYL668"/>
      <c r="WYM668"/>
      <c r="WYN668"/>
      <c r="WYO668"/>
      <c r="WYP668"/>
      <c r="WYQ668"/>
      <c r="WYR668"/>
      <c r="WYS668"/>
      <c r="WYT668"/>
      <c r="WYU668"/>
      <c r="WYV668"/>
      <c r="WYW668"/>
      <c r="WYX668"/>
      <c r="WYY668"/>
      <c r="WYZ668"/>
      <c r="WZA668"/>
      <c r="WZB668"/>
      <c r="WZC668"/>
      <c r="WZD668"/>
      <c r="WZE668"/>
      <c r="WZF668"/>
      <c r="WZG668"/>
      <c r="WZH668"/>
      <c r="WZI668"/>
      <c r="WZJ668"/>
      <c r="WZK668"/>
      <c r="WZL668"/>
      <c r="WZM668"/>
      <c r="WZN668"/>
      <c r="WZO668"/>
      <c r="WZP668"/>
      <c r="WZQ668"/>
      <c r="WZR668"/>
      <c r="WZS668"/>
      <c r="WZT668"/>
      <c r="WZU668"/>
      <c r="WZV668"/>
      <c r="WZW668"/>
      <c r="WZX668"/>
      <c r="WZY668"/>
      <c r="WZZ668"/>
      <c r="XAA668"/>
      <c r="XAB668"/>
      <c r="XAC668"/>
      <c r="XAD668"/>
      <c r="XAE668"/>
      <c r="XAF668"/>
      <c r="XAG668"/>
      <c r="XAH668"/>
      <c r="XAI668"/>
      <c r="XAJ668"/>
      <c r="XAK668"/>
      <c r="XAL668"/>
      <c r="XAM668"/>
      <c r="XAN668"/>
      <c r="XAO668"/>
      <c r="XAP668"/>
      <c r="XAQ668"/>
      <c r="XAR668"/>
      <c r="XAS668"/>
      <c r="XAT668"/>
      <c r="XAU668"/>
      <c r="XAV668"/>
      <c r="XAW668"/>
      <c r="XAX668"/>
      <c r="XAY668"/>
      <c r="XAZ668"/>
      <c r="XBA668"/>
      <c r="XBB668"/>
      <c r="XBC668"/>
      <c r="XBD668"/>
      <c r="XBE668"/>
      <c r="XBF668"/>
      <c r="XBG668"/>
      <c r="XBH668"/>
      <c r="XBI668"/>
      <c r="XBJ668"/>
      <c r="XBK668"/>
      <c r="XBL668"/>
      <c r="XBM668"/>
      <c r="XBN668"/>
      <c r="XBO668"/>
      <c r="XBP668"/>
      <c r="XBQ668"/>
      <c r="XBR668"/>
      <c r="XBS668"/>
      <c r="XBT668"/>
      <c r="XBU668"/>
      <c r="XBV668"/>
      <c r="XBW668"/>
      <c r="XBX668"/>
      <c r="XBY668"/>
      <c r="XBZ668"/>
      <c r="XCA668"/>
      <c r="XCB668"/>
      <c r="XCC668"/>
      <c r="XCD668"/>
      <c r="XCE668"/>
      <c r="XCF668"/>
      <c r="XCG668"/>
      <c r="XCH668"/>
      <c r="XCI668"/>
      <c r="XCJ668"/>
      <c r="XCK668"/>
      <c r="XCL668"/>
      <c r="XCM668"/>
      <c r="XCN668"/>
      <c r="XCO668"/>
      <c r="XCP668"/>
      <c r="XCQ668"/>
      <c r="XCR668"/>
      <c r="XCS668"/>
      <c r="XCT668"/>
      <c r="XCU668"/>
      <c r="XCV668"/>
      <c r="XCW668"/>
      <c r="XCX668"/>
      <c r="XCY668"/>
      <c r="XCZ668"/>
      <c r="XDA668"/>
      <c r="XDB668"/>
      <c r="XDC668"/>
    </row>
    <row r="669" spans="1:33 16171:16331" ht="12.75" customHeight="1">
      <c r="A669">
        <v>327</v>
      </c>
      <c r="B669" s="6" t="s">
        <v>460</v>
      </c>
      <c r="C669" s="7" t="s">
        <v>590</v>
      </c>
      <c r="D669">
        <v>199</v>
      </c>
      <c r="E669" s="15" t="s">
        <v>1019</v>
      </c>
      <c r="F669" s="7">
        <v>0</v>
      </c>
      <c r="G669" s="7">
        <v>0</v>
      </c>
      <c r="H669" s="7">
        <v>0</v>
      </c>
      <c r="I669" s="7">
        <v>0</v>
      </c>
      <c r="J669" t="s">
        <v>609</v>
      </c>
      <c r="K669" t="s">
        <v>584</v>
      </c>
      <c r="L669" t="s">
        <v>585</v>
      </c>
      <c r="M669" t="s">
        <v>585</v>
      </c>
      <c r="N669" s="8" t="s">
        <v>603</v>
      </c>
      <c r="S669">
        <v>0</v>
      </c>
      <c r="T669" t="s">
        <v>587</v>
      </c>
      <c r="U669">
        <v>0</v>
      </c>
      <c r="V669">
        <v>0</v>
      </c>
      <c r="X669">
        <v>0</v>
      </c>
      <c r="Z669">
        <v>0</v>
      </c>
      <c r="AA669">
        <v>0</v>
      </c>
      <c r="AB669">
        <v>0</v>
      </c>
      <c r="AC669">
        <v>0</v>
      </c>
      <c r="AD669">
        <v>0</v>
      </c>
      <c r="AE669">
        <v>1</v>
      </c>
      <c r="AF669" t="s">
        <v>759</v>
      </c>
      <c r="AG669">
        <v>1</v>
      </c>
      <c r="WWY669"/>
      <c r="WWZ669"/>
      <c r="WXA669"/>
      <c r="WXB669"/>
      <c r="WXC669"/>
      <c r="WXD669"/>
      <c r="WXE669"/>
      <c r="WXF669"/>
      <c r="WXG669"/>
      <c r="WXH669"/>
      <c r="WXI669"/>
      <c r="WXJ669"/>
      <c r="WXK669"/>
      <c r="WXL669"/>
      <c r="WXM669"/>
      <c r="WXN669"/>
      <c r="WXO669"/>
      <c r="WXP669"/>
      <c r="WXQ669"/>
      <c r="WXR669"/>
      <c r="WXS669"/>
      <c r="WXT669"/>
      <c r="WXU669"/>
      <c r="WXV669"/>
      <c r="WXW669"/>
      <c r="WXX669"/>
      <c r="WXY669"/>
      <c r="WXZ669"/>
      <c r="WYA669"/>
      <c r="WYB669"/>
      <c r="WYC669"/>
      <c r="WYD669"/>
      <c r="WYE669"/>
      <c r="WYF669"/>
      <c r="WYG669"/>
      <c r="WYH669"/>
      <c r="WYI669"/>
      <c r="WYJ669"/>
      <c r="WYK669"/>
      <c r="WYL669"/>
      <c r="WYM669"/>
      <c r="WYN669"/>
      <c r="WYO669"/>
      <c r="WYP669"/>
      <c r="WYQ669"/>
      <c r="WYR669"/>
      <c r="WYS669"/>
      <c r="WYT669"/>
      <c r="WYU669"/>
      <c r="WYV669"/>
      <c r="WYW669"/>
      <c r="WYX669"/>
      <c r="WYY669"/>
      <c r="WYZ669"/>
      <c r="WZA669"/>
      <c r="WZB669"/>
      <c r="WZC669"/>
      <c r="WZD669"/>
      <c r="WZE669"/>
      <c r="WZF669"/>
      <c r="WZG669"/>
      <c r="WZH669"/>
      <c r="WZI669"/>
      <c r="WZJ669"/>
      <c r="WZK669"/>
      <c r="WZL669"/>
      <c r="WZM669"/>
      <c r="WZN669"/>
      <c r="WZO669"/>
      <c r="WZP669"/>
      <c r="WZQ669"/>
      <c r="WZR669"/>
      <c r="WZS669"/>
      <c r="WZT669"/>
      <c r="WZU669"/>
      <c r="WZV669"/>
      <c r="WZW669"/>
      <c r="WZX669"/>
      <c r="WZY669"/>
      <c r="WZZ669"/>
      <c r="XAA669"/>
      <c r="XAB669"/>
      <c r="XAC669"/>
      <c r="XAD669"/>
      <c r="XAE669"/>
      <c r="XAF669"/>
      <c r="XAG669"/>
      <c r="XAH669"/>
      <c r="XAI669"/>
      <c r="XAJ669"/>
      <c r="XAK669"/>
      <c r="XAL669"/>
      <c r="XAM669"/>
      <c r="XAN669"/>
      <c r="XAO669"/>
      <c r="XAP669"/>
      <c r="XAQ669"/>
      <c r="XAR669"/>
      <c r="XAS669"/>
      <c r="XAT669"/>
      <c r="XAU669"/>
      <c r="XAV669"/>
      <c r="XAW669"/>
      <c r="XAX669"/>
      <c r="XAY669"/>
      <c r="XAZ669"/>
      <c r="XBA669"/>
      <c r="XBB669"/>
      <c r="XBC669"/>
      <c r="XBD669"/>
      <c r="XBE669"/>
      <c r="XBF669"/>
      <c r="XBG669"/>
      <c r="XBH669"/>
      <c r="XBI669"/>
      <c r="XBJ669"/>
      <c r="XBK669"/>
      <c r="XBL669"/>
      <c r="XBM669"/>
      <c r="XBN669"/>
      <c r="XBO669"/>
      <c r="XBP669"/>
      <c r="XBQ669"/>
      <c r="XBR669"/>
      <c r="XBS669"/>
      <c r="XBT669"/>
      <c r="XBU669"/>
      <c r="XBV669"/>
      <c r="XBW669"/>
      <c r="XBX669"/>
      <c r="XBY669"/>
      <c r="XBZ669"/>
      <c r="XCA669"/>
      <c r="XCB669"/>
      <c r="XCC669"/>
      <c r="XCD669"/>
      <c r="XCE669"/>
      <c r="XCF669"/>
      <c r="XCG669"/>
      <c r="XCH669"/>
      <c r="XCI669"/>
      <c r="XCJ669"/>
      <c r="XCK669"/>
      <c r="XCL669"/>
      <c r="XCM669"/>
      <c r="XCN669"/>
      <c r="XCO669"/>
      <c r="XCP669"/>
      <c r="XCQ669"/>
      <c r="XCR669"/>
      <c r="XCS669"/>
      <c r="XCT669"/>
      <c r="XCU669"/>
      <c r="XCV669"/>
      <c r="XCW669"/>
      <c r="XCX669"/>
      <c r="XCY669"/>
      <c r="XCZ669"/>
      <c r="XDA669"/>
      <c r="XDB669"/>
      <c r="XDC669"/>
    </row>
    <row r="670" spans="1:33 16171:16331" ht="12.75" customHeight="1">
      <c r="A670">
        <v>2088</v>
      </c>
      <c r="B670" s="6" t="s">
        <v>461</v>
      </c>
      <c r="C670" s="7" t="s">
        <v>590</v>
      </c>
      <c r="D670">
        <v>28</v>
      </c>
      <c r="E670" s="15" t="s">
        <v>1020</v>
      </c>
      <c r="F670" s="7">
        <v>0</v>
      </c>
      <c r="G670" s="7">
        <v>0</v>
      </c>
      <c r="H670" s="7">
        <v>0</v>
      </c>
      <c r="I670" s="7">
        <v>0</v>
      </c>
      <c r="J670" t="s">
        <v>589</v>
      </c>
      <c r="K670" t="s">
        <v>614</v>
      </c>
      <c r="L670" t="s">
        <v>585</v>
      </c>
      <c r="M670" t="s">
        <v>585</v>
      </c>
      <c r="N670" s="8" t="s">
        <v>835</v>
      </c>
      <c r="P670" t="s">
        <v>586</v>
      </c>
      <c r="S670">
        <v>0</v>
      </c>
      <c r="T670" t="s">
        <v>587</v>
      </c>
      <c r="U670">
        <v>0</v>
      </c>
      <c r="V670">
        <v>0</v>
      </c>
      <c r="X670">
        <v>0</v>
      </c>
      <c r="Z670">
        <v>0</v>
      </c>
      <c r="AA670">
        <v>0</v>
      </c>
      <c r="AB670">
        <v>0</v>
      </c>
      <c r="AC670">
        <v>0</v>
      </c>
      <c r="AD670">
        <v>0</v>
      </c>
      <c r="AE670">
        <v>1</v>
      </c>
      <c r="AF670" t="s">
        <v>638</v>
      </c>
      <c r="AG670">
        <v>1</v>
      </c>
      <c r="WWY670"/>
      <c r="WWZ670"/>
      <c r="WXA670"/>
      <c r="WXB670"/>
      <c r="WXC670"/>
      <c r="WXD670"/>
      <c r="WXE670"/>
      <c r="WXF670"/>
      <c r="WXG670"/>
      <c r="WXH670"/>
      <c r="WXI670"/>
      <c r="WXJ670"/>
      <c r="WXK670"/>
      <c r="WXL670"/>
      <c r="WXM670"/>
      <c r="WXN670"/>
      <c r="WXO670"/>
      <c r="WXP670"/>
      <c r="WXQ670"/>
      <c r="WXR670"/>
      <c r="WXS670"/>
      <c r="WXT670"/>
      <c r="WXU670"/>
      <c r="WXV670"/>
      <c r="WXW670"/>
      <c r="WXX670"/>
      <c r="WXY670"/>
      <c r="WXZ670"/>
      <c r="WYA670"/>
      <c r="WYB670"/>
      <c r="WYC670"/>
      <c r="WYD670"/>
      <c r="WYE670"/>
      <c r="WYF670"/>
      <c r="WYG670"/>
      <c r="WYH670"/>
      <c r="WYI670"/>
      <c r="WYJ670"/>
      <c r="WYK670"/>
      <c r="WYL670"/>
      <c r="WYM670"/>
      <c r="WYN670"/>
      <c r="WYO670"/>
      <c r="WYP670"/>
      <c r="WYQ670"/>
      <c r="WYR670"/>
      <c r="WYS670"/>
      <c r="WYT670"/>
      <c r="WYU670"/>
      <c r="WYV670"/>
      <c r="WYW670"/>
      <c r="WYX670"/>
      <c r="WYY670"/>
      <c r="WYZ670"/>
      <c r="WZA670"/>
      <c r="WZB670"/>
      <c r="WZC670"/>
      <c r="WZD670"/>
      <c r="WZE670"/>
      <c r="WZF670"/>
      <c r="WZG670"/>
      <c r="WZH670"/>
      <c r="WZI670"/>
      <c r="WZJ670"/>
      <c r="WZK670"/>
      <c r="WZL670"/>
      <c r="WZM670"/>
      <c r="WZN670"/>
      <c r="WZO670"/>
      <c r="WZP670"/>
      <c r="WZQ670"/>
      <c r="WZR670"/>
      <c r="WZS670"/>
      <c r="WZT670"/>
      <c r="WZU670"/>
      <c r="WZV670"/>
      <c r="WZW670"/>
      <c r="WZX670"/>
      <c r="WZY670"/>
      <c r="WZZ670"/>
      <c r="XAA670"/>
      <c r="XAB670"/>
      <c r="XAC670"/>
      <c r="XAD670"/>
      <c r="XAE670"/>
      <c r="XAF670"/>
      <c r="XAG670"/>
      <c r="XAH670"/>
      <c r="XAI670"/>
      <c r="XAJ670"/>
      <c r="XAK670"/>
      <c r="XAL670"/>
      <c r="XAM670"/>
      <c r="XAN670"/>
      <c r="XAO670"/>
      <c r="XAP670"/>
      <c r="XAQ670"/>
      <c r="XAR670"/>
      <c r="XAS670"/>
      <c r="XAT670"/>
      <c r="XAU670"/>
      <c r="XAV670"/>
      <c r="XAW670"/>
      <c r="XAX670"/>
      <c r="XAY670"/>
      <c r="XAZ670"/>
      <c r="XBA670"/>
      <c r="XBB670"/>
      <c r="XBC670"/>
      <c r="XBD670"/>
      <c r="XBE670"/>
      <c r="XBF670"/>
      <c r="XBG670"/>
      <c r="XBH670"/>
      <c r="XBI670"/>
      <c r="XBJ670"/>
      <c r="XBK670"/>
      <c r="XBL670"/>
      <c r="XBM670"/>
      <c r="XBN670"/>
      <c r="XBO670"/>
      <c r="XBP670"/>
      <c r="XBQ670"/>
      <c r="XBR670"/>
      <c r="XBS670"/>
      <c r="XBT670"/>
      <c r="XBU670"/>
      <c r="XBV670"/>
      <c r="XBW670"/>
      <c r="XBX670"/>
      <c r="XBY670"/>
      <c r="XBZ670"/>
      <c r="XCA670"/>
      <c r="XCB670"/>
      <c r="XCC670"/>
      <c r="XCD670"/>
      <c r="XCE670"/>
      <c r="XCF670"/>
      <c r="XCG670"/>
      <c r="XCH670"/>
      <c r="XCI670"/>
      <c r="XCJ670"/>
      <c r="XCK670"/>
      <c r="XCL670"/>
      <c r="XCM670"/>
      <c r="XCN670"/>
      <c r="XCO670"/>
      <c r="XCP670"/>
      <c r="XCQ670"/>
      <c r="XCR670"/>
      <c r="XCS670"/>
      <c r="XCT670"/>
      <c r="XCU670"/>
      <c r="XCV670"/>
      <c r="XCW670"/>
      <c r="XCX670"/>
      <c r="XCY670"/>
      <c r="XCZ670"/>
      <c r="XDA670"/>
      <c r="XDB670"/>
      <c r="XDC670"/>
    </row>
    <row r="671" spans="1:33 16171:16331" ht="12.75" customHeight="1">
      <c r="A671">
        <v>2088</v>
      </c>
      <c r="B671" s="6" t="s">
        <v>461</v>
      </c>
      <c r="C671" s="7" t="s">
        <v>590</v>
      </c>
      <c r="D671">
        <v>28</v>
      </c>
      <c r="E671" s="15" t="s">
        <v>1020</v>
      </c>
      <c r="F671" s="7">
        <v>0</v>
      </c>
      <c r="G671" s="7">
        <v>0</v>
      </c>
      <c r="H671" s="7">
        <v>0</v>
      </c>
      <c r="I671" s="7">
        <v>0</v>
      </c>
      <c r="J671" t="s">
        <v>583</v>
      </c>
      <c r="K671" t="s">
        <v>614</v>
      </c>
      <c r="L671" t="s">
        <v>585</v>
      </c>
      <c r="M671" t="s">
        <v>585</v>
      </c>
      <c r="N671" s="8" t="s">
        <v>835</v>
      </c>
      <c r="P671" t="s">
        <v>586</v>
      </c>
      <c r="S671">
        <v>0</v>
      </c>
      <c r="T671" t="s">
        <v>587</v>
      </c>
      <c r="U671">
        <v>0</v>
      </c>
      <c r="V671">
        <v>0</v>
      </c>
      <c r="X671">
        <v>0</v>
      </c>
      <c r="Z671">
        <v>0</v>
      </c>
      <c r="AA671">
        <v>0</v>
      </c>
      <c r="AB671">
        <v>0</v>
      </c>
      <c r="AC671">
        <v>0</v>
      </c>
      <c r="AD671">
        <v>0</v>
      </c>
      <c r="AE671">
        <v>1</v>
      </c>
      <c r="AF671" t="s">
        <v>638</v>
      </c>
      <c r="AG671">
        <v>1</v>
      </c>
      <c r="WWY671"/>
      <c r="WWZ671"/>
      <c r="WXA671"/>
      <c r="WXB671"/>
      <c r="WXC671"/>
      <c r="WXD671"/>
      <c r="WXE671"/>
      <c r="WXF671"/>
      <c r="WXG671"/>
      <c r="WXH671"/>
      <c r="WXI671"/>
      <c r="WXJ671"/>
      <c r="WXK671"/>
      <c r="WXL671"/>
      <c r="WXM671"/>
      <c r="WXN671"/>
      <c r="WXO671"/>
      <c r="WXP671"/>
      <c r="WXQ671"/>
      <c r="WXR671"/>
      <c r="WXS671"/>
      <c r="WXT671"/>
      <c r="WXU671"/>
      <c r="WXV671"/>
      <c r="WXW671"/>
      <c r="WXX671"/>
      <c r="WXY671"/>
      <c r="WXZ671"/>
      <c r="WYA671"/>
      <c r="WYB671"/>
      <c r="WYC671"/>
      <c r="WYD671"/>
      <c r="WYE671"/>
      <c r="WYF671"/>
      <c r="WYG671"/>
      <c r="WYH671"/>
      <c r="WYI671"/>
      <c r="WYJ671"/>
      <c r="WYK671"/>
      <c r="WYL671"/>
      <c r="WYM671"/>
      <c r="WYN671"/>
      <c r="WYO671"/>
      <c r="WYP671"/>
      <c r="WYQ671"/>
      <c r="WYR671"/>
      <c r="WYS671"/>
      <c r="WYT671"/>
      <c r="WYU671"/>
      <c r="WYV671"/>
      <c r="WYW671"/>
      <c r="WYX671"/>
      <c r="WYY671"/>
      <c r="WYZ671"/>
      <c r="WZA671"/>
      <c r="WZB671"/>
      <c r="WZC671"/>
      <c r="WZD671"/>
      <c r="WZE671"/>
      <c r="WZF671"/>
      <c r="WZG671"/>
      <c r="WZH671"/>
      <c r="WZI671"/>
      <c r="WZJ671"/>
      <c r="WZK671"/>
      <c r="WZL671"/>
      <c r="WZM671"/>
      <c r="WZN671"/>
      <c r="WZO671"/>
      <c r="WZP671"/>
      <c r="WZQ671"/>
      <c r="WZR671"/>
      <c r="WZS671"/>
      <c r="WZT671"/>
      <c r="WZU671"/>
      <c r="WZV671"/>
      <c r="WZW671"/>
      <c r="WZX671"/>
      <c r="WZY671"/>
      <c r="WZZ671"/>
      <c r="XAA671"/>
      <c r="XAB671"/>
      <c r="XAC671"/>
      <c r="XAD671"/>
      <c r="XAE671"/>
      <c r="XAF671"/>
      <c r="XAG671"/>
      <c r="XAH671"/>
      <c r="XAI671"/>
      <c r="XAJ671"/>
      <c r="XAK671"/>
      <c r="XAL671"/>
      <c r="XAM671"/>
      <c r="XAN671"/>
      <c r="XAO671"/>
      <c r="XAP671"/>
      <c r="XAQ671"/>
      <c r="XAR671"/>
      <c r="XAS671"/>
      <c r="XAT671"/>
      <c r="XAU671"/>
      <c r="XAV671"/>
      <c r="XAW671"/>
      <c r="XAX671"/>
      <c r="XAY671"/>
      <c r="XAZ671"/>
      <c r="XBA671"/>
      <c r="XBB671"/>
      <c r="XBC671"/>
      <c r="XBD671"/>
      <c r="XBE671"/>
      <c r="XBF671"/>
      <c r="XBG671"/>
      <c r="XBH671"/>
      <c r="XBI671"/>
      <c r="XBJ671"/>
      <c r="XBK671"/>
      <c r="XBL671"/>
      <c r="XBM671"/>
      <c r="XBN671"/>
      <c r="XBO671"/>
      <c r="XBP671"/>
      <c r="XBQ671"/>
      <c r="XBR671"/>
      <c r="XBS671"/>
      <c r="XBT671"/>
      <c r="XBU671"/>
      <c r="XBV671"/>
      <c r="XBW671"/>
      <c r="XBX671"/>
      <c r="XBY671"/>
      <c r="XBZ671"/>
      <c r="XCA671"/>
      <c r="XCB671"/>
      <c r="XCC671"/>
      <c r="XCD671"/>
      <c r="XCE671"/>
      <c r="XCF671"/>
      <c r="XCG671"/>
      <c r="XCH671"/>
      <c r="XCI671"/>
      <c r="XCJ671"/>
      <c r="XCK671"/>
      <c r="XCL671"/>
      <c r="XCM671"/>
      <c r="XCN671"/>
      <c r="XCO671"/>
      <c r="XCP671"/>
      <c r="XCQ671"/>
      <c r="XCR671"/>
      <c r="XCS671"/>
      <c r="XCT671"/>
      <c r="XCU671"/>
      <c r="XCV671"/>
      <c r="XCW671"/>
      <c r="XCX671"/>
      <c r="XCY671"/>
      <c r="XCZ671"/>
      <c r="XDA671"/>
      <c r="XDB671"/>
      <c r="XDC671"/>
    </row>
    <row r="672" spans="1:33 16171:16331" ht="12.75" customHeight="1">
      <c r="A672">
        <v>1572</v>
      </c>
      <c r="B672" s="6" t="s">
        <v>464</v>
      </c>
      <c r="C672" s="7" t="s">
        <v>581</v>
      </c>
      <c r="D672">
        <v>1.99</v>
      </c>
      <c r="E672" s="15" t="s">
        <v>671</v>
      </c>
      <c r="F672" s="7">
        <v>0</v>
      </c>
      <c r="G672" s="7">
        <v>0</v>
      </c>
      <c r="H672" s="7">
        <v>0</v>
      </c>
      <c r="I672" s="7">
        <v>0</v>
      </c>
      <c r="N672" s="8" t="s">
        <v>621</v>
      </c>
      <c r="S672">
        <v>0</v>
      </c>
      <c r="U672">
        <v>0</v>
      </c>
      <c r="V672">
        <v>0</v>
      </c>
      <c r="X672">
        <v>0</v>
      </c>
      <c r="Z672">
        <v>0</v>
      </c>
      <c r="AA672">
        <v>0</v>
      </c>
      <c r="AB672">
        <v>0</v>
      </c>
      <c r="AC672">
        <v>0</v>
      </c>
      <c r="AD672">
        <v>0</v>
      </c>
      <c r="AE672">
        <v>1</v>
      </c>
      <c r="AG672">
        <v>3</v>
      </c>
      <c r="WWY672"/>
      <c r="WWZ672"/>
      <c r="WXA672"/>
      <c r="WXB672"/>
      <c r="WXC672"/>
      <c r="WXD672"/>
      <c r="WXE672"/>
      <c r="WXF672"/>
      <c r="WXG672"/>
      <c r="WXH672"/>
      <c r="WXI672"/>
      <c r="WXJ672"/>
      <c r="WXK672"/>
      <c r="WXL672"/>
      <c r="WXM672"/>
      <c r="WXN672"/>
      <c r="WXO672"/>
      <c r="WXP672"/>
      <c r="WXQ672"/>
      <c r="WXR672"/>
      <c r="WXS672"/>
      <c r="WXT672"/>
      <c r="WXU672"/>
      <c r="WXV672"/>
      <c r="WXW672"/>
      <c r="WXX672"/>
      <c r="WXY672"/>
      <c r="WXZ672"/>
      <c r="WYA672"/>
      <c r="WYB672"/>
      <c r="WYC672"/>
      <c r="WYD672"/>
      <c r="WYE672"/>
      <c r="WYF672"/>
      <c r="WYG672"/>
      <c r="WYH672"/>
      <c r="WYI672"/>
      <c r="WYJ672"/>
      <c r="WYK672"/>
      <c r="WYL672"/>
      <c r="WYM672"/>
      <c r="WYN672"/>
      <c r="WYO672"/>
      <c r="WYP672"/>
      <c r="WYQ672"/>
      <c r="WYR672"/>
      <c r="WYS672"/>
      <c r="WYT672"/>
      <c r="WYU672"/>
      <c r="WYV672"/>
      <c r="WYW672"/>
      <c r="WYX672"/>
      <c r="WYY672"/>
      <c r="WYZ672"/>
      <c r="WZA672"/>
      <c r="WZB672"/>
      <c r="WZC672"/>
      <c r="WZD672"/>
      <c r="WZE672"/>
      <c r="WZF672"/>
      <c r="WZG672"/>
      <c r="WZH672"/>
      <c r="WZI672"/>
      <c r="WZJ672"/>
      <c r="WZK672"/>
      <c r="WZL672"/>
      <c r="WZM672"/>
      <c r="WZN672"/>
      <c r="WZO672"/>
      <c r="WZP672"/>
      <c r="WZQ672"/>
      <c r="WZR672"/>
      <c r="WZS672"/>
      <c r="WZT672"/>
      <c r="WZU672"/>
      <c r="WZV672"/>
      <c r="WZW672"/>
      <c r="WZX672"/>
      <c r="WZY672"/>
      <c r="WZZ672"/>
      <c r="XAA672"/>
      <c r="XAB672"/>
      <c r="XAC672"/>
      <c r="XAD672"/>
      <c r="XAE672"/>
      <c r="XAF672"/>
      <c r="XAG672"/>
      <c r="XAH672"/>
      <c r="XAI672"/>
      <c r="XAJ672"/>
      <c r="XAK672"/>
      <c r="XAL672"/>
      <c r="XAM672"/>
      <c r="XAN672"/>
      <c r="XAO672"/>
      <c r="XAP672"/>
      <c r="XAQ672"/>
      <c r="XAR672"/>
      <c r="XAS672"/>
      <c r="XAT672"/>
      <c r="XAU672"/>
      <c r="XAV672"/>
      <c r="XAW672"/>
      <c r="XAX672"/>
      <c r="XAY672"/>
      <c r="XAZ672"/>
      <c r="XBA672"/>
      <c r="XBB672"/>
      <c r="XBC672"/>
      <c r="XBD672"/>
      <c r="XBE672"/>
      <c r="XBF672"/>
      <c r="XBG672"/>
      <c r="XBH672"/>
      <c r="XBI672"/>
      <c r="XBJ672"/>
      <c r="XBK672"/>
      <c r="XBL672"/>
      <c r="XBM672"/>
      <c r="XBN672"/>
      <c r="XBO672"/>
      <c r="XBP672"/>
      <c r="XBQ672"/>
      <c r="XBR672"/>
      <c r="XBS672"/>
      <c r="XBT672"/>
      <c r="XBU672"/>
      <c r="XBV672"/>
      <c r="XBW672"/>
      <c r="XBX672"/>
      <c r="XBY672"/>
      <c r="XBZ672"/>
      <c r="XCA672"/>
      <c r="XCB672"/>
      <c r="XCC672"/>
      <c r="XCD672"/>
      <c r="XCE672"/>
      <c r="XCF672"/>
      <c r="XCG672"/>
      <c r="XCH672"/>
      <c r="XCI672"/>
      <c r="XCJ672"/>
      <c r="XCK672"/>
      <c r="XCL672"/>
      <c r="XCM672"/>
      <c r="XCN672"/>
      <c r="XCO672"/>
      <c r="XCP672"/>
      <c r="XCQ672"/>
      <c r="XCR672"/>
      <c r="XCS672"/>
      <c r="XCT672"/>
      <c r="XCU672"/>
      <c r="XCV672"/>
      <c r="XCW672"/>
      <c r="XCX672"/>
      <c r="XCY672"/>
      <c r="XCZ672"/>
      <c r="XDA672"/>
      <c r="XDB672"/>
      <c r="XDC672"/>
    </row>
    <row r="673" spans="1:33 16171:16331" ht="12.75" customHeight="1">
      <c r="A673">
        <v>2372</v>
      </c>
      <c r="B673" s="6" t="s">
        <v>465</v>
      </c>
      <c r="C673" s="7" t="s">
        <v>590</v>
      </c>
      <c r="D673">
        <v>99</v>
      </c>
      <c r="E673" s="15" t="s">
        <v>1021</v>
      </c>
      <c r="F673" s="7">
        <v>0</v>
      </c>
      <c r="G673" s="7">
        <v>0</v>
      </c>
      <c r="H673" s="7">
        <v>0</v>
      </c>
      <c r="I673" s="7">
        <v>0</v>
      </c>
      <c r="J673" t="s">
        <v>609</v>
      </c>
      <c r="K673" t="s">
        <v>584</v>
      </c>
      <c r="L673" t="s">
        <v>585</v>
      </c>
      <c r="M673" t="s">
        <v>585</v>
      </c>
      <c r="N673" s="8" t="s">
        <v>603</v>
      </c>
      <c r="O673" t="s">
        <v>1022</v>
      </c>
      <c r="P673" t="s">
        <v>586</v>
      </c>
      <c r="S673">
        <v>0</v>
      </c>
      <c r="T673" t="s">
        <v>587</v>
      </c>
      <c r="U673">
        <v>0</v>
      </c>
      <c r="V673">
        <v>0</v>
      </c>
      <c r="X673">
        <v>0</v>
      </c>
      <c r="Z673">
        <v>0</v>
      </c>
      <c r="AA673">
        <v>0</v>
      </c>
      <c r="AB673">
        <v>0</v>
      </c>
      <c r="AC673">
        <v>0</v>
      </c>
      <c r="AD673">
        <v>0</v>
      </c>
      <c r="AE673">
        <v>1</v>
      </c>
      <c r="AF673" t="s">
        <v>604</v>
      </c>
      <c r="AG673">
        <v>1</v>
      </c>
      <c r="WWY673"/>
      <c r="WWZ673"/>
      <c r="WXA673"/>
      <c r="WXB673"/>
      <c r="WXC673"/>
      <c r="WXD673"/>
      <c r="WXE673"/>
      <c r="WXF673"/>
      <c r="WXG673"/>
      <c r="WXH673"/>
      <c r="WXI673"/>
      <c r="WXJ673"/>
      <c r="WXK673"/>
      <c r="WXL673"/>
      <c r="WXM673"/>
      <c r="WXN673"/>
      <c r="WXO673"/>
      <c r="WXP673"/>
      <c r="WXQ673"/>
      <c r="WXR673"/>
      <c r="WXS673"/>
      <c r="WXT673"/>
      <c r="WXU673"/>
      <c r="WXV673"/>
      <c r="WXW673"/>
      <c r="WXX673"/>
      <c r="WXY673"/>
      <c r="WXZ673"/>
      <c r="WYA673"/>
      <c r="WYB673"/>
      <c r="WYC673"/>
      <c r="WYD673"/>
      <c r="WYE673"/>
      <c r="WYF673"/>
      <c r="WYG673"/>
      <c r="WYH673"/>
      <c r="WYI673"/>
      <c r="WYJ673"/>
      <c r="WYK673"/>
      <c r="WYL673"/>
      <c r="WYM673"/>
      <c r="WYN673"/>
      <c r="WYO673"/>
      <c r="WYP673"/>
      <c r="WYQ673"/>
      <c r="WYR673"/>
      <c r="WYS673"/>
      <c r="WYT673"/>
      <c r="WYU673"/>
      <c r="WYV673"/>
      <c r="WYW673"/>
      <c r="WYX673"/>
      <c r="WYY673"/>
      <c r="WYZ673"/>
      <c r="WZA673"/>
      <c r="WZB673"/>
      <c r="WZC673"/>
      <c r="WZD673"/>
      <c r="WZE673"/>
      <c r="WZF673"/>
      <c r="WZG673"/>
      <c r="WZH673"/>
      <c r="WZI673"/>
      <c r="WZJ673"/>
      <c r="WZK673"/>
      <c r="WZL673"/>
      <c r="WZM673"/>
      <c r="WZN673"/>
      <c r="WZO673"/>
      <c r="WZP673"/>
      <c r="WZQ673"/>
      <c r="WZR673"/>
      <c r="WZS673"/>
      <c r="WZT673"/>
      <c r="WZU673"/>
      <c r="WZV673"/>
      <c r="WZW673"/>
      <c r="WZX673"/>
      <c r="WZY673"/>
      <c r="WZZ673"/>
      <c r="XAA673"/>
      <c r="XAB673"/>
      <c r="XAC673"/>
      <c r="XAD673"/>
      <c r="XAE673"/>
      <c r="XAF673"/>
      <c r="XAG673"/>
      <c r="XAH673"/>
      <c r="XAI673"/>
      <c r="XAJ673"/>
      <c r="XAK673"/>
      <c r="XAL673"/>
      <c r="XAM673"/>
      <c r="XAN673"/>
      <c r="XAO673"/>
      <c r="XAP673"/>
      <c r="XAQ673"/>
      <c r="XAR673"/>
      <c r="XAS673"/>
      <c r="XAT673"/>
      <c r="XAU673"/>
      <c r="XAV673"/>
      <c r="XAW673"/>
      <c r="XAX673"/>
      <c r="XAY673"/>
      <c r="XAZ673"/>
      <c r="XBA673"/>
      <c r="XBB673"/>
      <c r="XBC673"/>
      <c r="XBD673"/>
      <c r="XBE673"/>
      <c r="XBF673"/>
      <c r="XBG673"/>
      <c r="XBH673"/>
      <c r="XBI673"/>
      <c r="XBJ673"/>
      <c r="XBK673"/>
      <c r="XBL673"/>
      <c r="XBM673"/>
      <c r="XBN673"/>
      <c r="XBO673"/>
      <c r="XBP673"/>
      <c r="XBQ673"/>
      <c r="XBR673"/>
      <c r="XBS673"/>
      <c r="XBT673"/>
      <c r="XBU673"/>
      <c r="XBV673"/>
      <c r="XBW673"/>
      <c r="XBX673"/>
      <c r="XBY673"/>
      <c r="XBZ673"/>
      <c r="XCA673"/>
      <c r="XCB673"/>
      <c r="XCC673"/>
      <c r="XCD673"/>
      <c r="XCE673"/>
      <c r="XCF673"/>
      <c r="XCG673"/>
      <c r="XCH673"/>
      <c r="XCI673"/>
      <c r="XCJ673"/>
      <c r="XCK673"/>
      <c r="XCL673"/>
      <c r="XCM673"/>
      <c r="XCN673"/>
      <c r="XCO673"/>
      <c r="XCP673"/>
      <c r="XCQ673"/>
      <c r="XCR673"/>
      <c r="XCS673"/>
      <c r="XCT673"/>
      <c r="XCU673"/>
      <c r="XCV673"/>
      <c r="XCW673"/>
      <c r="XCX673"/>
      <c r="XCY673"/>
      <c r="XCZ673"/>
      <c r="XDA673"/>
      <c r="XDB673"/>
      <c r="XDC673"/>
    </row>
    <row r="674" spans="1:33 16171:16331" ht="12.75" customHeight="1">
      <c r="A674">
        <v>2372</v>
      </c>
      <c r="B674" s="6" t="s">
        <v>465</v>
      </c>
      <c r="C674" s="7" t="s">
        <v>590</v>
      </c>
      <c r="D674">
        <v>99</v>
      </c>
      <c r="E674" s="15" t="s">
        <v>1021</v>
      </c>
      <c r="F674" s="7">
        <v>0</v>
      </c>
      <c r="G674" s="7">
        <v>0</v>
      </c>
      <c r="H674" s="7">
        <v>0</v>
      </c>
      <c r="I674" s="7">
        <v>0</v>
      </c>
      <c r="J674" t="s">
        <v>609</v>
      </c>
      <c r="K674" t="s">
        <v>584</v>
      </c>
      <c r="L674" t="s">
        <v>585</v>
      </c>
      <c r="M674" t="s">
        <v>585</v>
      </c>
      <c r="N674" s="8" t="s">
        <v>603</v>
      </c>
      <c r="O674" t="s">
        <v>1023</v>
      </c>
      <c r="P674" t="s">
        <v>586</v>
      </c>
      <c r="S674">
        <v>0</v>
      </c>
      <c r="T674" t="s">
        <v>587</v>
      </c>
      <c r="U674">
        <v>0</v>
      </c>
      <c r="V674">
        <v>0</v>
      </c>
      <c r="X674">
        <v>0</v>
      </c>
      <c r="Z674">
        <v>0</v>
      </c>
      <c r="AA674">
        <v>0</v>
      </c>
      <c r="AB674">
        <v>0</v>
      </c>
      <c r="AC674">
        <v>0</v>
      </c>
      <c r="AD674">
        <v>0</v>
      </c>
      <c r="AE674">
        <v>1</v>
      </c>
      <c r="AF674" t="s">
        <v>604</v>
      </c>
      <c r="AG674">
        <v>1</v>
      </c>
      <c r="WWY674"/>
      <c r="WWZ674"/>
      <c r="WXA674"/>
      <c r="WXB674"/>
      <c r="WXC674"/>
      <c r="WXD674"/>
      <c r="WXE674"/>
      <c r="WXF674"/>
      <c r="WXG674"/>
      <c r="WXH674"/>
      <c r="WXI674"/>
      <c r="WXJ674"/>
      <c r="WXK674"/>
      <c r="WXL674"/>
      <c r="WXM674"/>
      <c r="WXN674"/>
      <c r="WXO674"/>
      <c r="WXP674"/>
      <c r="WXQ674"/>
      <c r="WXR674"/>
      <c r="WXS674"/>
      <c r="WXT674"/>
      <c r="WXU674"/>
      <c r="WXV674"/>
      <c r="WXW674"/>
      <c r="WXX674"/>
      <c r="WXY674"/>
      <c r="WXZ674"/>
      <c r="WYA674"/>
      <c r="WYB674"/>
      <c r="WYC674"/>
      <c r="WYD674"/>
      <c r="WYE674"/>
      <c r="WYF674"/>
      <c r="WYG674"/>
      <c r="WYH674"/>
      <c r="WYI674"/>
      <c r="WYJ674"/>
      <c r="WYK674"/>
      <c r="WYL674"/>
      <c r="WYM674"/>
      <c r="WYN674"/>
      <c r="WYO674"/>
      <c r="WYP674"/>
      <c r="WYQ674"/>
      <c r="WYR674"/>
      <c r="WYS674"/>
      <c r="WYT674"/>
      <c r="WYU674"/>
      <c r="WYV674"/>
      <c r="WYW674"/>
      <c r="WYX674"/>
      <c r="WYY674"/>
      <c r="WYZ674"/>
      <c r="WZA674"/>
      <c r="WZB674"/>
      <c r="WZC674"/>
      <c r="WZD674"/>
      <c r="WZE674"/>
      <c r="WZF674"/>
      <c r="WZG674"/>
      <c r="WZH674"/>
      <c r="WZI674"/>
      <c r="WZJ674"/>
      <c r="WZK674"/>
      <c r="WZL674"/>
      <c r="WZM674"/>
      <c r="WZN674"/>
      <c r="WZO674"/>
      <c r="WZP674"/>
      <c r="WZQ674"/>
      <c r="WZR674"/>
      <c r="WZS674"/>
      <c r="WZT674"/>
      <c r="WZU674"/>
      <c r="WZV674"/>
      <c r="WZW674"/>
      <c r="WZX674"/>
      <c r="WZY674"/>
      <c r="WZZ674"/>
      <c r="XAA674"/>
      <c r="XAB674"/>
      <c r="XAC674"/>
      <c r="XAD674"/>
      <c r="XAE674"/>
      <c r="XAF674"/>
      <c r="XAG674"/>
      <c r="XAH674"/>
      <c r="XAI674"/>
      <c r="XAJ674"/>
      <c r="XAK674"/>
      <c r="XAL674"/>
      <c r="XAM674"/>
      <c r="XAN674"/>
      <c r="XAO674"/>
      <c r="XAP674"/>
      <c r="XAQ674"/>
      <c r="XAR674"/>
      <c r="XAS674"/>
      <c r="XAT674"/>
      <c r="XAU674"/>
      <c r="XAV674"/>
      <c r="XAW674"/>
      <c r="XAX674"/>
      <c r="XAY674"/>
      <c r="XAZ674"/>
      <c r="XBA674"/>
      <c r="XBB674"/>
      <c r="XBC674"/>
      <c r="XBD674"/>
      <c r="XBE674"/>
      <c r="XBF674"/>
      <c r="XBG674"/>
      <c r="XBH674"/>
      <c r="XBI674"/>
      <c r="XBJ674"/>
      <c r="XBK674"/>
      <c r="XBL674"/>
      <c r="XBM674"/>
      <c r="XBN674"/>
      <c r="XBO674"/>
      <c r="XBP674"/>
      <c r="XBQ674"/>
      <c r="XBR674"/>
      <c r="XBS674"/>
      <c r="XBT674"/>
      <c r="XBU674"/>
      <c r="XBV674"/>
      <c r="XBW674"/>
      <c r="XBX674"/>
      <c r="XBY674"/>
      <c r="XBZ674"/>
      <c r="XCA674"/>
      <c r="XCB674"/>
      <c r="XCC674"/>
      <c r="XCD674"/>
      <c r="XCE674"/>
      <c r="XCF674"/>
      <c r="XCG674"/>
      <c r="XCH674"/>
      <c r="XCI674"/>
      <c r="XCJ674"/>
      <c r="XCK674"/>
      <c r="XCL674"/>
      <c r="XCM674"/>
      <c r="XCN674"/>
      <c r="XCO674"/>
      <c r="XCP674"/>
      <c r="XCQ674"/>
      <c r="XCR674"/>
      <c r="XCS674"/>
      <c r="XCT674"/>
      <c r="XCU674"/>
      <c r="XCV674"/>
      <c r="XCW674"/>
      <c r="XCX674"/>
      <c r="XCY674"/>
      <c r="XCZ674"/>
      <c r="XDA674"/>
      <c r="XDB674"/>
      <c r="XDC674"/>
    </row>
    <row r="675" spans="1:33 16171:16331" ht="12.75" customHeight="1">
      <c r="A675">
        <v>2553</v>
      </c>
      <c r="B675" s="6" t="s">
        <v>462</v>
      </c>
      <c r="C675" s="7" t="s">
        <v>581</v>
      </c>
      <c r="D675">
        <v>19</v>
      </c>
      <c r="E675" s="15" t="s">
        <v>676</v>
      </c>
      <c r="F675" s="7">
        <v>0</v>
      </c>
      <c r="G675" s="7">
        <v>0</v>
      </c>
      <c r="H675" s="7">
        <v>0</v>
      </c>
      <c r="I675" s="7">
        <v>0</v>
      </c>
      <c r="S675">
        <v>3</v>
      </c>
      <c r="U675">
        <v>0</v>
      </c>
      <c r="V675">
        <v>0</v>
      </c>
      <c r="X675">
        <v>0</v>
      </c>
      <c r="Z675">
        <v>0</v>
      </c>
      <c r="AA675">
        <v>0</v>
      </c>
      <c r="AB675">
        <v>0</v>
      </c>
      <c r="AC675">
        <v>0</v>
      </c>
      <c r="AD675">
        <v>0</v>
      </c>
      <c r="AE675">
        <v>1</v>
      </c>
      <c r="AG675">
        <v>0</v>
      </c>
      <c r="WWY675"/>
      <c r="WWZ675"/>
      <c r="WXA675"/>
      <c r="WXB675"/>
      <c r="WXC675"/>
      <c r="WXD675"/>
      <c r="WXE675"/>
      <c r="WXF675"/>
      <c r="WXG675"/>
      <c r="WXH675"/>
      <c r="WXI675"/>
      <c r="WXJ675"/>
      <c r="WXK675"/>
      <c r="WXL675"/>
      <c r="WXM675"/>
      <c r="WXN675"/>
      <c r="WXO675"/>
      <c r="WXP675"/>
      <c r="WXQ675"/>
      <c r="WXR675"/>
      <c r="WXS675"/>
      <c r="WXT675"/>
      <c r="WXU675"/>
      <c r="WXV675"/>
      <c r="WXW675"/>
      <c r="WXX675"/>
      <c r="WXY675"/>
      <c r="WXZ675"/>
      <c r="WYA675"/>
      <c r="WYB675"/>
      <c r="WYC675"/>
      <c r="WYD675"/>
      <c r="WYE675"/>
      <c r="WYF675"/>
      <c r="WYG675"/>
      <c r="WYH675"/>
      <c r="WYI675"/>
      <c r="WYJ675"/>
      <c r="WYK675"/>
      <c r="WYL675"/>
      <c r="WYM675"/>
      <c r="WYN675"/>
      <c r="WYO675"/>
      <c r="WYP675"/>
      <c r="WYQ675"/>
      <c r="WYR675"/>
      <c r="WYS675"/>
      <c r="WYT675"/>
      <c r="WYU675"/>
      <c r="WYV675"/>
      <c r="WYW675"/>
      <c r="WYX675"/>
      <c r="WYY675"/>
      <c r="WYZ675"/>
      <c r="WZA675"/>
      <c r="WZB675"/>
      <c r="WZC675"/>
      <c r="WZD675"/>
      <c r="WZE675"/>
      <c r="WZF675"/>
      <c r="WZG675"/>
      <c r="WZH675"/>
      <c r="WZI675"/>
      <c r="WZJ675"/>
      <c r="WZK675"/>
      <c r="WZL675"/>
      <c r="WZM675"/>
      <c r="WZN675"/>
      <c r="WZO675"/>
      <c r="WZP675"/>
      <c r="WZQ675"/>
      <c r="WZR675"/>
      <c r="WZS675"/>
      <c r="WZT675"/>
      <c r="WZU675"/>
      <c r="WZV675"/>
      <c r="WZW675"/>
      <c r="WZX675"/>
      <c r="WZY675"/>
      <c r="WZZ675"/>
      <c r="XAA675"/>
      <c r="XAB675"/>
      <c r="XAC675"/>
      <c r="XAD675"/>
      <c r="XAE675"/>
      <c r="XAF675"/>
      <c r="XAG675"/>
      <c r="XAH675"/>
      <c r="XAI675"/>
      <c r="XAJ675"/>
      <c r="XAK675"/>
      <c r="XAL675"/>
      <c r="XAM675"/>
      <c r="XAN675"/>
      <c r="XAO675"/>
      <c r="XAP675"/>
      <c r="XAQ675"/>
      <c r="XAR675"/>
      <c r="XAS675"/>
      <c r="XAT675"/>
      <c r="XAU675"/>
      <c r="XAV675"/>
      <c r="XAW675"/>
      <c r="XAX675"/>
      <c r="XAY675"/>
      <c r="XAZ675"/>
      <c r="XBA675"/>
      <c r="XBB675"/>
      <c r="XBC675"/>
      <c r="XBD675"/>
      <c r="XBE675"/>
      <c r="XBF675"/>
      <c r="XBG675"/>
      <c r="XBH675"/>
      <c r="XBI675"/>
      <c r="XBJ675"/>
      <c r="XBK675"/>
      <c r="XBL675"/>
      <c r="XBM675"/>
      <c r="XBN675"/>
      <c r="XBO675"/>
      <c r="XBP675"/>
      <c r="XBQ675"/>
      <c r="XBR675"/>
      <c r="XBS675"/>
      <c r="XBT675"/>
      <c r="XBU675"/>
      <c r="XBV675"/>
      <c r="XBW675"/>
      <c r="XBX675"/>
      <c r="XBY675"/>
      <c r="XBZ675"/>
      <c r="XCA675"/>
      <c r="XCB675"/>
      <c r="XCC675"/>
      <c r="XCD675"/>
      <c r="XCE675"/>
      <c r="XCF675"/>
      <c r="XCG675"/>
      <c r="XCH675"/>
      <c r="XCI675"/>
      <c r="XCJ675"/>
      <c r="XCK675"/>
      <c r="XCL675"/>
      <c r="XCM675"/>
      <c r="XCN675"/>
      <c r="XCO675"/>
      <c r="XCP675"/>
      <c r="XCQ675"/>
      <c r="XCR675"/>
      <c r="XCS675"/>
      <c r="XCT675"/>
      <c r="XCU675"/>
      <c r="XCV675"/>
      <c r="XCW675"/>
      <c r="XCX675"/>
      <c r="XCY675"/>
      <c r="XCZ675"/>
      <c r="XDA675"/>
      <c r="XDB675"/>
      <c r="XDC675"/>
    </row>
    <row r="676" spans="1:33 16171:16331" ht="12.75" customHeight="1">
      <c r="A676">
        <v>2554</v>
      </c>
      <c r="B676" s="6" t="s">
        <v>463</v>
      </c>
      <c r="C676" s="7" t="s">
        <v>581</v>
      </c>
      <c r="D676">
        <v>19</v>
      </c>
      <c r="E676" s="15" t="s">
        <v>728</v>
      </c>
      <c r="F676" s="7">
        <v>0</v>
      </c>
      <c r="G676" s="7">
        <v>0</v>
      </c>
      <c r="H676" s="7">
        <v>0</v>
      </c>
      <c r="I676" s="7">
        <v>0</v>
      </c>
      <c r="S676">
        <v>3</v>
      </c>
      <c r="U676">
        <v>0</v>
      </c>
      <c r="V676">
        <v>0</v>
      </c>
      <c r="X676">
        <v>0</v>
      </c>
      <c r="Z676">
        <v>0</v>
      </c>
      <c r="AA676">
        <v>0</v>
      </c>
      <c r="AB676">
        <v>0</v>
      </c>
      <c r="AC676">
        <v>0</v>
      </c>
      <c r="AD676">
        <v>0</v>
      </c>
      <c r="AE676">
        <v>1</v>
      </c>
      <c r="AG676">
        <v>0</v>
      </c>
      <c r="WWY676"/>
      <c r="WWZ676"/>
      <c r="WXA676"/>
      <c r="WXB676"/>
      <c r="WXC676"/>
      <c r="WXD676"/>
      <c r="WXE676"/>
      <c r="WXF676"/>
      <c r="WXG676"/>
      <c r="WXH676"/>
      <c r="WXI676"/>
      <c r="WXJ676"/>
      <c r="WXK676"/>
      <c r="WXL676"/>
      <c r="WXM676"/>
      <c r="WXN676"/>
      <c r="WXO676"/>
      <c r="WXP676"/>
      <c r="WXQ676"/>
      <c r="WXR676"/>
      <c r="WXS676"/>
      <c r="WXT676"/>
      <c r="WXU676"/>
      <c r="WXV676"/>
      <c r="WXW676"/>
      <c r="WXX676"/>
      <c r="WXY676"/>
      <c r="WXZ676"/>
      <c r="WYA676"/>
      <c r="WYB676"/>
      <c r="WYC676"/>
      <c r="WYD676"/>
      <c r="WYE676"/>
      <c r="WYF676"/>
      <c r="WYG676"/>
      <c r="WYH676"/>
      <c r="WYI676"/>
      <c r="WYJ676"/>
      <c r="WYK676"/>
      <c r="WYL676"/>
      <c r="WYM676"/>
      <c r="WYN676"/>
      <c r="WYO676"/>
      <c r="WYP676"/>
      <c r="WYQ676"/>
      <c r="WYR676"/>
      <c r="WYS676"/>
      <c r="WYT676"/>
      <c r="WYU676"/>
      <c r="WYV676"/>
      <c r="WYW676"/>
      <c r="WYX676"/>
      <c r="WYY676"/>
      <c r="WYZ676"/>
      <c r="WZA676"/>
      <c r="WZB676"/>
      <c r="WZC676"/>
      <c r="WZD676"/>
      <c r="WZE676"/>
      <c r="WZF676"/>
      <c r="WZG676"/>
      <c r="WZH676"/>
      <c r="WZI676"/>
      <c r="WZJ676"/>
      <c r="WZK676"/>
      <c r="WZL676"/>
      <c r="WZM676"/>
      <c r="WZN676"/>
      <c r="WZO676"/>
      <c r="WZP676"/>
      <c r="WZQ676"/>
      <c r="WZR676"/>
      <c r="WZS676"/>
      <c r="WZT676"/>
      <c r="WZU676"/>
      <c r="WZV676"/>
      <c r="WZW676"/>
      <c r="WZX676"/>
      <c r="WZY676"/>
      <c r="WZZ676"/>
      <c r="XAA676"/>
      <c r="XAB676"/>
      <c r="XAC676"/>
      <c r="XAD676"/>
      <c r="XAE676"/>
      <c r="XAF676"/>
      <c r="XAG676"/>
      <c r="XAH676"/>
      <c r="XAI676"/>
      <c r="XAJ676"/>
      <c r="XAK676"/>
      <c r="XAL676"/>
      <c r="XAM676"/>
      <c r="XAN676"/>
      <c r="XAO676"/>
      <c r="XAP676"/>
      <c r="XAQ676"/>
      <c r="XAR676"/>
      <c r="XAS676"/>
      <c r="XAT676"/>
      <c r="XAU676"/>
      <c r="XAV676"/>
      <c r="XAW676"/>
      <c r="XAX676"/>
      <c r="XAY676"/>
      <c r="XAZ676"/>
      <c r="XBA676"/>
      <c r="XBB676"/>
      <c r="XBC676"/>
      <c r="XBD676"/>
      <c r="XBE676"/>
      <c r="XBF676"/>
      <c r="XBG676"/>
      <c r="XBH676"/>
      <c r="XBI676"/>
      <c r="XBJ676"/>
      <c r="XBK676"/>
      <c r="XBL676"/>
      <c r="XBM676"/>
      <c r="XBN676"/>
      <c r="XBO676"/>
      <c r="XBP676"/>
      <c r="XBQ676"/>
      <c r="XBR676"/>
      <c r="XBS676"/>
      <c r="XBT676"/>
      <c r="XBU676"/>
      <c r="XBV676"/>
      <c r="XBW676"/>
      <c r="XBX676"/>
      <c r="XBY676"/>
      <c r="XBZ676"/>
      <c r="XCA676"/>
      <c r="XCB676"/>
      <c r="XCC676"/>
      <c r="XCD676"/>
      <c r="XCE676"/>
      <c r="XCF676"/>
      <c r="XCG676"/>
      <c r="XCH676"/>
      <c r="XCI676"/>
      <c r="XCJ676"/>
      <c r="XCK676"/>
      <c r="XCL676"/>
      <c r="XCM676"/>
      <c r="XCN676"/>
      <c r="XCO676"/>
      <c r="XCP676"/>
      <c r="XCQ676"/>
      <c r="XCR676"/>
      <c r="XCS676"/>
      <c r="XCT676"/>
      <c r="XCU676"/>
      <c r="XCV676"/>
      <c r="XCW676"/>
      <c r="XCX676"/>
      <c r="XCY676"/>
      <c r="XCZ676"/>
      <c r="XDA676"/>
      <c r="XDB676"/>
      <c r="XDC676"/>
    </row>
    <row r="677" spans="1:33 16171:16331" ht="12.75" customHeight="1">
      <c r="A677">
        <v>1160</v>
      </c>
      <c r="B677" s="6" t="s">
        <v>466</v>
      </c>
      <c r="C677" s="7" t="s">
        <v>581</v>
      </c>
      <c r="D677">
        <v>1.99</v>
      </c>
      <c r="E677" s="15" t="s">
        <v>1024</v>
      </c>
      <c r="F677" s="7">
        <v>0</v>
      </c>
      <c r="G677" s="7">
        <v>0</v>
      </c>
      <c r="H677" s="7">
        <v>0</v>
      </c>
      <c r="I677" s="7">
        <v>0</v>
      </c>
      <c r="N677" s="8" t="s">
        <v>621</v>
      </c>
      <c r="S677">
        <v>2</v>
      </c>
      <c r="U677">
        <v>0</v>
      </c>
      <c r="V677">
        <v>0</v>
      </c>
      <c r="X677">
        <v>0</v>
      </c>
      <c r="Z677">
        <v>0</v>
      </c>
      <c r="AA677">
        <v>0</v>
      </c>
      <c r="AB677">
        <v>0</v>
      </c>
      <c r="AC677">
        <v>0</v>
      </c>
      <c r="AD677">
        <v>0</v>
      </c>
      <c r="AE677">
        <v>1</v>
      </c>
      <c r="AG677">
        <v>4</v>
      </c>
      <c r="WWY677"/>
      <c r="WWZ677"/>
      <c r="WXA677"/>
      <c r="WXB677"/>
      <c r="WXC677"/>
      <c r="WXD677"/>
      <c r="WXE677"/>
      <c r="WXF677"/>
      <c r="WXG677"/>
      <c r="WXH677"/>
      <c r="WXI677"/>
      <c r="WXJ677"/>
      <c r="WXK677"/>
      <c r="WXL677"/>
      <c r="WXM677"/>
      <c r="WXN677"/>
      <c r="WXO677"/>
      <c r="WXP677"/>
      <c r="WXQ677"/>
      <c r="WXR677"/>
      <c r="WXS677"/>
      <c r="WXT677"/>
      <c r="WXU677"/>
      <c r="WXV677"/>
      <c r="WXW677"/>
      <c r="WXX677"/>
      <c r="WXY677"/>
      <c r="WXZ677"/>
      <c r="WYA677"/>
      <c r="WYB677"/>
      <c r="WYC677"/>
      <c r="WYD677"/>
      <c r="WYE677"/>
      <c r="WYF677"/>
      <c r="WYG677"/>
      <c r="WYH677"/>
      <c r="WYI677"/>
      <c r="WYJ677"/>
      <c r="WYK677"/>
      <c r="WYL677"/>
      <c r="WYM677"/>
      <c r="WYN677"/>
      <c r="WYO677"/>
      <c r="WYP677"/>
      <c r="WYQ677"/>
      <c r="WYR677"/>
      <c r="WYS677"/>
      <c r="WYT677"/>
      <c r="WYU677"/>
      <c r="WYV677"/>
      <c r="WYW677"/>
      <c r="WYX677"/>
      <c r="WYY677"/>
      <c r="WYZ677"/>
      <c r="WZA677"/>
      <c r="WZB677"/>
      <c r="WZC677"/>
      <c r="WZD677"/>
      <c r="WZE677"/>
      <c r="WZF677"/>
      <c r="WZG677"/>
      <c r="WZH677"/>
      <c r="WZI677"/>
      <c r="WZJ677"/>
      <c r="WZK677"/>
      <c r="WZL677"/>
      <c r="WZM677"/>
      <c r="WZN677"/>
      <c r="WZO677"/>
      <c r="WZP677"/>
      <c r="WZQ677"/>
      <c r="WZR677"/>
      <c r="WZS677"/>
      <c r="WZT677"/>
      <c r="WZU677"/>
      <c r="WZV677"/>
      <c r="WZW677"/>
      <c r="WZX677"/>
      <c r="WZY677"/>
      <c r="WZZ677"/>
      <c r="XAA677"/>
      <c r="XAB677"/>
      <c r="XAC677"/>
      <c r="XAD677"/>
      <c r="XAE677"/>
      <c r="XAF677"/>
      <c r="XAG677"/>
      <c r="XAH677"/>
      <c r="XAI677"/>
      <c r="XAJ677"/>
      <c r="XAK677"/>
      <c r="XAL677"/>
      <c r="XAM677"/>
      <c r="XAN677"/>
      <c r="XAO677"/>
      <c r="XAP677"/>
      <c r="XAQ677"/>
      <c r="XAR677"/>
      <c r="XAS677"/>
      <c r="XAT677"/>
      <c r="XAU677"/>
      <c r="XAV677"/>
      <c r="XAW677"/>
      <c r="XAX677"/>
      <c r="XAY677"/>
      <c r="XAZ677"/>
      <c r="XBA677"/>
      <c r="XBB677"/>
      <c r="XBC677"/>
      <c r="XBD677"/>
      <c r="XBE677"/>
      <c r="XBF677"/>
      <c r="XBG677"/>
      <c r="XBH677"/>
      <c r="XBI677"/>
      <c r="XBJ677"/>
      <c r="XBK677"/>
      <c r="XBL677"/>
      <c r="XBM677"/>
      <c r="XBN677"/>
      <c r="XBO677"/>
      <c r="XBP677"/>
      <c r="XBQ677"/>
      <c r="XBR677"/>
      <c r="XBS677"/>
      <c r="XBT677"/>
      <c r="XBU677"/>
      <c r="XBV677"/>
      <c r="XBW677"/>
      <c r="XBX677"/>
      <c r="XBY677"/>
      <c r="XBZ677"/>
      <c r="XCA677"/>
      <c r="XCB677"/>
      <c r="XCC677"/>
      <c r="XCD677"/>
      <c r="XCE677"/>
      <c r="XCF677"/>
      <c r="XCG677"/>
      <c r="XCH677"/>
      <c r="XCI677"/>
      <c r="XCJ677"/>
      <c r="XCK677"/>
      <c r="XCL677"/>
      <c r="XCM677"/>
      <c r="XCN677"/>
      <c r="XCO677"/>
      <c r="XCP677"/>
      <c r="XCQ677"/>
      <c r="XCR677"/>
      <c r="XCS677"/>
      <c r="XCT677"/>
      <c r="XCU677"/>
      <c r="XCV677"/>
      <c r="XCW677"/>
      <c r="XCX677"/>
      <c r="XCY677"/>
      <c r="XCZ677"/>
      <c r="XDA677"/>
      <c r="XDB677"/>
      <c r="XDC677"/>
    </row>
    <row r="678" spans="1:33 16171:16331" ht="12.75" customHeight="1">
      <c r="A678">
        <v>1257</v>
      </c>
      <c r="B678" s="6" t="s">
        <v>467</v>
      </c>
      <c r="C678" s="7" t="s">
        <v>581</v>
      </c>
      <c r="D678">
        <v>1.99</v>
      </c>
      <c r="E678" s="15" t="s">
        <v>796</v>
      </c>
      <c r="F678" s="7">
        <v>0</v>
      </c>
      <c r="G678" s="7">
        <v>0</v>
      </c>
      <c r="H678" s="7">
        <v>0</v>
      </c>
      <c r="I678" s="7">
        <v>0</v>
      </c>
      <c r="N678" s="8" t="s">
        <v>621</v>
      </c>
      <c r="S678">
        <v>2</v>
      </c>
      <c r="U678">
        <v>0</v>
      </c>
      <c r="V678">
        <v>0</v>
      </c>
      <c r="X678">
        <v>0</v>
      </c>
      <c r="Z678">
        <v>0</v>
      </c>
      <c r="AA678">
        <v>0</v>
      </c>
      <c r="AB678">
        <v>0</v>
      </c>
      <c r="AC678">
        <v>0</v>
      </c>
      <c r="AD678">
        <v>0</v>
      </c>
      <c r="AE678">
        <v>1</v>
      </c>
      <c r="AG678">
        <v>4</v>
      </c>
      <c r="WWY678"/>
      <c r="WWZ678"/>
      <c r="WXA678"/>
      <c r="WXB678"/>
      <c r="WXC678"/>
      <c r="WXD678"/>
      <c r="WXE678"/>
      <c r="WXF678"/>
      <c r="WXG678"/>
      <c r="WXH678"/>
      <c r="WXI678"/>
      <c r="WXJ678"/>
      <c r="WXK678"/>
      <c r="WXL678"/>
      <c r="WXM678"/>
      <c r="WXN678"/>
      <c r="WXO678"/>
      <c r="WXP678"/>
      <c r="WXQ678"/>
      <c r="WXR678"/>
      <c r="WXS678"/>
      <c r="WXT678"/>
      <c r="WXU678"/>
      <c r="WXV678"/>
      <c r="WXW678"/>
      <c r="WXX678"/>
      <c r="WXY678"/>
      <c r="WXZ678"/>
      <c r="WYA678"/>
      <c r="WYB678"/>
      <c r="WYC678"/>
      <c r="WYD678"/>
      <c r="WYE678"/>
      <c r="WYF678"/>
      <c r="WYG678"/>
      <c r="WYH678"/>
      <c r="WYI678"/>
      <c r="WYJ678"/>
      <c r="WYK678"/>
      <c r="WYL678"/>
      <c r="WYM678"/>
      <c r="WYN678"/>
      <c r="WYO678"/>
      <c r="WYP678"/>
      <c r="WYQ678"/>
      <c r="WYR678"/>
      <c r="WYS678"/>
      <c r="WYT678"/>
      <c r="WYU678"/>
      <c r="WYV678"/>
      <c r="WYW678"/>
      <c r="WYX678"/>
      <c r="WYY678"/>
      <c r="WYZ678"/>
      <c r="WZA678"/>
      <c r="WZB678"/>
      <c r="WZC678"/>
      <c r="WZD678"/>
      <c r="WZE678"/>
      <c r="WZF678"/>
      <c r="WZG678"/>
      <c r="WZH678"/>
      <c r="WZI678"/>
      <c r="WZJ678"/>
      <c r="WZK678"/>
      <c r="WZL678"/>
      <c r="WZM678"/>
      <c r="WZN678"/>
      <c r="WZO678"/>
      <c r="WZP678"/>
      <c r="WZQ678"/>
      <c r="WZR678"/>
      <c r="WZS678"/>
      <c r="WZT678"/>
      <c r="WZU678"/>
      <c r="WZV678"/>
      <c r="WZW678"/>
      <c r="WZX678"/>
      <c r="WZY678"/>
      <c r="WZZ678"/>
      <c r="XAA678"/>
      <c r="XAB678"/>
      <c r="XAC678"/>
      <c r="XAD678"/>
      <c r="XAE678"/>
      <c r="XAF678"/>
      <c r="XAG678"/>
      <c r="XAH678"/>
      <c r="XAI678"/>
      <c r="XAJ678"/>
      <c r="XAK678"/>
      <c r="XAL678"/>
      <c r="XAM678"/>
      <c r="XAN678"/>
      <c r="XAO678"/>
      <c r="XAP678"/>
      <c r="XAQ678"/>
      <c r="XAR678"/>
      <c r="XAS678"/>
      <c r="XAT678"/>
      <c r="XAU678"/>
      <c r="XAV678"/>
      <c r="XAW678"/>
      <c r="XAX678"/>
      <c r="XAY678"/>
      <c r="XAZ678"/>
      <c r="XBA678"/>
      <c r="XBB678"/>
      <c r="XBC678"/>
      <c r="XBD678"/>
      <c r="XBE678"/>
      <c r="XBF678"/>
      <c r="XBG678"/>
      <c r="XBH678"/>
      <c r="XBI678"/>
      <c r="XBJ678"/>
      <c r="XBK678"/>
      <c r="XBL678"/>
      <c r="XBM678"/>
      <c r="XBN678"/>
      <c r="XBO678"/>
      <c r="XBP678"/>
      <c r="XBQ678"/>
      <c r="XBR678"/>
      <c r="XBS678"/>
      <c r="XBT678"/>
      <c r="XBU678"/>
      <c r="XBV678"/>
      <c r="XBW678"/>
      <c r="XBX678"/>
      <c r="XBY678"/>
      <c r="XBZ678"/>
      <c r="XCA678"/>
      <c r="XCB678"/>
      <c r="XCC678"/>
      <c r="XCD678"/>
      <c r="XCE678"/>
      <c r="XCF678"/>
      <c r="XCG678"/>
      <c r="XCH678"/>
      <c r="XCI678"/>
      <c r="XCJ678"/>
      <c r="XCK678"/>
      <c r="XCL678"/>
      <c r="XCM678"/>
      <c r="XCN678"/>
      <c r="XCO678"/>
      <c r="XCP678"/>
      <c r="XCQ678"/>
      <c r="XCR678"/>
      <c r="XCS678"/>
      <c r="XCT678"/>
      <c r="XCU678"/>
      <c r="XCV678"/>
      <c r="XCW678"/>
      <c r="XCX678"/>
      <c r="XCY678"/>
      <c r="XCZ678"/>
      <c r="XDA678"/>
      <c r="XDB678"/>
      <c r="XDC678"/>
    </row>
    <row r="679" spans="1:33 16171:16331" ht="12.75" customHeight="1">
      <c r="A679">
        <v>1213</v>
      </c>
      <c r="B679" s="6" t="s">
        <v>468</v>
      </c>
      <c r="C679" s="7" t="s">
        <v>581</v>
      </c>
      <c r="D679">
        <v>1.99</v>
      </c>
      <c r="E679" s="15" t="s">
        <v>982</v>
      </c>
      <c r="F679" s="7">
        <v>0</v>
      </c>
      <c r="G679" s="7">
        <v>0</v>
      </c>
      <c r="H679" s="7">
        <v>0</v>
      </c>
      <c r="I679" s="7">
        <v>0</v>
      </c>
      <c r="N679" s="8" t="s">
        <v>621</v>
      </c>
      <c r="S679">
        <v>2</v>
      </c>
      <c r="U679">
        <v>0</v>
      </c>
      <c r="V679">
        <v>0</v>
      </c>
      <c r="X679">
        <v>0</v>
      </c>
      <c r="Z679">
        <v>0</v>
      </c>
      <c r="AA679">
        <v>0</v>
      </c>
      <c r="AB679">
        <v>0</v>
      </c>
      <c r="AC679">
        <v>0</v>
      </c>
      <c r="AD679">
        <v>0</v>
      </c>
      <c r="AE679">
        <v>1</v>
      </c>
      <c r="AG679">
        <v>4</v>
      </c>
      <c r="WWY679"/>
      <c r="WWZ679"/>
      <c r="WXA679"/>
      <c r="WXB679"/>
      <c r="WXC679"/>
      <c r="WXD679"/>
      <c r="WXE679"/>
      <c r="WXF679"/>
      <c r="WXG679"/>
      <c r="WXH679"/>
      <c r="WXI679"/>
      <c r="WXJ679"/>
      <c r="WXK679"/>
      <c r="WXL679"/>
      <c r="WXM679"/>
      <c r="WXN679"/>
      <c r="WXO679"/>
      <c r="WXP679"/>
      <c r="WXQ679"/>
      <c r="WXR679"/>
      <c r="WXS679"/>
      <c r="WXT679"/>
      <c r="WXU679"/>
      <c r="WXV679"/>
      <c r="WXW679"/>
      <c r="WXX679"/>
      <c r="WXY679"/>
      <c r="WXZ679"/>
      <c r="WYA679"/>
      <c r="WYB679"/>
      <c r="WYC679"/>
      <c r="WYD679"/>
      <c r="WYE679"/>
      <c r="WYF679"/>
      <c r="WYG679"/>
      <c r="WYH679"/>
      <c r="WYI679"/>
      <c r="WYJ679"/>
      <c r="WYK679"/>
      <c r="WYL679"/>
      <c r="WYM679"/>
      <c r="WYN679"/>
      <c r="WYO679"/>
      <c r="WYP679"/>
      <c r="WYQ679"/>
      <c r="WYR679"/>
      <c r="WYS679"/>
      <c r="WYT679"/>
      <c r="WYU679"/>
      <c r="WYV679"/>
      <c r="WYW679"/>
      <c r="WYX679"/>
      <c r="WYY679"/>
      <c r="WYZ679"/>
      <c r="WZA679"/>
      <c r="WZB679"/>
      <c r="WZC679"/>
      <c r="WZD679"/>
      <c r="WZE679"/>
      <c r="WZF679"/>
      <c r="WZG679"/>
      <c r="WZH679"/>
      <c r="WZI679"/>
      <c r="WZJ679"/>
      <c r="WZK679"/>
      <c r="WZL679"/>
      <c r="WZM679"/>
      <c r="WZN679"/>
      <c r="WZO679"/>
      <c r="WZP679"/>
      <c r="WZQ679"/>
      <c r="WZR679"/>
      <c r="WZS679"/>
      <c r="WZT679"/>
      <c r="WZU679"/>
      <c r="WZV679"/>
      <c r="WZW679"/>
      <c r="WZX679"/>
      <c r="WZY679"/>
      <c r="WZZ679"/>
      <c r="XAA679"/>
      <c r="XAB679"/>
      <c r="XAC679"/>
      <c r="XAD679"/>
      <c r="XAE679"/>
      <c r="XAF679"/>
      <c r="XAG679"/>
      <c r="XAH679"/>
      <c r="XAI679"/>
      <c r="XAJ679"/>
      <c r="XAK679"/>
      <c r="XAL679"/>
      <c r="XAM679"/>
      <c r="XAN679"/>
      <c r="XAO679"/>
      <c r="XAP679"/>
      <c r="XAQ679"/>
      <c r="XAR679"/>
      <c r="XAS679"/>
      <c r="XAT679"/>
      <c r="XAU679"/>
      <c r="XAV679"/>
      <c r="XAW679"/>
      <c r="XAX679"/>
      <c r="XAY679"/>
      <c r="XAZ679"/>
      <c r="XBA679"/>
      <c r="XBB679"/>
      <c r="XBC679"/>
      <c r="XBD679"/>
      <c r="XBE679"/>
      <c r="XBF679"/>
      <c r="XBG679"/>
      <c r="XBH679"/>
      <c r="XBI679"/>
      <c r="XBJ679"/>
      <c r="XBK679"/>
      <c r="XBL679"/>
      <c r="XBM679"/>
      <c r="XBN679"/>
      <c r="XBO679"/>
      <c r="XBP679"/>
      <c r="XBQ679"/>
      <c r="XBR679"/>
      <c r="XBS679"/>
      <c r="XBT679"/>
      <c r="XBU679"/>
      <c r="XBV679"/>
      <c r="XBW679"/>
      <c r="XBX679"/>
      <c r="XBY679"/>
      <c r="XBZ679"/>
      <c r="XCA679"/>
      <c r="XCB679"/>
      <c r="XCC679"/>
      <c r="XCD679"/>
      <c r="XCE679"/>
      <c r="XCF679"/>
      <c r="XCG679"/>
      <c r="XCH679"/>
      <c r="XCI679"/>
      <c r="XCJ679"/>
      <c r="XCK679"/>
      <c r="XCL679"/>
      <c r="XCM679"/>
      <c r="XCN679"/>
      <c r="XCO679"/>
      <c r="XCP679"/>
      <c r="XCQ679"/>
      <c r="XCR679"/>
      <c r="XCS679"/>
      <c r="XCT679"/>
      <c r="XCU679"/>
      <c r="XCV679"/>
      <c r="XCW679"/>
      <c r="XCX679"/>
      <c r="XCY679"/>
      <c r="XCZ679"/>
      <c r="XDA679"/>
      <c r="XDB679"/>
      <c r="XDC679"/>
    </row>
    <row r="680" spans="1:33 16171:16331" ht="12.75" customHeight="1">
      <c r="A680">
        <v>1157</v>
      </c>
      <c r="B680" s="6" t="s">
        <v>469</v>
      </c>
      <c r="C680" s="7" t="s">
        <v>581</v>
      </c>
      <c r="D680">
        <v>1.99</v>
      </c>
      <c r="E680" s="15" t="s">
        <v>1025</v>
      </c>
      <c r="F680" s="7">
        <v>0</v>
      </c>
      <c r="G680" s="7">
        <v>0</v>
      </c>
      <c r="H680" s="7">
        <v>0</v>
      </c>
      <c r="I680" s="7">
        <v>0</v>
      </c>
      <c r="N680" s="8" t="s">
        <v>621</v>
      </c>
      <c r="S680">
        <v>2</v>
      </c>
      <c r="U680">
        <v>0</v>
      </c>
      <c r="V680">
        <v>0</v>
      </c>
      <c r="X680">
        <v>0</v>
      </c>
      <c r="Z680">
        <v>0</v>
      </c>
      <c r="AA680">
        <v>0</v>
      </c>
      <c r="AB680">
        <v>0</v>
      </c>
      <c r="AC680">
        <v>0</v>
      </c>
      <c r="AD680">
        <v>0</v>
      </c>
      <c r="AE680">
        <v>1</v>
      </c>
      <c r="AG680">
        <v>4</v>
      </c>
      <c r="WWY680"/>
      <c r="WWZ680"/>
      <c r="WXA680"/>
      <c r="WXB680"/>
      <c r="WXC680"/>
      <c r="WXD680"/>
      <c r="WXE680"/>
      <c r="WXF680"/>
      <c r="WXG680"/>
      <c r="WXH680"/>
      <c r="WXI680"/>
      <c r="WXJ680"/>
      <c r="WXK680"/>
      <c r="WXL680"/>
      <c r="WXM680"/>
      <c r="WXN680"/>
      <c r="WXO680"/>
      <c r="WXP680"/>
      <c r="WXQ680"/>
      <c r="WXR680"/>
      <c r="WXS680"/>
      <c r="WXT680"/>
      <c r="WXU680"/>
      <c r="WXV680"/>
      <c r="WXW680"/>
      <c r="WXX680"/>
      <c r="WXY680"/>
      <c r="WXZ680"/>
      <c r="WYA680"/>
      <c r="WYB680"/>
      <c r="WYC680"/>
      <c r="WYD680"/>
      <c r="WYE680"/>
      <c r="WYF680"/>
      <c r="WYG680"/>
      <c r="WYH680"/>
      <c r="WYI680"/>
      <c r="WYJ680"/>
      <c r="WYK680"/>
      <c r="WYL680"/>
      <c r="WYM680"/>
      <c r="WYN680"/>
      <c r="WYO680"/>
      <c r="WYP680"/>
      <c r="WYQ680"/>
      <c r="WYR680"/>
      <c r="WYS680"/>
      <c r="WYT680"/>
      <c r="WYU680"/>
      <c r="WYV680"/>
      <c r="WYW680"/>
      <c r="WYX680"/>
      <c r="WYY680"/>
      <c r="WYZ680"/>
      <c r="WZA680"/>
      <c r="WZB680"/>
      <c r="WZC680"/>
      <c r="WZD680"/>
      <c r="WZE680"/>
      <c r="WZF680"/>
      <c r="WZG680"/>
      <c r="WZH680"/>
      <c r="WZI680"/>
      <c r="WZJ680"/>
      <c r="WZK680"/>
      <c r="WZL680"/>
      <c r="WZM680"/>
      <c r="WZN680"/>
      <c r="WZO680"/>
      <c r="WZP680"/>
      <c r="WZQ680"/>
      <c r="WZR680"/>
      <c r="WZS680"/>
      <c r="WZT680"/>
      <c r="WZU680"/>
      <c r="WZV680"/>
      <c r="WZW680"/>
      <c r="WZX680"/>
      <c r="WZY680"/>
      <c r="WZZ680"/>
      <c r="XAA680"/>
      <c r="XAB680"/>
      <c r="XAC680"/>
      <c r="XAD680"/>
      <c r="XAE680"/>
      <c r="XAF680"/>
      <c r="XAG680"/>
      <c r="XAH680"/>
      <c r="XAI680"/>
      <c r="XAJ680"/>
      <c r="XAK680"/>
      <c r="XAL680"/>
      <c r="XAM680"/>
      <c r="XAN680"/>
      <c r="XAO680"/>
      <c r="XAP680"/>
      <c r="XAQ680"/>
      <c r="XAR680"/>
      <c r="XAS680"/>
      <c r="XAT680"/>
      <c r="XAU680"/>
      <c r="XAV680"/>
      <c r="XAW680"/>
      <c r="XAX680"/>
      <c r="XAY680"/>
      <c r="XAZ680"/>
      <c r="XBA680"/>
      <c r="XBB680"/>
      <c r="XBC680"/>
      <c r="XBD680"/>
      <c r="XBE680"/>
      <c r="XBF680"/>
      <c r="XBG680"/>
      <c r="XBH680"/>
      <c r="XBI680"/>
      <c r="XBJ680"/>
      <c r="XBK680"/>
      <c r="XBL680"/>
      <c r="XBM680"/>
      <c r="XBN680"/>
      <c r="XBO680"/>
      <c r="XBP680"/>
      <c r="XBQ680"/>
      <c r="XBR680"/>
      <c r="XBS680"/>
      <c r="XBT680"/>
      <c r="XBU680"/>
      <c r="XBV680"/>
      <c r="XBW680"/>
      <c r="XBX680"/>
      <c r="XBY680"/>
      <c r="XBZ680"/>
      <c r="XCA680"/>
      <c r="XCB680"/>
      <c r="XCC680"/>
      <c r="XCD680"/>
      <c r="XCE680"/>
      <c r="XCF680"/>
      <c r="XCG680"/>
      <c r="XCH680"/>
      <c r="XCI680"/>
      <c r="XCJ680"/>
      <c r="XCK680"/>
      <c r="XCL680"/>
      <c r="XCM680"/>
      <c r="XCN680"/>
      <c r="XCO680"/>
      <c r="XCP680"/>
      <c r="XCQ680"/>
      <c r="XCR680"/>
      <c r="XCS680"/>
      <c r="XCT680"/>
      <c r="XCU680"/>
      <c r="XCV680"/>
      <c r="XCW680"/>
      <c r="XCX680"/>
      <c r="XCY680"/>
      <c r="XCZ680"/>
      <c r="XDA680"/>
      <c r="XDB680"/>
      <c r="XDC680"/>
    </row>
    <row r="681" spans="1:33 16171:16331" ht="12.75" customHeight="1">
      <c r="A681">
        <v>2406</v>
      </c>
      <c r="B681" s="6" t="s">
        <v>472</v>
      </c>
      <c r="C681" s="7" t="s">
        <v>581</v>
      </c>
      <c r="D681">
        <v>0</v>
      </c>
      <c r="E681" s="15" t="s">
        <v>915</v>
      </c>
      <c r="F681" s="7">
        <v>0</v>
      </c>
      <c r="G681" s="7">
        <v>0</v>
      </c>
      <c r="H681" s="7">
        <v>0</v>
      </c>
      <c r="I681" s="7">
        <v>0</v>
      </c>
      <c r="N681" s="8" t="s">
        <v>621</v>
      </c>
      <c r="S681">
        <v>3</v>
      </c>
      <c r="U681">
        <v>0</v>
      </c>
      <c r="V681">
        <v>0</v>
      </c>
      <c r="X681">
        <v>0</v>
      </c>
      <c r="Z681">
        <v>0</v>
      </c>
      <c r="AA681">
        <v>0</v>
      </c>
      <c r="AB681">
        <v>0</v>
      </c>
      <c r="AC681">
        <v>0</v>
      </c>
      <c r="AD681">
        <v>0</v>
      </c>
      <c r="AE681">
        <v>1</v>
      </c>
      <c r="AG681">
        <v>3</v>
      </c>
      <c r="WWY681"/>
      <c r="WWZ681"/>
      <c r="WXA681"/>
      <c r="WXB681"/>
      <c r="WXC681"/>
      <c r="WXD681"/>
      <c r="WXE681"/>
      <c r="WXF681"/>
      <c r="WXG681"/>
      <c r="WXH681"/>
      <c r="WXI681"/>
      <c r="WXJ681"/>
      <c r="WXK681"/>
      <c r="WXL681"/>
      <c r="WXM681"/>
      <c r="WXN681"/>
      <c r="WXO681"/>
      <c r="WXP681"/>
      <c r="WXQ681"/>
      <c r="WXR681"/>
      <c r="WXS681"/>
      <c r="WXT681"/>
      <c r="WXU681"/>
      <c r="WXV681"/>
      <c r="WXW681"/>
      <c r="WXX681"/>
      <c r="WXY681"/>
      <c r="WXZ681"/>
      <c r="WYA681"/>
      <c r="WYB681"/>
      <c r="WYC681"/>
      <c r="WYD681"/>
      <c r="WYE681"/>
      <c r="WYF681"/>
      <c r="WYG681"/>
      <c r="WYH681"/>
      <c r="WYI681"/>
      <c r="WYJ681"/>
      <c r="WYK681"/>
      <c r="WYL681"/>
      <c r="WYM681"/>
      <c r="WYN681"/>
      <c r="WYO681"/>
      <c r="WYP681"/>
      <c r="WYQ681"/>
      <c r="WYR681"/>
      <c r="WYS681"/>
      <c r="WYT681"/>
      <c r="WYU681"/>
      <c r="WYV681"/>
      <c r="WYW681"/>
      <c r="WYX681"/>
      <c r="WYY681"/>
      <c r="WYZ681"/>
      <c r="WZA681"/>
      <c r="WZB681"/>
      <c r="WZC681"/>
      <c r="WZD681"/>
      <c r="WZE681"/>
      <c r="WZF681"/>
      <c r="WZG681"/>
      <c r="WZH681"/>
      <c r="WZI681"/>
      <c r="WZJ681"/>
      <c r="WZK681"/>
      <c r="WZL681"/>
      <c r="WZM681"/>
      <c r="WZN681"/>
      <c r="WZO681"/>
      <c r="WZP681"/>
      <c r="WZQ681"/>
      <c r="WZR681"/>
      <c r="WZS681"/>
      <c r="WZT681"/>
      <c r="WZU681"/>
      <c r="WZV681"/>
      <c r="WZW681"/>
      <c r="WZX681"/>
      <c r="WZY681"/>
      <c r="WZZ681"/>
      <c r="XAA681"/>
      <c r="XAB681"/>
      <c r="XAC681"/>
      <c r="XAD681"/>
      <c r="XAE681"/>
      <c r="XAF681"/>
      <c r="XAG681"/>
      <c r="XAH681"/>
      <c r="XAI681"/>
      <c r="XAJ681"/>
      <c r="XAK681"/>
      <c r="XAL681"/>
      <c r="XAM681"/>
      <c r="XAN681"/>
      <c r="XAO681"/>
      <c r="XAP681"/>
      <c r="XAQ681"/>
      <c r="XAR681"/>
      <c r="XAS681"/>
      <c r="XAT681"/>
      <c r="XAU681"/>
      <c r="XAV681"/>
      <c r="XAW681"/>
      <c r="XAX681"/>
      <c r="XAY681"/>
      <c r="XAZ681"/>
      <c r="XBA681"/>
      <c r="XBB681"/>
      <c r="XBC681"/>
      <c r="XBD681"/>
      <c r="XBE681"/>
      <c r="XBF681"/>
      <c r="XBG681"/>
      <c r="XBH681"/>
      <c r="XBI681"/>
      <c r="XBJ681"/>
      <c r="XBK681"/>
      <c r="XBL681"/>
      <c r="XBM681"/>
      <c r="XBN681"/>
      <c r="XBO681"/>
      <c r="XBP681"/>
      <c r="XBQ681"/>
      <c r="XBR681"/>
      <c r="XBS681"/>
      <c r="XBT681"/>
      <c r="XBU681"/>
      <c r="XBV681"/>
      <c r="XBW681"/>
      <c r="XBX681"/>
      <c r="XBY681"/>
      <c r="XBZ681"/>
      <c r="XCA681"/>
      <c r="XCB681"/>
      <c r="XCC681"/>
      <c r="XCD681"/>
      <c r="XCE681"/>
      <c r="XCF681"/>
      <c r="XCG681"/>
      <c r="XCH681"/>
      <c r="XCI681"/>
      <c r="XCJ681"/>
      <c r="XCK681"/>
      <c r="XCL681"/>
      <c r="XCM681"/>
      <c r="XCN681"/>
      <c r="XCO681"/>
      <c r="XCP681"/>
      <c r="XCQ681"/>
      <c r="XCR681"/>
      <c r="XCS681"/>
      <c r="XCT681"/>
      <c r="XCU681"/>
      <c r="XCV681"/>
      <c r="XCW681"/>
      <c r="XCX681"/>
      <c r="XCY681"/>
      <c r="XCZ681"/>
      <c r="XDA681"/>
      <c r="XDB681"/>
      <c r="XDC681"/>
    </row>
    <row r="682" spans="1:33 16171:16331" ht="12.75" customHeight="1">
      <c r="A682">
        <v>1279</v>
      </c>
      <c r="B682" s="6" t="s">
        <v>470</v>
      </c>
      <c r="C682" s="7" t="s">
        <v>581</v>
      </c>
      <c r="D682">
        <v>1.99</v>
      </c>
      <c r="E682" s="15" t="s">
        <v>1026</v>
      </c>
      <c r="F682" s="7">
        <v>0</v>
      </c>
      <c r="G682" s="7">
        <v>0</v>
      </c>
      <c r="H682" s="7">
        <v>0</v>
      </c>
      <c r="I682" s="7">
        <v>0</v>
      </c>
      <c r="N682" s="8" t="s">
        <v>621</v>
      </c>
      <c r="S682">
        <v>2</v>
      </c>
      <c r="U682">
        <v>0</v>
      </c>
      <c r="V682">
        <v>0</v>
      </c>
      <c r="X682">
        <v>0</v>
      </c>
      <c r="Z682">
        <v>0</v>
      </c>
      <c r="AA682">
        <v>0</v>
      </c>
      <c r="AB682">
        <v>0</v>
      </c>
      <c r="AC682">
        <v>0</v>
      </c>
      <c r="AD682">
        <v>0</v>
      </c>
      <c r="AE682">
        <v>1</v>
      </c>
      <c r="AG682">
        <v>4</v>
      </c>
      <c r="WWY682"/>
      <c r="WWZ682"/>
      <c r="WXA682"/>
      <c r="WXB682"/>
      <c r="WXC682"/>
      <c r="WXD682"/>
      <c r="WXE682"/>
      <c r="WXF682"/>
      <c r="WXG682"/>
      <c r="WXH682"/>
      <c r="WXI682"/>
      <c r="WXJ682"/>
      <c r="WXK682"/>
      <c r="WXL682"/>
      <c r="WXM682"/>
      <c r="WXN682"/>
      <c r="WXO682"/>
      <c r="WXP682"/>
      <c r="WXQ682"/>
      <c r="WXR682"/>
      <c r="WXS682"/>
      <c r="WXT682"/>
      <c r="WXU682"/>
      <c r="WXV682"/>
      <c r="WXW682"/>
      <c r="WXX682"/>
      <c r="WXY682"/>
      <c r="WXZ682"/>
      <c r="WYA682"/>
      <c r="WYB682"/>
      <c r="WYC682"/>
      <c r="WYD682"/>
      <c r="WYE682"/>
      <c r="WYF682"/>
      <c r="WYG682"/>
      <c r="WYH682"/>
      <c r="WYI682"/>
      <c r="WYJ682"/>
      <c r="WYK682"/>
      <c r="WYL682"/>
      <c r="WYM682"/>
      <c r="WYN682"/>
      <c r="WYO682"/>
      <c r="WYP682"/>
      <c r="WYQ682"/>
      <c r="WYR682"/>
      <c r="WYS682"/>
      <c r="WYT682"/>
      <c r="WYU682"/>
      <c r="WYV682"/>
      <c r="WYW682"/>
      <c r="WYX682"/>
      <c r="WYY682"/>
      <c r="WYZ682"/>
      <c r="WZA682"/>
      <c r="WZB682"/>
      <c r="WZC682"/>
      <c r="WZD682"/>
      <c r="WZE682"/>
      <c r="WZF682"/>
      <c r="WZG682"/>
      <c r="WZH682"/>
      <c r="WZI682"/>
      <c r="WZJ682"/>
      <c r="WZK682"/>
      <c r="WZL682"/>
      <c r="WZM682"/>
      <c r="WZN682"/>
      <c r="WZO682"/>
      <c r="WZP682"/>
      <c r="WZQ682"/>
      <c r="WZR682"/>
      <c r="WZS682"/>
      <c r="WZT682"/>
      <c r="WZU682"/>
      <c r="WZV682"/>
      <c r="WZW682"/>
      <c r="WZX682"/>
      <c r="WZY682"/>
      <c r="WZZ682"/>
      <c r="XAA682"/>
      <c r="XAB682"/>
      <c r="XAC682"/>
      <c r="XAD682"/>
      <c r="XAE682"/>
      <c r="XAF682"/>
      <c r="XAG682"/>
      <c r="XAH682"/>
      <c r="XAI682"/>
      <c r="XAJ682"/>
      <c r="XAK682"/>
      <c r="XAL682"/>
      <c r="XAM682"/>
      <c r="XAN682"/>
      <c r="XAO682"/>
      <c r="XAP682"/>
      <c r="XAQ682"/>
      <c r="XAR682"/>
      <c r="XAS682"/>
      <c r="XAT682"/>
      <c r="XAU682"/>
      <c r="XAV682"/>
      <c r="XAW682"/>
      <c r="XAX682"/>
      <c r="XAY682"/>
      <c r="XAZ682"/>
      <c r="XBA682"/>
      <c r="XBB682"/>
      <c r="XBC682"/>
      <c r="XBD682"/>
      <c r="XBE682"/>
      <c r="XBF682"/>
      <c r="XBG682"/>
      <c r="XBH682"/>
      <c r="XBI682"/>
      <c r="XBJ682"/>
      <c r="XBK682"/>
      <c r="XBL682"/>
      <c r="XBM682"/>
      <c r="XBN682"/>
      <c r="XBO682"/>
      <c r="XBP682"/>
      <c r="XBQ682"/>
      <c r="XBR682"/>
      <c r="XBS682"/>
      <c r="XBT682"/>
      <c r="XBU682"/>
      <c r="XBV682"/>
      <c r="XBW682"/>
      <c r="XBX682"/>
      <c r="XBY682"/>
      <c r="XBZ682"/>
      <c r="XCA682"/>
      <c r="XCB682"/>
      <c r="XCC682"/>
      <c r="XCD682"/>
      <c r="XCE682"/>
      <c r="XCF682"/>
      <c r="XCG682"/>
      <c r="XCH682"/>
      <c r="XCI682"/>
      <c r="XCJ682"/>
      <c r="XCK682"/>
      <c r="XCL682"/>
      <c r="XCM682"/>
      <c r="XCN682"/>
      <c r="XCO682"/>
      <c r="XCP682"/>
      <c r="XCQ682"/>
      <c r="XCR682"/>
      <c r="XCS682"/>
      <c r="XCT682"/>
      <c r="XCU682"/>
      <c r="XCV682"/>
      <c r="XCW682"/>
      <c r="XCX682"/>
      <c r="XCY682"/>
      <c r="XCZ682"/>
      <c r="XDA682"/>
      <c r="XDB682"/>
      <c r="XDC682"/>
    </row>
    <row r="683" spans="1:33 16171:16331" ht="12.75" customHeight="1">
      <c r="A683">
        <v>2274</v>
      </c>
      <c r="B683" s="6" t="s">
        <v>471</v>
      </c>
      <c r="C683" s="7" t="s">
        <v>590</v>
      </c>
      <c r="D683">
        <v>0</v>
      </c>
      <c r="E683" s="15" t="s">
        <v>1027</v>
      </c>
      <c r="F683" s="7">
        <v>0</v>
      </c>
      <c r="G683" s="7">
        <v>0</v>
      </c>
      <c r="H683" s="7">
        <v>0</v>
      </c>
      <c r="I683" s="7">
        <v>0</v>
      </c>
      <c r="S683">
        <v>2</v>
      </c>
      <c r="U683">
        <v>0</v>
      </c>
      <c r="V683">
        <v>0</v>
      </c>
      <c r="X683">
        <v>0</v>
      </c>
      <c r="Z683">
        <v>0</v>
      </c>
      <c r="AA683">
        <v>0</v>
      </c>
      <c r="AB683">
        <v>0</v>
      </c>
      <c r="AC683">
        <v>0</v>
      </c>
      <c r="AD683">
        <v>0</v>
      </c>
      <c r="AE683">
        <v>1</v>
      </c>
      <c r="AG683">
        <v>4</v>
      </c>
      <c r="WWY683"/>
      <c r="WWZ683"/>
      <c r="WXA683"/>
      <c r="WXB683"/>
      <c r="WXC683"/>
      <c r="WXD683"/>
      <c r="WXE683"/>
      <c r="WXF683"/>
      <c r="WXG683"/>
      <c r="WXH683"/>
      <c r="WXI683"/>
      <c r="WXJ683"/>
      <c r="WXK683"/>
      <c r="WXL683"/>
      <c r="WXM683"/>
      <c r="WXN683"/>
      <c r="WXO683"/>
      <c r="WXP683"/>
      <c r="WXQ683"/>
      <c r="WXR683"/>
      <c r="WXS683"/>
      <c r="WXT683"/>
      <c r="WXU683"/>
      <c r="WXV683"/>
      <c r="WXW683"/>
      <c r="WXX683"/>
      <c r="WXY683"/>
      <c r="WXZ683"/>
      <c r="WYA683"/>
      <c r="WYB683"/>
      <c r="WYC683"/>
      <c r="WYD683"/>
      <c r="WYE683"/>
      <c r="WYF683"/>
      <c r="WYG683"/>
      <c r="WYH683"/>
      <c r="WYI683"/>
      <c r="WYJ683"/>
      <c r="WYK683"/>
      <c r="WYL683"/>
      <c r="WYM683"/>
      <c r="WYN683"/>
      <c r="WYO683"/>
      <c r="WYP683"/>
      <c r="WYQ683"/>
      <c r="WYR683"/>
      <c r="WYS683"/>
      <c r="WYT683"/>
      <c r="WYU683"/>
      <c r="WYV683"/>
      <c r="WYW683"/>
      <c r="WYX683"/>
      <c r="WYY683"/>
      <c r="WYZ683"/>
      <c r="WZA683"/>
      <c r="WZB683"/>
      <c r="WZC683"/>
      <c r="WZD683"/>
      <c r="WZE683"/>
      <c r="WZF683"/>
      <c r="WZG683"/>
      <c r="WZH683"/>
      <c r="WZI683"/>
      <c r="WZJ683"/>
      <c r="WZK683"/>
      <c r="WZL683"/>
      <c r="WZM683"/>
      <c r="WZN683"/>
      <c r="WZO683"/>
      <c r="WZP683"/>
      <c r="WZQ683"/>
      <c r="WZR683"/>
      <c r="WZS683"/>
      <c r="WZT683"/>
      <c r="WZU683"/>
      <c r="WZV683"/>
      <c r="WZW683"/>
      <c r="WZX683"/>
      <c r="WZY683"/>
      <c r="WZZ683"/>
      <c r="XAA683"/>
      <c r="XAB683"/>
      <c r="XAC683"/>
      <c r="XAD683"/>
      <c r="XAE683"/>
      <c r="XAF683"/>
      <c r="XAG683"/>
      <c r="XAH683"/>
      <c r="XAI683"/>
      <c r="XAJ683"/>
      <c r="XAK683"/>
      <c r="XAL683"/>
      <c r="XAM683"/>
      <c r="XAN683"/>
      <c r="XAO683"/>
      <c r="XAP683"/>
      <c r="XAQ683"/>
      <c r="XAR683"/>
      <c r="XAS683"/>
      <c r="XAT683"/>
      <c r="XAU683"/>
      <c r="XAV683"/>
      <c r="XAW683"/>
      <c r="XAX683"/>
      <c r="XAY683"/>
      <c r="XAZ683"/>
      <c r="XBA683"/>
      <c r="XBB683"/>
      <c r="XBC683"/>
      <c r="XBD683"/>
      <c r="XBE683"/>
      <c r="XBF683"/>
      <c r="XBG683"/>
      <c r="XBH683"/>
      <c r="XBI683"/>
      <c r="XBJ683"/>
      <c r="XBK683"/>
      <c r="XBL683"/>
      <c r="XBM683"/>
      <c r="XBN683"/>
      <c r="XBO683"/>
      <c r="XBP683"/>
      <c r="XBQ683"/>
      <c r="XBR683"/>
      <c r="XBS683"/>
      <c r="XBT683"/>
      <c r="XBU683"/>
      <c r="XBV683"/>
      <c r="XBW683"/>
      <c r="XBX683"/>
      <c r="XBY683"/>
      <c r="XBZ683"/>
      <c r="XCA683"/>
      <c r="XCB683"/>
      <c r="XCC683"/>
      <c r="XCD683"/>
      <c r="XCE683"/>
      <c r="XCF683"/>
      <c r="XCG683"/>
      <c r="XCH683"/>
      <c r="XCI683"/>
      <c r="XCJ683"/>
      <c r="XCK683"/>
      <c r="XCL683"/>
      <c r="XCM683"/>
      <c r="XCN683"/>
      <c r="XCO683"/>
      <c r="XCP683"/>
      <c r="XCQ683"/>
      <c r="XCR683"/>
      <c r="XCS683"/>
      <c r="XCT683"/>
      <c r="XCU683"/>
      <c r="XCV683"/>
      <c r="XCW683"/>
      <c r="XCX683"/>
      <c r="XCY683"/>
      <c r="XCZ683"/>
      <c r="XDA683"/>
      <c r="XDB683"/>
      <c r="XDC683"/>
    </row>
    <row r="684" spans="1:33 16171:16331" ht="12.75" customHeight="1">
      <c r="A684">
        <v>1945</v>
      </c>
      <c r="B684" s="6" t="s">
        <v>473</v>
      </c>
      <c r="C684" s="7" t="s">
        <v>581</v>
      </c>
      <c r="D684">
        <v>199.99</v>
      </c>
      <c r="E684" s="15" t="s">
        <v>814</v>
      </c>
      <c r="F684" s="7">
        <v>0</v>
      </c>
      <c r="G684" s="7">
        <v>0</v>
      </c>
      <c r="H684" s="7">
        <v>0</v>
      </c>
      <c r="I684" s="7">
        <v>0</v>
      </c>
      <c r="J684" t="s">
        <v>589</v>
      </c>
      <c r="L684" t="s">
        <v>585</v>
      </c>
      <c r="M684" t="s">
        <v>585</v>
      </c>
      <c r="N684" s="8" t="s">
        <v>631</v>
      </c>
      <c r="S684">
        <v>2</v>
      </c>
      <c r="U684">
        <v>0</v>
      </c>
      <c r="V684">
        <v>0</v>
      </c>
      <c r="X684">
        <v>0</v>
      </c>
      <c r="Z684">
        <v>0</v>
      </c>
      <c r="AA684">
        <v>0</v>
      </c>
      <c r="AB684">
        <v>0</v>
      </c>
      <c r="AC684">
        <v>0</v>
      </c>
      <c r="AD684">
        <v>0</v>
      </c>
      <c r="AE684">
        <v>1</v>
      </c>
      <c r="AF684" t="s">
        <v>694</v>
      </c>
      <c r="AG684">
        <v>4</v>
      </c>
      <c r="WWY684"/>
      <c r="WWZ684"/>
      <c r="WXA684"/>
      <c r="WXB684"/>
      <c r="WXC684"/>
      <c r="WXD684"/>
      <c r="WXE684"/>
      <c r="WXF684"/>
      <c r="WXG684"/>
      <c r="WXH684"/>
      <c r="WXI684"/>
      <c r="WXJ684"/>
      <c r="WXK684"/>
      <c r="WXL684"/>
      <c r="WXM684"/>
      <c r="WXN684"/>
      <c r="WXO684"/>
      <c r="WXP684"/>
      <c r="WXQ684"/>
      <c r="WXR684"/>
      <c r="WXS684"/>
      <c r="WXT684"/>
      <c r="WXU684"/>
      <c r="WXV684"/>
      <c r="WXW684"/>
      <c r="WXX684"/>
      <c r="WXY684"/>
      <c r="WXZ684"/>
      <c r="WYA684"/>
      <c r="WYB684"/>
      <c r="WYC684"/>
      <c r="WYD684"/>
      <c r="WYE684"/>
      <c r="WYF684"/>
      <c r="WYG684"/>
      <c r="WYH684"/>
      <c r="WYI684"/>
      <c r="WYJ684"/>
      <c r="WYK684"/>
      <c r="WYL684"/>
      <c r="WYM684"/>
      <c r="WYN684"/>
      <c r="WYO684"/>
      <c r="WYP684"/>
      <c r="WYQ684"/>
      <c r="WYR684"/>
      <c r="WYS684"/>
      <c r="WYT684"/>
      <c r="WYU684"/>
      <c r="WYV684"/>
      <c r="WYW684"/>
      <c r="WYX684"/>
      <c r="WYY684"/>
      <c r="WYZ684"/>
      <c r="WZA684"/>
      <c r="WZB684"/>
      <c r="WZC684"/>
      <c r="WZD684"/>
      <c r="WZE684"/>
      <c r="WZF684"/>
      <c r="WZG684"/>
      <c r="WZH684"/>
      <c r="WZI684"/>
      <c r="WZJ684"/>
      <c r="WZK684"/>
      <c r="WZL684"/>
      <c r="WZM684"/>
      <c r="WZN684"/>
      <c r="WZO684"/>
      <c r="WZP684"/>
      <c r="WZQ684"/>
      <c r="WZR684"/>
      <c r="WZS684"/>
      <c r="WZT684"/>
      <c r="WZU684"/>
      <c r="WZV684"/>
      <c r="WZW684"/>
      <c r="WZX684"/>
      <c r="WZY684"/>
      <c r="WZZ684"/>
      <c r="XAA684"/>
      <c r="XAB684"/>
      <c r="XAC684"/>
      <c r="XAD684"/>
      <c r="XAE684"/>
      <c r="XAF684"/>
      <c r="XAG684"/>
      <c r="XAH684"/>
      <c r="XAI684"/>
      <c r="XAJ684"/>
      <c r="XAK684"/>
      <c r="XAL684"/>
      <c r="XAM684"/>
      <c r="XAN684"/>
      <c r="XAO684"/>
      <c r="XAP684"/>
      <c r="XAQ684"/>
      <c r="XAR684"/>
      <c r="XAS684"/>
      <c r="XAT684"/>
      <c r="XAU684"/>
      <c r="XAV684"/>
      <c r="XAW684"/>
      <c r="XAX684"/>
      <c r="XAY684"/>
      <c r="XAZ684"/>
      <c r="XBA684"/>
      <c r="XBB684"/>
      <c r="XBC684"/>
      <c r="XBD684"/>
      <c r="XBE684"/>
      <c r="XBF684"/>
      <c r="XBG684"/>
      <c r="XBH684"/>
      <c r="XBI684"/>
      <c r="XBJ684"/>
      <c r="XBK684"/>
      <c r="XBL684"/>
      <c r="XBM684"/>
      <c r="XBN684"/>
      <c r="XBO684"/>
      <c r="XBP684"/>
      <c r="XBQ684"/>
      <c r="XBR684"/>
      <c r="XBS684"/>
      <c r="XBT684"/>
      <c r="XBU684"/>
      <c r="XBV684"/>
      <c r="XBW684"/>
      <c r="XBX684"/>
      <c r="XBY684"/>
      <c r="XBZ684"/>
      <c r="XCA684"/>
      <c r="XCB684"/>
      <c r="XCC684"/>
      <c r="XCD684"/>
      <c r="XCE684"/>
      <c r="XCF684"/>
      <c r="XCG684"/>
      <c r="XCH684"/>
      <c r="XCI684"/>
      <c r="XCJ684"/>
      <c r="XCK684"/>
      <c r="XCL684"/>
      <c r="XCM684"/>
      <c r="XCN684"/>
      <c r="XCO684"/>
      <c r="XCP684"/>
      <c r="XCQ684"/>
      <c r="XCR684"/>
      <c r="XCS684"/>
      <c r="XCT684"/>
      <c r="XCU684"/>
      <c r="XCV684"/>
      <c r="XCW684"/>
      <c r="XCX684"/>
      <c r="XCY684"/>
      <c r="XCZ684"/>
      <c r="XDA684"/>
      <c r="XDB684"/>
      <c r="XDC684"/>
    </row>
    <row r="685" spans="1:33 16171:16331" ht="12.75" customHeight="1">
      <c r="A685">
        <v>1253</v>
      </c>
      <c r="B685" s="6" t="s">
        <v>474</v>
      </c>
      <c r="C685" s="7" t="s">
        <v>581</v>
      </c>
      <c r="D685">
        <v>1.99</v>
      </c>
      <c r="E685" s="15" t="s">
        <v>1028</v>
      </c>
      <c r="F685" s="7">
        <v>0</v>
      </c>
      <c r="G685" s="7">
        <v>0</v>
      </c>
      <c r="H685" s="7">
        <v>0</v>
      </c>
      <c r="I685" s="7">
        <v>0</v>
      </c>
      <c r="N685" s="8" t="s">
        <v>621</v>
      </c>
      <c r="S685">
        <v>2</v>
      </c>
      <c r="U685">
        <v>0</v>
      </c>
      <c r="V685">
        <v>0</v>
      </c>
      <c r="X685">
        <v>0</v>
      </c>
      <c r="Z685">
        <v>0</v>
      </c>
      <c r="AA685">
        <v>0</v>
      </c>
      <c r="AB685">
        <v>0</v>
      </c>
      <c r="AC685">
        <v>0</v>
      </c>
      <c r="AD685">
        <v>0</v>
      </c>
      <c r="AE685">
        <v>1</v>
      </c>
      <c r="AG685">
        <v>4</v>
      </c>
      <c r="WWY685"/>
      <c r="WWZ685"/>
      <c r="WXA685"/>
      <c r="WXB685"/>
      <c r="WXC685"/>
      <c r="WXD685"/>
      <c r="WXE685"/>
      <c r="WXF685"/>
      <c r="WXG685"/>
      <c r="WXH685"/>
      <c r="WXI685"/>
      <c r="WXJ685"/>
      <c r="WXK685"/>
      <c r="WXL685"/>
      <c r="WXM685"/>
      <c r="WXN685"/>
      <c r="WXO685"/>
      <c r="WXP685"/>
      <c r="WXQ685"/>
      <c r="WXR685"/>
      <c r="WXS685"/>
      <c r="WXT685"/>
      <c r="WXU685"/>
      <c r="WXV685"/>
      <c r="WXW685"/>
      <c r="WXX685"/>
      <c r="WXY685"/>
      <c r="WXZ685"/>
      <c r="WYA685"/>
      <c r="WYB685"/>
      <c r="WYC685"/>
      <c r="WYD685"/>
      <c r="WYE685"/>
      <c r="WYF685"/>
      <c r="WYG685"/>
      <c r="WYH685"/>
      <c r="WYI685"/>
      <c r="WYJ685"/>
      <c r="WYK685"/>
      <c r="WYL685"/>
      <c r="WYM685"/>
      <c r="WYN685"/>
      <c r="WYO685"/>
      <c r="WYP685"/>
      <c r="WYQ685"/>
      <c r="WYR685"/>
      <c r="WYS685"/>
      <c r="WYT685"/>
      <c r="WYU685"/>
      <c r="WYV685"/>
      <c r="WYW685"/>
      <c r="WYX685"/>
      <c r="WYY685"/>
      <c r="WYZ685"/>
      <c r="WZA685"/>
      <c r="WZB685"/>
      <c r="WZC685"/>
      <c r="WZD685"/>
      <c r="WZE685"/>
      <c r="WZF685"/>
      <c r="WZG685"/>
      <c r="WZH685"/>
      <c r="WZI685"/>
      <c r="WZJ685"/>
      <c r="WZK685"/>
      <c r="WZL685"/>
      <c r="WZM685"/>
      <c r="WZN685"/>
      <c r="WZO685"/>
      <c r="WZP685"/>
      <c r="WZQ685"/>
      <c r="WZR685"/>
      <c r="WZS685"/>
      <c r="WZT685"/>
      <c r="WZU685"/>
      <c r="WZV685"/>
      <c r="WZW685"/>
      <c r="WZX685"/>
      <c r="WZY685"/>
      <c r="WZZ685"/>
      <c r="XAA685"/>
      <c r="XAB685"/>
      <c r="XAC685"/>
      <c r="XAD685"/>
      <c r="XAE685"/>
      <c r="XAF685"/>
      <c r="XAG685"/>
      <c r="XAH685"/>
      <c r="XAI685"/>
      <c r="XAJ685"/>
      <c r="XAK685"/>
      <c r="XAL685"/>
      <c r="XAM685"/>
      <c r="XAN685"/>
      <c r="XAO685"/>
      <c r="XAP685"/>
      <c r="XAQ685"/>
      <c r="XAR685"/>
      <c r="XAS685"/>
      <c r="XAT685"/>
      <c r="XAU685"/>
      <c r="XAV685"/>
      <c r="XAW685"/>
      <c r="XAX685"/>
      <c r="XAY685"/>
      <c r="XAZ685"/>
      <c r="XBA685"/>
      <c r="XBB685"/>
      <c r="XBC685"/>
      <c r="XBD685"/>
      <c r="XBE685"/>
      <c r="XBF685"/>
      <c r="XBG685"/>
      <c r="XBH685"/>
      <c r="XBI685"/>
      <c r="XBJ685"/>
      <c r="XBK685"/>
      <c r="XBL685"/>
      <c r="XBM685"/>
      <c r="XBN685"/>
      <c r="XBO685"/>
      <c r="XBP685"/>
      <c r="XBQ685"/>
      <c r="XBR685"/>
      <c r="XBS685"/>
      <c r="XBT685"/>
      <c r="XBU685"/>
      <c r="XBV685"/>
      <c r="XBW685"/>
      <c r="XBX685"/>
      <c r="XBY685"/>
      <c r="XBZ685"/>
      <c r="XCA685"/>
      <c r="XCB685"/>
      <c r="XCC685"/>
      <c r="XCD685"/>
      <c r="XCE685"/>
      <c r="XCF685"/>
      <c r="XCG685"/>
      <c r="XCH685"/>
      <c r="XCI685"/>
      <c r="XCJ685"/>
      <c r="XCK685"/>
      <c r="XCL685"/>
      <c r="XCM685"/>
      <c r="XCN685"/>
      <c r="XCO685"/>
      <c r="XCP685"/>
      <c r="XCQ685"/>
      <c r="XCR685"/>
      <c r="XCS685"/>
      <c r="XCT685"/>
      <c r="XCU685"/>
      <c r="XCV685"/>
      <c r="XCW685"/>
      <c r="XCX685"/>
      <c r="XCY685"/>
      <c r="XCZ685"/>
      <c r="XDA685"/>
      <c r="XDB685"/>
      <c r="XDC685"/>
    </row>
    <row r="686" spans="1:33 16171:16331" ht="12.75" customHeight="1">
      <c r="A686">
        <v>2238</v>
      </c>
      <c r="B686" s="6" t="s">
        <v>476</v>
      </c>
      <c r="C686" s="7" t="s">
        <v>581</v>
      </c>
      <c r="D686">
        <v>199</v>
      </c>
      <c r="E686" s="15" t="s">
        <v>1029</v>
      </c>
      <c r="F686" s="7">
        <v>0</v>
      </c>
      <c r="G686" s="7">
        <v>0</v>
      </c>
      <c r="H686" s="7">
        <v>0</v>
      </c>
      <c r="I686" s="7">
        <v>0</v>
      </c>
      <c r="J686" t="s">
        <v>716</v>
      </c>
      <c r="K686" t="s">
        <v>584</v>
      </c>
      <c r="L686" t="s">
        <v>585</v>
      </c>
      <c r="M686" t="s">
        <v>585</v>
      </c>
      <c r="N686" s="8" t="s">
        <v>747</v>
      </c>
      <c r="S686">
        <v>2</v>
      </c>
      <c r="T686" t="s">
        <v>587</v>
      </c>
      <c r="U686">
        <v>0</v>
      </c>
      <c r="V686">
        <v>0</v>
      </c>
      <c r="X686">
        <v>0</v>
      </c>
      <c r="Z686">
        <v>0</v>
      </c>
      <c r="AA686">
        <v>0</v>
      </c>
      <c r="AB686">
        <v>0</v>
      </c>
      <c r="AC686">
        <v>0</v>
      </c>
      <c r="AD686">
        <v>0</v>
      </c>
      <c r="AE686">
        <v>1</v>
      </c>
      <c r="AG686">
        <v>4</v>
      </c>
      <c r="WWY686"/>
      <c r="WWZ686"/>
      <c r="WXA686"/>
      <c r="WXB686"/>
      <c r="WXC686"/>
      <c r="WXD686"/>
      <c r="WXE686"/>
      <c r="WXF686"/>
      <c r="WXG686"/>
      <c r="WXH686"/>
      <c r="WXI686"/>
      <c r="WXJ686"/>
      <c r="WXK686"/>
      <c r="WXL686"/>
      <c r="WXM686"/>
      <c r="WXN686"/>
      <c r="WXO686"/>
      <c r="WXP686"/>
      <c r="WXQ686"/>
      <c r="WXR686"/>
      <c r="WXS686"/>
      <c r="WXT686"/>
      <c r="WXU686"/>
      <c r="WXV686"/>
      <c r="WXW686"/>
      <c r="WXX686"/>
      <c r="WXY686"/>
      <c r="WXZ686"/>
      <c r="WYA686"/>
      <c r="WYB686"/>
      <c r="WYC686"/>
      <c r="WYD686"/>
      <c r="WYE686"/>
      <c r="WYF686"/>
      <c r="WYG686"/>
      <c r="WYH686"/>
      <c r="WYI686"/>
      <c r="WYJ686"/>
      <c r="WYK686"/>
      <c r="WYL686"/>
      <c r="WYM686"/>
      <c r="WYN686"/>
      <c r="WYO686"/>
      <c r="WYP686"/>
      <c r="WYQ686"/>
      <c r="WYR686"/>
      <c r="WYS686"/>
      <c r="WYT686"/>
      <c r="WYU686"/>
      <c r="WYV686"/>
      <c r="WYW686"/>
      <c r="WYX686"/>
      <c r="WYY686"/>
      <c r="WYZ686"/>
      <c r="WZA686"/>
      <c r="WZB686"/>
      <c r="WZC686"/>
      <c r="WZD686"/>
      <c r="WZE686"/>
      <c r="WZF686"/>
      <c r="WZG686"/>
      <c r="WZH686"/>
      <c r="WZI686"/>
      <c r="WZJ686"/>
      <c r="WZK686"/>
      <c r="WZL686"/>
      <c r="WZM686"/>
      <c r="WZN686"/>
      <c r="WZO686"/>
      <c r="WZP686"/>
      <c r="WZQ686"/>
      <c r="WZR686"/>
      <c r="WZS686"/>
      <c r="WZT686"/>
      <c r="WZU686"/>
      <c r="WZV686"/>
      <c r="WZW686"/>
      <c r="WZX686"/>
      <c r="WZY686"/>
      <c r="WZZ686"/>
      <c r="XAA686"/>
      <c r="XAB686"/>
      <c r="XAC686"/>
      <c r="XAD686"/>
      <c r="XAE686"/>
      <c r="XAF686"/>
      <c r="XAG686"/>
      <c r="XAH686"/>
      <c r="XAI686"/>
      <c r="XAJ686"/>
      <c r="XAK686"/>
      <c r="XAL686"/>
      <c r="XAM686"/>
      <c r="XAN686"/>
      <c r="XAO686"/>
      <c r="XAP686"/>
      <c r="XAQ686"/>
      <c r="XAR686"/>
      <c r="XAS686"/>
      <c r="XAT686"/>
      <c r="XAU686"/>
      <c r="XAV686"/>
      <c r="XAW686"/>
      <c r="XAX686"/>
      <c r="XAY686"/>
      <c r="XAZ686"/>
      <c r="XBA686"/>
      <c r="XBB686"/>
      <c r="XBC686"/>
      <c r="XBD686"/>
      <c r="XBE686"/>
      <c r="XBF686"/>
      <c r="XBG686"/>
      <c r="XBH686"/>
      <c r="XBI686"/>
      <c r="XBJ686"/>
      <c r="XBK686"/>
      <c r="XBL686"/>
      <c r="XBM686"/>
      <c r="XBN686"/>
      <c r="XBO686"/>
      <c r="XBP686"/>
      <c r="XBQ686"/>
      <c r="XBR686"/>
      <c r="XBS686"/>
      <c r="XBT686"/>
      <c r="XBU686"/>
      <c r="XBV686"/>
      <c r="XBW686"/>
      <c r="XBX686"/>
      <c r="XBY686"/>
      <c r="XBZ686"/>
      <c r="XCA686"/>
      <c r="XCB686"/>
      <c r="XCC686"/>
      <c r="XCD686"/>
      <c r="XCE686"/>
      <c r="XCF686"/>
      <c r="XCG686"/>
      <c r="XCH686"/>
      <c r="XCI686"/>
      <c r="XCJ686"/>
      <c r="XCK686"/>
      <c r="XCL686"/>
      <c r="XCM686"/>
      <c r="XCN686"/>
      <c r="XCO686"/>
      <c r="XCP686"/>
      <c r="XCQ686"/>
      <c r="XCR686"/>
      <c r="XCS686"/>
      <c r="XCT686"/>
      <c r="XCU686"/>
      <c r="XCV686"/>
      <c r="XCW686"/>
      <c r="XCX686"/>
      <c r="XCY686"/>
      <c r="XCZ686"/>
      <c r="XDA686"/>
      <c r="XDB686"/>
      <c r="XDC686"/>
    </row>
    <row r="687" spans="1:33 16171:16331" ht="12.75" customHeight="1">
      <c r="A687">
        <v>1029</v>
      </c>
      <c r="B687" s="6" t="s">
        <v>477</v>
      </c>
      <c r="C687" s="7" t="s">
        <v>590</v>
      </c>
      <c r="D687">
        <v>199</v>
      </c>
      <c r="E687" s="15" t="s">
        <v>890</v>
      </c>
      <c r="F687" s="7">
        <v>0</v>
      </c>
      <c r="G687" s="7">
        <v>0</v>
      </c>
      <c r="H687" s="7">
        <v>0</v>
      </c>
      <c r="I687" s="7">
        <v>0</v>
      </c>
      <c r="J687" t="s">
        <v>693</v>
      </c>
      <c r="K687" t="s">
        <v>584</v>
      </c>
      <c r="L687" t="s">
        <v>585</v>
      </c>
      <c r="M687" t="s">
        <v>585</v>
      </c>
      <c r="N687" s="8" t="s">
        <v>628</v>
      </c>
      <c r="S687">
        <v>0</v>
      </c>
      <c r="T687" t="s">
        <v>587</v>
      </c>
      <c r="U687">
        <v>0</v>
      </c>
      <c r="V687">
        <v>0</v>
      </c>
      <c r="X687">
        <v>0</v>
      </c>
      <c r="Z687">
        <v>0</v>
      </c>
      <c r="AA687">
        <v>0</v>
      </c>
      <c r="AB687">
        <v>0</v>
      </c>
      <c r="AC687">
        <v>0</v>
      </c>
      <c r="AD687">
        <v>0</v>
      </c>
      <c r="AE687">
        <v>1</v>
      </c>
      <c r="AF687" t="s">
        <v>629</v>
      </c>
      <c r="AG687">
        <v>3</v>
      </c>
      <c r="WWY687"/>
      <c r="WWZ687"/>
      <c r="WXA687"/>
      <c r="WXB687"/>
      <c r="WXC687"/>
      <c r="WXD687"/>
      <c r="WXE687"/>
      <c r="WXF687"/>
      <c r="WXG687"/>
      <c r="WXH687"/>
      <c r="WXI687"/>
      <c r="WXJ687"/>
      <c r="WXK687"/>
      <c r="WXL687"/>
      <c r="WXM687"/>
      <c r="WXN687"/>
      <c r="WXO687"/>
      <c r="WXP687"/>
      <c r="WXQ687"/>
      <c r="WXR687"/>
      <c r="WXS687"/>
      <c r="WXT687"/>
      <c r="WXU687"/>
      <c r="WXV687"/>
      <c r="WXW687"/>
      <c r="WXX687"/>
      <c r="WXY687"/>
      <c r="WXZ687"/>
      <c r="WYA687"/>
      <c r="WYB687"/>
      <c r="WYC687"/>
      <c r="WYD687"/>
      <c r="WYE687"/>
      <c r="WYF687"/>
      <c r="WYG687"/>
      <c r="WYH687"/>
      <c r="WYI687"/>
      <c r="WYJ687"/>
      <c r="WYK687"/>
      <c r="WYL687"/>
      <c r="WYM687"/>
      <c r="WYN687"/>
      <c r="WYO687"/>
      <c r="WYP687"/>
      <c r="WYQ687"/>
      <c r="WYR687"/>
      <c r="WYS687"/>
      <c r="WYT687"/>
      <c r="WYU687"/>
      <c r="WYV687"/>
      <c r="WYW687"/>
      <c r="WYX687"/>
      <c r="WYY687"/>
      <c r="WYZ687"/>
      <c r="WZA687"/>
      <c r="WZB687"/>
      <c r="WZC687"/>
      <c r="WZD687"/>
      <c r="WZE687"/>
      <c r="WZF687"/>
      <c r="WZG687"/>
      <c r="WZH687"/>
      <c r="WZI687"/>
      <c r="WZJ687"/>
      <c r="WZK687"/>
      <c r="WZL687"/>
      <c r="WZM687"/>
      <c r="WZN687"/>
      <c r="WZO687"/>
      <c r="WZP687"/>
      <c r="WZQ687"/>
      <c r="WZR687"/>
      <c r="WZS687"/>
      <c r="WZT687"/>
      <c r="WZU687"/>
      <c r="WZV687"/>
      <c r="WZW687"/>
      <c r="WZX687"/>
      <c r="WZY687"/>
      <c r="WZZ687"/>
      <c r="XAA687"/>
      <c r="XAB687"/>
      <c r="XAC687"/>
      <c r="XAD687"/>
      <c r="XAE687"/>
      <c r="XAF687"/>
      <c r="XAG687"/>
      <c r="XAH687"/>
      <c r="XAI687"/>
      <c r="XAJ687"/>
      <c r="XAK687"/>
      <c r="XAL687"/>
      <c r="XAM687"/>
      <c r="XAN687"/>
      <c r="XAO687"/>
      <c r="XAP687"/>
      <c r="XAQ687"/>
      <c r="XAR687"/>
      <c r="XAS687"/>
      <c r="XAT687"/>
      <c r="XAU687"/>
      <c r="XAV687"/>
      <c r="XAW687"/>
      <c r="XAX687"/>
      <c r="XAY687"/>
      <c r="XAZ687"/>
      <c r="XBA687"/>
      <c r="XBB687"/>
      <c r="XBC687"/>
      <c r="XBD687"/>
      <c r="XBE687"/>
      <c r="XBF687"/>
      <c r="XBG687"/>
      <c r="XBH687"/>
      <c r="XBI687"/>
      <c r="XBJ687"/>
      <c r="XBK687"/>
      <c r="XBL687"/>
      <c r="XBM687"/>
      <c r="XBN687"/>
      <c r="XBO687"/>
      <c r="XBP687"/>
      <c r="XBQ687"/>
      <c r="XBR687"/>
      <c r="XBS687"/>
      <c r="XBT687"/>
      <c r="XBU687"/>
      <c r="XBV687"/>
      <c r="XBW687"/>
      <c r="XBX687"/>
      <c r="XBY687"/>
      <c r="XBZ687"/>
      <c r="XCA687"/>
      <c r="XCB687"/>
      <c r="XCC687"/>
      <c r="XCD687"/>
      <c r="XCE687"/>
      <c r="XCF687"/>
      <c r="XCG687"/>
      <c r="XCH687"/>
      <c r="XCI687"/>
      <c r="XCJ687"/>
      <c r="XCK687"/>
      <c r="XCL687"/>
      <c r="XCM687"/>
      <c r="XCN687"/>
      <c r="XCO687"/>
      <c r="XCP687"/>
      <c r="XCQ687"/>
      <c r="XCR687"/>
      <c r="XCS687"/>
      <c r="XCT687"/>
      <c r="XCU687"/>
      <c r="XCV687"/>
      <c r="XCW687"/>
      <c r="XCX687"/>
      <c r="XCY687"/>
      <c r="XCZ687"/>
      <c r="XDA687"/>
      <c r="XDB687"/>
      <c r="XDC687"/>
    </row>
    <row r="688" spans="1:33 16171:16331" ht="12.75" customHeight="1">
      <c r="A688">
        <v>2555</v>
      </c>
      <c r="B688" s="6" t="s">
        <v>475</v>
      </c>
      <c r="C688" s="7" t="s">
        <v>581</v>
      </c>
      <c r="D688">
        <v>19</v>
      </c>
      <c r="E688" s="15" t="s">
        <v>601</v>
      </c>
      <c r="F688" s="7">
        <v>0</v>
      </c>
      <c r="G688" s="7">
        <v>0</v>
      </c>
      <c r="H688" s="7">
        <v>0</v>
      </c>
      <c r="I688" s="7">
        <v>0</v>
      </c>
      <c r="S688">
        <v>3</v>
      </c>
      <c r="U688">
        <v>0</v>
      </c>
      <c r="V688">
        <v>0</v>
      </c>
      <c r="X688">
        <v>0</v>
      </c>
      <c r="Z688">
        <v>0</v>
      </c>
      <c r="AA688">
        <v>0</v>
      </c>
      <c r="AB688">
        <v>0</v>
      </c>
      <c r="AC688">
        <v>0</v>
      </c>
      <c r="AD688">
        <v>0</v>
      </c>
      <c r="AE688">
        <v>1</v>
      </c>
      <c r="AG688">
        <v>0</v>
      </c>
      <c r="WWY688"/>
      <c r="WWZ688"/>
      <c r="WXA688"/>
      <c r="WXB688"/>
      <c r="WXC688"/>
      <c r="WXD688"/>
      <c r="WXE688"/>
      <c r="WXF688"/>
      <c r="WXG688"/>
      <c r="WXH688"/>
      <c r="WXI688"/>
      <c r="WXJ688"/>
      <c r="WXK688"/>
      <c r="WXL688"/>
      <c r="WXM688"/>
      <c r="WXN688"/>
      <c r="WXO688"/>
      <c r="WXP688"/>
      <c r="WXQ688"/>
      <c r="WXR688"/>
      <c r="WXS688"/>
      <c r="WXT688"/>
      <c r="WXU688"/>
      <c r="WXV688"/>
      <c r="WXW688"/>
      <c r="WXX688"/>
      <c r="WXY688"/>
      <c r="WXZ688"/>
      <c r="WYA688"/>
      <c r="WYB688"/>
      <c r="WYC688"/>
      <c r="WYD688"/>
      <c r="WYE688"/>
      <c r="WYF688"/>
      <c r="WYG688"/>
      <c r="WYH688"/>
      <c r="WYI688"/>
      <c r="WYJ688"/>
      <c r="WYK688"/>
      <c r="WYL688"/>
      <c r="WYM688"/>
      <c r="WYN688"/>
      <c r="WYO688"/>
      <c r="WYP688"/>
      <c r="WYQ688"/>
      <c r="WYR688"/>
      <c r="WYS688"/>
      <c r="WYT688"/>
      <c r="WYU688"/>
      <c r="WYV688"/>
      <c r="WYW688"/>
      <c r="WYX688"/>
      <c r="WYY688"/>
      <c r="WYZ688"/>
      <c r="WZA688"/>
      <c r="WZB688"/>
      <c r="WZC688"/>
      <c r="WZD688"/>
      <c r="WZE688"/>
      <c r="WZF688"/>
      <c r="WZG688"/>
      <c r="WZH688"/>
      <c r="WZI688"/>
      <c r="WZJ688"/>
      <c r="WZK688"/>
      <c r="WZL688"/>
      <c r="WZM688"/>
      <c r="WZN688"/>
      <c r="WZO688"/>
      <c r="WZP688"/>
      <c r="WZQ688"/>
      <c r="WZR688"/>
      <c r="WZS688"/>
      <c r="WZT688"/>
      <c r="WZU688"/>
      <c r="WZV688"/>
      <c r="WZW688"/>
      <c r="WZX688"/>
      <c r="WZY688"/>
      <c r="WZZ688"/>
      <c r="XAA688"/>
      <c r="XAB688"/>
      <c r="XAC688"/>
      <c r="XAD688"/>
      <c r="XAE688"/>
      <c r="XAF688"/>
      <c r="XAG688"/>
      <c r="XAH688"/>
      <c r="XAI688"/>
      <c r="XAJ688"/>
      <c r="XAK688"/>
      <c r="XAL688"/>
      <c r="XAM688"/>
      <c r="XAN688"/>
      <c r="XAO688"/>
      <c r="XAP688"/>
      <c r="XAQ688"/>
      <c r="XAR688"/>
      <c r="XAS688"/>
      <c r="XAT688"/>
      <c r="XAU688"/>
      <c r="XAV688"/>
      <c r="XAW688"/>
      <c r="XAX688"/>
      <c r="XAY688"/>
      <c r="XAZ688"/>
      <c r="XBA688"/>
      <c r="XBB688"/>
      <c r="XBC688"/>
      <c r="XBD688"/>
      <c r="XBE688"/>
      <c r="XBF688"/>
      <c r="XBG688"/>
      <c r="XBH688"/>
      <c r="XBI688"/>
      <c r="XBJ688"/>
      <c r="XBK688"/>
      <c r="XBL688"/>
      <c r="XBM688"/>
      <c r="XBN688"/>
      <c r="XBO688"/>
      <c r="XBP688"/>
      <c r="XBQ688"/>
      <c r="XBR688"/>
      <c r="XBS688"/>
      <c r="XBT688"/>
      <c r="XBU688"/>
      <c r="XBV688"/>
      <c r="XBW688"/>
      <c r="XBX688"/>
      <c r="XBY688"/>
      <c r="XBZ688"/>
      <c r="XCA688"/>
      <c r="XCB688"/>
      <c r="XCC688"/>
      <c r="XCD688"/>
      <c r="XCE688"/>
      <c r="XCF688"/>
      <c r="XCG688"/>
      <c r="XCH688"/>
      <c r="XCI688"/>
      <c r="XCJ688"/>
      <c r="XCK688"/>
      <c r="XCL688"/>
      <c r="XCM688"/>
      <c r="XCN688"/>
      <c r="XCO688"/>
      <c r="XCP688"/>
      <c r="XCQ688"/>
      <c r="XCR688"/>
      <c r="XCS688"/>
      <c r="XCT688"/>
      <c r="XCU688"/>
      <c r="XCV688"/>
      <c r="XCW688"/>
      <c r="XCX688"/>
      <c r="XCY688"/>
      <c r="XCZ688"/>
      <c r="XDA688"/>
      <c r="XDB688"/>
      <c r="XDC688"/>
    </row>
    <row r="689" spans="1:33 16171:16331" ht="12.75" customHeight="1">
      <c r="A689">
        <v>1987</v>
      </c>
      <c r="B689" s="6" t="s">
        <v>478</v>
      </c>
      <c r="C689" s="7" t="s">
        <v>590</v>
      </c>
      <c r="D689">
        <v>99</v>
      </c>
      <c r="E689" s="15" t="s">
        <v>1030</v>
      </c>
      <c r="F689" s="7">
        <v>0</v>
      </c>
      <c r="G689" s="7">
        <v>0</v>
      </c>
      <c r="H689" s="7">
        <v>0</v>
      </c>
      <c r="I689" s="7">
        <v>0</v>
      </c>
      <c r="J689" t="s">
        <v>639</v>
      </c>
      <c r="K689" t="s">
        <v>584</v>
      </c>
      <c r="L689" t="s">
        <v>585</v>
      </c>
      <c r="M689" t="s">
        <v>585</v>
      </c>
      <c r="N689" s="8" t="s">
        <v>945</v>
      </c>
      <c r="S689">
        <v>0</v>
      </c>
      <c r="T689" t="s">
        <v>587</v>
      </c>
      <c r="U689">
        <v>0</v>
      </c>
      <c r="V689">
        <v>0</v>
      </c>
      <c r="X689">
        <v>0</v>
      </c>
      <c r="Z689">
        <v>0</v>
      </c>
      <c r="AA689">
        <v>0</v>
      </c>
      <c r="AB689">
        <v>0</v>
      </c>
      <c r="AC689">
        <v>0</v>
      </c>
      <c r="AD689">
        <v>0</v>
      </c>
      <c r="AE689">
        <v>1</v>
      </c>
      <c r="AF689" t="s">
        <v>788</v>
      </c>
      <c r="AG689">
        <v>1</v>
      </c>
      <c r="WWY689"/>
      <c r="WWZ689"/>
      <c r="WXA689"/>
      <c r="WXB689"/>
      <c r="WXC689"/>
      <c r="WXD689"/>
      <c r="WXE689"/>
      <c r="WXF689"/>
      <c r="WXG689"/>
      <c r="WXH689"/>
      <c r="WXI689"/>
      <c r="WXJ689"/>
      <c r="WXK689"/>
      <c r="WXL689"/>
      <c r="WXM689"/>
      <c r="WXN689"/>
      <c r="WXO689"/>
      <c r="WXP689"/>
      <c r="WXQ689"/>
      <c r="WXR689"/>
      <c r="WXS689"/>
      <c r="WXT689"/>
      <c r="WXU689"/>
      <c r="WXV689"/>
      <c r="WXW689"/>
      <c r="WXX689"/>
      <c r="WXY689"/>
      <c r="WXZ689"/>
      <c r="WYA689"/>
      <c r="WYB689"/>
      <c r="WYC689"/>
      <c r="WYD689"/>
      <c r="WYE689"/>
      <c r="WYF689"/>
      <c r="WYG689"/>
      <c r="WYH689"/>
      <c r="WYI689"/>
      <c r="WYJ689"/>
      <c r="WYK689"/>
      <c r="WYL689"/>
      <c r="WYM689"/>
      <c r="WYN689"/>
      <c r="WYO689"/>
      <c r="WYP689"/>
      <c r="WYQ689"/>
      <c r="WYR689"/>
      <c r="WYS689"/>
      <c r="WYT689"/>
      <c r="WYU689"/>
      <c r="WYV689"/>
      <c r="WYW689"/>
      <c r="WYX689"/>
      <c r="WYY689"/>
      <c r="WYZ689"/>
      <c r="WZA689"/>
      <c r="WZB689"/>
      <c r="WZC689"/>
      <c r="WZD689"/>
      <c r="WZE689"/>
      <c r="WZF689"/>
      <c r="WZG689"/>
      <c r="WZH689"/>
      <c r="WZI689"/>
      <c r="WZJ689"/>
      <c r="WZK689"/>
      <c r="WZL689"/>
      <c r="WZM689"/>
      <c r="WZN689"/>
      <c r="WZO689"/>
      <c r="WZP689"/>
      <c r="WZQ689"/>
      <c r="WZR689"/>
      <c r="WZS689"/>
      <c r="WZT689"/>
      <c r="WZU689"/>
      <c r="WZV689"/>
      <c r="WZW689"/>
      <c r="WZX689"/>
      <c r="WZY689"/>
      <c r="WZZ689"/>
      <c r="XAA689"/>
      <c r="XAB689"/>
      <c r="XAC689"/>
      <c r="XAD689"/>
      <c r="XAE689"/>
      <c r="XAF689"/>
      <c r="XAG689"/>
      <c r="XAH689"/>
      <c r="XAI689"/>
      <c r="XAJ689"/>
      <c r="XAK689"/>
      <c r="XAL689"/>
      <c r="XAM689"/>
      <c r="XAN689"/>
      <c r="XAO689"/>
      <c r="XAP689"/>
      <c r="XAQ689"/>
      <c r="XAR689"/>
      <c r="XAS689"/>
      <c r="XAT689"/>
      <c r="XAU689"/>
      <c r="XAV689"/>
      <c r="XAW689"/>
      <c r="XAX689"/>
      <c r="XAY689"/>
      <c r="XAZ689"/>
      <c r="XBA689"/>
      <c r="XBB689"/>
      <c r="XBC689"/>
      <c r="XBD689"/>
      <c r="XBE689"/>
      <c r="XBF689"/>
      <c r="XBG689"/>
      <c r="XBH689"/>
      <c r="XBI689"/>
      <c r="XBJ689"/>
      <c r="XBK689"/>
      <c r="XBL689"/>
      <c r="XBM689"/>
      <c r="XBN689"/>
      <c r="XBO689"/>
      <c r="XBP689"/>
      <c r="XBQ689"/>
      <c r="XBR689"/>
      <c r="XBS689"/>
      <c r="XBT689"/>
      <c r="XBU689"/>
      <c r="XBV689"/>
      <c r="XBW689"/>
      <c r="XBX689"/>
      <c r="XBY689"/>
      <c r="XBZ689"/>
      <c r="XCA689"/>
      <c r="XCB689"/>
      <c r="XCC689"/>
      <c r="XCD689"/>
      <c r="XCE689"/>
      <c r="XCF689"/>
      <c r="XCG689"/>
      <c r="XCH689"/>
      <c r="XCI689"/>
      <c r="XCJ689"/>
      <c r="XCK689"/>
      <c r="XCL689"/>
      <c r="XCM689"/>
      <c r="XCN689"/>
      <c r="XCO689"/>
      <c r="XCP689"/>
      <c r="XCQ689"/>
      <c r="XCR689"/>
      <c r="XCS689"/>
      <c r="XCT689"/>
      <c r="XCU689"/>
      <c r="XCV689"/>
      <c r="XCW689"/>
      <c r="XCX689"/>
      <c r="XCY689"/>
      <c r="XCZ689"/>
      <c r="XDA689"/>
      <c r="XDB689"/>
      <c r="XDC689"/>
    </row>
    <row r="690" spans="1:33 16171:16331" ht="12.75" customHeight="1">
      <c r="A690">
        <v>2400</v>
      </c>
      <c r="B690" s="6" t="s">
        <v>479</v>
      </c>
      <c r="C690" s="7" t="s">
        <v>614</v>
      </c>
      <c r="D690">
        <v>26.46</v>
      </c>
      <c r="E690" s="15" t="s">
        <v>1031</v>
      </c>
      <c r="F690" s="7">
        <v>22.44</v>
      </c>
      <c r="G690" s="7">
        <v>2.36</v>
      </c>
      <c r="H690" s="7">
        <v>22.44</v>
      </c>
      <c r="I690" s="7">
        <v>0.03</v>
      </c>
      <c r="J690" t="s">
        <v>589</v>
      </c>
      <c r="K690" t="s">
        <v>584</v>
      </c>
      <c r="L690" t="s">
        <v>585</v>
      </c>
      <c r="M690" t="s">
        <v>585</v>
      </c>
      <c r="N690" s="8" t="s">
        <v>631</v>
      </c>
      <c r="P690" t="s">
        <v>586</v>
      </c>
      <c r="S690">
        <v>2</v>
      </c>
      <c r="T690" t="s">
        <v>587</v>
      </c>
      <c r="U690">
        <v>0</v>
      </c>
      <c r="V690">
        <v>0</v>
      </c>
      <c r="X690">
        <v>0</v>
      </c>
      <c r="Z690">
        <v>0</v>
      </c>
      <c r="AA690">
        <v>0</v>
      </c>
      <c r="AB690">
        <v>0</v>
      </c>
      <c r="AC690">
        <v>0</v>
      </c>
      <c r="AD690">
        <v>0</v>
      </c>
      <c r="AE690">
        <v>1</v>
      </c>
      <c r="AF690" t="s">
        <v>694</v>
      </c>
      <c r="AG690">
        <v>4</v>
      </c>
      <c r="WWY690"/>
      <c r="WWZ690"/>
      <c r="WXA690"/>
      <c r="WXB690"/>
      <c r="WXC690"/>
      <c r="WXD690"/>
      <c r="WXE690"/>
      <c r="WXF690"/>
      <c r="WXG690"/>
      <c r="WXH690"/>
      <c r="WXI690"/>
      <c r="WXJ690"/>
      <c r="WXK690"/>
      <c r="WXL690"/>
      <c r="WXM690"/>
      <c r="WXN690"/>
      <c r="WXO690"/>
      <c r="WXP690"/>
      <c r="WXQ690"/>
      <c r="WXR690"/>
      <c r="WXS690"/>
      <c r="WXT690"/>
      <c r="WXU690"/>
      <c r="WXV690"/>
      <c r="WXW690"/>
      <c r="WXX690"/>
      <c r="WXY690"/>
      <c r="WXZ690"/>
      <c r="WYA690"/>
      <c r="WYB690"/>
      <c r="WYC690"/>
      <c r="WYD690"/>
      <c r="WYE690"/>
      <c r="WYF690"/>
      <c r="WYG690"/>
      <c r="WYH690"/>
      <c r="WYI690"/>
      <c r="WYJ690"/>
      <c r="WYK690"/>
      <c r="WYL690"/>
      <c r="WYM690"/>
      <c r="WYN690"/>
      <c r="WYO690"/>
      <c r="WYP690"/>
      <c r="WYQ690"/>
      <c r="WYR690"/>
      <c r="WYS690"/>
      <c r="WYT690"/>
      <c r="WYU690"/>
      <c r="WYV690"/>
      <c r="WYW690"/>
      <c r="WYX690"/>
      <c r="WYY690"/>
      <c r="WYZ690"/>
      <c r="WZA690"/>
      <c r="WZB690"/>
      <c r="WZC690"/>
      <c r="WZD690"/>
      <c r="WZE690"/>
      <c r="WZF690"/>
      <c r="WZG690"/>
      <c r="WZH690"/>
      <c r="WZI690"/>
      <c r="WZJ690"/>
      <c r="WZK690"/>
      <c r="WZL690"/>
      <c r="WZM690"/>
      <c r="WZN690"/>
      <c r="WZO690"/>
      <c r="WZP690"/>
      <c r="WZQ690"/>
      <c r="WZR690"/>
      <c r="WZS690"/>
      <c r="WZT690"/>
      <c r="WZU690"/>
      <c r="WZV690"/>
      <c r="WZW690"/>
      <c r="WZX690"/>
      <c r="WZY690"/>
      <c r="WZZ690"/>
      <c r="XAA690"/>
      <c r="XAB690"/>
      <c r="XAC690"/>
      <c r="XAD690"/>
      <c r="XAE690"/>
      <c r="XAF690"/>
      <c r="XAG690"/>
      <c r="XAH690"/>
      <c r="XAI690"/>
      <c r="XAJ690"/>
      <c r="XAK690"/>
      <c r="XAL690"/>
      <c r="XAM690"/>
      <c r="XAN690"/>
      <c r="XAO690"/>
      <c r="XAP690"/>
      <c r="XAQ690"/>
      <c r="XAR690"/>
      <c r="XAS690"/>
      <c r="XAT690"/>
      <c r="XAU690"/>
      <c r="XAV690"/>
      <c r="XAW690"/>
      <c r="XAX690"/>
      <c r="XAY690"/>
      <c r="XAZ690"/>
      <c r="XBA690"/>
      <c r="XBB690"/>
      <c r="XBC690"/>
      <c r="XBD690"/>
      <c r="XBE690"/>
      <c r="XBF690"/>
      <c r="XBG690"/>
      <c r="XBH690"/>
      <c r="XBI690"/>
      <c r="XBJ690"/>
      <c r="XBK690"/>
      <c r="XBL690"/>
      <c r="XBM690"/>
      <c r="XBN690"/>
      <c r="XBO690"/>
      <c r="XBP690"/>
      <c r="XBQ690"/>
      <c r="XBR690"/>
      <c r="XBS690"/>
      <c r="XBT690"/>
      <c r="XBU690"/>
      <c r="XBV690"/>
      <c r="XBW690"/>
      <c r="XBX690"/>
      <c r="XBY690"/>
      <c r="XBZ690"/>
      <c r="XCA690"/>
      <c r="XCB690"/>
      <c r="XCC690"/>
      <c r="XCD690"/>
      <c r="XCE690"/>
      <c r="XCF690"/>
      <c r="XCG690"/>
      <c r="XCH690"/>
      <c r="XCI690"/>
      <c r="XCJ690"/>
      <c r="XCK690"/>
      <c r="XCL690"/>
      <c r="XCM690"/>
      <c r="XCN690"/>
      <c r="XCO690"/>
      <c r="XCP690"/>
      <c r="XCQ690"/>
      <c r="XCR690"/>
      <c r="XCS690"/>
      <c r="XCT690"/>
      <c r="XCU690"/>
      <c r="XCV690"/>
      <c r="XCW690"/>
      <c r="XCX690"/>
      <c r="XCY690"/>
      <c r="XCZ690"/>
      <c r="XDA690"/>
      <c r="XDB690"/>
      <c r="XDC690"/>
    </row>
    <row r="691" spans="1:33 16171:16331" ht="12.75" customHeight="1">
      <c r="A691">
        <v>2400</v>
      </c>
      <c r="B691" s="6" t="s">
        <v>479</v>
      </c>
      <c r="C691" s="7" t="s">
        <v>614</v>
      </c>
      <c r="D691">
        <v>26.46</v>
      </c>
      <c r="E691" s="15" t="s">
        <v>1031</v>
      </c>
      <c r="F691" s="7">
        <v>22.44</v>
      </c>
      <c r="G691" s="7">
        <v>2.36</v>
      </c>
      <c r="H691" s="7">
        <v>22.44</v>
      </c>
      <c r="I691" s="7">
        <v>0.03</v>
      </c>
      <c r="J691" t="s">
        <v>787</v>
      </c>
      <c r="K691" t="s">
        <v>584</v>
      </c>
      <c r="L691" t="s">
        <v>585</v>
      </c>
      <c r="M691" t="s">
        <v>585</v>
      </c>
      <c r="N691" s="8" t="s">
        <v>631</v>
      </c>
      <c r="P691" t="s">
        <v>586</v>
      </c>
      <c r="S691">
        <v>2</v>
      </c>
      <c r="T691" t="s">
        <v>587</v>
      </c>
      <c r="U691">
        <v>0</v>
      </c>
      <c r="V691">
        <v>0</v>
      </c>
      <c r="X691">
        <v>0</v>
      </c>
      <c r="Z691">
        <v>0</v>
      </c>
      <c r="AA691">
        <v>0</v>
      </c>
      <c r="AB691">
        <v>0</v>
      </c>
      <c r="AC691">
        <v>0</v>
      </c>
      <c r="AD691">
        <v>0</v>
      </c>
      <c r="AE691">
        <v>1</v>
      </c>
      <c r="AF691" t="s">
        <v>694</v>
      </c>
      <c r="AG691">
        <v>4</v>
      </c>
      <c r="WWY691"/>
      <c r="WWZ691"/>
      <c r="WXA691"/>
      <c r="WXB691"/>
      <c r="WXC691"/>
      <c r="WXD691"/>
      <c r="WXE691"/>
      <c r="WXF691"/>
      <c r="WXG691"/>
      <c r="WXH691"/>
      <c r="WXI691"/>
      <c r="WXJ691"/>
      <c r="WXK691"/>
      <c r="WXL691"/>
      <c r="WXM691"/>
      <c r="WXN691"/>
      <c r="WXO691"/>
      <c r="WXP691"/>
      <c r="WXQ691"/>
      <c r="WXR691"/>
      <c r="WXS691"/>
      <c r="WXT691"/>
      <c r="WXU691"/>
      <c r="WXV691"/>
      <c r="WXW691"/>
      <c r="WXX691"/>
      <c r="WXY691"/>
      <c r="WXZ691"/>
      <c r="WYA691"/>
      <c r="WYB691"/>
      <c r="WYC691"/>
      <c r="WYD691"/>
      <c r="WYE691"/>
      <c r="WYF691"/>
      <c r="WYG691"/>
      <c r="WYH691"/>
      <c r="WYI691"/>
      <c r="WYJ691"/>
      <c r="WYK691"/>
      <c r="WYL691"/>
      <c r="WYM691"/>
      <c r="WYN691"/>
      <c r="WYO691"/>
      <c r="WYP691"/>
      <c r="WYQ691"/>
      <c r="WYR691"/>
      <c r="WYS691"/>
      <c r="WYT691"/>
      <c r="WYU691"/>
      <c r="WYV691"/>
      <c r="WYW691"/>
      <c r="WYX691"/>
      <c r="WYY691"/>
      <c r="WYZ691"/>
      <c r="WZA691"/>
      <c r="WZB691"/>
      <c r="WZC691"/>
      <c r="WZD691"/>
      <c r="WZE691"/>
      <c r="WZF691"/>
      <c r="WZG691"/>
      <c r="WZH691"/>
      <c r="WZI691"/>
      <c r="WZJ691"/>
      <c r="WZK691"/>
      <c r="WZL691"/>
      <c r="WZM691"/>
      <c r="WZN691"/>
      <c r="WZO691"/>
      <c r="WZP691"/>
      <c r="WZQ691"/>
      <c r="WZR691"/>
      <c r="WZS691"/>
      <c r="WZT691"/>
      <c r="WZU691"/>
      <c r="WZV691"/>
      <c r="WZW691"/>
      <c r="WZX691"/>
      <c r="WZY691"/>
      <c r="WZZ691"/>
      <c r="XAA691"/>
      <c r="XAB691"/>
      <c r="XAC691"/>
      <c r="XAD691"/>
      <c r="XAE691"/>
      <c r="XAF691"/>
      <c r="XAG691"/>
      <c r="XAH691"/>
      <c r="XAI691"/>
      <c r="XAJ691"/>
      <c r="XAK691"/>
      <c r="XAL691"/>
      <c r="XAM691"/>
      <c r="XAN691"/>
      <c r="XAO691"/>
      <c r="XAP691"/>
      <c r="XAQ691"/>
      <c r="XAR691"/>
      <c r="XAS691"/>
      <c r="XAT691"/>
      <c r="XAU691"/>
      <c r="XAV691"/>
      <c r="XAW691"/>
      <c r="XAX691"/>
      <c r="XAY691"/>
      <c r="XAZ691"/>
      <c r="XBA691"/>
      <c r="XBB691"/>
      <c r="XBC691"/>
      <c r="XBD691"/>
      <c r="XBE691"/>
      <c r="XBF691"/>
      <c r="XBG691"/>
      <c r="XBH691"/>
      <c r="XBI691"/>
      <c r="XBJ691"/>
      <c r="XBK691"/>
      <c r="XBL691"/>
      <c r="XBM691"/>
      <c r="XBN691"/>
      <c r="XBO691"/>
      <c r="XBP691"/>
      <c r="XBQ691"/>
      <c r="XBR691"/>
      <c r="XBS691"/>
      <c r="XBT691"/>
      <c r="XBU691"/>
      <c r="XBV691"/>
      <c r="XBW691"/>
      <c r="XBX691"/>
      <c r="XBY691"/>
      <c r="XBZ691"/>
      <c r="XCA691"/>
      <c r="XCB691"/>
      <c r="XCC691"/>
      <c r="XCD691"/>
      <c r="XCE691"/>
      <c r="XCF691"/>
      <c r="XCG691"/>
      <c r="XCH691"/>
      <c r="XCI691"/>
      <c r="XCJ691"/>
      <c r="XCK691"/>
      <c r="XCL691"/>
      <c r="XCM691"/>
      <c r="XCN691"/>
      <c r="XCO691"/>
      <c r="XCP691"/>
      <c r="XCQ691"/>
      <c r="XCR691"/>
      <c r="XCS691"/>
      <c r="XCT691"/>
      <c r="XCU691"/>
      <c r="XCV691"/>
      <c r="XCW691"/>
      <c r="XCX691"/>
      <c r="XCY691"/>
      <c r="XCZ691"/>
      <c r="XDA691"/>
      <c r="XDB691"/>
      <c r="XDC691"/>
    </row>
    <row r="692" spans="1:33 16171:16331" ht="12.75" customHeight="1">
      <c r="A692">
        <v>2400</v>
      </c>
      <c r="B692" s="6" t="s">
        <v>479</v>
      </c>
      <c r="C692" s="7" t="s">
        <v>614</v>
      </c>
      <c r="D692">
        <v>26.46</v>
      </c>
      <c r="E692" s="15" t="s">
        <v>1031</v>
      </c>
      <c r="F692" s="7">
        <v>22.44</v>
      </c>
      <c r="G692" s="7">
        <v>2.36</v>
      </c>
      <c r="H692" s="7">
        <v>22.44</v>
      </c>
      <c r="I692" s="7">
        <v>0.03</v>
      </c>
      <c r="J692" t="s">
        <v>583</v>
      </c>
      <c r="K692" t="s">
        <v>584</v>
      </c>
      <c r="L692" t="s">
        <v>585</v>
      </c>
      <c r="M692" t="s">
        <v>585</v>
      </c>
      <c r="N692" s="8" t="s">
        <v>631</v>
      </c>
      <c r="P692" t="s">
        <v>586</v>
      </c>
      <c r="S692">
        <v>2</v>
      </c>
      <c r="T692" t="s">
        <v>587</v>
      </c>
      <c r="U692">
        <v>0</v>
      </c>
      <c r="V692">
        <v>0</v>
      </c>
      <c r="X692">
        <v>0</v>
      </c>
      <c r="Z692">
        <v>0</v>
      </c>
      <c r="AA692">
        <v>0</v>
      </c>
      <c r="AB692">
        <v>0</v>
      </c>
      <c r="AC692">
        <v>0</v>
      </c>
      <c r="AD692">
        <v>0</v>
      </c>
      <c r="AE692">
        <v>1</v>
      </c>
      <c r="AF692" t="s">
        <v>694</v>
      </c>
      <c r="AG692">
        <v>4</v>
      </c>
      <c r="WWY692"/>
      <c r="WWZ692"/>
      <c r="WXA692"/>
      <c r="WXB692"/>
      <c r="WXC692"/>
      <c r="WXD692"/>
      <c r="WXE692"/>
      <c r="WXF692"/>
      <c r="WXG692"/>
      <c r="WXH692"/>
      <c r="WXI692"/>
      <c r="WXJ692"/>
      <c r="WXK692"/>
      <c r="WXL692"/>
      <c r="WXM692"/>
      <c r="WXN692"/>
      <c r="WXO692"/>
      <c r="WXP692"/>
      <c r="WXQ692"/>
      <c r="WXR692"/>
      <c r="WXS692"/>
      <c r="WXT692"/>
      <c r="WXU692"/>
      <c r="WXV692"/>
      <c r="WXW692"/>
      <c r="WXX692"/>
      <c r="WXY692"/>
      <c r="WXZ692"/>
      <c r="WYA692"/>
      <c r="WYB692"/>
      <c r="WYC692"/>
      <c r="WYD692"/>
      <c r="WYE692"/>
      <c r="WYF692"/>
      <c r="WYG692"/>
      <c r="WYH692"/>
      <c r="WYI692"/>
      <c r="WYJ692"/>
      <c r="WYK692"/>
      <c r="WYL692"/>
      <c r="WYM692"/>
      <c r="WYN692"/>
      <c r="WYO692"/>
      <c r="WYP692"/>
      <c r="WYQ692"/>
      <c r="WYR692"/>
      <c r="WYS692"/>
      <c r="WYT692"/>
      <c r="WYU692"/>
      <c r="WYV692"/>
      <c r="WYW692"/>
      <c r="WYX692"/>
      <c r="WYY692"/>
      <c r="WYZ692"/>
      <c r="WZA692"/>
      <c r="WZB692"/>
      <c r="WZC692"/>
      <c r="WZD692"/>
      <c r="WZE692"/>
      <c r="WZF692"/>
      <c r="WZG692"/>
      <c r="WZH692"/>
      <c r="WZI692"/>
      <c r="WZJ692"/>
      <c r="WZK692"/>
      <c r="WZL692"/>
      <c r="WZM692"/>
      <c r="WZN692"/>
      <c r="WZO692"/>
      <c r="WZP692"/>
      <c r="WZQ692"/>
      <c r="WZR692"/>
      <c r="WZS692"/>
      <c r="WZT692"/>
      <c r="WZU692"/>
      <c r="WZV692"/>
      <c r="WZW692"/>
      <c r="WZX692"/>
      <c r="WZY692"/>
      <c r="WZZ692"/>
      <c r="XAA692"/>
      <c r="XAB692"/>
      <c r="XAC692"/>
      <c r="XAD692"/>
      <c r="XAE692"/>
      <c r="XAF692"/>
      <c r="XAG692"/>
      <c r="XAH692"/>
      <c r="XAI692"/>
      <c r="XAJ692"/>
      <c r="XAK692"/>
      <c r="XAL692"/>
      <c r="XAM692"/>
      <c r="XAN692"/>
      <c r="XAO692"/>
      <c r="XAP692"/>
      <c r="XAQ692"/>
      <c r="XAR692"/>
      <c r="XAS692"/>
      <c r="XAT692"/>
      <c r="XAU692"/>
      <c r="XAV692"/>
      <c r="XAW692"/>
      <c r="XAX692"/>
      <c r="XAY692"/>
      <c r="XAZ692"/>
      <c r="XBA692"/>
      <c r="XBB692"/>
      <c r="XBC692"/>
      <c r="XBD692"/>
      <c r="XBE692"/>
      <c r="XBF692"/>
      <c r="XBG692"/>
      <c r="XBH692"/>
      <c r="XBI692"/>
      <c r="XBJ692"/>
      <c r="XBK692"/>
      <c r="XBL692"/>
      <c r="XBM692"/>
      <c r="XBN692"/>
      <c r="XBO692"/>
      <c r="XBP692"/>
      <c r="XBQ692"/>
      <c r="XBR692"/>
      <c r="XBS692"/>
      <c r="XBT692"/>
      <c r="XBU692"/>
      <c r="XBV692"/>
      <c r="XBW692"/>
      <c r="XBX692"/>
      <c r="XBY692"/>
      <c r="XBZ692"/>
      <c r="XCA692"/>
      <c r="XCB692"/>
      <c r="XCC692"/>
      <c r="XCD692"/>
      <c r="XCE692"/>
      <c r="XCF692"/>
      <c r="XCG692"/>
      <c r="XCH692"/>
      <c r="XCI692"/>
      <c r="XCJ692"/>
      <c r="XCK692"/>
      <c r="XCL692"/>
      <c r="XCM692"/>
      <c r="XCN692"/>
      <c r="XCO692"/>
      <c r="XCP692"/>
      <c r="XCQ692"/>
      <c r="XCR692"/>
      <c r="XCS692"/>
      <c r="XCT692"/>
      <c r="XCU692"/>
      <c r="XCV692"/>
      <c r="XCW692"/>
      <c r="XCX692"/>
      <c r="XCY692"/>
      <c r="XCZ692"/>
      <c r="XDA692"/>
      <c r="XDB692"/>
      <c r="XDC692"/>
    </row>
    <row r="693" spans="1:33 16171:16331" ht="12.75" customHeight="1">
      <c r="A693">
        <v>2218</v>
      </c>
      <c r="B693" s="6" t="s">
        <v>480</v>
      </c>
      <c r="C693" s="7" t="s">
        <v>614</v>
      </c>
      <c r="D693">
        <v>147.6</v>
      </c>
      <c r="E693" s="15" t="s">
        <v>1032</v>
      </c>
      <c r="F693" s="7">
        <v>0</v>
      </c>
      <c r="G693" s="7">
        <v>0</v>
      </c>
      <c r="H693" s="7">
        <v>0</v>
      </c>
      <c r="I693" s="7">
        <v>0</v>
      </c>
      <c r="J693" t="s">
        <v>589</v>
      </c>
      <c r="K693" t="s">
        <v>584</v>
      </c>
      <c r="L693" t="s">
        <v>585</v>
      </c>
      <c r="M693" t="s">
        <v>585</v>
      </c>
      <c r="N693" s="8" t="s">
        <v>626</v>
      </c>
      <c r="S693">
        <v>2</v>
      </c>
      <c r="T693" t="s">
        <v>587</v>
      </c>
      <c r="U693">
        <v>0</v>
      </c>
      <c r="V693">
        <v>0</v>
      </c>
      <c r="X693">
        <v>0</v>
      </c>
      <c r="Z693">
        <v>0</v>
      </c>
      <c r="AA693">
        <v>0</v>
      </c>
      <c r="AB693">
        <v>0</v>
      </c>
      <c r="AC693">
        <v>0</v>
      </c>
      <c r="AD693">
        <v>0</v>
      </c>
      <c r="AE693">
        <v>1</v>
      </c>
      <c r="AG693">
        <v>4</v>
      </c>
      <c r="WWY693"/>
      <c r="WWZ693"/>
      <c r="WXA693"/>
      <c r="WXB693"/>
      <c r="WXC693"/>
      <c r="WXD693"/>
      <c r="WXE693"/>
      <c r="WXF693"/>
      <c r="WXG693"/>
      <c r="WXH693"/>
      <c r="WXI693"/>
      <c r="WXJ693"/>
      <c r="WXK693"/>
      <c r="WXL693"/>
      <c r="WXM693"/>
      <c r="WXN693"/>
      <c r="WXO693"/>
      <c r="WXP693"/>
      <c r="WXQ693"/>
      <c r="WXR693"/>
      <c r="WXS693"/>
      <c r="WXT693"/>
      <c r="WXU693"/>
      <c r="WXV693"/>
      <c r="WXW693"/>
      <c r="WXX693"/>
      <c r="WXY693"/>
      <c r="WXZ693"/>
      <c r="WYA693"/>
      <c r="WYB693"/>
      <c r="WYC693"/>
      <c r="WYD693"/>
      <c r="WYE693"/>
      <c r="WYF693"/>
      <c r="WYG693"/>
      <c r="WYH693"/>
      <c r="WYI693"/>
      <c r="WYJ693"/>
      <c r="WYK693"/>
      <c r="WYL693"/>
      <c r="WYM693"/>
      <c r="WYN693"/>
      <c r="WYO693"/>
      <c r="WYP693"/>
      <c r="WYQ693"/>
      <c r="WYR693"/>
      <c r="WYS693"/>
      <c r="WYT693"/>
      <c r="WYU693"/>
      <c r="WYV693"/>
      <c r="WYW693"/>
      <c r="WYX693"/>
      <c r="WYY693"/>
      <c r="WYZ693"/>
      <c r="WZA693"/>
      <c r="WZB693"/>
      <c r="WZC693"/>
      <c r="WZD693"/>
      <c r="WZE693"/>
      <c r="WZF693"/>
      <c r="WZG693"/>
      <c r="WZH693"/>
      <c r="WZI693"/>
      <c r="WZJ693"/>
      <c r="WZK693"/>
      <c r="WZL693"/>
      <c r="WZM693"/>
      <c r="WZN693"/>
      <c r="WZO693"/>
      <c r="WZP693"/>
      <c r="WZQ693"/>
      <c r="WZR693"/>
      <c r="WZS693"/>
      <c r="WZT693"/>
      <c r="WZU693"/>
      <c r="WZV693"/>
      <c r="WZW693"/>
      <c r="WZX693"/>
      <c r="WZY693"/>
      <c r="WZZ693"/>
      <c r="XAA693"/>
      <c r="XAB693"/>
      <c r="XAC693"/>
      <c r="XAD693"/>
      <c r="XAE693"/>
      <c r="XAF693"/>
      <c r="XAG693"/>
      <c r="XAH693"/>
      <c r="XAI693"/>
      <c r="XAJ693"/>
      <c r="XAK693"/>
      <c r="XAL693"/>
      <c r="XAM693"/>
      <c r="XAN693"/>
      <c r="XAO693"/>
      <c r="XAP693"/>
      <c r="XAQ693"/>
      <c r="XAR693"/>
      <c r="XAS693"/>
      <c r="XAT693"/>
      <c r="XAU693"/>
      <c r="XAV693"/>
      <c r="XAW693"/>
      <c r="XAX693"/>
      <c r="XAY693"/>
      <c r="XAZ693"/>
      <c r="XBA693"/>
      <c r="XBB693"/>
      <c r="XBC693"/>
      <c r="XBD693"/>
      <c r="XBE693"/>
      <c r="XBF693"/>
      <c r="XBG693"/>
      <c r="XBH693"/>
      <c r="XBI693"/>
      <c r="XBJ693"/>
      <c r="XBK693"/>
      <c r="XBL693"/>
      <c r="XBM693"/>
      <c r="XBN693"/>
      <c r="XBO693"/>
      <c r="XBP693"/>
      <c r="XBQ693"/>
      <c r="XBR693"/>
      <c r="XBS693"/>
      <c r="XBT693"/>
      <c r="XBU693"/>
      <c r="XBV693"/>
      <c r="XBW693"/>
      <c r="XBX693"/>
      <c r="XBY693"/>
      <c r="XBZ693"/>
      <c r="XCA693"/>
      <c r="XCB693"/>
      <c r="XCC693"/>
      <c r="XCD693"/>
      <c r="XCE693"/>
      <c r="XCF693"/>
      <c r="XCG693"/>
      <c r="XCH693"/>
      <c r="XCI693"/>
      <c r="XCJ693"/>
      <c r="XCK693"/>
      <c r="XCL693"/>
      <c r="XCM693"/>
      <c r="XCN693"/>
      <c r="XCO693"/>
      <c r="XCP693"/>
      <c r="XCQ693"/>
      <c r="XCR693"/>
      <c r="XCS693"/>
      <c r="XCT693"/>
      <c r="XCU693"/>
      <c r="XCV693"/>
      <c r="XCW693"/>
      <c r="XCX693"/>
      <c r="XCY693"/>
      <c r="XCZ693"/>
      <c r="XDA693"/>
      <c r="XDB693"/>
      <c r="XDC693"/>
    </row>
    <row r="694" spans="1:33 16171:16331" ht="12.75" customHeight="1">
      <c r="A694">
        <v>821</v>
      </c>
      <c r="B694" s="6" t="s">
        <v>482</v>
      </c>
      <c r="C694" s="7" t="s">
        <v>581</v>
      </c>
      <c r="D694">
        <v>199</v>
      </c>
      <c r="E694" s="15" t="s">
        <v>1033</v>
      </c>
      <c r="F694" s="7">
        <v>0</v>
      </c>
      <c r="G694" s="7">
        <v>0</v>
      </c>
      <c r="H694" s="7">
        <v>0</v>
      </c>
      <c r="I694" s="7">
        <v>0</v>
      </c>
      <c r="K694" t="s">
        <v>584</v>
      </c>
      <c r="L694" t="s">
        <v>585</v>
      </c>
      <c r="M694" t="s">
        <v>585</v>
      </c>
      <c r="N694" s="8" t="s">
        <v>683</v>
      </c>
      <c r="P694" t="s">
        <v>685</v>
      </c>
      <c r="S694">
        <v>0</v>
      </c>
      <c r="T694" t="s">
        <v>587</v>
      </c>
      <c r="U694">
        <v>0</v>
      </c>
      <c r="V694">
        <v>0</v>
      </c>
      <c r="X694">
        <v>0</v>
      </c>
      <c r="Z694">
        <v>0</v>
      </c>
      <c r="AA694">
        <v>0</v>
      </c>
      <c r="AB694">
        <v>0</v>
      </c>
      <c r="AC694">
        <v>0</v>
      </c>
      <c r="AD694">
        <v>0</v>
      </c>
      <c r="AE694">
        <v>1</v>
      </c>
      <c r="AG694">
        <v>2</v>
      </c>
      <c r="WWY694"/>
      <c r="WWZ694"/>
      <c r="WXA694"/>
      <c r="WXB694"/>
      <c r="WXC694"/>
      <c r="WXD694"/>
      <c r="WXE694"/>
      <c r="WXF694"/>
      <c r="WXG694"/>
      <c r="WXH694"/>
      <c r="WXI694"/>
      <c r="WXJ694"/>
      <c r="WXK694"/>
      <c r="WXL694"/>
      <c r="WXM694"/>
      <c r="WXN694"/>
      <c r="WXO694"/>
      <c r="WXP694"/>
      <c r="WXQ694"/>
      <c r="WXR694"/>
      <c r="WXS694"/>
      <c r="WXT694"/>
      <c r="WXU694"/>
      <c r="WXV694"/>
      <c r="WXW694"/>
      <c r="WXX694"/>
      <c r="WXY694"/>
      <c r="WXZ694"/>
      <c r="WYA694"/>
      <c r="WYB694"/>
      <c r="WYC694"/>
      <c r="WYD694"/>
      <c r="WYE694"/>
      <c r="WYF694"/>
      <c r="WYG694"/>
      <c r="WYH694"/>
      <c r="WYI694"/>
      <c r="WYJ694"/>
      <c r="WYK694"/>
      <c r="WYL694"/>
      <c r="WYM694"/>
      <c r="WYN694"/>
      <c r="WYO694"/>
      <c r="WYP694"/>
      <c r="WYQ694"/>
      <c r="WYR694"/>
      <c r="WYS694"/>
      <c r="WYT694"/>
      <c r="WYU694"/>
      <c r="WYV694"/>
      <c r="WYW694"/>
      <c r="WYX694"/>
      <c r="WYY694"/>
      <c r="WYZ694"/>
      <c r="WZA694"/>
      <c r="WZB694"/>
      <c r="WZC694"/>
      <c r="WZD694"/>
      <c r="WZE694"/>
      <c r="WZF694"/>
      <c r="WZG694"/>
      <c r="WZH694"/>
      <c r="WZI694"/>
      <c r="WZJ694"/>
      <c r="WZK694"/>
      <c r="WZL694"/>
      <c r="WZM694"/>
      <c r="WZN694"/>
      <c r="WZO694"/>
      <c r="WZP694"/>
      <c r="WZQ694"/>
      <c r="WZR694"/>
      <c r="WZS694"/>
      <c r="WZT694"/>
      <c r="WZU694"/>
      <c r="WZV694"/>
      <c r="WZW694"/>
      <c r="WZX694"/>
      <c r="WZY694"/>
      <c r="WZZ694"/>
      <c r="XAA694"/>
      <c r="XAB694"/>
      <c r="XAC694"/>
      <c r="XAD694"/>
      <c r="XAE694"/>
      <c r="XAF694"/>
      <c r="XAG694"/>
      <c r="XAH694"/>
      <c r="XAI694"/>
      <c r="XAJ694"/>
      <c r="XAK694"/>
      <c r="XAL694"/>
      <c r="XAM694"/>
      <c r="XAN694"/>
      <c r="XAO694"/>
      <c r="XAP694"/>
      <c r="XAQ694"/>
      <c r="XAR694"/>
      <c r="XAS694"/>
      <c r="XAT694"/>
      <c r="XAU694"/>
      <c r="XAV694"/>
      <c r="XAW694"/>
      <c r="XAX694"/>
      <c r="XAY694"/>
      <c r="XAZ694"/>
      <c r="XBA694"/>
      <c r="XBB694"/>
      <c r="XBC694"/>
      <c r="XBD694"/>
      <c r="XBE694"/>
      <c r="XBF694"/>
      <c r="XBG694"/>
      <c r="XBH694"/>
      <c r="XBI694"/>
      <c r="XBJ694"/>
      <c r="XBK694"/>
      <c r="XBL694"/>
      <c r="XBM694"/>
      <c r="XBN694"/>
      <c r="XBO694"/>
      <c r="XBP694"/>
      <c r="XBQ694"/>
      <c r="XBR694"/>
      <c r="XBS694"/>
      <c r="XBT694"/>
      <c r="XBU694"/>
      <c r="XBV694"/>
      <c r="XBW694"/>
      <c r="XBX694"/>
      <c r="XBY694"/>
      <c r="XBZ694"/>
      <c r="XCA694"/>
      <c r="XCB694"/>
      <c r="XCC694"/>
      <c r="XCD694"/>
      <c r="XCE694"/>
      <c r="XCF694"/>
      <c r="XCG694"/>
      <c r="XCH694"/>
      <c r="XCI694"/>
      <c r="XCJ694"/>
      <c r="XCK694"/>
      <c r="XCL694"/>
      <c r="XCM694"/>
      <c r="XCN694"/>
      <c r="XCO694"/>
      <c r="XCP694"/>
      <c r="XCQ694"/>
      <c r="XCR694"/>
      <c r="XCS694"/>
      <c r="XCT694"/>
      <c r="XCU694"/>
      <c r="XCV694"/>
      <c r="XCW694"/>
      <c r="XCX694"/>
      <c r="XCY694"/>
      <c r="XCZ694"/>
      <c r="XDA694"/>
      <c r="XDB694"/>
      <c r="XDC694"/>
    </row>
    <row r="695" spans="1:33 16171:16331" ht="12.75" customHeight="1">
      <c r="A695">
        <v>1763</v>
      </c>
      <c r="B695" s="6" t="s">
        <v>483</v>
      </c>
      <c r="C695" s="7" t="s">
        <v>581</v>
      </c>
      <c r="D695">
        <v>199</v>
      </c>
      <c r="E695" s="15" t="s">
        <v>852</v>
      </c>
      <c r="F695" s="7">
        <v>0</v>
      </c>
      <c r="G695" s="7">
        <v>0</v>
      </c>
      <c r="H695" s="7">
        <v>0</v>
      </c>
      <c r="I695" s="7">
        <v>0</v>
      </c>
      <c r="N695" s="8" t="s">
        <v>633</v>
      </c>
      <c r="S695">
        <v>0</v>
      </c>
      <c r="U695">
        <v>0</v>
      </c>
      <c r="V695">
        <v>0</v>
      </c>
      <c r="X695">
        <v>0</v>
      </c>
      <c r="Z695">
        <v>0</v>
      </c>
      <c r="AA695">
        <v>0</v>
      </c>
      <c r="AB695">
        <v>0</v>
      </c>
      <c r="AC695">
        <v>0</v>
      </c>
      <c r="AD695">
        <v>0</v>
      </c>
      <c r="AE695">
        <v>1</v>
      </c>
      <c r="AG695">
        <v>2</v>
      </c>
      <c r="WWY695"/>
      <c r="WWZ695"/>
      <c r="WXA695"/>
      <c r="WXB695"/>
      <c r="WXC695"/>
      <c r="WXD695"/>
      <c r="WXE695"/>
      <c r="WXF695"/>
      <c r="WXG695"/>
      <c r="WXH695"/>
      <c r="WXI695"/>
      <c r="WXJ695"/>
      <c r="WXK695"/>
      <c r="WXL695"/>
      <c r="WXM695"/>
      <c r="WXN695"/>
      <c r="WXO695"/>
      <c r="WXP695"/>
      <c r="WXQ695"/>
      <c r="WXR695"/>
      <c r="WXS695"/>
      <c r="WXT695"/>
      <c r="WXU695"/>
      <c r="WXV695"/>
      <c r="WXW695"/>
      <c r="WXX695"/>
      <c r="WXY695"/>
      <c r="WXZ695"/>
      <c r="WYA695"/>
      <c r="WYB695"/>
      <c r="WYC695"/>
      <c r="WYD695"/>
      <c r="WYE695"/>
      <c r="WYF695"/>
      <c r="WYG695"/>
      <c r="WYH695"/>
      <c r="WYI695"/>
      <c r="WYJ695"/>
      <c r="WYK695"/>
      <c r="WYL695"/>
      <c r="WYM695"/>
      <c r="WYN695"/>
      <c r="WYO695"/>
      <c r="WYP695"/>
      <c r="WYQ695"/>
      <c r="WYR695"/>
      <c r="WYS695"/>
      <c r="WYT695"/>
      <c r="WYU695"/>
      <c r="WYV695"/>
      <c r="WYW695"/>
      <c r="WYX695"/>
      <c r="WYY695"/>
      <c r="WYZ695"/>
      <c r="WZA695"/>
      <c r="WZB695"/>
      <c r="WZC695"/>
      <c r="WZD695"/>
      <c r="WZE695"/>
      <c r="WZF695"/>
      <c r="WZG695"/>
      <c r="WZH695"/>
      <c r="WZI695"/>
      <c r="WZJ695"/>
      <c r="WZK695"/>
      <c r="WZL695"/>
      <c r="WZM695"/>
      <c r="WZN695"/>
      <c r="WZO695"/>
      <c r="WZP695"/>
      <c r="WZQ695"/>
      <c r="WZR695"/>
      <c r="WZS695"/>
      <c r="WZT695"/>
      <c r="WZU695"/>
      <c r="WZV695"/>
      <c r="WZW695"/>
      <c r="WZX695"/>
      <c r="WZY695"/>
      <c r="WZZ695"/>
      <c r="XAA695"/>
      <c r="XAB695"/>
      <c r="XAC695"/>
      <c r="XAD695"/>
      <c r="XAE695"/>
      <c r="XAF695"/>
      <c r="XAG695"/>
      <c r="XAH695"/>
      <c r="XAI695"/>
      <c r="XAJ695"/>
      <c r="XAK695"/>
      <c r="XAL695"/>
      <c r="XAM695"/>
      <c r="XAN695"/>
      <c r="XAO695"/>
      <c r="XAP695"/>
      <c r="XAQ695"/>
      <c r="XAR695"/>
      <c r="XAS695"/>
      <c r="XAT695"/>
      <c r="XAU695"/>
      <c r="XAV695"/>
      <c r="XAW695"/>
      <c r="XAX695"/>
      <c r="XAY695"/>
      <c r="XAZ695"/>
      <c r="XBA695"/>
      <c r="XBB695"/>
      <c r="XBC695"/>
      <c r="XBD695"/>
      <c r="XBE695"/>
      <c r="XBF695"/>
      <c r="XBG695"/>
      <c r="XBH695"/>
      <c r="XBI695"/>
      <c r="XBJ695"/>
      <c r="XBK695"/>
      <c r="XBL695"/>
      <c r="XBM695"/>
      <c r="XBN695"/>
      <c r="XBO695"/>
      <c r="XBP695"/>
      <c r="XBQ695"/>
      <c r="XBR695"/>
      <c r="XBS695"/>
      <c r="XBT695"/>
      <c r="XBU695"/>
      <c r="XBV695"/>
      <c r="XBW695"/>
      <c r="XBX695"/>
      <c r="XBY695"/>
      <c r="XBZ695"/>
      <c r="XCA695"/>
      <c r="XCB695"/>
      <c r="XCC695"/>
      <c r="XCD695"/>
      <c r="XCE695"/>
      <c r="XCF695"/>
      <c r="XCG695"/>
      <c r="XCH695"/>
      <c r="XCI695"/>
      <c r="XCJ695"/>
      <c r="XCK695"/>
      <c r="XCL695"/>
      <c r="XCM695"/>
      <c r="XCN695"/>
      <c r="XCO695"/>
      <c r="XCP695"/>
      <c r="XCQ695"/>
      <c r="XCR695"/>
      <c r="XCS695"/>
      <c r="XCT695"/>
      <c r="XCU695"/>
      <c r="XCV695"/>
      <c r="XCW695"/>
      <c r="XCX695"/>
      <c r="XCY695"/>
      <c r="XCZ695"/>
      <c r="XDA695"/>
      <c r="XDB695"/>
      <c r="XDC695"/>
    </row>
    <row r="696" spans="1:33 16171:16331" ht="12.75" customHeight="1">
      <c r="A696">
        <v>1882</v>
      </c>
      <c r="B696" s="6" t="s">
        <v>484</v>
      </c>
      <c r="C696" s="7" t="s">
        <v>590</v>
      </c>
      <c r="D696">
        <v>99</v>
      </c>
      <c r="E696" s="15" t="s">
        <v>695</v>
      </c>
      <c r="F696" s="7">
        <v>0</v>
      </c>
      <c r="G696" s="7">
        <v>0</v>
      </c>
      <c r="H696" s="7">
        <v>0</v>
      </c>
      <c r="I696" s="7">
        <v>0</v>
      </c>
      <c r="J696" t="s">
        <v>872</v>
      </c>
      <c r="K696" t="s">
        <v>584</v>
      </c>
      <c r="L696" t="s">
        <v>585</v>
      </c>
      <c r="M696" t="s">
        <v>585</v>
      </c>
      <c r="N696" s="8" t="s">
        <v>642</v>
      </c>
      <c r="S696">
        <v>0</v>
      </c>
      <c r="T696" t="s">
        <v>598</v>
      </c>
      <c r="U696">
        <v>0</v>
      </c>
      <c r="V696">
        <v>0</v>
      </c>
      <c r="X696">
        <v>0</v>
      </c>
      <c r="Z696">
        <v>0</v>
      </c>
      <c r="AA696">
        <v>0</v>
      </c>
      <c r="AB696">
        <v>0</v>
      </c>
      <c r="AC696">
        <v>0</v>
      </c>
      <c r="AD696">
        <v>0</v>
      </c>
      <c r="AE696">
        <v>1</v>
      </c>
      <c r="AF696" t="s">
        <v>643</v>
      </c>
      <c r="AG696">
        <v>3</v>
      </c>
      <c r="WWY696"/>
      <c r="WWZ696"/>
      <c r="WXA696"/>
      <c r="WXB696"/>
      <c r="WXC696"/>
      <c r="WXD696"/>
      <c r="WXE696"/>
      <c r="WXF696"/>
      <c r="WXG696"/>
      <c r="WXH696"/>
      <c r="WXI696"/>
      <c r="WXJ696"/>
      <c r="WXK696"/>
      <c r="WXL696"/>
      <c r="WXM696"/>
      <c r="WXN696"/>
      <c r="WXO696"/>
      <c r="WXP696"/>
      <c r="WXQ696"/>
      <c r="WXR696"/>
      <c r="WXS696"/>
      <c r="WXT696"/>
      <c r="WXU696"/>
      <c r="WXV696"/>
      <c r="WXW696"/>
      <c r="WXX696"/>
      <c r="WXY696"/>
      <c r="WXZ696"/>
      <c r="WYA696"/>
      <c r="WYB696"/>
      <c r="WYC696"/>
      <c r="WYD696"/>
      <c r="WYE696"/>
      <c r="WYF696"/>
      <c r="WYG696"/>
      <c r="WYH696"/>
      <c r="WYI696"/>
      <c r="WYJ696"/>
      <c r="WYK696"/>
      <c r="WYL696"/>
      <c r="WYM696"/>
      <c r="WYN696"/>
      <c r="WYO696"/>
      <c r="WYP696"/>
      <c r="WYQ696"/>
      <c r="WYR696"/>
      <c r="WYS696"/>
      <c r="WYT696"/>
      <c r="WYU696"/>
      <c r="WYV696"/>
      <c r="WYW696"/>
      <c r="WYX696"/>
      <c r="WYY696"/>
      <c r="WYZ696"/>
      <c r="WZA696"/>
      <c r="WZB696"/>
      <c r="WZC696"/>
      <c r="WZD696"/>
      <c r="WZE696"/>
      <c r="WZF696"/>
      <c r="WZG696"/>
      <c r="WZH696"/>
      <c r="WZI696"/>
      <c r="WZJ696"/>
      <c r="WZK696"/>
      <c r="WZL696"/>
      <c r="WZM696"/>
      <c r="WZN696"/>
      <c r="WZO696"/>
      <c r="WZP696"/>
      <c r="WZQ696"/>
      <c r="WZR696"/>
      <c r="WZS696"/>
      <c r="WZT696"/>
      <c r="WZU696"/>
      <c r="WZV696"/>
      <c r="WZW696"/>
      <c r="WZX696"/>
      <c r="WZY696"/>
      <c r="WZZ696"/>
      <c r="XAA696"/>
      <c r="XAB696"/>
      <c r="XAC696"/>
      <c r="XAD696"/>
      <c r="XAE696"/>
      <c r="XAF696"/>
      <c r="XAG696"/>
      <c r="XAH696"/>
      <c r="XAI696"/>
      <c r="XAJ696"/>
      <c r="XAK696"/>
      <c r="XAL696"/>
      <c r="XAM696"/>
      <c r="XAN696"/>
      <c r="XAO696"/>
      <c r="XAP696"/>
      <c r="XAQ696"/>
      <c r="XAR696"/>
      <c r="XAS696"/>
      <c r="XAT696"/>
      <c r="XAU696"/>
      <c r="XAV696"/>
      <c r="XAW696"/>
      <c r="XAX696"/>
      <c r="XAY696"/>
      <c r="XAZ696"/>
      <c r="XBA696"/>
      <c r="XBB696"/>
      <c r="XBC696"/>
      <c r="XBD696"/>
      <c r="XBE696"/>
      <c r="XBF696"/>
      <c r="XBG696"/>
      <c r="XBH696"/>
      <c r="XBI696"/>
      <c r="XBJ696"/>
      <c r="XBK696"/>
      <c r="XBL696"/>
      <c r="XBM696"/>
      <c r="XBN696"/>
      <c r="XBO696"/>
      <c r="XBP696"/>
      <c r="XBQ696"/>
      <c r="XBR696"/>
      <c r="XBS696"/>
      <c r="XBT696"/>
      <c r="XBU696"/>
      <c r="XBV696"/>
      <c r="XBW696"/>
      <c r="XBX696"/>
      <c r="XBY696"/>
      <c r="XBZ696"/>
      <c r="XCA696"/>
      <c r="XCB696"/>
      <c r="XCC696"/>
      <c r="XCD696"/>
      <c r="XCE696"/>
      <c r="XCF696"/>
      <c r="XCG696"/>
      <c r="XCH696"/>
      <c r="XCI696"/>
      <c r="XCJ696"/>
      <c r="XCK696"/>
      <c r="XCL696"/>
      <c r="XCM696"/>
      <c r="XCN696"/>
      <c r="XCO696"/>
      <c r="XCP696"/>
      <c r="XCQ696"/>
      <c r="XCR696"/>
      <c r="XCS696"/>
      <c r="XCT696"/>
      <c r="XCU696"/>
      <c r="XCV696"/>
      <c r="XCW696"/>
      <c r="XCX696"/>
      <c r="XCY696"/>
      <c r="XCZ696"/>
      <c r="XDA696"/>
      <c r="XDB696"/>
      <c r="XDC696"/>
    </row>
    <row r="697" spans="1:33 16171:16331" ht="12.75" customHeight="1">
      <c r="A697">
        <v>1698</v>
      </c>
      <c r="B697" s="6" t="s">
        <v>485</v>
      </c>
      <c r="C697" s="7" t="s">
        <v>581</v>
      </c>
      <c r="D697">
        <v>58</v>
      </c>
      <c r="E697" s="15" t="s">
        <v>1034</v>
      </c>
      <c r="F697" s="7">
        <v>0</v>
      </c>
      <c r="G697" s="7">
        <v>0</v>
      </c>
      <c r="H697" s="7">
        <v>0</v>
      </c>
      <c r="I697" s="7">
        <v>0</v>
      </c>
      <c r="J697" t="s">
        <v>583</v>
      </c>
      <c r="K697" t="s">
        <v>584</v>
      </c>
      <c r="L697" t="s">
        <v>585</v>
      </c>
      <c r="M697" t="s">
        <v>585</v>
      </c>
      <c r="N697" s="8" t="s">
        <v>777</v>
      </c>
      <c r="P697" t="s">
        <v>586</v>
      </c>
      <c r="S697">
        <v>2</v>
      </c>
      <c r="T697" t="s">
        <v>587</v>
      </c>
      <c r="U697">
        <v>0</v>
      </c>
      <c r="V697">
        <v>0</v>
      </c>
      <c r="X697">
        <v>0</v>
      </c>
      <c r="Z697">
        <v>0</v>
      </c>
      <c r="AA697">
        <v>0</v>
      </c>
      <c r="AB697">
        <v>0</v>
      </c>
      <c r="AC697">
        <v>0</v>
      </c>
      <c r="AD697">
        <v>0</v>
      </c>
      <c r="AE697">
        <v>1</v>
      </c>
      <c r="AF697" t="s">
        <v>778</v>
      </c>
      <c r="AG697">
        <v>4</v>
      </c>
      <c r="WWY697"/>
      <c r="WWZ697"/>
      <c r="WXA697"/>
      <c r="WXB697"/>
      <c r="WXC697"/>
      <c r="WXD697"/>
      <c r="WXE697"/>
      <c r="WXF697"/>
      <c r="WXG697"/>
      <c r="WXH697"/>
      <c r="WXI697"/>
      <c r="WXJ697"/>
      <c r="WXK697"/>
      <c r="WXL697"/>
      <c r="WXM697"/>
      <c r="WXN697"/>
      <c r="WXO697"/>
      <c r="WXP697"/>
      <c r="WXQ697"/>
      <c r="WXR697"/>
      <c r="WXS697"/>
      <c r="WXT697"/>
      <c r="WXU697"/>
      <c r="WXV697"/>
      <c r="WXW697"/>
      <c r="WXX697"/>
      <c r="WXY697"/>
      <c r="WXZ697"/>
      <c r="WYA697"/>
      <c r="WYB697"/>
      <c r="WYC697"/>
      <c r="WYD697"/>
      <c r="WYE697"/>
      <c r="WYF697"/>
      <c r="WYG697"/>
      <c r="WYH697"/>
      <c r="WYI697"/>
      <c r="WYJ697"/>
      <c r="WYK697"/>
      <c r="WYL697"/>
      <c r="WYM697"/>
      <c r="WYN697"/>
      <c r="WYO697"/>
      <c r="WYP697"/>
      <c r="WYQ697"/>
      <c r="WYR697"/>
      <c r="WYS697"/>
      <c r="WYT697"/>
      <c r="WYU697"/>
      <c r="WYV697"/>
      <c r="WYW697"/>
      <c r="WYX697"/>
      <c r="WYY697"/>
      <c r="WYZ697"/>
      <c r="WZA697"/>
      <c r="WZB697"/>
      <c r="WZC697"/>
      <c r="WZD697"/>
      <c r="WZE697"/>
      <c r="WZF697"/>
      <c r="WZG697"/>
      <c r="WZH697"/>
      <c r="WZI697"/>
      <c r="WZJ697"/>
      <c r="WZK697"/>
      <c r="WZL697"/>
      <c r="WZM697"/>
      <c r="WZN697"/>
      <c r="WZO697"/>
      <c r="WZP697"/>
      <c r="WZQ697"/>
      <c r="WZR697"/>
      <c r="WZS697"/>
      <c r="WZT697"/>
      <c r="WZU697"/>
      <c r="WZV697"/>
      <c r="WZW697"/>
      <c r="WZX697"/>
      <c r="WZY697"/>
      <c r="WZZ697"/>
      <c r="XAA697"/>
      <c r="XAB697"/>
      <c r="XAC697"/>
      <c r="XAD697"/>
      <c r="XAE697"/>
      <c r="XAF697"/>
      <c r="XAG697"/>
      <c r="XAH697"/>
      <c r="XAI697"/>
      <c r="XAJ697"/>
      <c r="XAK697"/>
      <c r="XAL697"/>
      <c r="XAM697"/>
      <c r="XAN697"/>
      <c r="XAO697"/>
      <c r="XAP697"/>
      <c r="XAQ697"/>
      <c r="XAR697"/>
      <c r="XAS697"/>
      <c r="XAT697"/>
      <c r="XAU697"/>
      <c r="XAV697"/>
      <c r="XAW697"/>
      <c r="XAX697"/>
      <c r="XAY697"/>
      <c r="XAZ697"/>
      <c r="XBA697"/>
      <c r="XBB697"/>
      <c r="XBC697"/>
      <c r="XBD697"/>
      <c r="XBE697"/>
      <c r="XBF697"/>
      <c r="XBG697"/>
      <c r="XBH697"/>
      <c r="XBI697"/>
      <c r="XBJ697"/>
      <c r="XBK697"/>
      <c r="XBL697"/>
      <c r="XBM697"/>
      <c r="XBN697"/>
      <c r="XBO697"/>
      <c r="XBP697"/>
      <c r="XBQ697"/>
      <c r="XBR697"/>
      <c r="XBS697"/>
      <c r="XBT697"/>
      <c r="XBU697"/>
      <c r="XBV697"/>
      <c r="XBW697"/>
      <c r="XBX697"/>
      <c r="XBY697"/>
      <c r="XBZ697"/>
      <c r="XCA697"/>
      <c r="XCB697"/>
      <c r="XCC697"/>
      <c r="XCD697"/>
      <c r="XCE697"/>
      <c r="XCF697"/>
      <c r="XCG697"/>
      <c r="XCH697"/>
      <c r="XCI697"/>
      <c r="XCJ697"/>
      <c r="XCK697"/>
      <c r="XCL697"/>
      <c r="XCM697"/>
      <c r="XCN697"/>
      <c r="XCO697"/>
      <c r="XCP697"/>
      <c r="XCQ697"/>
      <c r="XCR697"/>
      <c r="XCS697"/>
      <c r="XCT697"/>
      <c r="XCU697"/>
      <c r="XCV697"/>
      <c r="XCW697"/>
      <c r="XCX697"/>
      <c r="XCY697"/>
      <c r="XCZ697"/>
      <c r="XDA697"/>
      <c r="XDB697"/>
      <c r="XDC697"/>
    </row>
    <row r="698" spans="1:33 16171:16331" ht="12.75" customHeight="1">
      <c r="A698">
        <v>1698</v>
      </c>
      <c r="B698" s="6" t="s">
        <v>485</v>
      </c>
      <c r="C698" s="7" t="s">
        <v>581</v>
      </c>
      <c r="D698">
        <v>58</v>
      </c>
      <c r="E698" s="15" t="s">
        <v>1034</v>
      </c>
      <c r="F698" s="7">
        <v>0</v>
      </c>
      <c r="G698" s="7">
        <v>0</v>
      </c>
      <c r="H698" s="7">
        <v>0</v>
      </c>
      <c r="I698" s="7">
        <v>0</v>
      </c>
      <c r="J698" t="s">
        <v>589</v>
      </c>
      <c r="K698" t="s">
        <v>584</v>
      </c>
      <c r="L698" t="s">
        <v>585</v>
      </c>
      <c r="M698" t="s">
        <v>585</v>
      </c>
      <c r="N698" s="8" t="s">
        <v>777</v>
      </c>
      <c r="P698" t="s">
        <v>586</v>
      </c>
      <c r="S698">
        <v>2</v>
      </c>
      <c r="T698" t="s">
        <v>587</v>
      </c>
      <c r="U698">
        <v>0</v>
      </c>
      <c r="V698">
        <v>0</v>
      </c>
      <c r="X698">
        <v>0</v>
      </c>
      <c r="Z698">
        <v>0</v>
      </c>
      <c r="AA698">
        <v>0</v>
      </c>
      <c r="AB698">
        <v>0</v>
      </c>
      <c r="AC698">
        <v>0</v>
      </c>
      <c r="AD698">
        <v>0</v>
      </c>
      <c r="AE698">
        <v>1</v>
      </c>
      <c r="AF698" t="s">
        <v>778</v>
      </c>
      <c r="AG698">
        <v>4</v>
      </c>
      <c r="WWY698"/>
      <c r="WWZ698"/>
      <c r="WXA698"/>
      <c r="WXB698"/>
      <c r="WXC698"/>
      <c r="WXD698"/>
      <c r="WXE698"/>
      <c r="WXF698"/>
      <c r="WXG698"/>
      <c r="WXH698"/>
      <c r="WXI698"/>
      <c r="WXJ698"/>
      <c r="WXK698"/>
      <c r="WXL698"/>
      <c r="WXM698"/>
      <c r="WXN698"/>
      <c r="WXO698"/>
      <c r="WXP698"/>
      <c r="WXQ698"/>
      <c r="WXR698"/>
      <c r="WXS698"/>
      <c r="WXT698"/>
      <c r="WXU698"/>
      <c r="WXV698"/>
      <c r="WXW698"/>
      <c r="WXX698"/>
      <c r="WXY698"/>
      <c r="WXZ698"/>
      <c r="WYA698"/>
      <c r="WYB698"/>
      <c r="WYC698"/>
      <c r="WYD698"/>
      <c r="WYE698"/>
      <c r="WYF698"/>
      <c r="WYG698"/>
      <c r="WYH698"/>
      <c r="WYI698"/>
      <c r="WYJ698"/>
      <c r="WYK698"/>
      <c r="WYL698"/>
      <c r="WYM698"/>
      <c r="WYN698"/>
      <c r="WYO698"/>
      <c r="WYP698"/>
      <c r="WYQ698"/>
      <c r="WYR698"/>
      <c r="WYS698"/>
      <c r="WYT698"/>
      <c r="WYU698"/>
      <c r="WYV698"/>
      <c r="WYW698"/>
      <c r="WYX698"/>
      <c r="WYY698"/>
      <c r="WYZ698"/>
      <c r="WZA698"/>
      <c r="WZB698"/>
      <c r="WZC698"/>
      <c r="WZD698"/>
      <c r="WZE698"/>
      <c r="WZF698"/>
      <c r="WZG698"/>
      <c r="WZH698"/>
      <c r="WZI698"/>
      <c r="WZJ698"/>
      <c r="WZK698"/>
      <c r="WZL698"/>
      <c r="WZM698"/>
      <c r="WZN698"/>
      <c r="WZO698"/>
      <c r="WZP698"/>
      <c r="WZQ698"/>
      <c r="WZR698"/>
      <c r="WZS698"/>
      <c r="WZT698"/>
      <c r="WZU698"/>
      <c r="WZV698"/>
      <c r="WZW698"/>
      <c r="WZX698"/>
      <c r="WZY698"/>
      <c r="WZZ698"/>
      <c r="XAA698"/>
      <c r="XAB698"/>
      <c r="XAC698"/>
      <c r="XAD698"/>
      <c r="XAE698"/>
      <c r="XAF698"/>
      <c r="XAG698"/>
      <c r="XAH698"/>
      <c r="XAI698"/>
      <c r="XAJ698"/>
      <c r="XAK698"/>
      <c r="XAL698"/>
      <c r="XAM698"/>
      <c r="XAN698"/>
      <c r="XAO698"/>
      <c r="XAP698"/>
      <c r="XAQ698"/>
      <c r="XAR698"/>
      <c r="XAS698"/>
      <c r="XAT698"/>
      <c r="XAU698"/>
      <c r="XAV698"/>
      <c r="XAW698"/>
      <c r="XAX698"/>
      <c r="XAY698"/>
      <c r="XAZ698"/>
      <c r="XBA698"/>
      <c r="XBB698"/>
      <c r="XBC698"/>
      <c r="XBD698"/>
      <c r="XBE698"/>
      <c r="XBF698"/>
      <c r="XBG698"/>
      <c r="XBH698"/>
      <c r="XBI698"/>
      <c r="XBJ698"/>
      <c r="XBK698"/>
      <c r="XBL698"/>
      <c r="XBM698"/>
      <c r="XBN698"/>
      <c r="XBO698"/>
      <c r="XBP698"/>
      <c r="XBQ698"/>
      <c r="XBR698"/>
      <c r="XBS698"/>
      <c r="XBT698"/>
      <c r="XBU698"/>
      <c r="XBV698"/>
      <c r="XBW698"/>
      <c r="XBX698"/>
      <c r="XBY698"/>
      <c r="XBZ698"/>
      <c r="XCA698"/>
      <c r="XCB698"/>
      <c r="XCC698"/>
      <c r="XCD698"/>
      <c r="XCE698"/>
      <c r="XCF698"/>
      <c r="XCG698"/>
      <c r="XCH698"/>
      <c r="XCI698"/>
      <c r="XCJ698"/>
      <c r="XCK698"/>
      <c r="XCL698"/>
      <c r="XCM698"/>
      <c r="XCN698"/>
      <c r="XCO698"/>
      <c r="XCP698"/>
      <c r="XCQ698"/>
      <c r="XCR698"/>
      <c r="XCS698"/>
      <c r="XCT698"/>
      <c r="XCU698"/>
      <c r="XCV698"/>
      <c r="XCW698"/>
      <c r="XCX698"/>
      <c r="XCY698"/>
      <c r="XCZ698"/>
      <c r="XDA698"/>
      <c r="XDB698"/>
      <c r="XDC698"/>
    </row>
    <row r="699" spans="1:33 16171:16331" ht="12.75" customHeight="1">
      <c r="A699">
        <v>2319</v>
      </c>
      <c r="B699" s="6" t="s">
        <v>486</v>
      </c>
      <c r="C699" s="7" t="s">
        <v>590</v>
      </c>
      <c r="D699">
        <v>25</v>
      </c>
      <c r="E699" s="15" t="s">
        <v>731</v>
      </c>
      <c r="F699" s="7">
        <v>0</v>
      </c>
      <c r="G699" s="7">
        <v>0</v>
      </c>
      <c r="H699" s="7">
        <v>0</v>
      </c>
      <c r="I699" s="7">
        <v>0</v>
      </c>
      <c r="J699" t="s">
        <v>639</v>
      </c>
      <c r="K699" t="s">
        <v>614</v>
      </c>
      <c r="L699" t="s">
        <v>585</v>
      </c>
      <c r="M699" t="s">
        <v>585</v>
      </c>
      <c r="N699" s="8" t="s">
        <v>835</v>
      </c>
      <c r="S699">
        <v>0</v>
      </c>
      <c r="T699" t="s">
        <v>587</v>
      </c>
      <c r="U699">
        <v>0</v>
      </c>
      <c r="V699">
        <v>0</v>
      </c>
      <c r="X699">
        <v>0</v>
      </c>
      <c r="Z699">
        <v>0</v>
      </c>
      <c r="AA699">
        <v>0</v>
      </c>
      <c r="AB699">
        <v>0</v>
      </c>
      <c r="AC699">
        <v>0</v>
      </c>
      <c r="AD699">
        <v>0</v>
      </c>
      <c r="AE699">
        <v>1</v>
      </c>
      <c r="AF699" t="s">
        <v>638</v>
      </c>
      <c r="AG699">
        <v>1</v>
      </c>
      <c r="WWY699"/>
      <c r="WWZ699"/>
      <c r="WXA699"/>
      <c r="WXB699"/>
      <c r="WXC699"/>
      <c r="WXD699"/>
      <c r="WXE699"/>
      <c r="WXF699"/>
      <c r="WXG699"/>
      <c r="WXH699"/>
      <c r="WXI699"/>
      <c r="WXJ699"/>
      <c r="WXK699"/>
      <c r="WXL699"/>
      <c r="WXM699"/>
      <c r="WXN699"/>
      <c r="WXO699"/>
      <c r="WXP699"/>
      <c r="WXQ699"/>
      <c r="WXR699"/>
      <c r="WXS699"/>
      <c r="WXT699"/>
      <c r="WXU699"/>
      <c r="WXV699"/>
      <c r="WXW699"/>
      <c r="WXX699"/>
      <c r="WXY699"/>
      <c r="WXZ699"/>
      <c r="WYA699"/>
      <c r="WYB699"/>
      <c r="WYC699"/>
      <c r="WYD699"/>
      <c r="WYE699"/>
      <c r="WYF699"/>
      <c r="WYG699"/>
      <c r="WYH699"/>
      <c r="WYI699"/>
      <c r="WYJ699"/>
      <c r="WYK699"/>
      <c r="WYL699"/>
      <c r="WYM699"/>
      <c r="WYN699"/>
      <c r="WYO699"/>
      <c r="WYP699"/>
      <c r="WYQ699"/>
      <c r="WYR699"/>
      <c r="WYS699"/>
      <c r="WYT699"/>
      <c r="WYU699"/>
      <c r="WYV699"/>
      <c r="WYW699"/>
      <c r="WYX699"/>
      <c r="WYY699"/>
      <c r="WYZ699"/>
      <c r="WZA699"/>
      <c r="WZB699"/>
      <c r="WZC699"/>
      <c r="WZD699"/>
      <c r="WZE699"/>
      <c r="WZF699"/>
      <c r="WZG699"/>
      <c r="WZH699"/>
      <c r="WZI699"/>
      <c r="WZJ699"/>
      <c r="WZK699"/>
      <c r="WZL699"/>
      <c r="WZM699"/>
      <c r="WZN699"/>
      <c r="WZO699"/>
      <c r="WZP699"/>
      <c r="WZQ699"/>
      <c r="WZR699"/>
      <c r="WZS699"/>
      <c r="WZT699"/>
      <c r="WZU699"/>
      <c r="WZV699"/>
      <c r="WZW699"/>
      <c r="WZX699"/>
      <c r="WZY699"/>
      <c r="WZZ699"/>
      <c r="XAA699"/>
      <c r="XAB699"/>
      <c r="XAC699"/>
      <c r="XAD699"/>
      <c r="XAE699"/>
      <c r="XAF699"/>
      <c r="XAG699"/>
      <c r="XAH699"/>
      <c r="XAI699"/>
      <c r="XAJ699"/>
      <c r="XAK699"/>
      <c r="XAL699"/>
      <c r="XAM699"/>
      <c r="XAN699"/>
      <c r="XAO699"/>
      <c r="XAP699"/>
      <c r="XAQ699"/>
      <c r="XAR699"/>
      <c r="XAS699"/>
      <c r="XAT699"/>
      <c r="XAU699"/>
      <c r="XAV699"/>
      <c r="XAW699"/>
      <c r="XAX699"/>
      <c r="XAY699"/>
      <c r="XAZ699"/>
      <c r="XBA699"/>
      <c r="XBB699"/>
      <c r="XBC699"/>
      <c r="XBD699"/>
      <c r="XBE699"/>
      <c r="XBF699"/>
      <c r="XBG699"/>
      <c r="XBH699"/>
      <c r="XBI699"/>
      <c r="XBJ699"/>
      <c r="XBK699"/>
      <c r="XBL699"/>
      <c r="XBM699"/>
      <c r="XBN699"/>
      <c r="XBO699"/>
      <c r="XBP699"/>
      <c r="XBQ699"/>
      <c r="XBR699"/>
      <c r="XBS699"/>
      <c r="XBT699"/>
      <c r="XBU699"/>
      <c r="XBV699"/>
      <c r="XBW699"/>
      <c r="XBX699"/>
      <c r="XBY699"/>
      <c r="XBZ699"/>
      <c r="XCA699"/>
      <c r="XCB699"/>
      <c r="XCC699"/>
      <c r="XCD699"/>
      <c r="XCE699"/>
      <c r="XCF699"/>
      <c r="XCG699"/>
      <c r="XCH699"/>
      <c r="XCI699"/>
      <c r="XCJ699"/>
      <c r="XCK699"/>
      <c r="XCL699"/>
      <c r="XCM699"/>
      <c r="XCN699"/>
      <c r="XCO699"/>
      <c r="XCP699"/>
      <c r="XCQ699"/>
      <c r="XCR699"/>
      <c r="XCS699"/>
      <c r="XCT699"/>
      <c r="XCU699"/>
      <c r="XCV699"/>
      <c r="XCW699"/>
      <c r="XCX699"/>
      <c r="XCY699"/>
      <c r="XCZ699"/>
      <c r="XDA699"/>
      <c r="XDB699"/>
      <c r="XDC699"/>
    </row>
    <row r="700" spans="1:33 16171:16331" ht="12.75" customHeight="1">
      <c r="A700">
        <v>329</v>
      </c>
      <c r="B700" s="6" t="s">
        <v>487</v>
      </c>
      <c r="C700" s="7" t="s">
        <v>590</v>
      </c>
      <c r="D700">
        <v>19.989999999999998</v>
      </c>
      <c r="E700" s="15" t="s">
        <v>1035</v>
      </c>
      <c r="F700" s="7">
        <v>1</v>
      </c>
      <c r="G700" s="7">
        <v>1</v>
      </c>
      <c r="H700" s="7">
        <v>1</v>
      </c>
      <c r="I700" s="7">
        <v>0</v>
      </c>
      <c r="K700" t="s">
        <v>584</v>
      </c>
      <c r="L700" t="s">
        <v>585</v>
      </c>
      <c r="M700" t="s">
        <v>585</v>
      </c>
      <c r="N700" s="8" t="s">
        <v>631</v>
      </c>
      <c r="S700">
        <v>0</v>
      </c>
      <c r="T700" t="s">
        <v>587</v>
      </c>
      <c r="U700">
        <v>0</v>
      </c>
      <c r="V700">
        <v>0</v>
      </c>
      <c r="X700">
        <v>0</v>
      </c>
      <c r="Z700">
        <v>0</v>
      </c>
      <c r="AA700">
        <v>0</v>
      </c>
      <c r="AB700">
        <v>0</v>
      </c>
      <c r="AC700">
        <v>0</v>
      </c>
      <c r="AD700">
        <v>0</v>
      </c>
      <c r="AE700">
        <v>1</v>
      </c>
      <c r="AG700">
        <v>3</v>
      </c>
      <c r="WWY700"/>
      <c r="WWZ700"/>
      <c r="WXA700"/>
      <c r="WXB700"/>
      <c r="WXC700"/>
      <c r="WXD700"/>
      <c r="WXE700"/>
      <c r="WXF700"/>
      <c r="WXG700"/>
      <c r="WXH700"/>
      <c r="WXI700"/>
      <c r="WXJ700"/>
      <c r="WXK700"/>
      <c r="WXL700"/>
      <c r="WXM700"/>
      <c r="WXN700"/>
      <c r="WXO700"/>
      <c r="WXP700"/>
      <c r="WXQ700"/>
      <c r="WXR700"/>
      <c r="WXS700"/>
      <c r="WXT700"/>
      <c r="WXU700"/>
      <c r="WXV700"/>
      <c r="WXW700"/>
      <c r="WXX700"/>
      <c r="WXY700"/>
      <c r="WXZ700"/>
      <c r="WYA700"/>
      <c r="WYB700"/>
      <c r="WYC700"/>
      <c r="WYD700"/>
      <c r="WYE700"/>
      <c r="WYF700"/>
      <c r="WYG700"/>
      <c r="WYH700"/>
      <c r="WYI700"/>
      <c r="WYJ700"/>
      <c r="WYK700"/>
      <c r="WYL700"/>
      <c r="WYM700"/>
      <c r="WYN700"/>
      <c r="WYO700"/>
      <c r="WYP700"/>
      <c r="WYQ700"/>
      <c r="WYR700"/>
      <c r="WYS700"/>
      <c r="WYT700"/>
      <c r="WYU700"/>
      <c r="WYV700"/>
      <c r="WYW700"/>
      <c r="WYX700"/>
      <c r="WYY700"/>
      <c r="WYZ700"/>
      <c r="WZA700"/>
      <c r="WZB700"/>
      <c r="WZC700"/>
      <c r="WZD700"/>
      <c r="WZE700"/>
      <c r="WZF700"/>
      <c r="WZG700"/>
      <c r="WZH700"/>
      <c r="WZI700"/>
      <c r="WZJ700"/>
      <c r="WZK700"/>
      <c r="WZL700"/>
      <c r="WZM700"/>
      <c r="WZN700"/>
      <c r="WZO700"/>
      <c r="WZP700"/>
      <c r="WZQ700"/>
      <c r="WZR700"/>
      <c r="WZS700"/>
      <c r="WZT700"/>
      <c r="WZU700"/>
      <c r="WZV700"/>
      <c r="WZW700"/>
      <c r="WZX700"/>
      <c r="WZY700"/>
      <c r="WZZ700"/>
      <c r="XAA700"/>
      <c r="XAB700"/>
      <c r="XAC700"/>
      <c r="XAD700"/>
      <c r="XAE700"/>
      <c r="XAF700"/>
      <c r="XAG700"/>
      <c r="XAH700"/>
      <c r="XAI700"/>
      <c r="XAJ700"/>
      <c r="XAK700"/>
      <c r="XAL700"/>
      <c r="XAM700"/>
      <c r="XAN700"/>
      <c r="XAO700"/>
      <c r="XAP700"/>
      <c r="XAQ700"/>
      <c r="XAR700"/>
      <c r="XAS700"/>
      <c r="XAT700"/>
      <c r="XAU700"/>
      <c r="XAV700"/>
      <c r="XAW700"/>
      <c r="XAX700"/>
      <c r="XAY700"/>
      <c r="XAZ700"/>
      <c r="XBA700"/>
      <c r="XBB700"/>
      <c r="XBC700"/>
      <c r="XBD700"/>
      <c r="XBE700"/>
      <c r="XBF700"/>
      <c r="XBG700"/>
      <c r="XBH700"/>
      <c r="XBI700"/>
      <c r="XBJ700"/>
      <c r="XBK700"/>
      <c r="XBL700"/>
      <c r="XBM700"/>
      <c r="XBN700"/>
      <c r="XBO700"/>
      <c r="XBP700"/>
      <c r="XBQ700"/>
      <c r="XBR700"/>
      <c r="XBS700"/>
      <c r="XBT700"/>
      <c r="XBU700"/>
      <c r="XBV700"/>
      <c r="XBW700"/>
      <c r="XBX700"/>
      <c r="XBY700"/>
      <c r="XBZ700"/>
      <c r="XCA700"/>
      <c r="XCB700"/>
      <c r="XCC700"/>
      <c r="XCD700"/>
      <c r="XCE700"/>
      <c r="XCF700"/>
      <c r="XCG700"/>
      <c r="XCH700"/>
      <c r="XCI700"/>
      <c r="XCJ700"/>
      <c r="XCK700"/>
      <c r="XCL700"/>
      <c r="XCM700"/>
      <c r="XCN700"/>
      <c r="XCO700"/>
      <c r="XCP700"/>
      <c r="XCQ700"/>
      <c r="XCR700"/>
      <c r="XCS700"/>
      <c r="XCT700"/>
      <c r="XCU700"/>
      <c r="XCV700"/>
      <c r="XCW700"/>
      <c r="XCX700"/>
      <c r="XCY700"/>
      <c r="XCZ700"/>
      <c r="XDA700"/>
      <c r="XDB700"/>
      <c r="XDC700"/>
    </row>
    <row r="701" spans="1:33 16171:16331" ht="12.75" customHeight="1">
      <c r="A701">
        <v>2556</v>
      </c>
      <c r="B701" s="6" t="s">
        <v>481</v>
      </c>
      <c r="C701" s="7" t="s">
        <v>581</v>
      </c>
      <c r="D701">
        <v>19</v>
      </c>
      <c r="E701" s="15" t="s">
        <v>1036</v>
      </c>
      <c r="F701" s="7">
        <v>0</v>
      </c>
      <c r="G701" s="7">
        <v>0</v>
      </c>
      <c r="H701" s="7">
        <v>0</v>
      </c>
      <c r="I701" s="7">
        <v>0</v>
      </c>
      <c r="S701">
        <v>3</v>
      </c>
      <c r="U701">
        <v>0</v>
      </c>
      <c r="V701">
        <v>0</v>
      </c>
      <c r="X701">
        <v>0</v>
      </c>
      <c r="Z701">
        <v>0</v>
      </c>
      <c r="AA701">
        <v>0</v>
      </c>
      <c r="AB701">
        <v>0</v>
      </c>
      <c r="AC701">
        <v>0</v>
      </c>
      <c r="AD701">
        <v>0</v>
      </c>
      <c r="AE701">
        <v>1</v>
      </c>
      <c r="AG701">
        <v>0</v>
      </c>
      <c r="WWY701"/>
      <c r="WWZ701"/>
      <c r="WXA701"/>
      <c r="WXB701"/>
      <c r="WXC701"/>
      <c r="WXD701"/>
      <c r="WXE701"/>
      <c r="WXF701"/>
      <c r="WXG701"/>
      <c r="WXH701"/>
      <c r="WXI701"/>
      <c r="WXJ701"/>
      <c r="WXK701"/>
      <c r="WXL701"/>
      <c r="WXM701"/>
      <c r="WXN701"/>
      <c r="WXO701"/>
      <c r="WXP701"/>
      <c r="WXQ701"/>
      <c r="WXR701"/>
      <c r="WXS701"/>
      <c r="WXT701"/>
      <c r="WXU701"/>
      <c r="WXV701"/>
      <c r="WXW701"/>
      <c r="WXX701"/>
      <c r="WXY701"/>
      <c r="WXZ701"/>
      <c r="WYA701"/>
      <c r="WYB701"/>
      <c r="WYC701"/>
      <c r="WYD701"/>
      <c r="WYE701"/>
      <c r="WYF701"/>
      <c r="WYG701"/>
      <c r="WYH701"/>
      <c r="WYI701"/>
      <c r="WYJ701"/>
      <c r="WYK701"/>
      <c r="WYL701"/>
      <c r="WYM701"/>
      <c r="WYN701"/>
      <c r="WYO701"/>
      <c r="WYP701"/>
      <c r="WYQ701"/>
      <c r="WYR701"/>
      <c r="WYS701"/>
      <c r="WYT701"/>
      <c r="WYU701"/>
      <c r="WYV701"/>
      <c r="WYW701"/>
      <c r="WYX701"/>
      <c r="WYY701"/>
      <c r="WYZ701"/>
      <c r="WZA701"/>
      <c r="WZB701"/>
      <c r="WZC701"/>
      <c r="WZD701"/>
      <c r="WZE701"/>
      <c r="WZF701"/>
      <c r="WZG701"/>
      <c r="WZH701"/>
      <c r="WZI701"/>
      <c r="WZJ701"/>
      <c r="WZK701"/>
      <c r="WZL701"/>
      <c r="WZM701"/>
      <c r="WZN701"/>
      <c r="WZO701"/>
      <c r="WZP701"/>
      <c r="WZQ701"/>
      <c r="WZR701"/>
      <c r="WZS701"/>
      <c r="WZT701"/>
      <c r="WZU701"/>
      <c r="WZV701"/>
      <c r="WZW701"/>
      <c r="WZX701"/>
      <c r="WZY701"/>
      <c r="WZZ701"/>
      <c r="XAA701"/>
      <c r="XAB701"/>
      <c r="XAC701"/>
      <c r="XAD701"/>
      <c r="XAE701"/>
      <c r="XAF701"/>
      <c r="XAG701"/>
      <c r="XAH701"/>
      <c r="XAI701"/>
      <c r="XAJ701"/>
      <c r="XAK701"/>
      <c r="XAL701"/>
      <c r="XAM701"/>
      <c r="XAN701"/>
      <c r="XAO701"/>
      <c r="XAP701"/>
      <c r="XAQ701"/>
      <c r="XAR701"/>
      <c r="XAS701"/>
      <c r="XAT701"/>
      <c r="XAU701"/>
      <c r="XAV701"/>
      <c r="XAW701"/>
      <c r="XAX701"/>
      <c r="XAY701"/>
      <c r="XAZ701"/>
      <c r="XBA701"/>
      <c r="XBB701"/>
      <c r="XBC701"/>
      <c r="XBD701"/>
      <c r="XBE701"/>
      <c r="XBF701"/>
      <c r="XBG701"/>
      <c r="XBH701"/>
      <c r="XBI701"/>
      <c r="XBJ701"/>
      <c r="XBK701"/>
      <c r="XBL701"/>
      <c r="XBM701"/>
      <c r="XBN701"/>
      <c r="XBO701"/>
      <c r="XBP701"/>
      <c r="XBQ701"/>
      <c r="XBR701"/>
      <c r="XBS701"/>
      <c r="XBT701"/>
      <c r="XBU701"/>
      <c r="XBV701"/>
      <c r="XBW701"/>
      <c r="XBX701"/>
      <c r="XBY701"/>
      <c r="XBZ701"/>
      <c r="XCA701"/>
      <c r="XCB701"/>
      <c r="XCC701"/>
      <c r="XCD701"/>
      <c r="XCE701"/>
      <c r="XCF701"/>
      <c r="XCG701"/>
      <c r="XCH701"/>
      <c r="XCI701"/>
      <c r="XCJ701"/>
      <c r="XCK701"/>
      <c r="XCL701"/>
      <c r="XCM701"/>
      <c r="XCN701"/>
      <c r="XCO701"/>
      <c r="XCP701"/>
      <c r="XCQ701"/>
      <c r="XCR701"/>
      <c r="XCS701"/>
      <c r="XCT701"/>
      <c r="XCU701"/>
      <c r="XCV701"/>
      <c r="XCW701"/>
      <c r="XCX701"/>
      <c r="XCY701"/>
      <c r="XCZ701"/>
      <c r="XDA701"/>
      <c r="XDB701"/>
      <c r="XDC701"/>
    </row>
    <row r="702" spans="1:33 16171:16331" ht="12.75" customHeight="1">
      <c r="A702">
        <v>86</v>
      </c>
      <c r="B702" s="6" t="s">
        <v>489</v>
      </c>
      <c r="C702" s="7" t="s">
        <v>590</v>
      </c>
      <c r="D702">
        <v>99</v>
      </c>
      <c r="E702" s="15" t="s">
        <v>951</v>
      </c>
      <c r="F702" s="7">
        <v>0</v>
      </c>
      <c r="G702" s="7">
        <v>0</v>
      </c>
      <c r="H702" s="7">
        <v>0</v>
      </c>
      <c r="I702" s="7">
        <v>0.2</v>
      </c>
      <c r="K702" t="s">
        <v>584</v>
      </c>
      <c r="L702" t="s">
        <v>585</v>
      </c>
      <c r="M702" t="s">
        <v>585</v>
      </c>
      <c r="N702" s="8" t="s">
        <v>628</v>
      </c>
      <c r="S702">
        <v>0</v>
      </c>
      <c r="T702" t="s">
        <v>587</v>
      </c>
      <c r="U702">
        <v>0</v>
      </c>
      <c r="V702">
        <v>0</v>
      </c>
      <c r="X702">
        <v>0</v>
      </c>
      <c r="Z702">
        <v>0</v>
      </c>
      <c r="AA702">
        <v>0</v>
      </c>
      <c r="AB702">
        <v>0</v>
      </c>
      <c r="AC702">
        <v>0</v>
      </c>
      <c r="AD702">
        <v>0</v>
      </c>
      <c r="AE702">
        <v>1</v>
      </c>
      <c r="AF702" t="s">
        <v>629</v>
      </c>
      <c r="AG702">
        <v>3</v>
      </c>
      <c r="WWY702"/>
      <c r="WWZ702"/>
      <c r="WXA702"/>
      <c r="WXB702"/>
      <c r="WXC702"/>
      <c r="WXD702"/>
      <c r="WXE702"/>
      <c r="WXF702"/>
      <c r="WXG702"/>
      <c r="WXH702"/>
      <c r="WXI702"/>
      <c r="WXJ702"/>
      <c r="WXK702"/>
      <c r="WXL702"/>
      <c r="WXM702"/>
      <c r="WXN702"/>
      <c r="WXO702"/>
      <c r="WXP702"/>
      <c r="WXQ702"/>
      <c r="WXR702"/>
      <c r="WXS702"/>
      <c r="WXT702"/>
      <c r="WXU702"/>
      <c r="WXV702"/>
      <c r="WXW702"/>
      <c r="WXX702"/>
      <c r="WXY702"/>
      <c r="WXZ702"/>
      <c r="WYA702"/>
      <c r="WYB702"/>
      <c r="WYC702"/>
      <c r="WYD702"/>
      <c r="WYE702"/>
      <c r="WYF702"/>
      <c r="WYG702"/>
      <c r="WYH702"/>
      <c r="WYI702"/>
      <c r="WYJ702"/>
      <c r="WYK702"/>
      <c r="WYL702"/>
      <c r="WYM702"/>
      <c r="WYN702"/>
      <c r="WYO702"/>
      <c r="WYP702"/>
      <c r="WYQ702"/>
      <c r="WYR702"/>
      <c r="WYS702"/>
      <c r="WYT702"/>
      <c r="WYU702"/>
      <c r="WYV702"/>
      <c r="WYW702"/>
      <c r="WYX702"/>
      <c r="WYY702"/>
      <c r="WYZ702"/>
      <c r="WZA702"/>
      <c r="WZB702"/>
      <c r="WZC702"/>
      <c r="WZD702"/>
      <c r="WZE702"/>
      <c r="WZF702"/>
      <c r="WZG702"/>
      <c r="WZH702"/>
      <c r="WZI702"/>
      <c r="WZJ702"/>
      <c r="WZK702"/>
      <c r="WZL702"/>
      <c r="WZM702"/>
      <c r="WZN702"/>
      <c r="WZO702"/>
      <c r="WZP702"/>
      <c r="WZQ702"/>
      <c r="WZR702"/>
      <c r="WZS702"/>
      <c r="WZT702"/>
      <c r="WZU702"/>
      <c r="WZV702"/>
      <c r="WZW702"/>
      <c r="WZX702"/>
      <c r="WZY702"/>
      <c r="WZZ702"/>
      <c r="XAA702"/>
      <c r="XAB702"/>
      <c r="XAC702"/>
      <c r="XAD702"/>
      <c r="XAE702"/>
      <c r="XAF702"/>
      <c r="XAG702"/>
      <c r="XAH702"/>
      <c r="XAI702"/>
      <c r="XAJ702"/>
      <c r="XAK702"/>
      <c r="XAL702"/>
      <c r="XAM702"/>
      <c r="XAN702"/>
      <c r="XAO702"/>
      <c r="XAP702"/>
      <c r="XAQ702"/>
      <c r="XAR702"/>
      <c r="XAS702"/>
      <c r="XAT702"/>
      <c r="XAU702"/>
      <c r="XAV702"/>
      <c r="XAW702"/>
      <c r="XAX702"/>
      <c r="XAY702"/>
      <c r="XAZ702"/>
      <c r="XBA702"/>
      <c r="XBB702"/>
      <c r="XBC702"/>
      <c r="XBD702"/>
      <c r="XBE702"/>
      <c r="XBF702"/>
      <c r="XBG702"/>
      <c r="XBH702"/>
      <c r="XBI702"/>
      <c r="XBJ702"/>
      <c r="XBK702"/>
      <c r="XBL702"/>
      <c r="XBM702"/>
      <c r="XBN702"/>
      <c r="XBO702"/>
      <c r="XBP702"/>
      <c r="XBQ702"/>
      <c r="XBR702"/>
      <c r="XBS702"/>
      <c r="XBT702"/>
      <c r="XBU702"/>
      <c r="XBV702"/>
      <c r="XBW702"/>
      <c r="XBX702"/>
      <c r="XBY702"/>
      <c r="XBZ702"/>
      <c r="XCA702"/>
      <c r="XCB702"/>
      <c r="XCC702"/>
      <c r="XCD702"/>
      <c r="XCE702"/>
      <c r="XCF702"/>
      <c r="XCG702"/>
      <c r="XCH702"/>
      <c r="XCI702"/>
      <c r="XCJ702"/>
      <c r="XCK702"/>
      <c r="XCL702"/>
      <c r="XCM702"/>
      <c r="XCN702"/>
      <c r="XCO702"/>
      <c r="XCP702"/>
      <c r="XCQ702"/>
      <c r="XCR702"/>
      <c r="XCS702"/>
      <c r="XCT702"/>
      <c r="XCU702"/>
      <c r="XCV702"/>
      <c r="XCW702"/>
      <c r="XCX702"/>
      <c r="XCY702"/>
      <c r="XCZ702"/>
      <c r="XDA702"/>
      <c r="XDB702"/>
      <c r="XDC702"/>
    </row>
    <row r="703" spans="1:33 16171:16331" ht="12.75" customHeight="1">
      <c r="A703">
        <v>874</v>
      </c>
      <c r="B703" s="6" t="s">
        <v>490</v>
      </c>
      <c r="C703" s="7" t="s">
        <v>590</v>
      </c>
      <c r="D703">
        <v>19.989999999999998</v>
      </c>
      <c r="E703" s="15" t="s">
        <v>608</v>
      </c>
      <c r="F703" s="7">
        <v>0</v>
      </c>
      <c r="G703" s="7">
        <v>0</v>
      </c>
      <c r="H703" s="7">
        <v>0</v>
      </c>
      <c r="I703" s="7">
        <v>0</v>
      </c>
      <c r="K703" t="s">
        <v>584</v>
      </c>
      <c r="L703" t="s">
        <v>585</v>
      </c>
      <c r="M703" t="s">
        <v>585</v>
      </c>
      <c r="N703" s="8" t="s">
        <v>623</v>
      </c>
      <c r="S703">
        <v>0</v>
      </c>
      <c r="T703" t="s">
        <v>587</v>
      </c>
      <c r="U703">
        <v>0</v>
      </c>
      <c r="V703">
        <v>0</v>
      </c>
      <c r="X703">
        <v>0</v>
      </c>
      <c r="Z703">
        <v>0</v>
      </c>
      <c r="AA703">
        <v>0</v>
      </c>
      <c r="AB703">
        <v>0</v>
      </c>
      <c r="AC703">
        <v>0</v>
      </c>
      <c r="AD703">
        <v>0</v>
      </c>
      <c r="AE703">
        <v>1</v>
      </c>
      <c r="AG703">
        <v>3</v>
      </c>
      <c r="WWY703"/>
      <c r="WWZ703"/>
      <c r="WXA703"/>
      <c r="WXB703"/>
      <c r="WXC703"/>
      <c r="WXD703"/>
      <c r="WXE703"/>
      <c r="WXF703"/>
      <c r="WXG703"/>
      <c r="WXH703"/>
      <c r="WXI703"/>
      <c r="WXJ703"/>
      <c r="WXK703"/>
      <c r="WXL703"/>
      <c r="WXM703"/>
      <c r="WXN703"/>
      <c r="WXO703"/>
      <c r="WXP703"/>
      <c r="WXQ703"/>
      <c r="WXR703"/>
      <c r="WXS703"/>
      <c r="WXT703"/>
      <c r="WXU703"/>
      <c r="WXV703"/>
      <c r="WXW703"/>
      <c r="WXX703"/>
      <c r="WXY703"/>
      <c r="WXZ703"/>
      <c r="WYA703"/>
      <c r="WYB703"/>
      <c r="WYC703"/>
      <c r="WYD703"/>
      <c r="WYE703"/>
      <c r="WYF703"/>
      <c r="WYG703"/>
      <c r="WYH703"/>
      <c r="WYI703"/>
      <c r="WYJ703"/>
      <c r="WYK703"/>
      <c r="WYL703"/>
      <c r="WYM703"/>
      <c r="WYN703"/>
      <c r="WYO703"/>
      <c r="WYP703"/>
      <c r="WYQ703"/>
      <c r="WYR703"/>
      <c r="WYS703"/>
      <c r="WYT703"/>
      <c r="WYU703"/>
      <c r="WYV703"/>
      <c r="WYW703"/>
      <c r="WYX703"/>
      <c r="WYY703"/>
      <c r="WYZ703"/>
      <c r="WZA703"/>
      <c r="WZB703"/>
      <c r="WZC703"/>
      <c r="WZD703"/>
      <c r="WZE703"/>
      <c r="WZF703"/>
      <c r="WZG703"/>
      <c r="WZH703"/>
      <c r="WZI703"/>
      <c r="WZJ703"/>
      <c r="WZK703"/>
      <c r="WZL703"/>
      <c r="WZM703"/>
      <c r="WZN703"/>
      <c r="WZO703"/>
      <c r="WZP703"/>
      <c r="WZQ703"/>
      <c r="WZR703"/>
      <c r="WZS703"/>
      <c r="WZT703"/>
      <c r="WZU703"/>
      <c r="WZV703"/>
      <c r="WZW703"/>
      <c r="WZX703"/>
      <c r="WZY703"/>
      <c r="WZZ703"/>
      <c r="XAA703"/>
      <c r="XAB703"/>
      <c r="XAC703"/>
      <c r="XAD703"/>
      <c r="XAE703"/>
      <c r="XAF703"/>
      <c r="XAG703"/>
      <c r="XAH703"/>
      <c r="XAI703"/>
      <c r="XAJ703"/>
      <c r="XAK703"/>
      <c r="XAL703"/>
      <c r="XAM703"/>
      <c r="XAN703"/>
      <c r="XAO703"/>
      <c r="XAP703"/>
      <c r="XAQ703"/>
      <c r="XAR703"/>
      <c r="XAS703"/>
      <c r="XAT703"/>
      <c r="XAU703"/>
      <c r="XAV703"/>
      <c r="XAW703"/>
      <c r="XAX703"/>
      <c r="XAY703"/>
      <c r="XAZ703"/>
      <c r="XBA703"/>
      <c r="XBB703"/>
      <c r="XBC703"/>
      <c r="XBD703"/>
      <c r="XBE703"/>
      <c r="XBF703"/>
      <c r="XBG703"/>
      <c r="XBH703"/>
      <c r="XBI703"/>
      <c r="XBJ703"/>
      <c r="XBK703"/>
      <c r="XBL703"/>
      <c r="XBM703"/>
      <c r="XBN703"/>
      <c r="XBO703"/>
      <c r="XBP703"/>
      <c r="XBQ703"/>
      <c r="XBR703"/>
      <c r="XBS703"/>
      <c r="XBT703"/>
      <c r="XBU703"/>
      <c r="XBV703"/>
      <c r="XBW703"/>
      <c r="XBX703"/>
      <c r="XBY703"/>
      <c r="XBZ703"/>
      <c r="XCA703"/>
      <c r="XCB703"/>
      <c r="XCC703"/>
      <c r="XCD703"/>
      <c r="XCE703"/>
      <c r="XCF703"/>
      <c r="XCG703"/>
      <c r="XCH703"/>
      <c r="XCI703"/>
      <c r="XCJ703"/>
      <c r="XCK703"/>
      <c r="XCL703"/>
      <c r="XCM703"/>
      <c r="XCN703"/>
      <c r="XCO703"/>
      <c r="XCP703"/>
      <c r="XCQ703"/>
      <c r="XCR703"/>
      <c r="XCS703"/>
      <c r="XCT703"/>
      <c r="XCU703"/>
      <c r="XCV703"/>
      <c r="XCW703"/>
      <c r="XCX703"/>
      <c r="XCY703"/>
      <c r="XCZ703"/>
      <c r="XDA703"/>
      <c r="XDB703"/>
      <c r="XDC703"/>
    </row>
    <row r="704" spans="1:33 16171:16331" ht="12.75" customHeight="1">
      <c r="A704">
        <v>1546</v>
      </c>
      <c r="B704" s="6" t="s">
        <v>493</v>
      </c>
      <c r="C704" s="7" t="s">
        <v>581</v>
      </c>
      <c r="D704">
        <v>1.99</v>
      </c>
      <c r="E704" s="15" t="s">
        <v>749</v>
      </c>
      <c r="F704" s="7">
        <v>0</v>
      </c>
      <c r="G704" s="7">
        <v>0</v>
      </c>
      <c r="H704" s="7">
        <v>0</v>
      </c>
      <c r="I704" s="7">
        <v>0</v>
      </c>
      <c r="N704" s="8" t="s">
        <v>621</v>
      </c>
      <c r="S704">
        <v>0</v>
      </c>
      <c r="U704">
        <v>0</v>
      </c>
      <c r="V704">
        <v>0</v>
      </c>
      <c r="X704">
        <v>0</v>
      </c>
      <c r="Z704">
        <v>0</v>
      </c>
      <c r="AA704">
        <v>0</v>
      </c>
      <c r="AB704">
        <v>0</v>
      </c>
      <c r="AC704">
        <v>0</v>
      </c>
      <c r="AD704">
        <v>0</v>
      </c>
      <c r="AE704">
        <v>1</v>
      </c>
      <c r="AG704">
        <v>3</v>
      </c>
      <c r="WWY704"/>
      <c r="WWZ704"/>
      <c r="WXA704"/>
      <c r="WXB704"/>
      <c r="WXC704"/>
      <c r="WXD704"/>
      <c r="WXE704"/>
      <c r="WXF704"/>
      <c r="WXG704"/>
      <c r="WXH704"/>
      <c r="WXI704"/>
      <c r="WXJ704"/>
      <c r="WXK704"/>
      <c r="WXL704"/>
      <c r="WXM704"/>
      <c r="WXN704"/>
      <c r="WXO704"/>
      <c r="WXP704"/>
      <c r="WXQ704"/>
      <c r="WXR704"/>
      <c r="WXS704"/>
      <c r="WXT704"/>
      <c r="WXU704"/>
      <c r="WXV704"/>
      <c r="WXW704"/>
      <c r="WXX704"/>
      <c r="WXY704"/>
      <c r="WXZ704"/>
      <c r="WYA704"/>
      <c r="WYB704"/>
      <c r="WYC704"/>
      <c r="WYD704"/>
      <c r="WYE704"/>
      <c r="WYF704"/>
      <c r="WYG704"/>
      <c r="WYH704"/>
      <c r="WYI704"/>
      <c r="WYJ704"/>
      <c r="WYK704"/>
      <c r="WYL704"/>
      <c r="WYM704"/>
      <c r="WYN704"/>
      <c r="WYO704"/>
      <c r="WYP704"/>
      <c r="WYQ704"/>
      <c r="WYR704"/>
      <c r="WYS704"/>
      <c r="WYT704"/>
      <c r="WYU704"/>
      <c r="WYV704"/>
      <c r="WYW704"/>
      <c r="WYX704"/>
      <c r="WYY704"/>
      <c r="WYZ704"/>
      <c r="WZA704"/>
      <c r="WZB704"/>
      <c r="WZC704"/>
      <c r="WZD704"/>
      <c r="WZE704"/>
      <c r="WZF704"/>
      <c r="WZG704"/>
      <c r="WZH704"/>
      <c r="WZI704"/>
      <c r="WZJ704"/>
      <c r="WZK704"/>
      <c r="WZL704"/>
      <c r="WZM704"/>
      <c r="WZN704"/>
      <c r="WZO704"/>
      <c r="WZP704"/>
      <c r="WZQ704"/>
      <c r="WZR704"/>
      <c r="WZS704"/>
      <c r="WZT704"/>
      <c r="WZU704"/>
      <c r="WZV704"/>
      <c r="WZW704"/>
      <c r="WZX704"/>
      <c r="WZY704"/>
      <c r="WZZ704"/>
      <c r="XAA704"/>
      <c r="XAB704"/>
      <c r="XAC704"/>
      <c r="XAD704"/>
      <c r="XAE704"/>
      <c r="XAF704"/>
      <c r="XAG704"/>
      <c r="XAH704"/>
      <c r="XAI704"/>
      <c r="XAJ704"/>
      <c r="XAK704"/>
      <c r="XAL704"/>
      <c r="XAM704"/>
      <c r="XAN704"/>
      <c r="XAO704"/>
      <c r="XAP704"/>
      <c r="XAQ704"/>
      <c r="XAR704"/>
      <c r="XAS704"/>
      <c r="XAT704"/>
      <c r="XAU704"/>
      <c r="XAV704"/>
      <c r="XAW704"/>
      <c r="XAX704"/>
      <c r="XAY704"/>
      <c r="XAZ704"/>
      <c r="XBA704"/>
      <c r="XBB704"/>
      <c r="XBC704"/>
      <c r="XBD704"/>
      <c r="XBE704"/>
      <c r="XBF704"/>
      <c r="XBG704"/>
      <c r="XBH704"/>
      <c r="XBI704"/>
      <c r="XBJ704"/>
      <c r="XBK704"/>
      <c r="XBL704"/>
      <c r="XBM704"/>
      <c r="XBN704"/>
      <c r="XBO704"/>
      <c r="XBP704"/>
      <c r="XBQ704"/>
      <c r="XBR704"/>
      <c r="XBS704"/>
      <c r="XBT704"/>
      <c r="XBU704"/>
      <c r="XBV704"/>
      <c r="XBW704"/>
      <c r="XBX704"/>
      <c r="XBY704"/>
      <c r="XBZ704"/>
      <c r="XCA704"/>
      <c r="XCB704"/>
      <c r="XCC704"/>
      <c r="XCD704"/>
      <c r="XCE704"/>
      <c r="XCF704"/>
      <c r="XCG704"/>
      <c r="XCH704"/>
      <c r="XCI704"/>
      <c r="XCJ704"/>
      <c r="XCK704"/>
      <c r="XCL704"/>
      <c r="XCM704"/>
      <c r="XCN704"/>
      <c r="XCO704"/>
      <c r="XCP704"/>
      <c r="XCQ704"/>
      <c r="XCR704"/>
      <c r="XCS704"/>
      <c r="XCT704"/>
      <c r="XCU704"/>
      <c r="XCV704"/>
      <c r="XCW704"/>
      <c r="XCX704"/>
      <c r="XCY704"/>
      <c r="XCZ704"/>
      <c r="XDA704"/>
      <c r="XDB704"/>
      <c r="XDC704"/>
    </row>
    <row r="705" spans="1:33 16171:16331" ht="12.75" customHeight="1">
      <c r="A705">
        <v>1545</v>
      </c>
      <c r="B705" s="6" t="s">
        <v>494</v>
      </c>
      <c r="C705" s="7" t="s">
        <v>581</v>
      </c>
      <c r="D705">
        <v>1.99</v>
      </c>
      <c r="E705" s="15" t="s">
        <v>946</v>
      </c>
      <c r="F705" s="7">
        <v>0</v>
      </c>
      <c r="G705" s="7">
        <v>0</v>
      </c>
      <c r="H705" s="7">
        <v>0</v>
      </c>
      <c r="I705" s="7">
        <v>0</v>
      </c>
      <c r="N705" s="8" t="s">
        <v>621</v>
      </c>
      <c r="S705">
        <v>0</v>
      </c>
      <c r="U705">
        <v>0</v>
      </c>
      <c r="V705">
        <v>0</v>
      </c>
      <c r="X705">
        <v>0</v>
      </c>
      <c r="Z705">
        <v>0</v>
      </c>
      <c r="AA705">
        <v>0</v>
      </c>
      <c r="AB705">
        <v>0</v>
      </c>
      <c r="AC705">
        <v>0</v>
      </c>
      <c r="AD705">
        <v>0</v>
      </c>
      <c r="AE705">
        <v>1</v>
      </c>
      <c r="AG705">
        <v>3</v>
      </c>
      <c r="WWY705"/>
      <c r="WWZ705"/>
      <c r="WXA705"/>
      <c r="WXB705"/>
      <c r="WXC705"/>
      <c r="WXD705"/>
      <c r="WXE705"/>
      <c r="WXF705"/>
      <c r="WXG705"/>
      <c r="WXH705"/>
      <c r="WXI705"/>
      <c r="WXJ705"/>
      <c r="WXK705"/>
      <c r="WXL705"/>
      <c r="WXM705"/>
      <c r="WXN705"/>
      <c r="WXO705"/>
      <c r="WXP705"/>
      <c r="WXQ705"/>
      <c r="WXR705"/>
      <c r="WXS705"/>
      <c r="WXT705"/>
      <c r="WXU705"/>
      <c r="WXV705"/>
      <c r="WXW705"/>
      <c r="WXX705"/>
      <c r="WXY705"/>
      <c r="WXZ705"/>
      <c r="WYA705"/>
      <c r="WYB705"/>
      <c r="WYC705"/>
      <c r="WYD705"/>
      <c r="WYE705"/>
      <c r="WYF705"/>
      <c r="WYG705"/>
      <c r="WYH705"/>
      <c r="WYI705"/>
      <c r="WYJ705"/>
      <c r="WYK705"/>
      <c r="WYL705"/>
      <c r="WYM705"/>
      <c r="WYN705"/>
      <c r="WYO705"/>
      <c r="WYP705"/>
      <c r="WYQ705"/>
      <c r="WYR705"/>
      <c r="WYS705"/>
      <c r="WYT705"/>
      <c r="WYU705"/>
      <c r="WYV705"/>
      <c r="WYW705"/>
      <c r="WYX705"/>
      <c r="WYY705"/>
      <c r="WYZ705"/>
      <c r="WZA705"/>
      <c r="WZB705"/>
      <c r="WZC705"/>
      <c r="WZD705"/>
      <c r="WZE705"/>
      <c r="WZF705"/>
      <c r="WZG705"/>
      <c r="WZH705"/>
      <c r="WZI705"/>
      <c r="WZJ705"/>
      <c r="WZK705"/>
      <c r="WZL705"/>
      <c r="WZM705"/>
      <c r="WZN705"/>
      <c r="WZO705"/>
      <c r="WZP705"/>
      <c r="WZQ705"/>
      <c r="WZR705"/>
      <c r="WZS705"/>
      <c r="WZT705"/>
      <c r="WZU705"/>
      <c r="WZV705"/>
      <c r="WZW705"/>
      <c r="WZX705"/>
      <c r="WZY705"/>
      <c r="WZZ705"/>
      <c r="XAA705"/>
      <c r="XAB705"/>
      <c r="XAC705"/>
      <c r="XAD705"/>
      <c r="XAE705"/>
      <c r="XAF705"/>
      <c r="XAG705"/>
      <c r="XAH705"/>
      <c r="XAI705"/>
      <c r="XAJ705"/>
      <c r="XAK705"/>
      <c r="XAL705"/>
      <c r="XAM705"/>
      <c r="XAN705"/>
      <c r="XAO705"/>
      <c r="XAP705"/>
      <c r="XAQ705"/>
      <c r="XAR705"/>
      <c r="XAS705"/>
      <c r="XAT705"/>
      <c r="XAU705"/>
      <c r="XAV705"/>
      <c r="XAW705"/>
      <c r="XAX705"/>
      <c r="XAY705"/>
      <c r="XAZ705"/>
      <c r="XBA705"/>
      <c r="XBB705"/>
      <c r="XBC705"/>
      <c r="XBD705"/>
      <c r="XBE705"/>
      <c r="XBF705"/>
      <c r="XBG705"/>
      <c r="XBH705"/>
      <c r="XBI705"/>
      <c r="XBJ705"/>
      <c r="XBK705"/>
      <c r="XBL705"/>
      <c r="XBM705"/>
      <c r="XBN705"/>
      <c r="XBO705"/>
      <c r="XBP705"/>
      <c r="XBQ705"/>
      <c r="XBR705"/>
      <c r="XBS705"/>
      <c r="XBT705"/>
      <c r="XBU705"/>
      <c r="XBV705"/>
      <c r="XBW705"/>
      <c r="XBX705"/>
      <c r="XBY705"/>
      <c r="XBZ705"/>
      <c r="XCA705"/>
      <c r="XCB705"/>
      <c r="XCC705"/>
      <c r="XCD705"/>
      <c r="XCE705"/>
      <c r="XCF705"/>
      <c r="XCG705"/>
      <c r="XCH705"/>
      <c r="XCI705"/>
      <c r="XCJ705"/>
      <c r="XCK705"/>
      <c r="XCL705"/>
      <c r="XCM705"/>
      <c r="XCN705"/>
      <c r="XCO705"/>
      <c r="XCP705"/>
      <c r="XCQ705"/>
      <c r="XCR705"/>
      <c r="XCS705"/>
      <c r="XCT705"/>
      <c r="XCU705"/>
      <c r="XCV705"/>
      <c r="XCW705"/>
      <c r="XCX705"/>
      <c r="XCY705"/>
      <c r="XCZ705"/>
      <c r="XDA705"/>
      <c r="XDB705"/>
      <c r="XDC705"/>
    </row>
    <row r="706" spans="1:33 16171:16331" ht="12.75" customHeight="1">
      <c r="A706">
        <v>2368</v>
      </c>
      <c r="B706" s="6" t="s">
        <v>495</v>
      </c>
      <c r="C706" s="7" t="s">
        <v>590</v>
      </c>
      <c r="D706">
        <v>33.07</v>
      </c>
      <c r="E706" s="15" t="s">
        <v>645</v>
      </c>
      <c r="F706" s="7">
        <v>0</v>
      </c>
      <c r="G706" s="7">
        <v>0</v>
      </c>
      <c r="H706" s="7">
        <v>0</v>
      </c>
      <c r="I706" s="7">
        <v>0.09</v>
      </c>
      <c r="J706" t="s">
        <v>592</v>
      </c>
      <c r="K706" t="s">
        <v>584</v>
      </c>
      <c r="L706" t="s">
        <v>585</v>
      </c>
      <c r="M706" t="s">
        <v>585</v>
      </c>
      <c r="N706" s="8" t="s">
        <v>593</v>
      </c>
      <c r="S706">
        <v>0</v>
      </c>
      <c r="T706" t="s">
        <v>587</v>
      </c>
      <c r="U706">
        <v>0</v>
      </c>
      <c r="V706">
        <v>0</v>
      </c>
      <c r="X706">
        <v>0</v>
      </c>
      <c r="Z706">
        <v>0</v>
      </c>
      <c r="AA706">
        <v>0</v>
      </c>
      <c r="AB706">
        <v>0</v>
      </c>
      <c r="AC706">
        <v>0</v>
      </c>
      <c r="AD706">
        <v>0</v>
      </c>
      <c r="AE706">
        <v>1</v>
      </c>
      <c r="AF706" t="s">
        <v>594</v>
      </c>
      <c r="AG706">
        <v>1</v>
      </c>
      <c r="WWY706"/>
      <c r="WWZ706"/>
      <c r="WXA706"/>
      <c r="WXB706"/>
      <c r="WXC706"/>
      <c r="WXD706"/>
      <c r="WXE706"/>
      <c r="WXF706"/>
      <c r="WXG706"/>
      <c r="WXH706"/>
      <c r="WXI706"/>
      <c r="WXJ706"/>
      <c r="WXK706"/>
      <c r="WXL706"/>
      <c r="WXM706"/>
      <c r="WXN706"/>
      <c r="WXO706"/>
      <c r="WXP706"/>
      <c r="WXQ706"/>
      <c r="WXR706"/>
      <c r="WXS706"/>
      <c r="WXT706"/>
      <c r="WXU706"/>
      <c r="WXV706"/>
      <c r="WXW706"/>
      <c r="WXX706"/>
      <c r="WXY706"/>
      <c r="WXZ706"/>
      <c r="WYA706"/>
      <c r="WYB706"/>
      <c r="WYC706"/>
      <c r="WYD706"/>
      <c r="WYE706"/>
      <c r="WYF706"/>
      <c r="WYG706"/>
      <c r="WYH706"/>
      <c r="WYI706"/>
      <c r="WYJ706"/>
      <c r="WYK706"/>
      <c r="WYL706"/>
      <c r="WYM706"/>
      <c r="WYN706"/>
      <c r="WYO706"/>
      <c r="WYP706"/>
      <c r="WYQ706"/>
      <c r="WYR706"/>
      <c r="WYS706"/>
      <c r="WYT706"/>
      <c r="WYU706"/>
      <c r="WYV706"/>
      <c r="WYW706"/>
      <c r="WYX706"/>
      <c r="WYY706"/>
      <c r="WYZ706"/>
      <c r="WZA706"/>
      <c r="WZB706"/>
      <c r="WZC706"/>
      <c r="WZD706"/>
      <c r="WZE706"/>
      <c r="WZF706"/>
      <c r="WZG706"/>
      <c r="WZH706"/>
      <c r="WZI706"/>
      <c r="WZJ706"/>
      <c r="WZK706"/>
      <c r="WZL706"/>
      <c r="WZM706"/>
      <c r="WZN706"/>
      <c r="WZO706"/>
      <c r="WZP706"/>
      <c r="WZQ706"/>
      <c r="WZR706"/>
      <c r="WZS706"/>
      <c r="WZT706"/>
      <c r="WZU706"/>
      <c r="WZV706"/>
      <c r="WZW706"/>
      <c r="WZX706"/>
      <c r="WZY706"/>
      <c r="WZZ706"/>
      <c r="XAA706"/>
      <c r="XAB706"/>
      <c r="XAC706"/>
      <c r="XAD706"/>
      <c r="XAE706"/>
      <c r="XAF706"/>
      <c r="XAG706"/>
      <c r="XAH706"/>
      <c r="XAI706"/>
      <c r="XAJ706"/>
      <c r="XAK706"/>
      <c r="XAL706"/>
      <c r="XAM706"/>
      <c r="XAN706"/>
      <c r="XAO706"/>
      <c r="XAP706"/>
      <c r="XAQ706"/>
      <c r="XAR706"/>
      <c r="XAS706"/>
      <c r="XAT706"/>
      <c r="XAU706"/>
      <c r="XAV706"/>
      <c r="XAW706"/>
      <c r="XAX706"/>
      <c r="XAY706"/>
      <c r="XAZ706"/>
      <c r="XBA706"/>
      <c r="XBB706"/>
      <c r="XBC706"/>
      <c r="XBD706"/>
      <c r="XBE706"/>
      <c r="XBF706"/>
      <c r="XBG706"/>
      <c r="XBH706"/>
      <c r="XBI706"/>
      <c r="XBJ706"/>
      <c r="XBK706"/>
      <c r="XBL706"/>
      <c r="XBM706"/>
      <c r="XBN706"/>
      <c r="XBO706"/>
      <c r="XBP706"/>
      <c r="XBQ706"/>
      <c r="XBR706"/>
      <c r="XBS706"/>
      <c r="XBT706"/>
      <c r="XBU706"/>
      <c r="XBV706"/>
      <c r="XBW706"/>
      <c r="XBX706"/>
      <c r="XBY706"/>
      <c r="XBZ706"/>
      <c r="XCA706"/>
      <c r="XCB706"/>
      <c r="XCC706"/>
      <c r="XCD706"/>
      <c r="XCE706"/>
      <c r="XCF706"/>
      <c r="XCG706"/>
      <c r="XCH706"/>
      <c r="XCI706"/>
      <c r="XCJ706"/>
      <c r="XCK706"/>
      <c r="XCL706"/>
      <c r="XCM706"/>
      <c r="XCN706"/>
      <c r="XCO706"/>
      <c r="XCP706"/>
      <c r="XCQ706"/>
      <c r="XCR706"/>
      <c r="XCS706"/>
      <c r="XCT706"/>
      <c r="XCU706"/>
      <c r="XCV706"/>
      <c r="XCW706"/>
      <c r="XCX706"/>
      <c r="XCY706"/>
      <c r="XCZ706"/>
      <c r="XDA706"/>
      <c r="XDB706"/>
      <c r="XDC706"/>
    </row>
    <row r="707" spans="1:33 16171:16331" ht="12.75" customHeight="1">
      <c r="A707">
        <v>2049</v>
      </c>
      <c r="B707" s="6" t="s">
        <v>496</v>
      </c>
      <c r="C707" s="7" t="s">
        <v>590</v>
      </c>
      <c r="D707">
        <v>25</v>
      </c>
      <c r="E707" s="15" t="s">
        <v>608</v>
      </c>
      <c r="F707" s="7">
        <v>0</v>
      </c>
      <c r="G707" s="7">
        <v>0</v>
      </c>
      <c r="H707" s="7">
        <v>0</v>
      </c>
      <c r="I707" s="7">
        <v>0</v>
      </c>
      <c r="J707" t="s">
        <v>639</v>
      </c>
      <c r="K707" t="s">
        <v>614</v>
      </c>
      <c r="L707" t="s">
        <v>585</v>
      </c>
      <c r="M707" t="s">
        <v>585</v>
      </c>
      <c r="N707" s="8" t="s">
        <v>835</v>
      </c>
      <c r="S707">
        <v>0</v>
      </c>
      <c r="T707" t="s">
        <v>587</v>
      </c>
      <c r="U707">
        <v>0</v>
      </c>
      <c r="V707">
        <v>0</v>
      </c>
      <c r="X707">
        <v>0</v>
      </c>
      <c r="Z707">
        <v>0</v>
      </c>
      <c r="AA707">
        <v>0</v>
      </c>
      <c r="AB707">
        <v>0</v>
      </c>
      <c r="AC707">
        <v>0</v>
      </c>
      <c r="AD707">
        <v>0</v>
      </c>
      <c r="AE707">
        <v>1</v>
      </c>
      <c r="AF707" t="s">
        <v>638</v>
      </c>
      <c r="AG707">
        <v>1</v>
      </c>
      <c r="WWY707"/>
      <c r="WWZ707"/>
      <c r="WXA707"/>
      <c r="WXB707"/>
      <c r="WXC707"/>
      <c r="WXD707"/>
      <c r="WXE707"/>
      <c r="WXF707"/>
      <c r="WXG707"/>
      <c r="WXH707"/>
      <c r="WXI707"/>
      <c r="WXJ707"/>
      <c r="WXK707"/>
      <c r="WXL707"/>
      <c r="WXM707"/>
      <c r="WXN707"/>
      <c r="WXO707"/>
      <c r="WXP707"/>
      <c r="WXQ707"/>
      <c r="WXR707"/>
      <c r="WXS707"/>
      <c r="WXT707"/>
      <c r="WXU707"/>
      <c r="WXV707"/>
      <c r="WXW707"/>
      <c r="WXX707"/>
      <c r="WXY707"/>
      <c r="WXZ707"/>
      <c r="WYA707"/>
      <c r="WYB707"/>
      <c r="WYC707"/>
      <c r="WYD707"/>
      <c r="WYE707"/>
      <c r="WYF707"/>
      <c r="WYG707"/>
      <c r="WYH707"/>
      <c r="WYI707"/>
      <c r="WYJ707"/>
      <c r="WYK707"/>
      <c r="WYL707"/>
      <c r="WYM707"/>
      <c r="WYN707"/>
      <c r="WYO707"/>
      <c r="WYP707"/>
      <c r="WYQ707"/>
      <c r="WYR707"/>
      <c r="WYS707"/>
      <c r="WYT707"/>
      <c r="WYU707"/>
      <c r="WYV707"/>
      <c r="WYW707"/>
      <c r="WYX707"/>
      <c r="WYY707"/>
      <c r="WYZ707"/>
      <c r="WZA707"/>
      <c r="WZB707"/>
      <c r="WZC707"/>
      <c r="WZD707"/>
      <c r="WZE707"/>
      <c r="WZF707"/>
      <c r="WZG707"/>
      <c r="WZH707"/>
      <c r="WZI707"/>
      <c r="WZJ707"/>
      <c r="WZK707"/>
      <c r="WZL707"/>
      <c r="WZM707"/>
      <c r="WZN707"/>
      <c r="WZO707"/>
      <c r="WZP707"/>
      <c r="WZQ707"/>
      <c r="WZR707"/>
      <c r="WZS707"/>
      <c r="WZT707"/>
      <c r="WZU707"/>
      <c r="WZV707"/>
      <c r="WZW707"/>
      <c r="WZX707"/>
      <c r="WZY707"/>
      <c r="WZZ707"/>
      <c r="XAA707"/>
      <c r="XAB707"/>
      <c r="XAC707"/>
      <c r="XAD707"/>
      <c r="XAE707"/>
      <c r="XAF707"/>
      <c r="XAG707"/>
      <c r="XAH707"/>
      <c r="XAI707"/>
      <c r="XAJ707"/>
      <c r="XAK707"/>
      <c r="XAL707"/>
      <c r="XAM707"/>
      <c r="XAN707"/>
      <c r="XAO707"/>
      <c r="XAP707"/>
      <c r="XAQ707"/>
      <c r="XAR707"/>
      <c r="XAS707"/>
      <c r="XAT707"/>
      <c r="XAU707"/>
      <c r="XAV707"/>
      <c r="XAW707"/>
      <c r="XAX707"/>
      <c r="XAY707"/>
      <c r="XAZ707"/>
      <c r="XBA707"/>
      <c r="XBB707"/>
      <c r="XBC707"/>
      <c r="XBD707"/>
      <c r="XBE707"/>
      <c r="XBF707"/>
      <c r="XBG707"/>
      <c r="XBH707"/>
      <c r="XBI707"/>
      <c r="XBJ707"/>
      <c r="XBK707"/>
      <c r="XBL707"/>
      <c r="XBM707"/>
      <c r="XBN707"/>
      <c r="XBO707"/>
      <c r="XBP707"/>
      <c r="XBQ707"/>
      <c r="XBR707"/>
      <c r="XBS707"/>
      <c r="XBT707"/>
      <c r="XBU707"/>
      <c r="XBV707"/>
      <c r="XBW707"/>
      <c r="XBX707"/>
      <c r="XBY707"/>
      <c r="XBZ707"/>
      <c r="XCA707"/>
      <c r="XCB707"/>
      <c r="XCC707"/>
      <c r="XCD707"/>
      <c r="XCE707"/>
      <c r="XCF707"/>
      <c r="XCG707"/>
      <c r="XCH707"/>
      <c r="XCI707"/>
      <c r="XCJ707"/>
      <c r="XCK707"/>
      <c r="XCL707"/>
      <c r="XCM707"/>
      <c r="XCN707"/>
      <c r="XCO707"/>
      <c r="XCP707"/>
      <c r="XCQ707"/>
      <c r="XCR707"/>
      <c r="XCS707"/>
      <c r="XCT707"/>
      <c r="XCU707"/>
      <c r="XCV707"/>
      <c r="XCW707"/>
      <c r="XCX707"/>
      <c r="XCY707"/>
      <c r="XCZ707"/>
      <c r="XDA707"/>
      <c r="XDB707"/>
      <c r="XDC707"/>
    </row>
    <row r="708" spans="1:33 16171:16331" ht="12.75" customHeight="1">
      <c r="A708">
        <v>283</v>
      </c>
      <c r="B708" s="6" t="s">
        <v>431</v>
      </c>
      <c r="C708" s="7" t="s">
        <v>590</v>
      </c>
      <c r="D708">
        <v>199</v>
      </c>
      <c r="E708" s="15" t="s">
        <v>1037</v>
      </c>
      <c r="F708" s="7">
        <v>1</v>
      </c>
      <c r="G708" s="7">
        <v>1</v>
      </c>
      <c r="H708" s="7">
        <v>1</v>
      </c>
      <c r="I708" s="7">
        <v>0</v>
      </c>
      <c r="J708" t="s">
        <v>639</v>
      </c>
      <c r="K708" t="s">
        <v>584</v>
      </c>
      <c r="L708" t="s">
        <v>585</v>
      </c>
      <c r="M708" t="s">
        <v>585</v>
      </c>
      <c r="N708" s="8" t="s">
        <v>646</v>
      </c>
      <c r="S708">
        <v>0</v>
      </c>
      <c r="T708" t="s">
        <v>587</v>
      </c>
      <c r="U708">
        <v>0</v>
      </c>
      <c r="V708">
        <v>0</v>
      </c>
      <c r="X708">
        <v>0</v>
      </c>
      <c r="Z708">
        <v>0</v>
      </c>
      <c r="AA708">
        <v>0</v>
      </c>
      <c r="AB708">
        <v>0</v>
      </c>
      <c r="AC708">
        <v>0</v>
      </c>
      <c r="AD708">
        <v>0</v>
      </c>
      <c r="AE708">
        <v>1</v>
      </c>
      <c r="AF708" t="s">
        <v>647</v>
      </c>
      <c r="AG708">
        <v>1</v>
      </c>
      <c r="WWY708"/>
      <c r="WWZ708"/>
      <c r="WXA708"/>
      <c r="WXB708"/>
      <c r="WXC708"/>
      <c r="WXD708"/>
      <c r="WXE708"/>
      <c r="WXF708"/>
      <c r="WXG708"/>
      <c r="WXH708"/>
      <c r="WXI708"/>
      <c r="WXJ708"/>
      <c r="WXK708"/>
      <c r="WXL708"/>
      <c r="WXM708"/>
      <c r="WXN708"/>
      <c r="WXO708"/>
      <c r="WXP708"/>
      <c r="WXQ708"/>
      <c r="WXR708"/>
      <c r="WXS708"/>
      <c r="WXT708"/>
      <c r="WXU708"/>
      <c r="WXV708"/>
      <c r="WXW708"/>
      <c r="WXX708"/>
      <c r="WXY708"/>
      <c r="WXZ708"/>
      <c r="WYA708"/>
      <c r="WYB708"/>
      <c r="WYC708"/>
      <c r="WYD708"/>
      <c r="WYE708"/>
      <c r="WYF708"/>
      <c r="WYG708"/>
      <c r="WYH708"/>
      <c r="WYI708"/>
      <c r="WYJ708"/>
      <c r="WYK708"/>
      <c r="WYL708"/>
      <c r="WYM708"/>
      <c r="WYN708"/>
      <c r="WYO708"/>
      <c r="WYP708"/>
      <c r="WYQ708"/>
      <c r="WYR708"/>
      <c r="WYS708"/>
      <c r="WYT708"/>
      <c r="WYU708"/>
      <c r="WYV708"/>
      <c r="WYW708"/>
      <c r="WYX708"/>
      <c r="WYY708"/>
      <c r="WYZ708"/>
      <c r="WZA708"/>
      <c r="WZB708"/>
      <c r="WZC708"/>
      <c r="WZD708"/>
      <c r="WZE708"/>
      <c r="WZF708"/>
      <c r="WZG708"/>
      <c r="WZH708"/>
      <c r="WZI708"/>
      <c r="WZJ708"/>
      <c r="WZK708"/>
      <c r="WZL708"/>
      <c r="WZM708"/>
      <c r="WZN708"/>
      <c r="WZO708"/>
      <c r="WZP708"/>
      <c r="WZQ708"/>
      <c r="WZR708"/>
      <c r="WZS708"/>
      <c r="WZT708"/>
      <c r="WZU708"/>
      <c r="WZV708"/>
      <c r="WZW708"/>
      <c r="WZX708"/>
      <c r="WZY708"/>
      <c r="WZZ708"/>
      <c r="XAA708"/>
      <c r="XAB708"/>
      <c r="XAC708"/>
      <c r="XAD708"/>
      <c r="XAE708"/>
      <c r="XAF708"/>
      <c r="XAG708"/>
      <c r="XAH708"/>
      <c r="XAI708"/>
      <c r="XAJ708"/>
      <c r="XAK708"/>
      <c r="XAL708"/>
      <c r="XAM708"/>
      <c r="XAN708"/>
      <c r="XAO708"/>
      <c r="XAP708"/>
      <c r="XAQ708"/>
      <c r="XAR708"/>
      <c r="XAS708"/>
      <c r="XAT708"/>
      <c r="XAU708"/>
      <c r="XAV708"/>
      <c r="XAW708"/>
      <c r="XAX708"/>
      <c r="XAY708"/>
      <c r="XAZ708"/>
      <c r="XBA708"/>
      <c r="XBB708"/>
      <c r="XBC708"/>
      <c r="XBD708"/>
      <c r="XBE708"/>
      <c r="XBF708"/>
      <c r="XBG708"/>
      <c r="XBH708"/>
      <c r="XBI708"/>
      <c r="XBJ708"/>
      <c r="XBK708"/>
      <c r="XBL708"/>
      <c r="XBM708"/>
      <c r="XBN708"/>
      <c r="XBO708"/>
      <c r="XBP708"/>
      <c r="XBQ708"/>
      <c r="XBR708"/>
      <c r="XBS708"/>
      <c r="XBT708"/>
      <c r="XBU708"/>
      <c r="XBV708"/>
      <c r="XBW708"/>
      <c r="XBX708"/>
      <c r="XBY708"/>
      <c r="XBZ708"/>
      <c r="XCA708"/>
      <c r="XCB708"/>
      <c r="XCC708"/>
      <c r="XCD708"/>
      <c r="XCE708"/>
      <c r="XCF708"/>
      <c r="XCG708"/>
      <c r="XCH708"/>
      <c r="XCI708"/>
      <c r="XCJ708"/>
      <c r="XCK708"/>
      <c r="XCL708"/>
      <c r="XCM708"/>
      <c r="XCN708"/>
      <c r="XCO708"/>
      <c r="XCP708"/>
      <c r="XCQ708"/>
      <c r="XCR708"/>
      <c r="XCS708"/>
      <c r="XCT708"/>
      <c r="XCU708"/>
      <c r="XCV708"/>
      <c r="XCW708"/>
      <c r="XCX708"/>
      <c r="XCY708"/>
      <c r="XCZ708"/>
      <c r="XDA708"/>
      <c r="XDB708"/>
      <c r="XDC708"/>
    </row>
    <row r="709" spans="1:33 16171:16331" ht="12.75" customHeight="1">
      <c r="A709">
        <v>169</v>
      </c>
      <c r="B709" s="6" t="s">
        <v>497</v>
      </c>
      <c r="C709" s="7" t="s">
        <v>590</v>
      </c>
      <c r="D709">
        <v>19.989999999999998</v>
      </c>
      <c r="E709" s="15" t="s">
        <v>869</v>
      </c>
      <c r="F709" s="7">
        <v>0</v>
      </c>
      <c r="G709" s="7">
        <v>0</v>
      </c>
      <c r="H709" s="7">
        <v>0</v>
      </c>
      <c r="I709" s="7">
        <v>0</v>
      </c>
      <c r="K709" t="s">
        <v>584</v>
      </c>
      <c r="L709" t="s">
        <v>585</v>
      </c>
      <c r="M709" t="s">
        <v>585</v>
      </c>
      <c r="N709" s="8" t="s">
        <v>623</v>
      </c>
      <c r="S709">
        <v>0</v>
      </c>
      <c r="T709" t="s">
        <v>587</v>
      </c>
      <c r="U709">
        <v>0</v>
      </c>
      <c r="V709">
        <v>0</v>
      </c>
      <c r="X709">
        <v>0</v>
      </c>
      <c r="Z709">
        <v>0</v>
      </c>
      <c r="AA709">
        <v>0</v>
      </c>
      <c r="AB709">
        <v>0</v>
      </c>
      <c r="AC709">
        <v>0</v>
      </c>
      <c r="AD709">
        <v>0</v>
      </c>
      <c r="AE709">
        <v>1</v>
      </c>
      <c r="AG709">
        <v>3</v>
      </c>
      <c r="WWY709"/>
      <c r="WWZ709"/>
      <c r="WXA709"/>
      <c r="WXB709"/>
      <c r="WXC709"/>
      <c r="WXD709"/>
      <c r="WXE709"/>
      <c r="WXF709"/>
      <c r="WXG709"/>
      <c r="WXH709"/>
      <c r="WXI709"/>
      <c r="WXJ709"/>
      <c r="WXK709"/>
      <c r="WXL709"/>
      <c r="WXM709"/>
      <c r="WXN709"/>
      <c r="WXO709"/>
      <c r="WXP709"/>
      <c r="WXQ709"/>
      <c r="WXR709"/>
      <c r="WXS709"/>
      <c r="WXT709"/>
      <c r="WXU709"/>
      <c r="WXV709"/>
      <c r="WXW709"/>
      <c r="WXX709"/>
      <c r="WXY709"/>
      <c r="WXZ709"/>
      <c r="WYA709"/>
      <c r="WYB709"/>
      <c r="WYC709"/>
      <c r="WYD709"/>
      <c r="WYE709"/>
      <c r="WYF709"/>
      <c r="WYG709"/>
      <c r="WYH709"/>
      <c r="WYI709"/>
      <c r="WYJ709"/>
      <c r="WYK709"/>
      <c r="WYL709"/>
      <c r="WYM709"/>
      <c r="WYN709"/>
      <c r="WYO709"/>
      <c r="WYP709"/>
      <c r="WYQ709"/>
      <c r="WYR709"/>
      <c r="WYS709"/>
      <c r="WYT709"/>
      <c r="WYU709"/>
      <c r="WYV709"/>
      <c r="WYW709"/>
      <c r="WYX709"/>
      <c r="WYY709"/>
      <c r="WYZ709"/>
      <c r="WZA709"/>
      <c r="WZB709"/>
      <c r="WZC709"/>
      <c r="WZD709"/>
      <c r="WZE709"/>
      <c r="WZF709"/>
      <c r="WZG709"/>
      <c r="WZH709"/>
      <c r="WZI709"/>
      <c r="WZJ709"/>
      <c r="WZK709"/>
      <c r="WZL709"/>
      <c r="WZM709"/>
      <c r="WZN709"/>
      <c r="WZO709"/>
      <c r="WZP709"/>
      <c r="WZQ709"/>
      <c r="WZR709"/>
      <c r="WZS709"/>
      <c r="WZT709"/>
      <c r="WZU709"/>
      <c r="WZV709"/>
      <c r="WZW709"/>
      <c r="WZX709"/>
      <c r="WZY709"/>
      <c r="WZZ709"/>
      <c r="XAA709"/>
      <c r="XAB709"/>
      <c r="XAC709"/>
      <c r="XAD709"/>
      <c r="XAE709"/>
      <c r="XAF709"/>
      <c r="XAG709"/>
      <c r="XAH709"/>
      <c r="XAI709"/>
      <c r="XAJ709"/>
      <c r="XAK709"/>
      <c r="XAL709"/>
      <c r="XAM709"/>
      <c r="XAN709"/>
      <c r="XAO709"/>
      <c r="XAP709"/>
      <c r="XAQ709"/>
      <c r="XAR709"/>
      <c r="XAS709"/>
      <c r="XAT709"/>
      <c r="XAU709"/>
      <c r="XAV709"/>
      <c r="XAW709"/>
      <c r="XAX709"/>
      <c r="XAY709"/>
      <c r="XAZ709"/>
      <c r="XBA709"/>
      <c r="XBB709"/>
      <c r="XBC709"/>
      <c r="XBD709"/>
      <c r="XBE709"/>
      <c r="XBF709"/>
      <c r="XBG709"/>
      <c r="XBH709"/>
      <c r="XBI709"/>
      <c r="XBJ709"/>
      <c r="XBK709"/>
      <c r="XBL709"/>
      <c r="XBM709"/>
      <c r="XBN709"/>
      <c r="XBO709"/>
      <c r="XBP709"/>
      <c r="XBQ709"/>
      <c r="XBR709"/>
      <c r="XBS709"/>
      <c r="XBT709"/>
      <c r="XBU709"/>
      <c r="XBV709"/>
      <c r="XBW709"/>
      <c r="XBX709"/>
      <c r="XBY709"/>
      <c r="XBZ709"/>
      <c r="XCA709"/>
      <c r="XCB709"/>
      <c r="XCC709"/>
      <c r="XCD709"/>
      <c r="XCE709"/>
      <c r="XCF709"/>
      <c r="XCG709"/>
      <c r="XCH709"/>
      <c r="XCI709"/>
      <c r="XCJ709"/>
      <c r="XCK709"/>
      <c r="XCL709"/>
      <c r="XCM709"/>
      <c r="XCN709"/>
      <c r="XCO709"/>
      <c r="XCP709"/>
      <c r="XCQ709"/>
      <c r="XCR709"/>
      <c r="XCS709"/>
      <c r="XCT709"/>
      <c r="XCU709"/>
      <c r="XCV709"/>
      <c r="XCW709"/>
      <c r="XCX709"/>
      <c r="XCY709"/>
      <c r="XCZ709"/>
      <c r="XDA709"/>
      <c r="XDB709"/>
      <c r="XDC709"/>
    </row>
    <row r="710" spans="1:33 16171:16331" ht="12.75" customHeight="1">
      <c r="A710">
        <v>169</v>
      </c>
      <c r="B710" s="6" t="s">
        <v>497</v>
      </c>
      <c r="C710" s="7" t="s">
        <v>590</v>
      </c>
      <c r="D710">
        <v>19.989999999999998</v>
      </c>
      <c r="E710" s="15" t="s">
        <v>869</v>
      </c>
      <c r="F710" s="7">
        <v>0</v>
      </c>
      <c r="G710" s="7">
        <v>0</v>
      </c>
      <c r="H710" s="7">
        <v>0</v>
      </c>
      <c r="I710" s="7">
        <v>0</v>
      </c>
      <c r="K710" t="s">
        <v>584</v>
      </c>
      <c r="L710" t="s">
        <v>585</v>
      </c>
      <c r="M710" t="s">
        <v>585</v>
      </c>
      <c r="N710" s="8" t="s">
        <v>623</v>
      </c>
      <c r="S710">
        <v>0</v>
      </c>
      <c r="T710" t="s">
        <v>587</v>
      </c>
      <c r="U710">
        <v>0</v>
      </c>
      <c r="V710">
        <v>0</v>
      </c>
      <c r="X710">
        <v>0</v>
      </c>
      <c r="Z710">
        <v>0</v>
      </c>
      <c r="AA710">
        <v>0</v>
      </c>
      <c r="AB710">
        <v>0</v>
      </c>
      <c r="AC710">
        <v>0</v>
      </c>
      <c r="AD710">
        <v>0</v>
      </c>
      <c r="AE710">
        <v>1</v>
      </c>
      <c r="AG710">
        <v>3</v>
      </c>
      <c r="WWY710"/>
      <c r="WWZ710"/>
      <c r="WXA710"/>
      <c r="WXB710"/>
      <c r="WXC710"/>
      <c r="WXD710"/>
      <c r="WXE710"/>
      <c r="WXF710"/>
      <c r="WXG710"/>
      <c r="WXH710"/>
      <c r="WXI710"/>
      <c r="WXJ710"/>
      <c r="WXK710"/>
      <c r="WXL710"/>
      <c r="WXM710"/>
      <c r="WXN710"/>
      <c r="WXO710"/>
      <c r="WXP710"/>
      <c r="WXQ710"/>
      <c r="WXR710"/>
      <c r="WXS710"/>
      <c r="WXT710"/>
      <c r="WXU710"/>
      <c r="WXV710"/>
      <c r="WXW710"/>
      <c r="WXX710"/>
      <c r="WXY710"/>
      <c r="WXZ710"/>
      <c r="WYA710"/>
      <c r="WYB710"/>
      <c r="WYC710"/>
      <c r="WYD710"/>
      <c r="WYE710"/>
      <c r="WYF710"/>
      <c r="WYG710"/>
      <c r="WYH710"/>
      <c r="WYI710"/>
      <c r="WYJ710"/>
      <c r="WYK710"/>
      <c r="WYL710"/>
      <c r="WYM710"/>
      <c r="WYN710"/>
      <c r="WYO710"/>
      <c r="WYP710"/>
      <c r="WYQ710"/>
      <c r="WYR710"/>
      <c r="WYS710"/>
      <c r="WYT710"/>
      <c r="WYU710"/>
      <c r="WYV710"/>
      <c r="WYW710"/>
      <c r="WYX710"/>
      <c r="WYY710"/>
      <c r="WYZ710"/>
      <c r="WZA710"/>
      <c r="WZB710"/>
      <c r="WZC710"/>
      <c r="WZD710"/>
      <c r="WZE710"/>
      <c r="WZF710"/>
      <c r="WZG710"/>
      <c r="WZH710"/>
      <c r="WZI710"/>
      <c r="WZJ710"/>
      <c r="WZK710"/>
      <c r="WZL710"/>
      <c r="WZM710"/>
      <c r="WZN710"/>
      <c r="WZO710"/>
      <c r="WZP710"/>
      <c r="WZQ710"/>
      <c r="WZR710"/>
      <c r="WZS710"/>
      <c r="WZT710"/>
      <c r="WZU710"/>
      <c r="WZV710"/>
      <c r="WZW710"/>
      <c r="WZX710"/>
      <c r="WZY710"/>
      <c r="WZZ710"/>
      <c r="XAA710"/>
      <c r="XAB710"/>
      <c r="XAC710"/>
      <c r="XAD710"/>
      <c r="XAE710"/>
      <c r="XAF710"/>
      <c r="XAG710"/>
      <c r="XAH710"/>
      <c r="XAI710"/>
      <c r="XAJ710"/>
      <c r="XAK710"/>
      <c r="XAL710"/>
      <c r="XAM710"/>
      <c r="XAN710"/>
      <c r="XAO710"/>
      <c r="XAP710"/>
      <c r="XAQ710"/>
      <c r="XAR710"/>
      <c r="XAS710"/>
      <c r="XAT710"/>
      <c r="XAU710"/>
      <c r="XAV710"/>
      <c r="XAW710"/>
      <c r="XAX710"/>
      <c r="XAY710"/>
      <c r="XAZ710"/>
      <c r="XBA710"/>
      <c r="XBB710"/>
      <c r="XBC710"/>
      <c r="XBD710"/>
      <c r="XBE710"/>
      <c r="XBF710"/>
      <c r="XBG710"/>
      <c r="XBH710"/>
      <c r="XBI710"/>
      <c r="XBJ710"/>
      <c r="XBK710"/>
      <c r="XBL710"/>
      <c r="XBM710"/>
      <c r="XBN710"/>
      <c r="XBO710"/>
      <c r="XBP710"/>
      <c r="XBQ710"/>
      <c r="XBR710"/>
      <c r="XBS710"/>
      <c r="XBT710"/>
      <c r="XBU710"/>
      <c r="XBV710"/>
      <c r="XBW710"/>
      <c r="XBX710"/>
      <c r="XBY710"/>
      <c r="XBZ710"/>
      <c r="XCA710"/>
      <c r="XCB710"/>
      <c r="XCC710"/>
      <c r="XCD710"/>
      <c r="XCE710"/>
      <c r="XCF710"/>
      <c r="XCG710"/>
      <c r="XCH710"/>
      <c r="XCI710"/>
      <c r="XCJ710"/>
      <c r="XCK710"/>
      <c r="XCL710"/>
      <c r="XCM710"/>
      <c r="XCN710"/>
      <c r="XCO710"/>
      <c r="XCP710"/>
      <c r="XCQ710"/>
      <c r="XCR710"/>
      <c r="XCS710"/>
      <c r="XCT710"/>
      <c r="XCU710"/>
      <c r="XCV710"/>
      <c r="XCW710"/>
      <c r="XCX710"/>
      <c r="XCY710"/>
      <c r="XCZ710"/>
      <c r="XDA710"/>
      <c r="XDB710"/>
      <c r="XDC710"/>
    </row>
    <row r="711" spans="1:33 16171:16331" ht="12.75" customHeight="1">
      <c r="A711">
        <v>1861</v>
      </c>
      <c r="B711" s="6" t="s">
        <v>498</v>
      </c>
      <c r="C711" s="7" t="s">
        <v>581</v>
      </c>
      <c r="D711">
        <v>199</v>
      </c>
      <c r="E711" s="15" t="s">
        <v>902</v>
      </c>
      <c r="F711" s="7">
        <v>0</v>
      </c>
      <c r="G711" s="7">
        <v>0</v>
      </c>
      <c r="H711" s="7">
        <v>0</v>
      </c>
      <c r="I711" s="7">
        <v>0</v>
      </c>
      <c r="N711" s="8" t="s">
        <v>703</v>
      </c>
      <c r="S711">
        <v>0</v>
      </c>
      <c r="U711">
        <v>0</v>
      </c>
      <c r="V711">
        <v>0</v>
      </c>
      <c r="X711">
        <v>0</v>
      </c>
      <c r="Z711">
        <v>0</v>
      </c>
      <c r="AA711">
        <v>0</v>
      </c>
      <c r="AB711">
        <v>0</v>
      </c>
      <c r="AC711">
        <v>0</v>
      </c>
      <c r="AD711">
        <v>0</v>
      </c>
      <c r="AE711">
        <v>1</v>
      </c>
      <c r="AF711" t="s">
        <v>634</v>
      </c>
      <c r="AG711">
        <v>2</v>
      </c>
      <c r="WWY711"/>
      <c r="WWZ711"/>
      <c r="WXA711"/>
      <c r="WXB711"/>
      <c r="WXC711"/>
      <c r="WXD711"/>
      <c r="WXE711"/>
      <c r="WXF711"/>
      <c r="WXG711"/>
      <c r="WXH711"/>
      <c r="WXI711"/>
      <c r="WXJ711"/>
      <c r="WXK711"/>
      <c r="WXL711"/>
      <c r="WXM711"/>
      <c r="WXN711"/>
      <c r="WXO711"/>
      <c r="WXP711"/>
      <c r="WXQ711"/>
      <c r="WXR711"/>
      <c r="WXS711"/>
      <c r="WXT711"/>
      <c r="WXU711"/>
      <c r="WXV711"/>
      <c r="WXW711"/>
      <c r="WXX711"/>
      <c r="WXY711"/>
      <c r="WXZ711"/>
      <c r="WYA711"/>
      <c r="WYB711"/>
      <c r="WYC711"/>
      <c r="WYD711"/>
      <c r="WYE711"/>
      <c r="WYF711"/>
      <c r="WYG711"/>
      <c r="WYH711"/>
      <c r="WYI711"/>
      <c r="WYJ711"/>
      <c r="WYK711"/>
      <c r="WYL711"/>
      <c r="WYM711"/>
      <c r="WYN711"/>
      <c r="WYO711"/>
      <c r="WYP711"/>
      <c r="WYQ711"/>
      <c r="WYR711"/>
      <c r="WYS711"/>
      <c r="WYT711"/>
      <c r="WYU711"/>
      <c r="WYV711"/>
      <c r="WYW711"/>
      <c r="WYX711"/>
      <c r="WYY711"/>
      <c r="WYZ711"/>
      <c r="WZA711"/>
      <c r="WZB711"/>
      <c r="WZC711"/>
      <c r="WZD711"/>
      <c r="WZE711"/>
      <c r="WZF711"/>
      <c r="WZG711"/>
      <c r="WZH711"/>
      <c r="WZI711"/>
      <c r="WZJ711"/>
      <c r="WZK711"/>
      <c r="WZL711"/>
      <c r="WZM711"/>
      <c r="WZN711"/>
      <c r="WZO711"/>
      <c r="WZP711"/>
      <c r="WZQ711"/>
      <c r="WZR711"/>
      <c r="WZS711"/>
      <c r="WZT711"/>
      <c r="WZU711"/>
      <c r="WZV711"/>
      <c r="WZW711"/>
      <c r="WZX711"/>
      <c r="WZY711"/>
      <c r="WZZ711"/>
      <c r="XAA711"/>
      <c r="XAB711"/>
      <c r="XAC711"/>
      <c r="XAD711"/>
      <c r="XAE711"/>
      <c r="XAF711"/>
      <c r="XAG711"/>
      <c r="XAH711"/>
      <c r="XAI711"/>
      <c r="XAJ711"/>
      <c r="XAK711"/>
      <c r="XAL711"/>
      <c r="XAM711"/>
      <c r="XAN711"/>
      <c r="XAO711"/>
      <c r="XAP711"/>
      <c r="XAQ711"/>
      <c r="XAR711"/>
      <c r="XAS711"/>
      <c r="XAT711"/>
      <c r="XAU711"/>
      <c r="XAV711"/>
      <c r="XAW711"/>
      <c r="XAX711"/>
      <c r="XAY711"/>
      <c r="XAZ711"/>
      <c r="XBA711"/>
      <c r="XBB711"/>
      <c r="XBC711"/>
      <c r="XBD711"/>
      <c r="XBE711"/>
      <c r="XBF711"/>
      <c r="XBG711"/>
      <c r="XBH711"/>
      <c r="XBI711"/>
      <c r="XBJ711"/>
      <c r="XBK711"/>
      <c r="XBL711"/>
      <c r="XBM711"/>
      <c r="XBN711"/>
      <c r="XBO711"/>
      <c r="XBP711"/>
      <c r="XBQ711"/>
      <c r="XBR711"/>
      <c r="XBS711"/>
      <c r="XBT711"/>
      <c r="XBU711"/>
      <c r="XBV711"/>
      <c r="XBW711"/>
      <c r="XBX711"/>
      <c r="XBY711"/>
      <c r="XBZ711"/>
      <c r="XCA711"/>
      <c r="XCB711"/>
      <c r="XCC711"/>
      <c r="XCD711"/>
      <c r="XCE711"/>
      <c r="XCF711"/>
      <c r="XCG711"/>
      <c r="XCH711"/>
      <c r="XCI711"/>
      <c r="XCJ711"/>
      <c r="XCK711"/>
      <c r="XCL711"/>
      <c r="XCM711"/>
      <c r="XCN711"/>
      <c r="XCO711"/>
      <c r="XCP711"/>
      <c r="XCQ711"/>
      <c r="XCR711"/>
      <c r="XCS711"/>
      <c r="XCT711"/>
      <c r="XCU711"/>
      <c r="XCV711"/>
      <c r="XCW711"/>
      <c r="XCX711"/>
      <c r="XCY711"/>
      <c r="XCZ711"/>
      <c r="XDA711"/>
      <c r="XDB711"/>
      <c r="XDC711"/>
    </row>
    <row r="712" spans="1:33 16171:16331" ht="12.75" customHeight="1">
      <c r="A712">
        <v>1861</v>
      </c>
      <c r="B712" s="6" t="s">
        <v>498</v>
      </c>
      <c r="C712" s="7" t="s">
        <v>581</v>
      </c>
      <c r="D712">
        <v>199</v>
      </c>
      <c r="E712" s="15" t="s">
        <v>902</v>
      </c>
      <c r="F712" s="7">
        <v>0</v>
      </c>
      <c r="G712" s="7">
        <v>0</v>
      </c>
      <c r="H712" s="7">
        <v>0</v>
      </c>
      <c r="I712" s="7">
        <v>0</v>
      </c>
      <c r="N712" s="8" t="s">
        <v>703</v>
      </c>
      <c r="S712">
        <v>0</v>
      </c>
      <c r="U712">
        <v>0</v>
      </c>
      <c r="V712">
        <v>0</v>
      </c>
      <c r="X712">
        <v>0</v>
      </c>
      <c r="Z712">
        <v>0</v>
      </c>
      <c r="AA712">
        <v>0</v>
      </c>
      <c r="AB712">
        <v>0</v>
      </c>
      <c r="AC712">
        <v>0</v>
      </c>
      <c r="AD712">
        <v>0</v>
      </c>
      <c r="AE712">
        <v>1</v>
      </c>
      <c r="AF712" t="s">
        <v>634</v>
      </c>
      <c r="AG712">
        <v>2</v>
      </c>
      <c r="WWY712"/>
      <c r="WWZ712"/>
      <c r="WXA712"/>
      <c r="WXB712"/>
      <c r="WXC712"/>
      <c r="WXD712"/>
      <c r="WXE712"/>
      <c r="WXF712"/>
      <c r="WXG712"/>
      <c r="WXH712"/>
      <c r="WXI712"/>
      <c r="WXJ712"/>
      <c r="WXK712"/>
      <c r="WXL712"/>
      <c r="WXM712"/>
      <c r="WXN712"/>
      <c r="WXO712"/>
      <c r="WXP712"/>
      <c r="WXQ712"/>
      <c r="WXR712"/>
      <c r="WXS712"/>
      <c r="WXT712"/>
      <c r="WXU712"/>
      <c r="WXV712"/>
      <c r="WXW712"/>
      <c r="WXX712"/>
      <c r="WXY712"/>
      <c r="WXZ712"/>
      <c r="WYA712"/>
      <c r="WYB712"/>
      <c r="WYC712"/>
      <c r="WYD712"/>
      <c r="WYE712"/>
      <c r="WYF712"/>
      <c r="WYG712"/>
      <c r="WYH712"/>
      <c r="WYI712"/>
      <c r="WYJ712"/>
      <c r="WYK712"/>
      <c r="WYL712"/>
      <c r="WYM712"/>
      <c r="WYN712"/>
      <c r="WYO712"/>
      <c r="WYP712"/>
      <c r="WYQ712"/>
      <c r="WYR712"/>
      <c r="WYS712"/>
      <c r="WYT712"/>
      <c r="WYU712"/>
      <c r="WYV712"/>
      <c r="WYW712"/>
      <c r="WYX712"/>
      <c r="WYY712"/>
      <c r="WYZ712"/>
      <c r="WZA712"/>
      <c r="WZB712"/>
      <c r="WZC712"/>
      <c r="WZD712"/>
      <c r="WZE712"/>
      <c r="WZF712"/>
      <c r="WZG712"/>
      <c r="WZH712"/>
      <c r="WZI712"/>
      <c r="WZJ712"/>
      <c r="WZK712"/>
      <c r="WZL712"/>
      <c r="WZM712"/>
      <c r="WZN712"/>
      <c r="WZO712"/>
      <c r="WZP712"/>
      <c r="WZQ712"/>
      <c r="WZR712"/>
      <c r="WZS712"/>
      <c r="WZT712"/>
      <c r="WZU712"/>
      <c r="WZV712"/>
      <c r="WZW712"/>
      <c r="WZX712"/>
      <c r="WZY712"/>
      <c r="WZZ712"/>
      <c r="XAA712"/>
      <c r="XAB712"/>
      <c r="XAC712"/>
      <c r="XAD712"/>
      <c r="XAE712"/>
      <c r="XAF712"/>
      <c r="XAG712"/>
      <c r="XAH712"/>
      <c r="XAI712"/>
      <c r="XAJ712"/>
      <c r="XAK712"/>
      <c r="XAL712"/>
      <c r="XAM712"/>
      <c r="XAN712"/>
      <c r="XAO712"/>
      <c r="XAP712"/>
      <c r="XAQ712"/>
      <c r="XAR712"/>
      <c r="XAS712"/>
      <c r="XAT712"/>
      <c r="XAU712"/>
      <c r="XAV712"/>
      <c r="XAW712"/>
      <c r="XAX712"/>
      <c r="XAY712"/>
      <c r="XAZ712"/>
      <c r="XBA712"/>
      <c r="XBB712"/>
      <c r="XBC712"/>
      <c r="XBD712"/>
      <c r="XBE712"/>
      <c r="XBF712"/>
      <c r="XBG712"/>
      <c r="XBH712"/>
      <c r="XBI712"/>
      <c r="XBJ712"/>
      <c r="XBK712"/>
      <c r="XBL712"/>
      <c r="XBM712"/>
      <c r="XBN712"/>
      <c r="XBO712"/>
      <c r="XBP712"/>
      <c r="XBQ712"/>
      <c r="XBR712"/>
      <c r="XBS712"/>
      <c r="XBT712"/>
      <c r="XBU712"/>
      <c r="XBV712"/>
      <c r="XBW712"/>
      <c r="XBX712"/>
      <c r="XBY712"/>
      <c r="XBZ712"/>
      <c r="XCA712"/>
      <c r="XCB712"/>
      <c r="XCC712"/>
      <c r="XCD712"/>
      <c r="XCE712"/>
      <c r="XCF712"/>
      <c r="XCG712"/>
      <c r="XCH712"/>
      <c r="XCI712"/>
      <c r="XCJ712"/>
      <c r="XCK712"/>
      <c r="XCL712"/>
      <c r="XCM712"/>
      <c r="XCN712"/>
      <c r="XCO712"/>
      <c r="XCP712"/>
      <c r="XCQ712"/>
      <c r="XCR712"/>
      <c r="XCS712"/>
      <c r="XCT712"/>
      <c r="XCU712"/>
      <c r="XCV712"/>
      <c r="XCW712"/>
      <c r="XCX712"/>
      <c r="XCY712"/>
      <c r="XCZ712"/>
      <c r="XDA712"/>
      <c r="XDB712"/>
      <c r="XDC712"/>
    </row>
    <row r="713" spans="1:33 16171:16331" ht="12.75" customHeight="1">
      <c r="A713">
        <v>77</v>
      </c>
      <c r="B713" s="6" t="s">
        <v>488</v>
      </c>
      <c r="C713" s="7" t="s">
        <v>581</v>
      </c>
      <c r="D713">
        <v>199</v>
      </c>
      <c r="E713" s="15" t="s">
        <v>991</v>
      </c>
      <c r="F713" s="7">
        <v>0</v>
      </c>
      <c r="G713" s="7">
        <v>0</v>
      </c>
      <c r="H713" s="7">
        <v>0</v>
      </c>
      <c r="I713" s="7">
        <v>0</v>
      </c>
      <c r="J713" t="s">
        <v>589</v>
      </c>
      <c r="K713" t="s">
        <v>584</v>
      </c>
      <c r="L713" t="s">
        <v>585</v>
      </c>
      <c r="M713" t="s">
        <v>585</v>
      </c>
      <c r="N713" s="8" t="s">
        <v>628</v>
      </c>
      <c r="S713">
        <v>2</v>
      </c>
      <c r="T713" t="s">
        <v>587</v>
      </c>
      <c r="U713">
        <v>0</v>
      </c>
      <c r="V713">
        <v>0</v>
      </c>
      <c r="X713">
        <v>0</v>
      </c>
      <c r="Z713">
        <v>0</v>
      </c>
      <c r="AA713">
        <v>0</v>
      </c>
      <c r="AB713">
        <v>0</v>
      </c>
      <c r="AC713">
        <v>0</v>
      </c>
      <c r="AD713">
        <v>0</v>
      </c>
      <c r="AE713">
        <v>1</v>
      </c>
      <c r="AF713" t="s">
        <v>629</v>
      </c>
      <c r="AG713">
        <v>4</v>
      </c>
      <c r="WWY713"/>
      <c r="WWZ713"/>
      <c r="WXA713"/>
      <c r="WXB713"/>
      <c r="WXC713"/>
      <c r="WXD713"/>
      <c r="WXE713"/>
      <c r="WXF713"/>
      <c r="WXG713"/>
      <c r="WXH713"/>
      <c r="WXI713"/>
      <c r="WXJ713"/>
      <c r="WXK713"/>
      <c r="WXL713"/>
      <c r="WXM713"/>
      <c r="WXN713"/>
      <c r="WXO713"/>
      <c r="WXP713"/>
      <c r="WXQ713"/>
      <c r="WXR713"/>
      <c r="WXS713"/>
      <c r="WXT713"/>
      <c r="WXU713"/>
      <c r="WXV713"/>
      <c r="WXW713"/>
      <c r="WXX713"/>
      <c r="WXY713"/>
      <c r="WXZ713"/>
      <c r="WYA713"/>
      <c r="WYB713"/>
      <c r="WYC713"/>
      <c r="WYD713"/>
      <c r="WYE713"/>
      <c r="WYF713"/>
      <c r="WYG713"/>
      <c r="WYH713"/>
      <c r="WYI713"/>
      <c r="WYJ713"/>
      <c r="WYK713"/>
      <c r="WYL713"/>
      <c r="WYM713"/>
      <c r="WYN713"/>
      <c r="WYO713"/>
      <c r="WYP713"/>
      <c r="WYQ713"/>
      <c r="WYR713"/>
      <c r="WYS713"/>
      <c r="WYT713"/>
      <c r="WYU713"/>
      <c r="WYV713"/>
      <c r="WYW713"/>
      <c r="WYX713"/>
      <c r="WYY713"/>
      <c r="WYZ713"/>
      <c r="WZA713"/>
      <c r="WZB713"/>
      <c r="WZC713"/>
      <c r="WZD713"/>
      <c r="WZE713"/>
      <c r="WZF713"/>
      <c r="WZG713"/>
      <c r="WZH713"/>
      <c r="WZI713"/>
      <c r="WZJ713"/>
      <c r="WZK713"/>
      <c r="WZL713"/>
      <c r="WZM713"/>
      <c r="WZN713"/>
      <c r="WZO713"/>
      <c r="WZP713"/>
      <c r="WZQ713"/>
      <c r="WZR713"/>
      <c r="WZS713"/>
      <c r="WZT713"/>
      <c r="WZU713"/>
      <c r="WZV713"/>
      <c r="WZW713"/>
      <c r="WZX713"/>
      <c r="WZY713"/>
      <c r="WZZ713"/>
      <c r="XAA713"/>
      <c r="XAB713"/>
      <c r="XAC713"/>
      <c r="XAD713"/>
      <c r="XAE713"/>
      <c r="XAF713"/>
      <c r="XAG713"/>
      <c r="XAH713"/>
      <c r="XAI713"/>
      <c r="XAJ713"/>
      <c r="XAK713"/>
      <c r="XAL713"/>
      <c r="XAM713"/>
      <c r="XAN713"/>
      <c r="XAO713"/>
      <c r="XAP713"/>
      <c r="XAQ713"/>
      <c r="XAR713"/>
      <c r="XAS713"/>
      <c r="XAT713"/>
      <c r="XAU713"/>
      <c r="XAV713"/>
      <c r="XAW713"/>
      <c r="XAX713"/>
      <c r="XAY713"/>
      <c r="XAZ713"/>
      <c r="XBA713"/>
      <c r="XBB713"/>
      <c r="XBC713"/>
      <c r="XBD713"/>
      <c r="XBE713"/>
      <c r="XBF713"/>
      <c r="XBG713"/>
      <c r="XBH713"/>
      <c r="XBI713"/>
      <c r="XBJ713"/>
      <c r="XBK713"/>
      <c r="XBL713"/>
      <c r="XBM713"/>
      <c r="XBN713"/>
      <c r="XBO713"/>
      <c r="XBP713"/>
      <c r="XBQ713"/>
      <c r="XBR713"/>
      <c r="XBS713"/>
      <c r="XBT713"/>
      <c r="XBU713"/>
      <c r="XBV713"/>
      <c r="XBW713"/>
      <c r="XBX713"/>
      <c r="XBY713"/>
      <c r="XBZ713"/>
      <c r="XCA713"/>
      <c r="XCB713"/>
      <c r="XCC713"/>
      <c r="XCD713"/>
      <c r="XCE713"/>
      <c r="XCF713"/>
      <c r="XCG713"/>
      <c r="XCH713"/>
      <c r="XCI713"/>
      <c r="XCJ713"/>
      <c r="XCK713"/>
      <c r="XCL713"/>
      <c r="XCM713"/>
      <c r="XCN713"/>
      <c r="XCO713"/>
      <c r="XCP713"/>
      <c r="XCQ713"/>
      <c r="XCR713"/>
      <c r="XCS713"/>
      <c r="XCT713"/>
      <c r="XCU713"/>
      <c r="XCV713"/>
      <c r="XCW713"/>
      <c r="XCX713"/>
      <c r="XCY713"/>
      <c r="XCZ713"/>
      <c r="XDA713"/>
      <c r="XDB713"/>
      <c r="XDC713"/>
    </row>
    <row r="714" spans="1:33 16171:16331" ht="12.75" customHeight="1">
      <c r="A714">
        <v>2430</v>
      </c>
      <c r="B714" s="6" t="s">
        <v>499</v>
      </c>
      <c r="C714" s="7" t="s">
        <v>581</v>
      </c>
      <c r="D714">
        <v>140.22999999999999</v>
      </c>
      <c r="E714" s="15" t="s">
        <v>1038</v>
      </c>
      <c r="F714" s="7">
        <v>0</v>
      </c>
      <c r="G714" s="7">
        <v>0</v>
      </c>
      <c r="H714" s="7">
        <v>0</v>
      </c>
      <c r="I714" s="7">
        <v>0</v>
      </c>
      <c r="J714" t="s">
        <v>969</v>
      </c>
      <c r="K714" t="s">
        <v>584</v>
      </c>
      <c r="L714" t="s">
        <v>585</v>
      </c>
      <c r="M714" t="s">
        <v>585</v>
      </c>
      <c r="N714" s="8" t="s">
        <v>631</v>
      </c>
      <c r="P714" t="s">
        <v>586</v>
      </c>
      <c r="S714">
        <v>2</v>
      </c>
      <c r="T714" t="s">
        <v>587</v>
      </c>
      <c r="U714">
        <v>0</v>
      </c>
      <c r="V714">
        <v>0</v>
      </c>
      <c r="X714">
        <v>0</v>
      </c>
      <c r="Z714">
        <v>0</v>
      </c>
      <c r="AA714">
        <v>0</v>
      </c>
      <c r="AB714">
        <v>0</v>
      </c>
      <c r="AC714">
        <v>0</v>
      </c>
      <c r="AD714">
        <v>0</v>
      </c>
      <c r="AE714">
        <v>1</v>
      </c>
      <c r="AF714" t="s">
        <v>588</v>
      </c>
      <c r="AG714">
        <v>4</v>
      </c>
      <c r="WWY714"/>
      <c r="WWZ714"/>
      <c r="WXA714"/>
      <c r="WXB714"/>
      <c r="WXC714"/>
      <c r="WXD714"/>
      <c r="WXE714"/>
      <c r="WXF714"/>
      <c r="WXG714"/>
      <c r="WXH714"/>
      <c r="WXI714"/>
      <c r="WXJ714"/>
      <c r="WXK714"/>
      <c r="WXL714"/>
      <c r="WXM714"/>
      <c r="WXN714"/>
      <c r="WXO714"/>
      <c r="WXP714"/>
      <c r="WXQ714"/>
      <c r="WXR714"/>
      <c r="WXS714"/>
      <c r="WXT714"/>
      <c r="WXU714"/>
      <c r="WXV714"/>
      <c r="WXW714"/>
      <c r="WXX714"/>
      <c r="WXY714"/>
      <c r="WXZ714"/>
      <c r="WYA714"/>
      <c r="WYB714"/>
      <c r="WYC714"/>
      <c r="WYD714"/>
      <c r="WYE714"/>
      <c r="WYF714"/>
      <c r="WYG714"/>
      <c r="WYH714"/>
      <c r="WYI714"/>
      <c r="WYJ714"/>
      <c r="WYK714"/>
      <c r="WYL714"/>
      <c r="WYM714"/>
      <c r="WYN714"/>
      <c r="WYO714"/>
      <c r="WYP714"/>
      <c r="WYQ714"/>
      <c r="WYR714"/>
      <c r="WYS714"/>
      <c r="WYT714"/>
      <c r="WYU714"/>
      <c r="WYV714"/>
      <c r="WYW714"/>
      <c r="WYX714"/>
      <c r="WYY714"/>
      <c r="WYZ714"/>
      <c r="WZA714"/>
      <c r="WZB714"/>
      <c r="WZC714"/>
      <c r="WZD714"/>
      <c r="WZE714"/>
      <c r="WZF714"/>
      <c r="WZG714"/>
      <c r="WZH714"/>
      <c r="WZI714"/>
      <c r="WZJ714"/>
      <c r="WZK714"/>
      <c r="WZL714"/>
      <c r="WZM714"/>
      <c r="WZN714"/>
      <c r="WZO714"/>
      <c r="WZP714"/>
      <c r="WZQ714"/>
      <c r="WZR714"/>
      <c r="WZS714"/>
      <c r="WZT714"/>
      <c r="WZU714"/>
      <c r="WZV714"/>
      <c r="WZW714"/>
      <c r="WZX714"/>
      <c r="WZY714"/>
      <c r="WZZ714"/>
      <c r="XAA714"/>
      <c r="XAB714"/>
      <c r="XAC714"/>
      <c r="XAD714"/>
      <c r="XAE714"/>
      <c r="XAF714"/>
      <c r="XAG714"/>
      <c r="XAH714"/>
      <c r="XAI714"/>
      <c r="XAJ714"/>
      <c r="XAK714"/>
      <c r="XAL714"/>
      <c r="XAM714"/>
      <c r="XAN714"/>
      <c r="XAO714"/>
      <c r="XAP714"/>
      <c r="XAQ714"/>
      <c r="XAR714"/>
      <c r="XAS714"/>
      <c r="XAT714"/>
      <c r="XAU714"/>
      <c r="XAV714"/>
      <c r="XAW714"/>
      <c r="XAX714"/>
      <c r="XAY714"/>
      <c r="XAZ714"/>
      <c r="XBA714"/>
      <c r="XBB714"/>
      <c r="XBC714"/>
      <c r="XBD714"/>
      <c r="XBE714"/>
      <c r="XBF714"/>
      <c r="XBG714"/>
      <c r="XBH714"/>
      <c r="XBI714"/>
      <c r="XBJ714"/>
      <c r="XBK714"/>
      <c r="XBL714"/>
      <c r="XBM714"/>
      <c r="XBN714"/>
      <c r="XBO714"/>
      <c r="XBP714"/>
      <c r="XBQ714"/>
      <c r="XBR714"/>
      <c r="XBS714"/>
      <c r="XBT714"/>
      <c r="XBU714"/>
      <c r="XBV714"/>
      <c r="XBW714"/>
      <c r="XBX714"/>
      <c r="XBY714"/>
      <c r="XBZ714"/>
      <c r="XCA714"/>
      <c r="XCB714"/>
      <c r="XCC714"/>
      <c r="XCD714"/>
      <c r="XCE714"/>
      <c r="XCF714"/>
      <c r="XCG714"/>
      <c r="XCH714"/>
      <c r="XCI714"/>
      <c r="XCJ714"/>
      <c r="XCK714"/>
      <c r="XCL714"/>
      <c r="XCM714"/>
      <c r="XCN714"/>
      <c r="XCO714"/>
      <c r="XCP714"/>
      <c r="XCQ714"/>
      <c r="XCR714"/>
      <c r="XCS714"/>
      <c r="XCT714"/>
      <c r="XCU714"/>
      <c r="XCV714"/>
      <c r="XCW714"/>
      <c r="XCX714"/>
      <c r="XCY714"/>
      <c r="XCZ714"/>
      <c r="XDA714"/>
      <c r="XDB714"/>
      <c r="XDC714"/>
    </row>
    <row r="715" spans="1:33 16171:16331" ht="12.75" customHeight="1">
      <c r="A715">
        <v>2430</v>
      </c>
      <c r="B715" s="6" t="s">
        <v>499</v>
      </c>
      <c r="C715" s="7" t="s">
        <v>590</v>
      </c>
      <c r="D715">
        <v>140.22999999999999</v>
      </c>
      <c r="E715" s="15" t="s">
        <v>1038</v>
      </c>
      <c r="F715" s="7">
        <v>0</v>
      </c>
      <c r="G715" s="7">
        <v>0</v>
      </c>
      <c r="H715" s="7">
        <v>0</v>
      </c>
      <c r="I715" s="7">
        <v>0</v>
      </c>
      <c r="J715" t="s">
        <v>583</v>
      </c>
      <c r="K715" t="s">
        <v>584</v>
      </c>
      <c r="L715" t="s">
        <v>585</v>
      </c>
      <c r="M715" t="s">
        <v>585</v>
      </c>
      <c r="N715" s="8" t="s">
        <v>631</v>
      </c>
      <c r="P715" t="s">
        <v>586</v>
      </c>
      <c r="S715">
        <v>2</v>
      </c>
      <c r="T715" t="s">
        <v>587</v>
      </c>
      <c r="U715">
        <v>0</v>
      </c>
      <c r="V715">
        <v>0</v>
      </c>
      <c r="X715">
        <v>0</v>
      </c>
      <c r="Z715">
        <v>0</v>
      </c>
      <c r="AA715">
        <v>0</v>
      </c>
      <c r="AB715">
        <v>0</v>
      </c>
      <c r="AC715">
        <v>0</v>
      </c>
      <c r="AD715">
        <v>0</v>
      </c>
      <c r="AE715">
        <v>1</v>
      </c>
      <c r="AF715" t="s">
        <v>588</v>
      </c>
      <c r="AG715">
        <v>4</v>
      </c>
      <c r="WWY715"/>
      <c r="WWZ715"/>
      <c r="WXA715"/>
      <c r="WXB715"/>
      <c r="WXC715"/>
      <c r="WXD715"/>
      <c r="WXE715"/>
      <c r="WXF715"/>
      <c r="WXG715"/>
      <c r="WXH715"/>
      <c r="WXI715"/>
      <c r="WXJ715"/>
      <c r="WXK715"/>
      <c r="WXL715"/>
      <c r="WXM715"/>
      <c r="WXN715"/>
      <c r="WXO715"/>
      <c r="WXP715"/>
      <c r="WXQ715"/>
      <c r="WXR715"/>
      <c r="WXS715"/>
      <c r="WXT715"/>
      <c r="WXU715"/>
      <c r="WXV715"/>
      <c r="WXW715"/>
      <c r="WXX715"/>
      <c r="WXY715"/>
      <c r="WXZ715"/>
      <c r="WYA715"/>
      <c r="WYB715"/>
      <c r="WYC715"/>
      <c r="WYD715"/>
      <c r="WYE715"/>
      <c r="WYF715"/>
      <c r="WYG715"/>
      <c r="WYH715"/>
      <c r="WYI715"/>
      <c r="WYJ715"/>
      <c r="WYK715"/>
      <c r="WYL715"/>
      <c r="WYM715"/>
      <c r="WYN715"/>
      <c r="WYO715"/>
      <c r="WYP715"/>
      <c r="WYQ715"/>
      <c r="WYR715"/>
      <c r="WYS715"/>
      <c r="WYT715"/>
      <c r="WYU715"/>
      <c r="WYV715"/>
      <c r="WYW715"/>
      <c r="WYX715"/>
      <c r="WYY715"/>
      <c r="WYZ715"/>
      <c r="WZA715"/>
      <c r="WZB715"/>
      <c r="WZC715"/>
      <c r="WZD715"/>
      <c r="WZE715"/>
      <c r="WZF715"/>
      <c r="WZG715"/>
      <c r="WZH715"/>
      <c r="WZI715"/>
      <c r="WZJ715"/>
      <c r="WZK715"/>
      <c r="WZL715"/>
      <c r="WZM715"/>
      <c r="WZN715"/>
      <c r="WZO715"/>
      <c r="WZP715"/>
      <c r="WZQ715"/>
      <c r="WZR715"/>
      <c r="WZS715"/>
      <c r="WZT715"/>
      <c r="WZU715"/>
      <c r="WZV715"/>
      <c r="WZW715"/>
      <c r="WZX715"/>
      <c r="WZY715"/>
      <c r="WZZ715"/>
      <c r="XAA715"/>
      <c r="XAB715"/>
      <c r="XAC715"/>
      <c r="XAD715"/>
      <c r="XAE715"/>
      <c r="XAF715"/>
      <c r="XAG715"/>
      <c r="XAH715"/>
      <c r="XAI715"/>
      <c r="XAJ715"/>
      <c r="XAK715"/>
      <c r="XAL715"/>
      <c r="XAM715"/>
      <c r="XAN715"/>
      <c r="XAO715"/>
      <c r="XAP715"/>
      <c r="XAQ715"/>
      <c r="XAR715"/>
      <c r="XAS715"/>
      <c r="XAT715"/>
      <c r="XAU715"/>
      <c r="XAV715"/>
      <c r="XAW715"/>
      <c r="XAX715"/>
      <c r="XAY715"/>
      <c r="XAZ715"/>
      <c r="XBA715"/>
      <c r="XBB715"/>
      <c r="XBC715"/>
      <c r="XBD715"/>
      <c r="XBE715"/>
      <c r="XBF715"/>
      <c r="XBG715"/>
      <c r="XBH715"/>
      <c r="XBI715"/>
      <c r="XBJ715"/>
      <c r="XBK715"/>
      <c r="XBL715"/>
      <c r="XBM715"/>
      <c r="XBN715"/>
      <c r="XBO715"/>
      <c r="XBP715"/>
      <c r="XBQ715"/>
      <c r="XBR715"/>
      <c r="XBS715"/>
      <c r="XBT715"/>
      <c r="XBU715"/>
      <c r="XBV715"/>
      <c r="XBW715"/>
      <c r="XBX715"/>
      <c r="XBY715"/>
      <c r="XBZ715"/>
      <c r="XCA715"/>
      <c r="XCB715"/>
      <c r="XCC715"/>
      <c r="XCD715"/>
      <c r="XCE715"/>
      <c r="XCF715"/>
      <c r="XCG715"/>
      <c r="XCH715"/>
      <c r="XCI715"/>
      <c r="XCJ715"/>
      <c r="XCK715"/>
      <c r="XCL715"/>
      <c r="XCM715"/>
      <c r="XCN715"/>
      <c r="XCO715"/>
      <c r="XCP715"/>
      <c r="XCQ715"/>
      <c r="XCR715"/>
      <c r="XCS715"/>
      <c r="XCT715"/>
      <c r="XCU715"/>
      <c r="XCV715"/>
      <c r="XCW715"/>
      <c r="XCX715"/>
      <c r="XCY715"/>
      <c r="XCZ715"/>
      <c r="XDA715"/>
      <c r="XDB715"/>
      <c r="XDC715"/>
    </row>
    <row r="716" spans="1:33 16171:16331" ht="12.75" customHeight="1">
      <c r="A716">
        <v>2328</v>
      </c>
      <c r="B716" s="6" t="s">
        <v>500</v>
      </c>
      <c r="C716" s="7" t="s">
        <v>590</v>
      </c>
      <c r="D716">
        <v>0</v>
      </c>
      <c r="E716" s="15" t="s">
        <v>782</v>
      </c>
      <c r="F716" s="7">
        <v>0</v>
      </c>
      <c r="G716" s="7">
        <v>0</v>
      </c>
      <c r="H716" s="7">
        <v>0</v>
      </c>
      <c r="I716" s="7">
        <v>0</v>
      </c>
      <c r="S716">
        <v>0</v>
      </c>
      <c r="U716">
        <v>0</v>
      </c>
      <c r="V716">
        <v>0</v>
      </c>
      <c r="X716">
        <v>0</v>
      </c>
      <c r="Z716">
        <v>0</v>
      </c>
      <c r="AA716">
        <v>0</v>
      </c>
      <c r="AB716">
        <v>0</v>
      </c>
      <c r="AC716">
        <v>0</v>
      </c>
      <c r="AD716">
        <v>0</v>
      </c>
      <c r="AE716">
        <v>1</v>
      </c>
      <c r="AG716">
        <v>0</v>
      </c>
      <c r="WWY716"/>
      <c r="WWZ716"/>
      <c r="WXA716"/>
      <c r="WXB716"/>
      <c r="WXC716"/>
      <c r="WXD716"/>
      <c r="WXE716"/>
      <c r="WXF716"/>
      <c r="WXG716"/>
      <c r="WXH716"/>
      <c r="WXI716"/>
      <c r="WXJ716"/>
      <c r="WXK716"/>
      <c r="WXL716"/>
      <c r="WXM716"/>
      <c r="WXN716"/>
      <c r="WXO716"/>
      <c r="WXP716"/>
      <c r="WXQ716"/>
      <c r="WXR716"/>
      <c r="WXS716"/>
      <c r="WXT716"/>
      <c r="WXU716"/>
      <c r="WXV716"/>
      <c r="WXW716"/>
      <c r="WXX716"/>
      <c r="WXY716"/>
      <c r="WXZ716"/>
      <c r="WYA716"/>
      <c r="WYB716"/>
      <c r="WYC716"/>
      <c r="WYD716"/>
      <c r="WYE716"/>
      <c r="WYF716"/>
      <c r="WYG716"/>
      <c r="WYH716"/>
      <c r="WYI716"/>
      <c r="WYJ716"/>
      <c r="WYK716"/>
      <c r="WYL716"/>
      <c r="WYM716"/>
      <c r="WYN716"/>
      <c r="WYO716"/>
      <c r="WYP716"/>
      <c r="WYQ716"/>
      <c r="WYR716"/>
      <c r="WYS716"/>
      <c r="WYT716"/>
      <c r="WYU716"/>
      <c r="WYV716"/>
      <c r="WYW716"/>
      <c r="WYX716"/>
      <c r="WYY716"/>
      <c r="WYZ716"/>
      <c r="WZA716"/>
      <c r="WZB716"/>
      <c r="WZC716"/>
      <c r="WZD716"/>
      <c r="WZE716"/>
      <c r="WZF716"/>
      <c r="WZG716"/>
      <c r="WZH716"/>
      <c r="WZI716"/>
      <c r="WZJ716"/>
      <c r="WZK716"/>
      <c r="WZL716"/>
      <c r="WZM716"/>
      <c r="WZN716"/>
      <c r="WZO716"/>
      <c r="WZP716"/>
      <c r="WZQ716"/>
      <c r="WZR716"/>
      <c r="WZS716"/>
      <c r="WZT716"/>
      <c r="WZU716"/>
      <c r="WZV716"/>
      <c r="WZW716"/>
      <c r="WZX716"/>
      <c r="WZY716"/>
      <c r="WZZ716"/>
      <c r="XAA716"/>
      <c r="XAB716"/>
      <c r="XAC716"/>
      <c r="XAD716"/>
      <c r="XAE716"/>
      <c r="XAF716"/>
      <c r="XAG716"/>
      <c r="XAH716"/>
      <c r="XAI716"/>
      <c r="XAJ716"/>
      <c r="XAK716"/>
      <c r="XAL716"/>
      <c r="XAM716"/>
      <c r="XAN716"/>
      <c r="XAO716"/>
      <c r="XAP716"/>
      <c r="XAQ716"/>
      <c r="XAR716"/>
      <c r="XAS716"/>
      <c r="XAT716"/>
      <c r="XAU716"/>
      <c r="XAV716"/>
      <c r="XAW716"/>
      <c r="XAX716"/>
      <c r="XAY716"/>
      <c r="XAZ716"/>
      <c r="XBA716"/>
      <c r="XBB716"/>
      <c r="XBC716"/>
      <c r="XBD716"/>
      <c r="XBE716"/>
      <c r="XBF716"/>
      <c r="XBG716"/>
      <c r="XBH716"/>
      <c r="XBI716"/>
      <c r="XBJ716"/>
      <c r="XBK716"/>
      <c r="XBL716"/>
      <c r="XBM716"/>
      <c r="XBN716"/>
      <c r="XBO716"/>
      <c r="XBP716"/>
      <c r="XBQ716"/>
      <c r="XBR716"/>
      <c r="XBS716"/>
      <c r="XBT716"/>
      <c r="XBU716"/>
      <c r="XBV716"/>
      <c r="XBW716"/>
      <c r="XBX716"/>
      <c r="XBY716"/>
      <c r="XBZ716"/>
      <c r="XCA716"/>
      <c r="XCB716"/>
      <c r="XCC716"/>
      <c r="XCD716"/>
      <c r="XCE716"/>
      <c r="XCF716"/>
      <c r="XCG716"/>
      <c r="XCH716"/>
      <c r="XCI716"/>
      <c r="XCJ716"/>
      <c r="XCK716"/>
      <c r="XCL716"/>
      <c r="XCM716"/>
      <c r="XCN716"/>
      <c r="XCO716"/>
      <c r="XCP716"/>
      <c r="XCQ716"/>
      <c r="XCR716"/>
      <c r="XCS716"/>
      <c r="XCT716"/>
      <c r="XCU716"/>
      <c r="XCV716"/>
      <c r="XCW716"/>
      <c r="XCX716"/>
      <c r="XCY716"/>
      <c r="XCZ716"/>
      <c r="XDA716"/>
      <c r="XDB716"/>
      <c r="XDC716"/>
    </row>
    <row r="717" spans="1:33 16171:16331" ht="12.75" customHeight="1">
      <c r="A717">
        <v>1999</v>
      </c>
      <c r="B717" s="6" t="s">
        <v>501</v>
      </c>
      <c r="C717" s="7" t="s">
        <v>590</v>
      </c>
      <c r="D717">
        <v>19.989999999999998</v>
      </c>
      <c r="E717" s="15" t="s">
        <v>936</v>
      </c>
      <c r="F717" s="7">
        <v>0</v>
      </c>
      <c r="G717" s="7">
        <v>0</v>
      </c>
      <c r="H717" s="7">
        <v>0</v>
      </c>
      <c r="I717" s="7">
        <v>0</v>
      </c>
      <c r="N717" s="8" t="s">
        <v>646</v>
      </c>
      <c r="S717">
        <v>0</v>
      </c>
      <c r="T717" t="s">
        <v>587</v>
      </c>
      <c r="U717">
        <v>0</v>
      </c>
      <c r="V717">
        <v>0</v>
      </c>
      <c r="X717">
        <v>0</v>
      </c>
      <c r="Z717">
        <v>0</v>
      </c>
      <c r="AA717">
        <v>0</v>
      </c>
      <c r="AB717">
        <v>0</v>
      </c>
      <c r="AC717">
        <v>0</v>
      </c>
      <c r="AD717">
        <v>0</v>
      </c>
      <c r="AE717">
        <v>1</v>
      </c>
      <c r="AF717" t="s">
        <v>647</v>
      </c>
      <c r="AG717">
        <v>3</v>
      </c>
      <c r="WWY717"/>
      <c r="WWZ717"/>
      <c r="WXA717"/>
      <c r="WXB717"/>
      <c r="WXC717"/>
      <c r="WXD717"/>
      <c r="WXE717"/>
      <c r="WXF717"/>
      <c r="WXG717"/>
      <c r="WXH717"/>
      <c r="WXI717"/>
      <c r="WXJ717"/>
      <c r="WXK717"/>
      <c r="WXL717"/>
      <c r="WXM717"/>
      <c r="WXN717"/>
      <c r="WXO717"/>
      <c r="WXP717"/>
      <c r="WXQ717"/>
      <c r="WXR717"/>
      <c r="WXS717"/>
      <c r="WXT717"/>
      <c r="WXU717"/>
      <c r="WXV717"/>
      <c r="WXW717"/>
      <c r="WXX717"/>
      <c r="WXY717"/>
      <c r="WXZ717"/>
      <c r="WYA717"/>
      <c r="WYB717"/>
      <c r="WYC717"/>
      <c r="WYD717"/>
      <c r="WYE717"/>
      <c r="WYF717"/>
      <c r="WYG717"/>
      <c r="WYH717"/>
      <c r="WYI717"/>
      <c r="WYJ717"/>
      <c r="WYK717"/>
      <c r="WYL717"/>
      <c r="WYM717"/>
      <c r="WYN717"/>
      <c r="WYO717"/>
      <c r="WYP717"/>
      <c r="WYQ717"/>
      <c r="WYR717"/>
      <c r="WYS717"/>
      <c r="WYT717"/>
      <c r="WYU717"/>
      <c r="WYV717"/>
      <c r="WYW717"/>
      <c r="WYX717"/>
      <c r="WYY717"/>
      <c r="WYZ717"/>
      <c r="WZA717"/>
      <c r="WZB717"/>
      <c r="WZC717"/>
      <c r="WZD717"/>
      <c r="WZE717"/>
      <c r="WZF717"/>
      <c r="WZG717"/>
      <c r="WZH717"/>
      <c r="WZI717"/>
      <c r="WZJ717"/>
      <c r="WZK717"/>
      <c r="WZL717"/>
      <c r="WZM717"/>
      <c r="WZN717"/>
      <c r="WZO717"/>
      <c r="WZP717"/>
      <c r="WZQ717"/>
      <c r="WZR717"/>
      <c r="WZS717"/>
      <c r="WZT717"/>
      <c r="WZU717"/>
      <c r="WZV717"/>
      <c r="WZW717"/>
      <c r="WZX717"/>
      <c r="WZY717"/>
      <c r="WZZ717"/>
      <c r="XAA717"/>
      <c r="XAB717"/>
      <c r="XAC717"/>
      <c r="XAD717"/>
      <c r="XAE717"/>
      <c r="XAF717"/>
      <c r="XAG717"/>
      <c r="XAH717"/>
      <c r="XAI717"/>
      <c r="XAJ717"/>
      <c r="XAK717"/>
      <c r="XAL717"/>
      <c r="XAM717"/>
      <c r="XAN717"/>
      <c r="XAO717"/>
      <c r="XAP717"/>
      <c r="XAQ717"/>
      <c r="XAR717"/>
      <c r="XAS717"/>
      <c r="XAT717"/>
      <c r="XAU717"/>
      <c r="XAV717"/>
      <c r="XAW717"/>
      <c r="XAX717"/>
      <c r="XAY717"/>
      <c r="XAZ717"/>
      <c r="XBA717"/>
      <c r="XBB717"/>
      <c r="XBC717"/>
      <c r="XBD717"/>
      <c r="XBE717"/>
      <c r="XBF717"/>
      <c r="XBG717"/>
      <c r="XBH717"/>
      <c r="XBI717"/>
      <c r="XBJ717"/>
      <c r="XBK717"/>
      <c r="XBL717"/>
      <c r="XBM717"/>
      <c r="XBN717"/>
      <c r="XBO717"/>
      <c r="XBP717"/>
      <c r="XBQ717"/>
      <c r="XBR717"/>
      <c r="XBS717"/>
      <c r="XBT717"/>
      <c r="XBU717"/>
      <c r="XBV717"/>
      <c r="XBW717"/>
      <c r="XBX717"/>
      <c r="XBY717"/>
      <c r="XBZ717"/>
      <c r="XCA717"/>
      <c r="XCB717"/>
      <c r="XCC717"/>
      <c r="XCD717"/>
      <c r="XCE717"/>
      <c r="XCF717"/>
      <c r="XCG717"/>
      <c r="XCH717"/>
      <c r="XCI717"/>
      <c r="XCJ717"/>
      <c r="XCK717"/>
      <c r="XCL717"/>
      <c r="XCM717"/>
      <c r="XCN717"/>
      <c r="XCO717"/>
      <c r="XCP717"/>
      <c r="XCQ717"/>
      <c r="XCR717"/>
      <c r="XCS717"/>
      <c r="XCT717"/>
      <c r="XCU717"/>
      <c r="XCV717"/>
      <c r="XCW717"/>
      <c r="XCX717"/>
      <c r="XCY717"/>
      <c r="XCZ717"/>
      <c r="XDA717"/>
      <c r="XDB717"/>
      <c r="XDC717"/>
    </row>
    <row r="718" spans="1:33 16171:16331" ht="12.75" customHeight="1">
      <c r="A718">
        <v>2540</v>
      </c>
      <c r="B718" s="6" t="s">
        <v>502</v>
      </c>
      <c r="C718" s="7" t="s">
        <v>614</v>
      </c>
      <c r="D718">
        <v>220</v>
      </c>
      <c r="E718" s="15" t="s">
        <v>937</v>
      </c>
      <c r="F718" s="7">
        <v>75</v>
      </c>
      <c r="G718" s="7">
        <v>35</v>
      </c>
      <c r="H718" s="7">
        <v>25</v>
      </c>
      <c r="I718" s="7">
        <v>0</v>
      </c>
      <c r="J718" t="s">
        <v>589</v>
      </c>
      <c r="K718" t="s">
        <v>584</v>
      </c>
      <c r="L718" t="s">
        <v>585</v>
      </c>
      <c r="M718" t="s">
        <v>585</v>
      </c>
      <c r="N718" s="8" t="s">
        <v>777</v>
      </c>
      <c r="S718">
        <v>2</v>
      </c>
      <c r="T718" t="s">
        <v>587</v>
      </c>
      <c r="U718">
        <v>0</v>
      </c>
      <c r="V718">
        <v>0</v>
      </c>
      <c r="X718">
        <v>0</v>
      </c>
      <c r="Z718">
        <v>0</v>
      </c>
      <c r="AA718">
        <v>0</v>
      </c>
      <c r="AB718">
        <v>0</v>
      </c>
      <c r="AC718">
        <v>0</v>
      </c>
      <c r="AD718">
        <v>0</v>
      </c>
      <c r="AE718">
        <v>1</v>
      </c>
      <c r="AF718" t="s">
        <v>778</v>
      </c>
      <c r="AG718">
        <v>4</v>
      </c>
      <c r="WWY718"/>
      <c r="WWZ718"/>
      <c r="WXA718"/>
      <c r="WXB718"/>
      <c r="WXC718"/>
      <c r="WXD718"/>
      <c r="WXE718"/>
      <c r="WXF718"/>
      <c r="WXG718"/>
      <c r="WXH718"/>
      <c r="WXI718"/>
      <c r="WXJ718"/>
      <c r="WXK718"/>
      <c r="WXL718"/>
      <c r="WXM718"/>
      <c r="WXN718"/>
      <c r="WXO718"/>
      <c r="WXP718"/>
      <c r="WXQ718"/>
      <c r="WXR718"/>
      <c r="WXS718"/>
      <c r="WXT718"/>
      <c r="WXU718"/>
      <c r="WXV718"/>
      <c r="WXW718"/>
      <c r="WXX718"/>
      <c r="WXY718"/>
      <c r="WXZ718"/>
      <c r="WYA718"/>
      <c r="WYB718"/>
      <c r="WYC718"/>
      <c r="WYD718"/>
      <c r="WYE718"/>
      <c r="WYF718"/>
      <c r="WYG718"/>
      <c r="WYH718"/>
      <c r="WYI718"/>
      <c r="WYJ718"/>
      <c r="WYK718"/>
      <c r="WYL718"/>
      <c r="WYM718"/>
      <c r="WYN718"/>
      <c r="WYO718"/>
      <c r="WYP718"/>
      <c r="WYQ718"/>
      <c r="WYR718"/>
      <c r="WYS718"/>
      <c r="WYT718"/>
      <c r="WYU718"/>
      <c r="WYV718"/>
      <c r="WYW718"/>
      <c r="WYX718"/>
      <c r="WYY718"/>
      <c r="WYZ718"/>
      <c r="WZA718"/>
      <c r="WZB718"/>
      <c r="WZC718"/>
      <c r="WZD718"/>
      <c r="WZE718"/>
      <c r="WZF718"/>
      <c r="WZG718"/>
      <c r="WZH718"/>
      <c r="WZI718"/>
      <c r="WZJ718"/>
      <c r="WZK718"/>
      <c r="WZL718"/>
      <c r="WZM718"/>
      <c r="WZN718"/>
      <c r="WZO718"/>
      <c r="WZP718"/>
      <c r="WZQ718"/>
      <c r="WZR718"/>
      <c r="WZS718"/>
      <c r="WZT718"/>
      <c r="WZU718"/>
      <c r="WZV718"/>
      <c r="WZW718"/>
      <c r="WZX718"/>
      <c r="WZY718"/>
      <c r="WZZ718"/>
      <c r="XAA718"/>
      <c r="XAB718"/>
      <c r="XAC718"/>
      <c r="XAD718"/>
      <c r="XAE718"/>
      <c r="XAF718"/>
      <c r="XAG718"/>
      <c r="XAH718"/>
      <c r="XAI718"/>
      <c r="XAJ718"/>
      <c r="XAK718"/>
      <c r="XAL718"/>
      <c r="XAM718"/>
      <c r="XAN718"/>
      <c r="XAO718"/>
      <c r="XAP718"/>
      <c r="XAQ718"/>
      <c r="XAR718"/>
      <c r="XAS718"/>
      <c r="XAT718"/>
      <c r="XAU718"/>
      <c r="XAV718"/>
      <c r="XAW718"/>
      <c r="XAX718"/>
      <c r="XAY718"/>
      <c r="XAZ718"/>
      <c r="XBA718"/>
      <c r="XBB718"/>
      <c r="XBC718"/>
      <c r="XBD718"/>
      <c r="XBE718"/>
      <c r="XBF718"/>
      <c r="XBG718"/>
      <c r="XBH718"/>
      <c r="XBI718"/>
      <c r="XBJ718"/>
      <c r="XBK718"/>
      <c r="XBL718"/>
      <c r="XBM718"/>
      <c r="XBN718"/>
      <c r="XBO718"/>
      <c r="XBP718"/>
      <c r="XBQ718"/>
      <c r="XBR718"/>
      <c r="XBS718"/>
      <c r="XBT718"/>
      <c r="XBU718"/>
      <c r="XBV718"/>
      <c r="XBW718"/>
      <c r="XBX718"/>
      <c r="XBY718"/>
      <c r="XBZ718"/>
      <c r="XCA718"/>
      <c r="XCB718"/>
      <c r="XCC718"/>
      <c r="XCD718"/>
      <c r="XCE718"/>
      <c r="XCF718"/>
      <c r="XCG718"/>
      <c r="XCH718"/>
      <c r="XCI718"/>
      <c r="XCJ718"/>
      <c r="XCK718"/>
      <c r="XCL718"/>
      <c r="XCM718"/>
      <c r="XCN718"/>
      <c r="XCO718"/>
      <c r="XCP718"/>
      <c r="XCQ718"/>
      <c r="XCR718"/>
      <c r="XCS718"/>
      <c r="XCT718"/>
      <c r="XCU718"/>
      <c r="XCV718"/>
      <c r="XCW718"/>
      <c r="XCX718"/>
      <c r="XCY718"/>
      <c r="XCZ718"/>
      <c r="XDA718"/>
      <c r="XDB718"/>
      <c r="XDC718"/>
    </row>
    <row r="719" spans="1:33 16171:16331" ht="12.75" customHeight="1">
      <c r="A719">
        <v>2544</v>
      </c>
      <c r="B719" s="6" t="s">
        <v>503</v>
      </c>
      <c r="C719" s="7" t="s">
        <v>614</v>
      </c>
      <c r="D719">
        <v>105</v>
      </c>
      <c r="E719" s="15" t="s">
        <v>996</v>
      </c>
      <c r="F719" s="7">
        <v>50</v>
      </c>
      <c r="G719" s="7">
        <v>25</v>
      </c>
      <c r="H719" s="7">
        <v>25</v>
      </c>
      <c r="I719" s="7">
        <v>0</v>
      </c>
      <c r="J719" t="s">
        <v>589</v>
      </c>
      <c r="K719" t="s">
        <v>584</v>
      </c>
      <c r="L719" t="s">
        <v>585</v>
      </c>
      <c r="M719" t="s">
        <v>585</v>
      </c>
      <c r="N719" s="8" t="s">
        <v>631</v>
      </c>
      <c r="S719">
        <v>2</v>
      </c>
      <c r="T719" t="s">
        <v>587</v>
      </c>
      <c r="U719">
        <v>0</v>
      </c>
      <c r="V719">
        <v>0</v>
      </c>
      <c r="X719">
        <v>0</v>
      </c>
      <c r="Z719">
        <v>0</v>
      </c>
      <c r="AA719">
        <v>0</v>
      </c>
      <c r="AB719">
        <v>0</v>
      </c>
      <c r="AC719">
        <v>0</v>
      </c>
      <c r="AD719">
        <v>0</v>
      </c>
      <c r="AE719">
        <v>1</v>
      </c>
      <c r="AF719" t="s">
        <v>778</v>
      </c>
      <c r="AG719">
        <v>4</v>
      </c>
      <c r="WWY719"/>
      <c r="WWZ719"/>
      <c r="WXA719"/>
      <c r="WXB719"/>
      <c r="WXC719"/>
      <c r="WXD719"/>
      <c r="WXE719"/>
      <c r="WXF719"/>
      <c r="WXG719"/>
      <c r="WXH719"/>
      <c r="WXI719"/>
      <c r="WXJ719"/>
      <c r="WXK719"/>
      <c r="WXL719"/>
      <c r="WXM719"/>
      <c r="WXN719"/>
      <c r="WXO719"/>
      <c r="WXP719"/>
      <c r="WXQ719"/>
      <c r="WXR719"/>
      <c r="WXS719"/>
      <c r="WXT719"/>
      <c r="WXU719"/>
      <c r="WXV719"/>
      <c r="WXW719"/>
      <c r="WXX719"/>
      <c r="WXY719"/>
      <c r="WXZ719"/>
      <c r="WYA719"/>
      <c r="WYB719"/>
      <c r="WYC719"/>
      <c r="WYD719"/>
      <c r="WYE719"/>
      <c r="WYF719"/>
      <c r="WYG719"/>
      <c r="WYH719"/>
      <c r="WYI719"/>
      <c r="WYJ719"/>
      <c r="WYK719"/>
      <c r="WYL719"/>
      <c r="WYM719"/>
      <c r="WYN719"/>
      <c r="WYO719"/>
      <c r="WYP719"/>
      <c r="WYQ719"/>
      <c r="WYR719"/>
      <c r="WYS719"/>
      <c r="WYT719"/>
      <c r="WYU719"/>
      <c r="WYV719"/>
      <c r="WYW719"/>
      <c r="WYX719"/>
      <c r="WYY719"/>
      <c r="WYZ719"/>
      <c r="WZA719"/>
      <c r="WZB719"/>
      <c r="WZC719"/>
      <c r="WZD719"/>
      <c r="WZE719"/>
      <c r="WZF719"/>
      <c r="WZG719"/>
      <c r="WZH719"/>
      <c r="WZI719"/>
      <c r="WZJ719"/>
      <c r="WZK719"/>
      <c r="WZL719"/>
      <c r="WZM719"/>
      <c r="WZN719"/>
      <c r="WZO719"/>
      <c r="WZP719"/>
      <c r="WZQ719"/>
      <c r="WZR719"/>
      <c r="WZS719"/>
      <c r="WZT719"/>
      <c r="WZU719"/>
      <c r="WZV719"/>
      <c r="WZW719"/>
      <c r="WZX719"/>
      <c r="WZY719"/>
      <c r="WZZ719"/>
      <c r="XAA719"/>
      <c r="XAB719"/>
      <c r="XAC719"/>
      <c r="XAD719"/>
      <c r="XAE719"/>
      <c r="XAF719"/>
      <c r="XAG719"/>
      <c r="XAH719"/>
      <c r="XAI719"/>
      <c r="XAJ719"/>
      <c r="XAK719"/>
      <c r="XAL719"/>
      <c r="XAM719"/>
      <c r="XAN719"/>
      <c r="XAO719"/>
      <c r="XAP719"/>
      <c r="XAQ719"/>
      <c r="XAR719"/>
      <c r="XAS719"/>
      <c r="XAT719"/>
      <c r="XAU719"/>
      <c r="XAV719"/>
      <c r="XAW719"/>
      <c r="XAX719"/>
      <c r="XAY719"/>
      <c r="XAZ719"/>
      <c r="XBA719"/>
      <c r="XBB719"/>
      <c r="XBC719"/>
      <c r="XBD719"/>
      <c r="XBE719"/>
      <c r="XBF719"/>
      <c r="XBG719"/>
      <c r="XBH719"/>
      <c r="XBI719"/>
      <c r="XBJ719"/>
      <c r="XBK719"/>
      <c r="XBL719"/>
      <c r="XBM719"/>
      <c r="XBN719"/>
      <c r="XBO719"/>
      <c r="XBP719"/>
      <c r="XBQ719"/>
      <c r="XBR719"/>
      <c r="XBS719"/>
      <c r="XBT719"/>
      <c r="XBU719"/>
      <c r="XBV719"/>
      <c r="XBW719"/>
      <c r="XBX719"/>
      <c r="XBY719"/>
      <c r="XBZ719"/>
      <c r="XCA719"/>
      <c r="XCB719"/>
      <c r="XCC719"/>
      <c r="XCD719"/>
      <c r="XCE719"/>
      <c r="XCF719"/>
      <c r="XCG719"/>
      <c r="XCH719"/>
      <c r="XCI719"/>
      <c r="XCJ719"/>
      <c r="XCK719"/>
      <c r="XCL719"/>
      <c r="XCM719"/>
      <c r="XCN719"/>
      <c r="XCO719"/>
      <c r="XCP719"/>
      <c r="XCQ719"/>
      <c r="XCR719"/>
      <c r="XCS719"/>
      <c r="XCT719"/>
      <c r="XCU719"/>
      <c r="XCV719"/>
      <c r="XCW719"/>
      <c r="XCX719"/>
      <c r="XCY719"/>
      <c r="XCZ719"/>
      <c r="XDA719"/>
      <c r="XDB719"/>
      <c r="XDC719"/>
    </row>
    <row r="720" spans="1:33 16171:16331" ht="12.75" customHeight="1">
      <c r="A720">
        <v>2567</v>
      </c>
      <c r="B720" s="6" t="s">
        <v>504</v>
      </c>
      <c r="C720" s="7" t="s">
        <v>614</v>
      </c>
      <c r="D720">
        <v>70</v>
      </c>
      <c r="E720" s="15" t="s">
        <v>1039</v>
      </c>
      <c r="F720" s="7">
        <v>0</v>
      </c>
      <c r="G720" s="7">
        <v>0</v>
      </c>
      <c r="H720" s="7">
        <v>0</v>
      </c>
      <c r="I720" s="7">
        <v>0.33</v>
      </c>
      <c r="N720" s="8" t="s">
        <v>646</v>
      </c>
      <c r="S720">
        <v>2</v>
      </c>
      <c r="T720" t="s">
        <v>598</v>
      </c>
      <c r="U720">
        <v>0</v>
      </c>
      <c r="V720">
        <v>0</v>
      </c>
      <c r="X720">
        <v>0</v>
      </c>
      <c r="Z720">
        <v>0</v>
      </c>
      <c r="AA720">
        <v>0</v>
      </c>
      <c r="AB720">
        <v>0</v>
      </c>
      <c r="AC720">
        <v>0</v>
      </c>
      <c r="AD720">
        <v>0</v>
      </c>
      <c r="AE720">
        <v>1</v>
      </c>
      <c r="AF720" t="s">
        <v>647</v>
      </c>
      <c r="AG720">
        <v>2</v>
      </c>
      <c r="WWY720"/>
      <c r="WWZ720"/>
      <c r="WXA720"/>
      <c r="WXB720"/>
      <c r="WXC720"/>
      <c r="WXD720"/>
      <c r="WXE720"/>
      <c r="WXF720"/>
      <c r="WXG720"/>
      <c r="WXH720"/>
      <c r="WXI720"/>
      <c r="WXJ720"/>
      <c r="WXK720"/>
      <c r="WXL720"/>
      <c r="WXM720"/>
      <c r="WXN720"/>
      <c r="WXO720"/>
      <c r="WXP720"/>
      <c r="WXQ720"/>
      <c r="WXR720"/>
      <c r="WXS720"/>
      <c r="WXT720"/>
      <c r="WXU720"/>
      <c r="WXV720"/>
      <c r="WXW720"/>
      <c r="WXX720"/>
      <c r="WXY720"/>
      <c r="WXZ720"/>
      <c r="WYA720"/>
      <c r="WYB720"/>
      <c r="WYC720"/>
      <c r="WYD720"/>
      <c r="WYE720"/>
      <c r="WYF720"/>
      <c r="WYG720"/>
      <c r="WYH720"/>
      <c r="WYI720"/>
      <c r="WYJ720"/>
      <c r="WYK720"/>
      <c r="WYL720"/>
      <c r="WYM720"/>
      <c r="WYN720"/>
      <c r="WYO720"/>
      <c r="WYP720"/>
      <c r="WYQ720"/>
      <c r="WYR720"/>
      <c r="WYS720"/>
      <c r="WYT720"/>
      <c r="WYU720"/>
      <c r="WYV720"/>
      <c r="WYW720"/>
      <c r="WYX720"/>
      <c r="WYY720"/>
      <c r="WYZ720"/>
      <c r="WZA720"/>
      <c r="WZB720"/>
      <c r="WZC720"/>
      <c r="WZD720"/>
      <c r="WZE720"/>
      <c r="WZF720"/>
      <c r="WZG720"/>
      <c r="WZH720"/>
      <c r="WZI720"/>
      <c r="WZJ720"/>
      <c r="WZK720"/>
      <c r="WZL720"/>
      <c r="WZM720"/>
      <c r="WZN720"/>
      <c r="WZO720"/>
      <c r="WZP720"/>
      <c r="WZQ720"/>
      <c r="WZR720"/>
      <c r="WZS720"/>
      <c r="WZT720"/>
      <c r="WZU720"/>
      <c r="WZV720"/>
      <c r="WZW720"/>
      <c r="WZX720"/>
      <c r="WZY720"/>
      <c r="WZZ720"/>
      <c r="XAA720"/>
      <c r="XAB720"/>
      <c r="XAC720"/>
      <c r="XAD720"/>
      <c r="XAE720"/>
      <c r="XAF720"/>
      <c r="XAG720"/>
      <c r="XAH720"/>
      <c r="XAI720"/>
      <c r="XAJ720"/>
      <c r="XAK720"/>
      <c r="XAL720"/>
      <c r="XAM720"/>
      <c r="XAN720"/>
      <c r="XAO720"/>
      <c r="XAP720"/>
      <c r="XAQ720"/>
      <c r="XAR720"/>
      <c r="XAS720"/>
      <c r="XAT720"/>
      <c r="XAU720"/>
      <c r="XAV720"/>
      <c r="XAW720"/>
      <c r="XAX720"/>
      <c r="XAY720"/>
      <c r="XAZ720"/>
      <c r="XBA720"/>
      <c r="XBB720"/>
      <c r="XBC720"/>
      <c r="XBD720"/>
      <c r="XBE720"/>
      <c r="XBF720"/>
      <c r="XBG720"/>
      <c r="XBH720"/>
      <c r="XBI720"/>
      <c r="XBJ720"/>
      <c r="XBK720"/>
      <c r="XBL720"/>
      <c r="XBM720"/>
      <c r="XBN720"/>
      <c r="XBO720"/>
      <c r="XBP720"/>
      <c r="XBQ720"/>
      <c r="XBR720"/>
      <c r="XBS720"/>
      <c r="XBT720"/>
      <c r="XBU720"/>
      <c r="XBV720"/>
      <c r="XBW720"/>
      <c r="XBX720"/>
      <c r="XBY720"/>
      <c r="XBZ720"/>
      <c r="XCA720"/>
      <c r="XCB720"/>
      <c r="XCC720"/>
      <c r="XCD720"/>
      <c r="XCE720"/>
      <c r="XCF720"/>
      <c r="XCG720"/>
      <c r="XCH720"/>
      <c r="XCI720"/>
      <c r="XCJ720"/>
      <c r="XCK720"/>
      <c r="XCL720"/>
      <c r="XCM720"/>
      <c r="XCN720"/>
      <c r="XCO720"/>
      <c r="XCP720"/>
      <c r="XCQ720"/>
      <c r="XCR720"/>
      <c r="XCS720"/>
      <c r="XCT720"/>
      <c r="XCU720"/>
      <c r="XCV720"/>
      <c r="XCW720"/>
      <c r="XCX720"/>
      <c r="XCY720"/>
      <c r="XCZ720"/>
      <c r="XDA720"/>
      <c r="XDB720"/>
      <c r="XDC720"/>
    </row>
    <row r="721" spans="1:33 16171:16331" ht="12.75" customHeight="1">
      <c r="A721">
        <v>2569</v>
      </c>
      <c r="B721" s="6" t="s">
        <v>505</v>
      </c>
      <c r="C721" s="7" t="s">
        <v>614</v>
      </c>
      <c r="D721">
        <v>60</v>
      </c>
      <c r="E721" s="15" t="s">
        <v>1040</v>
      </c>
      <c r="F721" s="7">
        <v>0</v>
      </c>
      <c r="G721" s="7">
        <v>0</v>
      </c>
      <c r="H721" s="7">
        <v>0</v>
      </c>
      <c r="I721" s="7">
        <v>0.25</v>
      </c>
      <c r="N721" s="8" t="s">
        <v>646</v>
      </c>
      <c r="S721">
        <v>2</v>
      </c>
      <c r="T721" t="s">
        <v>598</v>
      </c>
      <c r="U721">
        <v>0</v>
      </c>
      <c r="V721">
        <v>0</v>
      </c>
      <c r="X721">
        <v>0</v>
      </c>
      <c r="Z721">
        <v>0</v>
      </c>
      <c r="AA721">
        <v>0</v>
      </c>
      <c r="AB721">
        <v>0</v>
      </c>
      <c r="AC721">
        <v>0</v>
      </c>
      <c r="AD721">
        <v>0</v>
      </c>
      <c r="AE721">
        <v>1</v>
      </c>
      <c r="AF721" t="s">
        <v>647</v>
      </c>
      <c r="AG721">
        <v>2</v>
      </c>
      <c r="WWY721"/>
      <c r="WWZ721"/>
      <c r="WXA721"/>
      <c r="WXB721"/>
      <c r="WXC721"/>
      <c r="WXD721"/>
      <c r="WXE721"/>
      <c r="WXF721"/>
      <c r="WXG721"/>
      <c r="WXH721"/>
      <c r="WXI721"/>
      <c r="WXJ721"/>
      <c r="WXK721"/>
      <c r="WXL721"/>
      <c r="WXM721"/>
      <c r="WXN721"/>
      <c r="WXO721"/>
      <c r="WXP721"/>
      <c r="WXQ721"/>
      <c r="WXR721"/>
      <c r="WXS721"/>
      <c r="WXT721"/>
      <c r="WXU721"/>
      <c r="WXV721"/>
      <c r="WXW721"/>
      <c r="WXX721"/>
      <c r="WXY721"/>
      <c r="WXZ721"/>
      <c r="WYA721"/>
      <c r="WYB721"/>
      <c r="WYC721"/>
      <c r="WYD721"/>
      <c r="WYE721"/>
      <c r="WYF721"/>
      <c r="WYG721"/>
      <c r="WYH721"/>
      <c r="WYI721"/>
      <c r="WYJ721"/>
      <c r="WYK721"/>
      <c r="WYL721"/>
      <c r="WYM721"/>
      <c r="WYN721"/>
      <c r="WYO721"/>
      <c r="WYP721"/>
      <c r="WYQ721"/>
      <c r="WYR721"/>
      <c r="WYS721"/>
      <c r="WYT721"/>
      <c r="WYU721"/>
      <c r="WYV721"/>
      <c r="WYW721"/>
      <c r="WYX721"/>
      <c r="WYY721"/>
      <c r="WYZ721"/>
      <c r="WZA721"/>
      <c r="WZB721"/>
      <c r="WZC721"/>
      <c r="WZD721"/>
      <c r="WZE721"/>
      <c r="WZF721"/>
      <c r="WZG721"/>
      <c r="WZH721"/>
      <c r="WZI721"/>
      <c r="WZJ721"/>
      <c r="WZK721"/>
      <c r="WZL721"/>
      <c r="WZM721"/>
      <c r="WZN721"/>
      <c r="WZO721"/>
      <c r="WZP721"/>
      <c r="WZQ721"/>
      <c r="WZR721"/>
      <c r="WZS721"/>
      <c r="WZT721"/>
      <c r="WZU721"/>
      <c r="WZV721"/>
      <c r="WZW721"/>
      <c r="WZX721"/>
      <c r="WZY721"/>
      <c r="WZZ721"/>
      <c r="XAA721"/>
      <c r="XAB721"/>
      <c r="XAC721"/>
      <c r="XAD721"/>
      <c r="XAE721"/>
      <c r="XAF721"/>
      <c r="XAG721"/>
      <c r="XAH721"/>
      <c r="XAI721"/>
      <c r="XAJ721"/>
      <c r="XAK721"/>
      <c r="XAL721"/>
      <c r="XAM721"/>
      <c r="XAN721"/>
      <c r="XAO721"/>
      <c r="XAP721"/>
      <c r="XAQ721"/>
      <c r="XAR721"/>
      <c r="XAS721"/>
      <c r="XAT721"/>
      <c r="XAU721"/>
      <c r="XAV721"/>
      <c r="XAW721"/>
      <c r="XAX721"/>
      <c r="XAY721"/>
      <c r="XAZ721"/>
      <c r="XBA721"/>
      <c r="XBB721"/>
      <c r="XBC721"/>
      <c r="XBD721"/>
      <c r="XBE721"/>
      <c r="XBF721"/>
      <c r="XBG721"/>
      <c r="XBH721"/>
      <c r="XBI721"/>
      <c r="XBJ721"/>
      <c r="XBK721"/>
      <c r="XBL721"/>
      <c r="XBM721"/>
      <c r="XBN721"/>
      <c r="XBO721"/>
      <c r="XBP721"/>
      <c r="XBQ721"/>
      <c r="XBR721"/>
      <c r="XBS721"/>
      <c r="XBT721"/>
      <c r="XBU721"/>
      <c r="XBV721"/>
      <c r="XBW721"/>
      <c r="XBX721"/>
      <c r="XBY721"/>
      <c r="XBZ721"/>
      <c r="XCA721"/>
      <c r="XCB721"/>
      <c r="XCC721"/>
      <c r="XCD721"/>
      <c r="XCE721"/>
      <c r="XCF721"/>
      <c r="XCG721"/>
      <c r="XCH721"/>
      <c r="XCI721"/>
      <c r="XCJ721"/>
      <c r="XCK721"/>
      <c r="XCL721"/>
      <c r="XCM721"/>
      <c r="XCN721"/>
      <c r="XCO721"/>
      <c r="XCP721"/>
      <c r="XCQ721"/>
      <c r="XCR721"/>
      <c r="XCS721"/>
      <c r="XCT721"/>
      <c r="XCU721"/>
      <c r="XCV721"/>
      <c r="XCW721"/>
      <c r="XCX721"/>
      <c r="XCY721"/>
      <c r="XCZ721"/>
      <c r="XDA721"/>
      <c r="XDB721"/>
      <c r="XDC721"/>
    </row>
    <row r="722" spans="1:33 16171:16331" ht="12.75" customHeight="1">
      <c r="A722">
        <v>2568</v>
      </c>
      <c r="B722" s="6" t="s">
        <v>506</v>
      </c>
      <c r="C722" s="7" t="s">
        <v>614</v>
      </c>
      <c r="D722">
        <v>38</v>
      </c>
      <c r="E722" s="15" t="s">
        <v>1041</v>
      </c>
      <c r="F722" s="7">
        <v>0</v>
      </c>
      <c r="G722" s="7">
        <v>0</v>
      </c>
      <c r="H722" s="7">
        <v>0</v>
      </c>
      <c r="I722" s="7">
        <v>0.25</v>
      </c>
      <c r="N722" s="8" t="s">
        <v>593</v>
      </c>
      <c r="S722">
        <v>2</v>
      </c>
      <c r="T722" t="s">
        <v>598</v>
      </c>
      <c r="U722">
        <v>0</v>
      </c>
      <c r="V722">
        <v>0</v>
      </c>
      <c r="X722">
        <v>0</v>
      </c>
      <c r="Z722">
        <v>0</v>
      </c>
      <c r="AA722">
        <v>0</v>
      </c>
      <c r="AB722">
        <v>0</v>
      </c>
      <c r="AC722">
        <v>0</v>
      </c>
      <c r="AD722">
        <v>0</v>
      </c>
      <c r="AE722">
        <v>1</v>
      </c>
      <c r="AF722" t="s">
        <v>594</v>
      </c>
      <c r="AG722">
        <v>2</v>
      </c>
      <c r="WWY722"/>
      <c r="WWZ722"/>
      <c r="WXA722"/>
      <c r="WXB722"/>
      <c r="WXC722"/>
      <c r="WXD722"/>
      <c r="WXE722"/>
      <c r="WXF722"/>
      <c r="WXG722"/>
      <c r="WXH722"/>
      <c r="WXI722"/>
      <c r="WXJ722"/>
      <c r="WXK722"/>
      <c r="WXL722"/>
      <c r="WXM722"/>
      <c r="WXN722"/>
      <c r="WXO722"/>
      <c r="WXP722"/>
      <c r="WXQ722"/>
      <c r="WXR722"/>
      <c r="WXS722"/>
      <c r="WXT722"/>
      <c r="WXU722"/>
      <c r="WXV722"/>
      <c r="WXW722"/>
      <c r="WXX722"/>
      <c r="WXY722"/>
      <c r="WXZ722"/>
      <c r="WYA722"/>
      <c r="WYB722"/>
      <c r="WYC722"/>
      <c r="WYD722"/>
      <c r="WYE722"/>
      <c r="WYF722"/>
      <c r="WYG722"/>
      <c r="WYH722"/>
      <c r="WYI722"/>
      <c r="WYJ722"/>
      <c r="WYK722"/>
      <c r="WYL722"/>
      <c r="WYM722"/>
      <c r="WYN722"/>
      <c r="WYO722"/>
      <c r="WYP722"/>
      <c r="WYQ722"/>
      <c r="WYR722"/>
      <c r="WYS722"/>
      <c r="WYT722"/>
      <c r="WYU722"/>
      <c r="WYV722"/>
      <c r="WYW722"/>
      <c r="WYX722"/>
      <c r="WYY722"/>
      <c r="WYZ722"/>
      <c r="WZA722"/>
      <c r="WZB722"/>
      <c r="WZC722"/>
      <c r="WZD722"/>
      <c r="WZE722"/>
      <c r="WZF722"/>
      <c r="WZG722"/>
      <c r="WZH722"/>
      <c r="WZI722"/>
      <c r="WZJ722"/>
      <c r="WZK722"/>
      <c r="WZL722"/>
      <c r="WZM722"/>
      <c r="WZN722"/>
      <c r="WZO722"/>
      <c r="WZP722"/>
      <c r="WZQ722"/>
      <c r="WZR722"/>
      <c r="WZS722"/>
      <c r="WZT722"/>
      <c r="WZU722"/>
      <c r="WZV722"/>
      <c r="WZW722"/>
      <c r="WZX722"/>
      <c r="WZY722"/>
      <c r="WZZ722"/>
      <c r="XAA722"/>
      <c r="XAB722"/>
      <c r="XAC722"/>
      <c r="XAD722"/>
      <c r="XAE722"/>
      <c r="XAF722"/>
      <c r="XAG722"/>
      <c r="XAH722"/>
      <c r="XAI722"/>
      <c r="XAJ722"/>
      <c r="XAK722"/>
      <c r="XAL722"/>
      <c r="XAM722"/>
      <c r="XAN722"/>
      <c r="XAO722"/>
      <c r="XAP722"/>
      <c r="XAQ722"/>
      <c r="XAR722"/>
      <c r="XAS722"/>
      <c r="XAT722"/>
      <c r="XAU722"/>
      <c r="XAV722"/>
      <c r="XAW722"/>
      <c r="XAX722"/>
      <c r="XAY722"/>
      <c r="XAZ722"/>
      <c r="XBA722"/>
      <c r="XBB722"/>
      <c r="XBC722"/>
      <c r="XBD722"/>
      <c r="XBE722"/>
      <c r="XBF722"/>
      <c r="XBG722"/>
      <c r="XBH722"/>
      <c r="XBI722"/>
      <c r="XBJ722"/>
      <c r="XBK722"/>
      <c r="XBL722"/>
      <c r="XBM722"/>
      <c r="XBN722"/>
      <c r="XBO722"/>
      <c r="XBP722"/>
      <c r="XBQ722"/>
      <c r="XBR722"/>
      <c r="XBS722"/>
      <c r="XBT722"/>
      <c r="XBU722"/>
      <c r="XBV722"/>
      <c r="XBW722"/>
      <c r="XBX722"/>
      <c r="XBY722"/>
      <c r="XBZ722"/>
      <c r="XCA722"/>
      <c r="XCB722"/>
      <c r="XCC722"/>
      <c r="XCD722"/>
      <c r="XCE722"/>
      <c r="XCF722"/>
      <c r="XCG722"/>
      <c r="XCH722"/>
      <c r="XCI722"/>
      <c r="XCJ722"/>
      <c r="XCK722"/>
      <c r="XCL722"/>
      <c r="XCM722"/>
      <c r="XCN722"/>
      <c r="XCO722"/>
      <c r="XCP722"/>
      <c r="XCQ722"/>
      <c r="XCR722"/>
      <c r="XCS722"/>
      <c r="XCT722"/>
      <c r="XCU722"/>
      <c r="XCV722"/>
      <c r="XCW722"/>
      <c r="XCX722"/>
      <c r="XCY722"/>
      <c r="XCZ722"/>
      <c r="XDA722"/>
      <c r="XDB722"/>
      <c r="XDC722"/>
    </row>
    <row r="723" spans="1:33 16171:16331" ht="12.75" customHeight="1">
      <c r="A723">
        <v>268</v>
      </c>
      <c r="B723" s="6" t="s">
        <v>507</v>
      </c>
      <c r="C723" s="7" t="s">
        <v>590</v>
      </c>
      <c r="D723">
        <v>199</v>
      </c>
      <c r="E723" s="15" t="s">
        <v>868</v>
      </c>
      <c r="F723" s="7">
        <v>0</v>
      </c>
      <c r="G723" s="7">
        <v>0</v>
      </c>
      <c r="H723" s="7">
        <v>0</v>
      </c>
      <c r="I723" s="7">
        <v>0</v>
      </c>
      <c r="J723" t="s">
        <v>589</v>
      </c>
      <c r="K723" t="s">
        <v>584</v>
      </c>
      <c r="L723" t="s">
        <v>585</v>
      </c>
      <c r="M723" t="s">
        <v>585</v>
      </c>
      <c r="N723" s="8" t="s">
        <v>603</v>
      </c>
      <c r="S723">
        <v>0</v>
      </c>
      <c r="T723" t="s">
        <v>587</v>
      </c>
      <c r="U723">
        <v>0</v>
      </c>
      <c r="V723">
        <v>0</v>
      </c>
      <c r="X723">
        <v>0</v>
      </c>
      <c r="Z723">
        <v>0</v>
      </c>
      <c r="AA723">
        <v>0</v>
      </c>
      <c r="AB723">
        <v>0</v>
      </c>
      <c r="AC723">
        <v>0</v>
      </c>
      <c r="AD723">
        <v>0</v>
      </c>
      <c r="AE723">
        <v>1</v>
      </c>
      <c r="AF723" t="s">
        <v>604</v>
      </c>
      <c r="AG723">
        <v>1</v>
      </c>
      <c r="WWY723"/>
      <c r="WWZ723"/>
      <c r="WXA723"/>
      <c r="WXB723"/>
      <c r="WXC723"/>
      <c r="WXD723"/>
      <c r="WXE723"/>
      <c r="WXF723"/>
      <c r="WXG723"/>
      <c r="WXH723"/>
      <c r="WXI723"/>
      <c r="WXJ723"/>
      <c r="WXK723"/>
      <c r="WXL723"/>
      <c r="WXM723"/>
      <c r="WXN723"/>
      <c r="WXO723"/>
      <c r="WXP723"/>
      <c r="WXQ723"/>
      <c r="WXR723"/>
      <c r="WXS723"/>
      <c r="WXT723"/>
      <c r="WXU723"/>
      <c r="WXV723"/>
      <c r="WXW723"/>
      <c r="WXX723"/>
      <c r="WXY723"/>
      <c r="WXZ723"/>
      <c r="WYA723"/>
      <c r="WYB723"/>
      <c r="WYC723"/>
      <c r="WYD723"/>
      <c r="WYE723"/>
      <c r="WYF723"/>
      <c r="WYG723"/>
      <c r="WYH723"/>
      <c r="WYI723"/>
      <c r="WYJ723"/>
      <c r="WYK723"/>
      <c r="WYL723"/>
      <c r="WYM723"/>
      <c r="WYN723"/>
      <c r="WYO723"/>
      <c r="WYP723"/>
      <c r="WYQ723"/>
      <c r="WYR723"/>
      <c r="WYS723"/>
      <c r="WYT723"/>
      <c r="WYU723"/>
      <c r="WYV723"/>
      <c r="WYW723"/>
      <c r="WYX723"/>
      <c r="WYY723"/>
      <c r="WYZ723"/>
      <c r="WZA723"/>
      <c r="WZB723"/>
      <c r="WZC723"/>
      <c r="WZD723"/>
      <c r="WZE723"/>
      <c r="WZF723"/>
      <c r="WZG723"/>
      <c r="WZH723"/>
      <c r="WZI723"/>
      <c r="WZJ723"/>
      <c r="WZK723"/>
      <c r="WZL723"/>
      <c r="WZM723"/>
      <c r="WZN723"/>
      <c r="WZO723"/>
      <c r="WZP723"/>
      <c r="WZQ723"/>
      <c r="WZR723"/>
      <c r="WZS723"/>
      <c r="WZT723"/>
      <c r="WZU723"/>
      <c r="WZV723"/>
      <c r="WZW723"/>
      <c r="WZX723"/>
      <c r="WZY723"/>
      <c r="WZZ723"/>
      <c r="XAA723"/>
      <c r="XAB723"/>
      <c r="XAC723"/>
      <c r="XAD723"/>
      <c r="XAE723"/>
      <c r="XAF723"/>
      <c r="XAG723"/>
      <c r="XAH723"/>
      <c r="XAI723"/>
      <c r="XAJ723"/>
      <c r="XAK723"/>
      <c r="XAL723"/>
      <c r="XAM723"/>
      <c r="XAN723"/>
      <c r="XAO723"/>
      <c r="XAP723"/>
      <c r="XAQ723"/>
      <c r="XAR723"/>
      <c r="XAS723"/>
      <c r="XAT723"/>
      <c r="XAU723"/>
      <c r="XAV723"/>
      <c r="XAW723"/>
      <c r="XAX723"/>
      <c r="XAY723"/>
      <c r="XAZ723"/>
      <c r="XBA723"/>
      <c r="XBB723"/>
      <c r="XBC723"/>
      <c r="XBD723"/>
      <c r="XBE723"/>
      <c r="XBF723"/>
      <c r="XBG723"/>
      <c r="XBH723"/>
      <c r="XBI723"/>
      <c r="XBJ723"/>
      <c r="XBK723"/>
      <c r="XBL723"/>
      <c r="XBM723"/>
      <c r="XBN723"/>
      <c r="XBO723"/>
      <c r="XBP723"/>
      <c r="XBQ723"/>
      <c r="XBR723"/>
      <c r="XBS723"/>
      <c r="XBT723"/>
      <c r="XBU723"/>
      <c r="XBV723"/>
      <c r="XBW723"/>
      <c r="XBX723"/>
      <c r="XBY723"/>
      <c r="XBZ723"/>
      <c r="XCA723"/>
      <c r="XCB723"/>
      <c r="XCC723"/>
      <c r="XCD723"/>
      <c r="XCE723"/>
      <c r="XCF723"/>
      <c r="XCG723"/>
      <c r="XCH723"/>
      <c r="XCI723"/>
      <c r="XCJ723"/>
      <c r="XCK723"/>
      <c r="XCL723"/>
      <c r="XCM723"/>
      <c r="XCN723"/>
      <c r="XCO723"/>
      <c r="XCP723"/>
      <c r="XCQ723"/>
      <c r="XCR723"/>
      <c r="XCS723"/>
      <c r="XCT723"/>
      <c r="XCU723"/>
      <c r="XCV723"/>
      <c r="XCW723"/>
      <c r="XCX723"/>
      <c r="XCY723"/>
      <c r="XCZ723"/>
      <c r="XDA723"/>
      <c r="XDB723"/>
      <c r="XDC723"/>
    </row>
    <row r="724" spans="1:33 16171:16331" ht="12.75" customHeight="1">
      <c r="A724">
        <v>2578</v>
      </c>
      <c r="B724" s="6" t="s">
        <v>491</v>
      </c>
      <c r="C724" s="7" t="s">
        <v>581</v>
      </c>
      <c r="D724">
        <v>199</v>
      </c>
      <c r="E724" s="15" t="s">
        <v>1042</v>
      </c>
      <c r="F724" s="7">
        <v>0</v>
      </c>
      <c r="G724" s="7">
        <v>0</v>
      </c>
      <c r="H724" s="7">
        <v>0</v>
      </c>
      <c r="I724" s="7">
        <v>1.58</v>
      </c>
      <c r="N724" s="8" t="s">
        <v>683</v>
      </c>
      <c r="S724">
        <v>3</v>
      </c>
      <c r="U724">
        <v>0</v>
      </c>
      <c r="V724">
        <v>0</v>
      </c>
      <c r="X724">
        <v>0</v>
      </c>
      <c r="Z724">
        <v>0</v>
      </c>
      <c r="AA724">
        <v>0</v>
      </c>
      <c r="AB724">
        <v>0</v>
      </c>
      <c r="AC724">
        <v>0</v>
      </c>
      <c r="AD724">
        <v>0</v>
      </c>
      <c r="AE724">
        <v>1</v>
      </c>
      <c r="AF724" t="s">
        <v>686</v>
      </c>
      <c r="AG724">
        <v>2</v>
      </c>
      <c r="WWY724"/>
      <c r="WWZ724"/>
      <c r="WXA724"/>
      <c r="WXB724"/>
      <c r="WXC724"/>
      <c r="WXD724"/>
      <c r="WXE724"/>
      <c r="WXF724"/>
      <c r="WXG724"/>
      <c r="WXH724"/>
      <c r="WXI724"/>
      <c r="WXJ724"/>
      <c r="WXK724"/>
      <c r="WXL724"/>
      <c r="WXM724"/>
      <c r="WXN724"/>
      <c r="WXO724"/>
      <c r="WXP724"/>
      <c r="WXQ724"/>
      <c r="WXR724"/>
      <c r="WXS724"/>
      <c r="WXT724"/>
      <c r="WXU724"/>
      <c r="WXV724"/>
      <c r="WXW724"/>
      <c r="WXX724"/>
      <c r="WXY724"/>
      <c r="WXZ724"/>
      <c r="WYA724"/>
      <c r="WYB724"/>
      <c r="WYC724"/>
      <c r="WYD724"/>
      <c r="WYE724"/>
      <c r="WYF724"/>
      <c r="WYG724"/>
      <c r="WYH724"/>
      <c r="WYI724"/>
      <c r="WYJ724"/>
      <c r="WYK724"/>
      <c r="WYL724"/>
      <c r="WYM724"/>
      <c r="WYN724"/>
      <c r="WYO724"/>
      <c r="WYP724"/>
      <c r="WYQ724"/>
      <c r="WYR724"/>
      <c r="WYS724"/>
      <c r="WYT724"/>
      <c r="WYU724"/>
      <c r="WYV724"/>
      <c r="WYW724"/>
      <c r="WYX724"/>
      <c r="WYY724"/>
      <c r="WYZ724"/>
      <c r="WZA724"/>
      <c r="WZB724"/>
      <c r="WZC724"/>
      <c r="WZD724"/>
      <c r="WZE724"/>
      <c r="WZF724"/>
      <c r="WZG724"/>
      <c r="WZH724"/>
      <c r="WZI724"/>
      <c r="WZJ724"/>
      <c r="WZK724"/>
      <c r="WZL724"/>
      <c r="WZM724"/>
      <c r="WZN724"/>
      <c r="WZO724"/>
      <c r="WZP724"/>
      <c r="WZQ724"/>
      <c r="WZR724"/>
      <c r="WZS724"/>
      <c r="WZT724"/>
      <c r="WZU724"/>
      <c r="WZV724"/>
      <c r="WZW724"/>
      <c r="WZX724"/>
      <c r="WZY724"/>
      <c r="WZZ724"/>
      <c r="XAA724"/>
      <c r="XAB724"/>
      <c r="XAC724"/>
      <c r="XAD724"/>
      <c r="XAE724"/>
      <c r="XAF724"/>
      <c r="XAG724"/>
      <c r="XAH724"/>
      <c r="XAI724"/>
      <c r="XAJ724"/>
      <c r="XAK724"/>
      <c r="XAL724"/>
      <c r="XAM724"/>
      <c r="XAN724"/>
      <c r="XAO724"/>
      <c r="XAP724"/>
      <c r="XAQ724"/>
      <c r="XAR724"/>
      <c r="XAS724"/>
      <c r="XAT724"/>
      <c r="XAU724"/>
      <c r="XAV724"/>
      <c r="XAW724"/>
      <c r="XAX724"/>
      <c r="XAY724"/>
      <c r="XAZ724"/>
      <c r="XBA724"/>
      <c r="XBB724"/>
      <c r="XBC724"/>
      <c r="XBD724"/>
      <c r="XBE724"/>
      <c r="XBF724"/>
      <c r="XBG724"/>
      <c r="XBH724"/>
      <c r="XBI724"/>
      <c r="XBJ724"/>
      <c r="XBK724"/>
      <c r="XBL724"/>
      <c r="XBM724"/>
      <c r="XBN724"/>
      <c r="XBO724"/>
      <c r="XBP724"/>
      <c r="XBQ724"/>
      <c r="XBR724"/>
      <c r="XBS724"/>
      <c r="XBT724"/>
      <c r="XBU724"/>
      <c r="XBV724"/>
      <c r="XBW724"/>
      <c r="XBX724"/>
      <c r="XBY724"/>
      <c r="XBZ724"/>
      <c r="XCA724"/>
      <c r="XCB724"/>
      <c r="XCC724"/>
      <c r="XCD724"/>
      <c r="XCE724"/>
      <c r="XCF724"/>
      <c r="XCG724"/>
      <c r="XCH724"/>
      <c r="XCI724"/>
      <c r="XCJ724"/>
      <c r="XCK724"/>
      <c r="XCL724"/>
      <c r="XCM724"/>
      <c r="XCN724"/>
      <c r="XCO724"/>
      <c r="XCP724"/>
      <c r="XCQ724"/>
      <c r="XCR724"/>
      <c r="XCS724"/>
      <c r="XCT724"/>
      <c r="XCU724"/>
      <c r="XCV724"/>
      <c r="XCW724"/>
      <c r="XCX724"/>
      <c r="XCY724"/>
      <c r="XCZ724"/>
      <c r="XDA724"/>
      <c r="XDB724"/>
      <c r="XDC724"/>
    </row>
    <row r="725" spans="1:33 16171:16331" ht="12.75" customHeight="1">
      <c r="A725">
        <v>2578</v>
      </c>
      <c r="B725" s="6" t="s">
        <v>491</v>
      </c>
      <c r="C725" s="7" t="s">
        <v>581</v>
      </c>
      <c r="D725">
        <v>199</v>
      </c>
      <c r="E725" s="15" t="s">
        <v>1033</v>
      </c>
      <c r="F725" s="7">
        <v>0</v>
      </c>
      <c r="G725" s="7">
        <v>0</v>
      </c>
      <c r="H725" s="7">
        <v>0</v>
      </c>
      <c r="I725" s="7">
        <v>1.7</v>
      </c>
      <c r="N725" s="8" t="s">
        <v>683</v>
      </c>
      <c r="S725">
        <v>3</v>
      </c>
      <c r="U725">
        <v>0</v>
      </c>
      <c r="V725">
        <v>0</v>
      </c>
      <c r="X725">
        <v>0</v>
      </c>
      <c r="Z725">
        <v>0</v>
      </c>
      <c r="AA725">
        <v>0</v>
      </c>
      <c r="AB725">
        <v>0</v>
      </c>
      <c r="AC725">
        <v>0</v>
      </c>
      <c r="AD725">
        <v>0</v>
      </c>
      <c r="AE725">
        <v>1</v>
      </c>
      <c r="AF725" t="s">
        <v>686</v>
      </c>
      <c r="AG725">
        <v>2</v>
      </c>
      <c r="WWY725"/>
      <c r="WWZ725"/>
      <c r="WXA725"/>
      <c r="WXB725"/>
      <c r="WXC725"/>
      <c r="WXD725"/>
      <c r="WXE725"/>
      <c r="WXF725"/>
      <c r="WXG725"/>
      <c r="WXH725"/>
      <c r="WXI725"/>
      <c r="WXJ725"/>
      <c r="WXK725"/>
      <c r="WXL725"/>
      <c r="WXM725"/>
      <c r="WXN725"/>
      <c r="WXO725"/>
      <c r="WXP725"/>
      <c r="WXQ725"/>
      <c r="WXR725"/>
      <c r="WXS725"/>
      <c r="WXT725"/>
      <c r="WXU725"/>
      <c r="WXV725"/>
      <c r="WXW725"/>
      <c r="WXX725"/>
      <c r="WXY725"/>
      <c r="WXZ725"/>
      <c r="WYA725"/>
      <c r="WYB725"/>
      <c r="WYC725"/>
      <c r="WYD725"/>
      <c r="WYE725"/>
      <c r="WYF725"/>
      <c r="WYG725"/>
      <c r="WYH725"/>
      <c r="WYI725"/>
      <c r="WYJ725"/>
      <c r="WYK725"/>
      <c r="WYL725"/>
      <c r="WYM725"/>
      <c r="WYN725"/>
      <c r="WYO725"/>
      <c r="WYP725"/>
      <c r="WYQ725"/>
      <c r="WYR725"/>
      <c r="WYS725"/>
      <c r="WYT725"/>
      <c r="WYU725"/>
      <c r="WYV725"/>
      <c r="WYW725"/>
      <c r="WYX725"/>
      <c r="WYY725"/>
      <c r="WYZ725"/>
      <c r="WZA725"/>
      <c r="WZB725"/>
      <c r="WZC725"/>
      <c r="WZD725"/>
      <c r="WZE725"/>
      <c r="WZF725"/>
      <c r="WZG725"/>
      <c r="WZH725"/>
      <c r="WZI725"/>
      <c r="WZJ725"/>
      <c r="WZK725"/>
      <c r="WZL725"/>
      <c r="WZM725"/>
      <c r="WZN725"/>
      <c r="WZO725"/>
      <c r="WZP725"/>
      <c r="WZQ725"/>
      <c r="WZR725"/>
      <c r="WZS725"/>
      <c r="WZT725"/>
      <c r="WZU725"/>
      <c r="WZV725"/>
      <c r="WZW725"/>
      <c r="WZX725"/>
      <c r="WZY725"/>
      <c r="WZZ725"/>
      <c r="XAA725"/>
      <c r="XAB725"/>
      <c r="XAC725"/>
      <c r="XAD725"/>
      <c r="XAE725"/>
      <c r="XAF725"/>
      <c r="XAG725"/>
      <c r="XAH725"/>
      <c r="XAI725"/>
      <c r="XAJ725"/>
      <c r="XAK725"/>
      <c r="XAL725"/>
      <c r="XAM725"/>
      <c r="XAN725"/>
      <c r="XAO725"/>
      <c r="XAP725"/>
      <c r="XAQ725"/>
      <c r="XAR725"/>
      <c r="XAS725"/>
      <c r="XAT725"/>
      <c r="XAU725"/>
      <c r="XAV725"/>
      <c r="XAW725"/>
      <c r="XAX725"/>
      <c r="XAY725"/>
      <c r="XAZ725"/>
      <c r="XBA725"/>
      <c r="XBB725"/>
      <c r="XBC725"/>
      <c r="XBD725"/>
      <c r="XBE725"/>
      <c r="XBF725"/>
      <c r="XBG725"/>
      <c r="XBH725"/>
      <c r="XBI725"/>
      <c r="XBJ725"/>
      <c r="XBK725"/>
      <c r="XBL725"/>
      <c r="XBM725"/>
      <c r="XBN725"/>
      <c r="XBO725"/>
      <c r="XBP725"/>
      <c r="XBQ725"/>
      <c r="XBR725"/>
      <c r="XBS725"/>
      <c r="XBT725"/>
      <c r="XBU725"/>
      <c r="XBV725"/>
      <c r="XBW725"/>
      <c r="XBX725"/>
      <c r="XBY725"/>
      <c r="XBZ725"/>
      <c r="XCA725"/>
      <c r="XCB725"/>
      <c r="XCC725"/>
      <c r="XCD725"/>
      <c r="XCE725"/>
      <c r="XCF725"/>
      <c r="XCG725"/>
      <c r="XCH725"/>
      <c r="XCI725"/>
      <c r="XCJ725"/>
      <c r="XCK725"/>
      <c r="XCL725"/>
      <c r="XCM725"/>
      <c r="XCN725"/>
      <c r="XCO725"/>
      <c r="XCP725"/>
      <c r="XCQ725"/>
      <c r="XCR725"/>
      <c r="XCS725"/>
      <c r="XCT725"/>
      <c r="XCU725"/>
      <c r="XCV725"/>
      <c r="XCW725"/>
      <c r="XCX725"/>
      <c r="XCY725"/>
      <c r="XCZ725"/>
      <c r="XDA725"/>
      <c r="XDB725"/>
      <c r="XDC725"/>
    </row>
  </sheetData>
  <autoFilter ref="AG1:AG726"/>
  <pageMargins left="0.70000000000000007" right="0.70000000000000007" top="0.75" bottom="0.75" header="0.30000000000000004" footer="0.30000000000000004"/>
  <pageSetup paperSize="0" fitToWidth="0" fitToHeight="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36"/>
  <sheetViews>
    <sheetView tabSelected="1" workbookViewId="0">
      <selection activeCell="K19" sqref="K19"/>
    </sheetView>
  </sheetViews>
  <sheetFormatPr defaultRowHeight="12.75"/>
  <cols>
    <col min="1" max="1" width="18.28515625" bestFit="1" customWidth="1"/>
    <col min="2" max="2" width="17" bestFit="1" customWidth="1"/>
    <col min="3" max="4" width="11.42578125" customWidth="1"/>
    <col min="5" max="5" width="12.140625" customWidth="1"/>
    <col min="6" max="6" width="11.28515625" customWidth="1"/>
    <col min="7" max="7" width="11.7109375" bestFit="1" customWidth="1"/>
  </cols>
  <sheetData>
    <row r="3" spans="1:7">
      <c r="A3" s="11" t="s">
        <v>1044</v>
      </c>
      <c r="B3" s="11" t="s">
        <v>1063</v>
      </c>
    </row>
    <row r="4" spans="1:7">
      <c r="A4" s="11" t="s">
        <v>1050</v>
      </c>
      <c r="B4" t="s">
        <v>32</v>
      </c>
      <c r="C4" t="s">
        <v>45</v>
      </c>
      <c r="D4" t="s">
        <v>38</v>
      </c>
      <c r="E4" t="s">
        <v>29</v>
      </c>
      <c r="F4" t="s">
        <v>117</v>
      </c>
      <c r="G4" t="s">
        <v>1043</v>
      </c>
    </row>
    <row r="5" spans="1:7">
      <c r="A5" s="12" t="s">
        <v>637</v>
      </c>
      <c r="B5" s="13">
        <v>161</v>
      </c>
      <c r="C5" s="13">
        <v>10</v>
      </c>
      <c r="D5" s="13">
        <v>62</v>
      </c>
      <c r="E5" s="13">
        <v>26</v>
      </c>
      <c r="F5" s="13">
        <v>3</v>
      </c>
      <c r="G5" s="13">
        <v>262</v>
      </c>
    </row>
    <row r="6" spans="1:7">
      <c r="A6" s="12" t="s">
        <v>835</v>
      </c>
      <c r="B6" s="13">
        <v>148</v>
      </c>
      <c r="C6" s="13">
        <v>20</v>
      </c>
      <c r="D6" s="13">
        <v>50</v>
      </c>
      <c r="E6" s="13">
        <v>282</v>
      </c>
      <c r="F6" s="13">
        <v>21</v>
      </c>
      <c r="G6" s="13">
        <v>521</v>
      </c>
    </row>
    <row r="7" spans="1:7">
      <c r="A7" s="12" t="s">
        <v>1054</v>
      </c>
      <c r="B7" s="13">
        <v>92</v>
      </c>
      <c r="C7" s="13">
        <v>11</v>
      </c>
      <c r="D7" s="13">
        <v>56</v>
      </c>
      <c r="E7" s="13">
        <v>2</v>
      </c>
      <c r="F7" s="13">
        <v>1</v>
      </c>
      <c r="G7" s="13">
        <v>162</v>
      </c>
    </row>
    <row r="8" spans="1:7">
      <c r="A8" s="12" t="s">
        <v>603</v>
      </c>
      <c r="B8" s="13">
        <v>39</v>
      </c>
      <c r="C8" s="13">
        <v>2</v>
      </c>
      <c r="D8" s="13">
        <v>24</v>
      </c>
      <c r="E8" s="13">
        <v>19</v>
      </c>
      <c r="F8" s="13">
        <v>8</v>
      </c>
      <c r="G8" s="13">
        <v>92</v>
      </c>
    </row>
    <row r="9" spans="1:7">
      <c r="A9" s="12" t="s">
        <v>621</v>
      </c>
      <c r="B9" s="13">
        <v>37</v>
      </c>
      <c r="C9" s="13"/>
      <c r="D9" s="13">
        <v>19</v>
      </c>
      <c r="E9" s="13">
        <v>3</v>
      </c>
      <c r="F9" s="13"/>
      <c r="G9" s="13">
        <v>59</v>
      </c>
    </row>
    <row r="10" spans="1:7">
      <c r="A10" s="12" t="s">
        <v>628</v>
      </c>
      <c r="B10" s="13">
        <v>36</v>
      </c>
      <c r="C10" s="13">
        <v>1</v>
      </c>
      <c r="D10" s="13">
        <v>9</v>
      </c>
      <c r="E10" s="13">
        <v>9</v>
      </c>
      <c r="F10" s="13"/>
      <c r="G10" s="13">
        <v>55</v>
      </c>
    </row>
    <row r="11" spans="1:7">
      <c r="A11" s="12" t="s">
        <v>646</v>
      </c>
      <c r="B11" s="13">
        <v>36</v>
      </c>
      <c r="C11" s="13">
        <v>3</v>
      </c>
      <c r="D11" s="13">
        <v>19</v>
      </c>
      <c r="E11" s="13">
        <v>15</v>
      </c>
      <c r="F11" s="13">
        <v>1</v>
      </c>
      <c r="G11" s="13">
        <v>74</v>
      </c>
    </row>
    <row r="12" spans="1:7">
      <c r="A12" s="12" t="s">
        <v>703</v>
      </c>
      <c r="B12" s="13">
        <v>34</v>
      </c>
      <c r="C12" s="13">
        <v>2</v>
      </c>
      <c r="D12" s="13">
        <v>24</v>
      </c>
      <c r="E12" s="13">
        <v>8</v>
      </c>
      <c r="F12" s="13"/>
      <c r="G12" s="13">
        <v>68</v>
      </c>
    </row>
    <row r="13" spans="1:7">
      <c r="A13" s="12" t="s">
        <v>597</v>
      </c>
      <c r="B13" s="13">
        <v>26</v>
      </c>
      <c r="C13" s="13">
        <v>1</v>
      </c>
      <c r="D13" s="13">
        <v>7</v>
      </c>
      <c r="E13" s="13">
        <v>8</v>
      </c>
      <c r="F13" s="13">
        <v>1</v>
      </c>
      <c r="G13" s="13">
        <v>43</v>
      </c>
    </row>
    <row r="14" spans="1:7">
      <c r="A14" s="12" t="s">
        <v>631</v>
      </c>
      <c r="B14" s="13">
        <v>22</v>
      </c>
      <c r="C14" s="13">
        <v>7</v>
      </c>
      <c r="D14" s="13">
        <v>3</v>
      </c>
      <c r="E14" s="13">
        <v>47</v>
      </c>
      <c r="F14" s="13">
        <v>2</v>
      </c>
      <c r="G14" s="13">
        <v>81</v>
      </c>
    </row>
    <row r="15" spans="1:7">
      <c r="A15" s="12" t="s">
        <v>593</v>
      </c>
      <c r="B15" s="13">
        <v>21</v>
      </c>
      <c r="C15" s="13">
        <v>3</v>
      </c>
      <c r="D15" s="13">
        <v>10</v>
      </c>
      <c r="E15" s="13">
        <v>14</v>
      </c>
      <c r="F15" s="13">
        <v>1</v>
      </c>
      <c r="G15" s="13">
        <v>49</v>
      </c>
    </row>
    <row r="16" spans="1:7">
      <c r="A16" s="12" t="s">
        <v>633</v>
      </c>
      <c r="B16" s="13">
        <v>20</v>
      </c>
      <c r="C16" s="13"/>
      <c r="D16" s="13">
        <v>35</v>
      </c>
      <c r="E16" s="13">
        <v>13</v>
      </c>
      <c r="F16" s="13"/>
      <c r="G16" s="13">
        <v>68</v>
      </c>
    </row>
    <row r="17" spans="1:7">
      <c r="A17" s="12" t="s">
        <v>649</v>
      </c>
      <c r="B17" s="13">
        <v>19</v>
      </c>
      <c r="C17" s="13"/>
      <c r="D17" s="13">
        <v>11</v>
      </c>
      <c r="E17" s="13"/>
      <c r="F17" s="13"/>
      <c r="G17" s="13">
        <v>30</v>
      </c>
    </row>
    <row r="18" spans="1:7">
      <c r="A18" s="12" t="s">
        <v>683</v>
      </c>
      <c r="B18" s="13">
        <v>18</v>
      </c>
      <c r="C18" s="13">
        <v>3</v>
      </c>
      <c r="D18" s="13">
        <v>20</v>
      </c>
      <c r="E18" s="13">
        <v>8</v>
      </c>
      <c r="F18" s="13"/>
      <c r="G18" s="13">
        <v>49</v>
      </c>
    </row>
    <row r="19" spans="1:7">
      <c r="A19" s="12" t="s">
        <v>617</v>
      </c>
      <c r="B19" s="13">
        <v>16</v>
      </c>
      <c r="C19" s="13"/>
      <c r="D19" s="13"/>
      <c r="E19" s="13">
        <v>7</v>
      </c>
      <c r="F19" s="13">
        <v>2</v>
      </c>
      <c r="G19" s="13">
        <v>25</v>
      </c>
    </row>
    <row r="20" spans="1:7">
      <c r="A20" s="12" t="s">
        <v>710</v>
      </c>
      <c r="B20" s="13">
        <v>13</v>
      </c>
      <c r="C20" s="13">
        <v>2</v>
      </c>
      <c r="D20" s="13">
        <v>5</v>
      </c>
      <c r="E20" s="13">
        <v>22</v>
      </c>
      <c r="F20" s="13">
        <v>4</v>
      </c>
      <c r="G20" s="13">
        <v>46</v>
      </c>
    </row>
    <row r="21" spans="1:7">
      <c r="A21" s="12" t="s">
        <v>652</v>
      </c>
      <c r="B21" s="13">
        <v>13</v>
      </c>
      <c r="C21" s="13">
        <v>2</v>
      </c>
      <c r="D21" s="13">
        <v>5</v>
      </c>
      <c r="E21" s="13">
        <v>10</v>
      </c>
      <c r="F21" s="13"/>
      <c r="G21" s="13">
        <v>30</v>
      </c>
    </row>
    <row r="22" spans="1:7">
      <c r="A22" s="12" t="s">
        <v>705</v>
      </c>
      <c r="B22" s="13">
        <v>12</v>
      </c>
      <c r="C22" s="13">
        <v>1</v>
      </c>
      <c r="D22" s="13">
        <v>1</v>
      </c>
      <c r="E22" s="13">
        <v>5</v>
      </c>
      <c r="F22" s="13"/>
      <c r="G22" s="13">
        <v>19</v>
      </c>
    </row>
    <row r="23" spans="1:7">
      <c r="A23" s="12" t="s">
        <v>777</v>
      </c>
      <c r="B23" s="13">
        <v>10</v>
      </c>
      <c r="C23" s="13">
        <v>2</v>
      </c>
      <c r="D23" s="13">
        <v>1</v>
      </c>
      <c r="E23" s="13">
        <v>15</v>
      </c>
      <c r="F23" s="13"/>
      <c r="G23" s="13">
        <v>28</v>
      </c>
    </row>
    <row r="24" spans="1:7">
      <c r="A24" s="12" t="s">
        <v>623</v>
      </c>
      <c r="B24" s="13">
        <v>9</v>
      </c>
      <c r="C24" s="13"/>
      <c r="D24" s="13">
        <v>6</v>
      </c>
      <c r="E24" s="13">
        <v>1</v>
      </c>
      <c r="F24" s="13"/>
      <c r="G24" s="13">
        <v>16</v>
      </c>
    </row>
    <row r="25" spans="1:7">
      <c r="A25" s="12" t="s">
        <v>730</v>
      </c>
      <c r="B25" s="13">
        <v>8</v>
      </c>
      <c r="C25" s="13"/>
      <c r="D25" s="13">
        <v>2</v>
      </c>
      <c r="E25" s="13"/>
      <c r="F25" s="13"/>
      <c r="G25" s="13">
        <v>10</v>
      </c>
    </row>
    <row r="26" spans="1:7">
      <c r="A26" s="12" t="s">
        <v>825</v>
      </c>
      <c r="B26" s="13">
        <v>7</v>
      </c>
      <c r="C26" s="13">
        <v>16</v>
      </c>
      <c r="D26" s="13"/>
      <c r="E26" s="13">
        <v>1</v>
      </c>
      <c r="F26" s="13">
        <v>1</v>
      </c>
      <c r="G26" s="13">
        <v>25</v>
      </c>
    </row>
    <row r="27" spans="1:7">
      <c r="A27" s="12" t="s">
        <v>613</v>
      </c>
      <c r="B27" s="13">
        <v>7</v>
      </c>
      <c r="C27" s="13"/>
      <c r="D27" s="13">
        <v>1</v>
      </c>
      <c r="E27" s="13">
        <v>9</v>
      </c>
      <c r="F27" s="13"/>
      <c r="G27" s="13">
        <v>17</v>
      </c>
    </row>
    <row r="28" spans="1:7">
      <c r="A28" s="12" t="s">
        <v>642</v>
      </c>
      <c r="B28" s="13">
        <v>6</v>
      </c>
      <c r="C28" s="13"/>
      <c r="D28" s="13">
        <v>1</v>
      </c>
      <c r="E28" s="13">
        <v>9</v>
      </c>
      <c r="F28" s="13"/>
      <c r="G28" s="13">
        <v>16</v>
      </c>
    </row>
    <row r="29" spans="1:7">
      <c r="A29" s="12" t="s">
        <v>626</v>
      </c>
      <c r="B29" s="13">
        <v>5</v>
      </c>
      <c r="C29" s="13">
        <v>1</v>
      </c>
      <c r="D29" s="13"/>
      <c r="E29" s="13"/>
      <c r="F29" s="13"/>
      <c r="G29" s="13">
        <v>6</v>
      </c>
    </row>
    <row r="30" spans="1:7">
      <c r="A30" s="12" t="s">
        <v>655</v>
      </c>
      <c r="B30" s="13">
        <v>4</v>
      </c>
      <c r="C30" s="13"/>
      <c r="D30" s="13">
        <v>1</v>
      </c>
      <c r="E30" s="13">
        <v>1</v>
      </c>
      <c r="F30" s="13"/>
      <c r="G30" s="13">
        <v>6</v>
      </c>
    </row>
    <row r="31" spans="1:7">
      <c r="A31" s="12" t="s">
        <v>857</v>
      </c>
      <c r="B31" s="13">
        <v>3</v>
      </c>
      <c r="C31" s="13"/>
      <c r="D31" s="13">
        <v>9</v>
      </c>
      <c r="E31" s="13"/>
      <c r="F31" s="13"/>
      <c r="G31" s="13">
        <v>12</v>
      </c>
    </row>
    <row r="32" spans="1:7">
      <c r="A32" s="12" t="s">
        <v>747</v>
      </c>
      <c r="B32" s="13">
        <v>2</v>
      </c>
      <c r="C32" s="13"/>
      <c r="D32" s="13"/>
      <c r="E32" s="13">
        <v>1</v>
      </c>
      <c r="F32" s="13"/>
      <c r="G32" s="13">
        <v>3</v>
      </c>
    </row>
    <row r="33" spans="1:7">
      <c r="A33" s="12" t="s">
        <v>945</v>
      </c>
      <c r="B33" s="13">
        <v>2</v>
      </c>
      <c r="C33" s="13"/>
      <c r="D33" s="13">
        <v>1</v>
      </c>
      <c r="E33" s="13">
        <v>1</v>
      </c>
      <c r="F33" s="13"/>
      <c r="G33" s="13">
        <v>4</v>
      </c>
    </row>
    <row r="34" spans="1:7">
      <c r="A34" s="12" t="s">
        <v>848</v>
      </c>
      <c r="B34" s="13">
        <v>1</v>
      </c>
      <c r="C34" s="13"/>
      <c r="D34" s="13">
        <v>3</v>
      </c>
      <c r="E34" s="13"/>
      <c r="F34" s="13"/>
      <c r="G34" s="13">
        <v>4</v>
      </c>
    </row>
    <row r="35" spans="1:7">
      <c r="A35" s="12" t="s">
        <v>1016</v>
      </c>
      <c r="B35" s="13"/>
      <c r="C35" s="13">
        <v>2</v>
      </c>
      <c r="D35" s="13"/>
      <c r="E35" s="13"/>
      <c r="F35" s="13"/>
      <c r="G35" s="13">
        <v>2</v>
      </c>
    </row>
    <row r="36" spans="1:7">
      <c r="A36" s="12" t="s">
        <v>1043</v>
      </c>
      <c r="B36" s="13">
        <v>827</v>
      </c>
      <c r="C36" s="13">
        <v>89</v>
      </c>
      <c r="D36" s="13">
        <v>385</v>
      </c>
      <c r="E36" s="13">
        <v>536</v>
      </c>
      <c r="F36" s="13">
        <v>45</v>
      </c>
      <c r="G36" s="13">
        <v>1882</v>
      </c>
    </row>
  </sheetData>
  <conditionalFormatting pivot="1" sqref="B5:G35">
    <cfRule type="colorScale" priority="1">
      <colorScale>
        <cfvo type="min"/>
        <cfvo type="percentile" val="50"/>
        <cfvo type="max"/>
        <color theme="0"/>
        <color theme="6" tint="0.39997558519241921"/>
        <color rgb="FFC00000"/>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4"/>
  <sheetViews>
    <sheetView workbookViewId="0">
      <selection activeCell="C25" sqref="C25"/>
    </sheetView>
  </sheetViews>
  <sheetFormatPr defaultRowHeight="12.75"/>
  <cols>
    <col min="1" max="1" width="18.28515625" customWidth="1"/>
    <col min="2" max="2" width="16.85546875" bestFit="1" customWidth="1"/>
  </cols>
  <sheetData>
    <row r="3" spans="1:2">
      <c r="A3" s="11" t="s">
        <v>1050</v>
      </c>
      <c r="B3" t="s">
        <v>1058</v>
      </c>
    </row>
    <row r="4" spans="1:2">
      <c r="A4" s="12" t="s">
        <v>835</v>
      </c>
      <c r="B4" s="13">
        <v>236</v>
      </c>
    </row>
    <row r="5" spans="1:2">
      <c r="A5" s="12" t="s">
        <v>1054</v>
      </c>
      <c r="B5" s="13">
        <v>128</v>
      </c>
    </row>
    <row r="6" spans="1:2">
      <c r="A6" s="12" t="s">
        <v>646</v>
      </c>
      <c r="B6" s="13">
        <v>73</v>
      </c>
    </row>
    <row r="7" spans="1:2">
      <c r="A7" s="12" t="s">
        <v>631</v>
      </c>
      <c r="B7" s="13">
        <v>71</v>
      </c>
    </row>
    <row r="8" spans="1:2">
      <c r="A8" s="12" t="s">
        <v>603</v>
      </c>
      <c r="B8" s="13">
        <v>68</v>
      </c>
    </row>
    <row r="9" spans="1:2">
      <c r="A9" s="12" t="s">
        <v>637</v>
      </c>
      <c r="B9" s="13">
        <v>66</v>
      </c>
    </row>
    <row r="10" spans="1:2">
      <c r="A10" s="12" t="s">
        <v>633</v>
      </c>
      <c r="B10" s="13">
        <v>64</v>
      </c>
    </row>
    <row r="11" spans="1:2">
      <c r="A11" s="12" t="s">
        <v>703</v>
      </c>
      <c r="B11" s="13">
        <v>61</v>
      </c>
    </row>
    <row r="12" spans="1:2">
      <c r="A12" s="12" t="s">
        <v>621</v>
      </c>
      <c r="B12" s="13">
        <v>55</v>
      </c>
    </row>
    <row r="13" spans="1:2">
      <c r="A13" s="12" t="s">
        <v>628</v>
      </c>
      <c r="B13" s="13">
        <v>55</v>
      </c>
    </row>
    <row r="14" spans="1:2">
      <c r="A14" s="12" t="s">
        <v>1043</v>
      </c>
      <c r="B14" s="13">
        <v>877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4"/>
  <sheetViews>
    <sheetView topLeftCell="E1" workbookViewId="0">
      <selection activeCell="B1" sqref="B1:B1048576"/>
    </sheetView>
  </sheetViews>
  <sheetFormatPr defaultRowHeight="12.75"/>
  <cols>
    <col min="1" max="1" width="19.140625" bestFit="1" customWidth="1"/>
    <col min="2" max="2" width="16.140625" style="14" bestFit="1" customWidth="1"/>
  </cols>
  <sheetData>
    <row r="3" spans="1:2">
      <c r="A3" s="11" t="s">
        <v>1050</v>
      </c>
      <c r="B3" s="14" t="s">
        <v>1057</v>
      </c>
    </row>
    <row r="4" spans="1:2">
      <c r="A4" s="12" t="s">
        <v>703</v>
      </c>
      <c r="B4" s="14">
        <v>135237.76999999999</v>
      </c>
    </row>
    <row r="5" spans="1:2">
      <c r="A5" s="12" t="s">
        <v>835</v>
      </c>
      <c r="B5" s="14">
        <v>104652.02</v>
      </c>
    </row>
    <row r="6" spans="1:2">
      <c r="A6" s="12" t="s">
        <v>633</v>
      </c>
      <c r="B6" s="14">
        <v>82117.110000000015</v>
      </c>
    </row>
    <row r="7" spans="1:2">
      <c r="A7" s="12" t="s">
        <v>631</v>
      </c>
      <c r="B7" s="14">
        <v>79516.950000000012</v>
      </c>
    </row>
    <row r="8" spans="1:2">
      <c r="A8" s="12" t="s">
        <v>683</v>
      </c>
      <c r="B8" s="14">
        <v>61521.420000000006</v>
      </c>
    </row>
    <row r="9" spans="1:2">
      <c r="A9" s="12" t="s">
        <v>628</v>
      </c>
      <c r="B9" s="14">
        <v>48520.839999999989</v>
      </c>
    </row>
    <row r="10" spans="1:2">
      <c r="A10" s="12" t="s">
        <v>603</v>
      </c>
      <c r="B10" s="14">
        <v>44463.479999999989</v>
      </c>
    </row>
    <row r="11" spans="1:2">
      <c r="A11" s="12" t="s">
        <v>1054</v>
      </c>
      <c r="B11" s="14">
        <v>43850.720000000016</v>
      </c>
    </row>
    <row r="12" spans="1:2">
      <c r="A12" s="12" t="s">
        <v>637</v>
      </c>
      <c r="B12" s="14">
        <v>34714.090000000004</v>
      </c>
    </row>
    <row r="13" spans="1:2">
      <c r="A13" s="12" t="s">
        <v>646</v>
      </c>
      <c r="B13" s="14">
        <v>31347.049999999996</v>
      </c>
    </row>
    <row r="14" spans="1:2">
      <c r="A14" s="12" t="s">
        <v>1043</v>
      </c>
      <c r="B14" s="14">
        <v>665941.44999999995</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4"/>
  <sheetViews>
    <sheetView topLeftCell="D1" workbookViewId="0">
      <selection activeCell="O28" sqref="O28"/>
    </sheetView>
  </sheetViews>
  <sheetFormatPr defaultRowHeight="12.75"/>
  <cols>
    <col min="1" max="1" width="19.140625" bestFit="1" customWidth="1"/>
    <col min="2" max="2" width="24" style="14" bestFit="1" customWidth="1"/>
  </cols>
  <sheetData>
    <row r="3" spans="1:2">
      <c r="A3" s="11" t="s">
        <v>1050</v>
      </c>
      <c r="B3" s="14" t="s">
        <v>1056</v>
      </c>
    </row>
    <row r="4" spans="1:2">
      <c r="A4" s="12" t="s">
        <v>703</v>
      </c>
      <c r="B4" s="14">
        <v>83928.769999999975</v>
      </c>
    </row>
    <row r="5" spans="1:2">
      <c r="A5" s="12" t="s">
        <v>835</v>
      </c>
      <c r="B5" s="14">
        <v>76216.52</v>
      </c>
    </row>
    <row r="6" spans="1:2">
      <c r="A6" s="12" t="s">
        <v>633</v>
      </c>
      <c r="B6" s="14">
        <v>58092.11000000003</v>
      </c>
    </row>
    <row r="7" spans="1:2">
      <c r="A7" s="12" t="s">
        <v>631</v>
      </c>
      <c r="B7" s="14">
        <v>56798.85</v>
      </c>
    </row>
    <row r="8" spans="1:2">
      <c r="A8" s="12" t="s">
        <v>683</v>
      </c>
      <c r="B8" s="14">
        <v>42239.42</v>
      </c>
    </row>
    <row r="9" spans="1:2">
      <c r="A9" s="12" t="s">
        <v>628</v>
      </c>
      <c r="B9" s="14">
        <v>34714.839999999997</v>
      </c>
    </row>
    <row r="10" spans="1:2">
      <c r="A10" s="12" t="s">
        <v>1054</v>
      </c>
      <c r="B10" s="14">
        <v>31404.420000000002</v>
      </c>
    </row>
    <row r="11" spans="1:2">
      <c r="A11" s="12" t="s">
        <v>603</v>
      </c>
      <c r="B11" s="14">
        <v>31369.379999999997</v>
      </c>
    </row>
    <row r="12" spans="1:2">
      <c r="A12" s="12" t="s">
        <v>637</v>
      </c>
      <c r="B12" s="14">
        <v>26383.46</v>
      </c>
    </row>
    <row r="13" spans="1:2">
      <c r="A13" s="12" t="s">
        <v>646</v>
      </c>
      <c r="B13" s="14">
        <v>21570.7</v>
      </c>
    </row>
    <row r="14" spans="1:2">
      <c r="A14" s="12" t="s">
        <v>1043</v>
      </c>
      <c r="B14" s="14">
        <v>462718.47000000003</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4"/>
  <sheetViews>
    <sheetView topLeftCell="C1" workbookViewId="0">
      <selection activeCell="T26" sqref="T26"/>
    </sheetView>
  </sheetViews>
  <sheetFormatPr defaultRowHeight="12.75"/>
  <cols>
    <col min="1" max="1" width="19.140625" customWidth="1"/>
    <col min="2" max="2" width="27.7109375" style="40" bestFit="1" customWidth="1"/>
  </cols>
  <sheetData>
    <row r="3" spans="1:2">
      <c r="A3" s="11" t="s">
        <v>1050</v>
      </c>
      <c r="B3" s="40" t="s">
        <v>1062</v>
      </c>
    </row>
    <row r="4" spans="1:2">
      <c r="A4" s="12" t="s">
        <v>1016</v>
      </c>
      <c r="B4" s="40">
        <v>0.76274018379281538</v>
      </c>
    </row>
    <row r="5" spans="1:2">
      <c r="A5" s="12" t="s">
        <v>777</v>
      </c>
      <c r="B5" s="40">
        <v>0.75189173803750897</v>
      </c>
    </row>
    <row r="6" spans="1:2">
      <c r="A6" s="12" t="s">
        <v>642</v>
      </c>
      <c r="B6" s="40">
        <v>0.74835847177225812</v>
      </c>
    </row>
    <row r="7" spans="1:2">
      <c r="A7" s="12" t="s">
        <v>637</v>
      </c>
      <c r="B7" s="40">
        <v>0.74808658215866042</v>
      </c>
    </row>
    <row r="8" spans="1:2">
      <c r="A8" s="12" t="s">
        <v>710</v>
      </c>
      <c r="B8" s="40">
        <v>0.74725987029947827</v>
      </c>
    </row>
    <row r="9" spans="1:2">
      <c r="A9" s="12" t="s">
        <v>848</v>
      </c>
      <c r="B9" s="40">
        <v>0.72580644656187066</v>
      </c>
    </row>
    <row r="10" spans="1:2">
      <c r="A10" s="12" t="s">
        <v>835</v>
      </c>
      <c r="B10" s="40">
        <v>0.7230579697269186</v>
      </c>
    </row>
    <row r="11" spans="1:2">
      <c r="A11" s="12" t="s">
        <v>1054</v>
      </c>
      <c r="B11" s="40">
        <v>0.71269910626248056</v>
      </c>
    </row>
    <row r="12" spans="1:2">
      <c r="A12" s="12" t="s">
        <v>613</v>
      </c>
      <c r="B12" s="40">
        <v>0.70949220034777061</v>
      </c>
    </row>
    <row r="13" spans="1:2">
      <c r="A13" s="12" t="s">
        <v>603</v>
      </c>
      <c r="B13" s="40">
        <v>0.70892664047204235</v>
      </c>
    </row>
    <row r="14" spans="1:2">
      <c r="A14" s="12" t="s">
        <v>1043</v>
      </c>
      <c r="B14" s="40">
        <v>0.72459367561085053</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9"/>
  <sheetViews>
    <sheetView workbookViewId="0">
      <selection activeCell="Q37" sqref="Q37"/>
    </sheetView>
  </sheetViews>
  <sheetFormatPr defaultRowHeight="12.75"/>
  <cols>
    <col min="1" max="1" width="16.5703125" customWidth="1"/>
    <col min="2" max="2" width="15.7109375" bestFit="1" customWidth="1"/>
    <col min="3" max="3" width="22.28515625" style="14" bestFit="1" customWidth="1"/>
  </cols>
  <sheetData>
    <row r="3" spans="1:3">
      <c r="A3" s="11" t="s">
        <v>22</v>
      </c>
      <c r="B3" t="s">
        <v>1044</v>
      </c>
      <c r="C3"/>
    </row>
    <row r="4" spans="1:3">
      <c r="A4" s="12" t="s">
        <v>32</v>
      </c>
      <c r="B4" s="13">
        <v>827</v>
      </c>
      <c r="C4"/>
    </row>
    <row r="5" spans="1:3">
      <c r="A5" s="12" t="s">
        <v>29</v>
      </c>
      <c r="B5" s="13">
        <v>536</v>
      </c>
      <c r="C5"/>
    </row>
    <row r="6" spans="1:3">
      <c r="A6" s="12" t="s">
        <v>38</v>
      </c>
      <c r="B6" s="13">
        <v>385</v>
      </c>
      <c r="C6"/>
    </row>
    <row r="7" spans="1:3">
      <c r="A7" s="12" t="s">
        <v>45</v>
      </c>
      <c r="B7" s="13">
        <v>89</v>
      </c>
      <c r="C7"/>
    </row>
    <row r="8" spans="1:3">
      <c r="A8" s="12" t="s">
        <v>117</v>
      </c>
      <c r="B8" s="13">
        <v>45</v>
      </c>
      <c r="C8"/>
    </row>
    <row r="9" spans="1:3">
      <c r="A9" s="12" t="s">
        <v>1043</v>
      </c>
      <c r="B9" s="13">
        <v>1882</v>
      </c>
      <c r="C9"/>
    </row>
  </sheetData>
  <pageMargins left="0.7" right="0.7" top="0.75" bottom="0.75" header="0.3" footer="0.3"/>
  <pageSetup paperSize="9" orientation="portrait"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topLeftCell="A2" workbookViewId="0">
      <selection activeCell="F37" sqref="F37"/>
    </sheetView>
  </sheetViews>
  <sheetFormatPr defaultRowHeight="12.75"/>
  <cols>
    <col min="1" max="1" width="13.85546875" customWidth="1"/>
    <col min="2" max="2" width="16.140625" bestFit="1" customWidth="1"/>
  </cols>
  <sheetData>
    <row r="3" spans="1:2">
      <c r="A3" s="11" t="s">
        <v>1055</v>
      </c>
      <c r="B3" t="s">
        <v>1057</v>
      </c>
    </row>
    <row r="4" spans="1:2">
      <c r="A4" s="12" t="s">
        <v>32</v>
      </c>
      <c r="B4" s="13">
        <v>352440.25999999995</v>
      </c>
    </row>
    <row r="5" spans="1:2">
      <c r="A5" s="12" t="s">
        <v>29</v>
      </c>
      <c r="B5" s="13">
        <v>228971.83</v>
      </c>
    </row>
    <row r="6" spans="1:2">
      <c r="A6" s="12" t="s">
        <v>38</v>
      </c>
      <c r="B6" s="13">
        <v>199161.7699999999</v>
      </c>
    </row>
    <row r="7" spans="1:2">
      <c r="A7" s="12" t="s">
        <v>45</v>
      </c>
      <c r="B7" s="13">
        <v>45005.62</v>
      </c>
    </row>
    <row r="8" spans="1:2">
      <c r="A8" s="12" t="s">
        <v>117</v>
      </c>
      <c r="B8" s="13">
        <v>17469.53</v>
      </c>
    </row>
    <row r="9" spans="1:2">
      <c r="A9" s="12" t="s">
        <v>1043</v>
      </c>
      <c r="B9" s="13">
        <v>843049.00999999989</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topLeftCell="B1" workbookViewId="0">
      <selection activeCell="P22" sqref="P22"/>
    </sheetView>
  </sheetViews>
  <sheetFormatPr defaultRowHeight="12.75"/>
  <cols>
    <col min="1" max="1" width="13.85546875" bestFit="1" customWidth="1"/>
    <col min="2" max="2" width="24" bestFit="1" customWidth="1"/>
  </cols>
  <sheetData>
    <row r="3" spans="1:2">
      <c r="A3" s="11" t="s">
        <v>1055</v>
      </c>
      <c r="B3" t="s">
        <v>1056</v>
      </c>
    </row>
    <row r="4" spans="1:2">
      <c r="A4" s="12" t="s">
        <v>32</v>
      </c>
      <c r="B4" s="13">
        <v>233890.6</v>
      </c>
    </row>
    <row r="5" spans="1:2">
      <c r="A5" s="12" t="s">
        <v>29</v>
      </c>
      <c r="B5" s="13">
        <v>168420.39999999997</v>
      </c>
    </row>
    <row r="6" spans="1:2">
      <c r="A6" s="12" t="s">
        <v>38</v>
      </c>
      <c r="B6" s="13">
        <v>131795.77000000002</v>
      </c>
    </row>
    <row r="7" spans="1:2">
      <c r="A7" s="12" t="s">
        <v>45</v>
      </c>
      <c r="B7" s="13">
        <v>29416.719999999998</v>
      </c>
    </row>
    <row r="8" spans="1:2">
      <c r="A8" s="12" t="s">
        <v>117</v>
      </c>
      <c r="B8" s="13">
        <v>12586.790000000003</v>
      </c>
    </row>
    <row r="9" spans="1:2">
      <c r="A9" s="12" t="s">
        <v>1043</v>
      </c>
      <c r="B9" s="13">
        <v>576110.28</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H36" sqref="H36"/>
    </sheetView>
  </sheetViews>
  <sheetFormatPr defaultRowHeight="12.75"/>
  <cols>
    <col min="1" max="1" width="13.85546875" customWidth="1"/>
    <col min="2" max="2" width="27.7109375" style="39" bestFit="1" customWidth="1"/>
  </cols>
  <sheetData>
    <row r="3" spans="1:2">
      <c r="A3" s="11" t="s">
        <v>1055</v>
      </c>
      <c r="B3" s="39" t="s">
        <v>1062</v>
      </c>
    </row>
    <row r="4" spans="1:2">
      <c r="A4" s="12" t="s">
        <v>117</v>
      </c>
      <c r="B4" s="39">
        <v>0.76018391233488769</v>
      </c>
    </row>
    <row r="5" spans="1:2">
      <c r="A5" s="12" t="s">
        <v>29</v>
      </c>
      <c r="B5" s="39">
        <v>0.72578283367458118</v>
      </c>
    </row>
    <row r="6" spans="1:2">
      <c r="A6" s="12" t="s">
        <v>45</v>
      </c>
      <c r="B6" s="39">
        <v>0.67691658638427421</v>
      </c>
    </row>
    <row r="7" spans="1:2">
      <c r="A7" s="12" t="s">
        <v>32</v>
      </c>
      <c r="B7" s="39">
        <v>0.65330659581767903</v>
      </c>
    </row>
    <row r="8" spans="1:2">
      <c r="A8" s="12" t="s">
        <v>38</v>
      </c>
      <c r="B8" s="39">
        <v>0.63584050241460555</v>
      </c>
    </row>
    <row r="9" spans="1:2">
      <c r="A9" s="12" t="s">
        <v>1043</v>
      </c>
      <c r="B9" s="39">
        <v>0.67161158655447439</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5"/>
  <sheetViews>
    <sheetView workbookViewId="0">
      <selection activeCell="P33" sqref="P33"/>
    </sheetView>
  </sheetViews>
  <sheetFormatPr defaultRowHeight="12.75"/>
  <cols>
    <col min="1" max="1" width="16.28515625" customWidth="1"/>
    <col min="2" max="2" width="24" style="14" customWidth="1"/>
    <col min="3" max="3" width="15.7109375" customWidth="1"/>
    <col min="4" max="4" width="5" customWidth="1"/>
    <col min="5" max="5" width="6" customWidth="1"/>
    <col min="6" max="8" width="5" customWidth="1"/>
    <col min="9" max="9" width="2" customWidth="1"/>
    <col min="10" max="10" width="3" customWidth="1"/>
    <col min="11" max="11" width="11.7109375" bestFit="1" customWidth="1"/>
  </cols>
  <sheetData>
    <row r="3" spans="1:3">
      <c r="A3" s="11" t="s">
        <v>20</v>
      </c>
      <c r="B3" t="s">
        <v>1056</v>
      </c>
      <c r="C3" t="s">
        <v>1044</v>
      </c>
    </row>
    <row r="4" spans="1:3">
      <c r="A4" s="12" t="s">
        <v>59</v>
      </c>
      <c r="B4" s="14">
        <v>19088.96</v>
      </c>
      <c r="C4" s="14">
        <v>137</v>
      </c>
    </row>
    <row r="5" spans="1:3">
      <c r="A5" s="12" t="s">
        <v>161</v>
      </c>
      <c r="B5" s="14">
        <v>16182.260000000002</v>
      </c>
      <c r="C5" s="14">
        <v>17</v>
      </c>
    </row>
    <row r="6" spans="1:3">
      <c r="A6" s="12" t="s">
        <v>193</v>
      </c>
      <c r="B6" s="14">
        <v>12155.35</v>
      </c>
      <c r="C6" s="14">
        <v>20</v>
      </c>
    </row>
    <row r="7" spans="1:3">
      <c r="A7" s="12" t="s">
        <v>158</v>
      </c>
      <c r="B7" s="14">
        <v>10932.719999999998</v>
      </c>
      <c r="C7" s="14">
        <v>6</v>
      </c>
    </row>
    <row r="8" spans="1:3">
      <c r="A8" s="12" t="s">
        <v>95</v>
      </c>
      <c r="B8" s="14">
        <v>10465.140000000001</v>
      </c>
      <c r="C8" s="14">
        <v>70</v>
      </c>
    </row>
    <row r="9" spans="1:3">
      <c r="A9" s="12" t="s">
        <v>167</v>
      </c>
      <c r="B9" s="14">
        <v>10408.6</v>
      </c>
      <c r="C9" s="14">
        <v>6</v>
      </c>
    </row>
    <row r="10" spans="1:3">
      <c r="A10" s="12" t="s">
        <v>112</v>
      </c>
      <c r="B10" s="14">
        <v>9730.7000000000007</v>
      </c>
      <c r="C10" s="14">
        <v>49</v>
      </c>
    </row>
    <row r="11" spans="1:3">
      <c r="A11" s="12" t="s">
        <v>376</v>
      </c>
      <c r="B11" s="14">
        <v>7753.1</v>
      </c>
      <c r="C11" s="14">
        <v>2</v>
      </c>
    </row>
    <row r="12" spans="1:3">
      <c r="A12" s="12" t="s">
        <v>347</v>
      </c>
      <c r="B12" s="14">
        <v>7521.2800000000007</v>
      </c>
      <c r="C12" s="14">
        <v>8</v>
      </c>
    </row>
    <row r="13" spans="1:3">
      <c r="A13" s="12" t="s">
        <v>145</v>
      </c>
      <c r="B13" s="14">
        <v>7446.38</v>
      </c>
      <c r="C13" s="14">
        <v>8</v>
      </c>
    </row>
    <row r="14" spans="1:3">
      <c r="A14" s="12" t="s">
        <v>1043</v>
      </c>
      <c r="B14" s="14">
        <v>111684.49000000002</v>
      </c>
      <c r="C14" s="14">
        <v>323</v>
      </c>
    </row>
    <row r="15" spans="1:3">
      <c r="B15"/>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34"/>
  <sheetViews>
    <sheetView workbookViewId="0">
      <selection activeCell="C20" sqref="C20"/>
    </sheetView>
  </sheetViews>
  <sheetFormatPr defaultRowHeight="12.75"/>
  <cols>
    <col min="1" max="1" width="19.140625" customWidth="1"/>
    <col min="2" max="2" width="30.85546875" style="40" bestFit="1" customWidth="1"/>
    <col min="3" max="3" width="16.85546875" style="14" bestFit="1" customWidth="1"/>
  </cols>
  <sheetData>
    <row r="3" spans="1:3">
      <c r="A3" s="11" t="s">
        <v>1050</v>
      </c>
      <c r="B3" s="40" t="s">
        <v>1060</v>
      </c>
      <c r="C3"/>
    </row>
    <row r="4" spans="1:3">
      <c r="A4" s="12" t="s">
        <v>747</v>
      </c>
      <c r="B4" s="40">
        <v>0.32079259813291228</v>
      </c>
      <c r="C4"/>
    </row>
    <row r="5" spans="1:3">
      <c r="A5" s="12" t="s">
        <v>730</v>
      </c>
      <c r="B5" s="40">
        <v>0.31120000000000003</v>
      </c>
      <c r="C5"/>
    </row>
    <row r="6" spans="1:3">
      <c r="A6" s="12" t="s">
        <v>621</v>
      </c>
      <c r="B6" s="40">
        <v>0.30072329750009635</v>
      </c>
      <c r="C6"/>
    </row>
    <row r="7" spans="1:3">
      <c r="A7" s="12" t="s">
        <v>857</v>
      </c>
      <c r="B7" s="40">
        <v>0.29697480914872337</v>
      </c>
      <c r="C7"/>
    </row>
    <row r="8" spans="1:3">
      <c r="A8" s="12" t="s">
        <v>848</v>
      </c>
      <c r="B8" s="40">
        <v>0.2950985915492958</v>
      </c>
      <c r="C8"/>
    </row>
    <row r="9" spans="1:3">
      <c r="A9" s="12" t="s">
        <v>825</v>
      </c>
      <c r="B9" s="40">
        <v>0.29323346332414801</v>
      </c>
      <c r="C9"/>
    </row>
    <row r="10" spans="1:3">
      <c r="A10" s="12" t="s">
        <v>623</v>
      </c>
      <c r="B10" s="40">
        <v>0.28317469260004474</v>
      </c>
      <c r="C10"/>
    </row>
    <row r="11" spans="1:3">
      <c r="A11" s="12" t="s">
        <v>649</v>
      </c>
      <c r="B11" s="40">
        <v>0.27666666666666656</v>
      </c>
      <c r="C11"/>
    </row>
    <row r="12" spans="1:3">
      <c r="A12" s="12" t="s">
        <v>628</v>
      </c>
      <c r="B12" s="40">
        <v>0.26892137835603264</v>
      </c>
      <c r="C12"/>
    </row>
    <row r="13" spans="1:3">
      <c r="A13" s="12" t="s">
        <v>617</v>
      </c>
      <c r="B13" s="40">
        <v>0.265633321429391</v>
      </c>
      <c r="C13"/>
    </row>
    <row r="14" spans="1:3">
      <c r="A14" s="12" t="s">
        <v>1043</v>
      </c>
      <c r="B14" s="40">
        <v>0.28611477991047357</v>
      </c>
      <c r="C14"/>
    </row>
    <row r="15" spans="1:3">
      <c r="B15"/>
    </row>
    <row r="16" spans="1:3">
      <c r="B16"/>
    </row>
    <row r="17" spans="2:2">
      <c r="B17"/>
    </row>
    <row r="18" spans="2:2">
      <c r="B18"/>
    </row>
    <row r="19" spans="2:2">
      <c r="B19"/>
    </row>
    <row r="20" spans="2:2">
      <c r="B20"/>
    </row>
    <row r="21" spans="2:2">
      <c r="B21"/>
    </row>
    <row r="22" spans="2:2">
      <c r="B22"/>
    </row>
    <row r="23" spans="2:2">
      <c r="B23"/>
    </row>
    <row r="24" spans="2:2">
      <c r="B24"/>
    </row>
    <row r="25" spans="2:2">
      <c r="B25"/>
    </row>
    <row r="26" spans="2:2">
      <c r="B26"/>
    </row>
    <row r="27" spans="2:2">
      <c r="B27"/>
    </row>
    <row r="28" spans="2:2">
      <c r="B28"/>
    </row>
    <row r="29" spans="2:2">
      <c r="B29"/>
    </row>
    <row r="30" spans="2:2">
      <c r="B30"/>
    </row>
    <row r="31" spans="2:2">
      <c r="B31"/>
    </row>
    <row r="32" spans="2:2">
      <c r="B32"/>
    </row>
    <row r="33" spans="2:2">
      <c r="B33"/>
    </row>
    <row r="34" spans="2:2">
      <c r="B34"/>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Instructions</vt:lpstr>
      <vt:lpstr>Sales</vt:lpstr>
      <vt:lpstr>productSKU</vt:lpstr>
      <vt:lpstr>Sales-New</vt:lpstr>
      <vt:lpstr>productSKU-New</vt:lpstr>
      <vt:lpstr>1. Channel &amp; Category Analysis</vt:lpstr>
      <vt:lpstr>2.Quantity by Category</vt:lpstr>
      <vt:lpstr>3.Sales by Category</vt:lpstr>
      <vt:lpstr>4. Gross Profit by Category</vt:lpstr>
      <vt:lpstr>5. Profitability by Category</vt:lpstr>
      <vt:lpstr>6. Quantity by Channel</vt:lpstr>
      <vt:lpstr>7.Sales by Channel</vt:lpstr>
      <vt:lpstr>8. Gross Profit by Channel</vt:lpstr>
      <vt:lpstr>9. Profitability by Channel</vt:lpstr>
      <vt:lpstr>10. Best Seller</vt:lpstr>
      <vt:lpstr>11. Discount by Category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productSKU</dc:title>
  <dc:creator>S K</dc:creator>
  <cp:lastModifiedBy>Junyao Ren</cp:lastModifiedBy>
  <dcterms:created xsi:type="dcterms:W3CDTF">2014-09-27T16:27:32Z</dcterms:created>
  <dcterms:modified xsi:type="dcterms:W3CDTF">2017-05-16T15:22:24Z</dcterms:modified>
</cp:coreProperties>
</file>