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pr\Downloads\auction-vs-continuous-scenarios\auction-vs-continuous-scenarios\"/>
    </mc:Choice>
  </mc:AlternateContent>
  <bookViews>
    <workbookView xWindow="0" yWindow="0" windowWidth="19200" windowHeight="6320"/>
  </bookViews>
  <sheets>
    <sheet name="baseMVA" sheetId="6" r:id="rId1"/>
    <sheet name="Bus" sheetId="7" r:id="rId2"/>
    <sheet name="Branch" sheetId="2" r:id="rId3"/>
    <sheet name="PTDF" sheetId="8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C2" i="6" l="1"/>
  <c r="B2" i="6" l="1"/>
  <c r="B5" i="6" l="1"/>
  <c r="D2" i="6"/>
  <c r="E2" i="6" s="1"/>
  <c r="C5" i="6" l="1"/>
  <c r="D5" i="6" s="1"/>
</calcChain>
</file>

<file path=xl/sharedStrings.xml><?xml version="1.0" encoding="utf-8"?>
<sst xmlns="http://schemas.openxmlformats.org/spreadsheetml/2006/main" count="49" uniqueCount="27">
  <si>
    <t>Bus</t>
  </si>
  <si>
    <t>Vmax</t>
  </si>
  <si>
    <t>Vmin</t>
  </si>
  <si>
    <t>R</t>
  </si>
  <si>
    <t>X</t>
  </si>
  <si>
    <t>From</t>
  </si>
  <si>
    <t>To</t>
  </si>
  <si>
    <t>type</t>
  </si>
  <si>
    <t>n1</t>
  </si>
  <si>
    <t>n2</t>
  </si>
  <si>
    <t>n3</t>
  </si>
  <si>
    <t>n4</t>
  </si>
  <si>
    <t>n5</t>
  </si>
  <si>
    <t>Line</t>
  </si>
  <si>
    <t>l1</t>
  </si>
  <si>
    <t>l2</t>
  </si>
  <si>
    <t>l3</t>
  </si>
  <si>
    <t>l4</t>
  </si>
  <si>
    <t>Pmax</t>
  </si>
  <si>
    <t>baseMVA</t>
  </si>
  <si>
    <t>baseKV</t>
  </si>
  <si>
    <t>baseOHM</t>
  </si>
  <si>
    <t>baseVA</t>
  </si>
  <si>
    <t>baseV</t>
  </si>
  <si>
    <t>zone</t>
  </si>
  <si>
    <t>Ini</t>
  </si>
  <si>
    <t>baseKA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</si>
</sst>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Thesis/auction_clearing/network33bus_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MVA"/>
      <sheetName val="Bus_ini"/>
      <sheetName val="Bus"/>
      <sheetName val="Gen"/>
      <sheetName val="Branch"/>
      <sheetName val="Branch_ini"/>
      <sheetName val="Hoja6"/>
      <sheetName val="Distribution Load"/>
      <sheetName val="LineFlow"/>
    </sheetNames>
    <sheetDataSet>
      <sheetData sheetId="0"/>
      <sheetData sheetId="1"/>
      <sheetData sheetId="2">
        <row r="2">
          <cell r="C2">
            <v>12.66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ColWidth="9.1796875" defaultRowHeight="14.5" x14ac:dyDescent="0.35"/>
  <sheetData>
    <row r="1" spans="1:5" x14ac:dyDescent="0.35">
      <c r="A1" t="s">
        <v>19</v>
      </c>
      <c r="B1" t="s">
        <v>20</v>
      </c>
      <c r="C1" t="s">
        <v>22</v>
      </c>
      <c r="D1" t="s">
        <v>23</v>
      </c>
      <c r="E1" t="s">
        <v>21</v>
      </c>
    </row>
    <row r="2" spans="1:5" x14ac:dyDescent="0.35">
      <c r="A2">
        <v>100</v>
      </c>
      <c r="B2">
        <f>[1]Bus!C2</f>
        <v>12.66</v>
      </c>
      <c r="C2">
        <f>+A2*10000000</f>
        <v>1000000000</v>
      </c>
      <c r="D2">
        <f>+B2*1000</f>
        <v>12660</v>
      </c>
      <c r="E2">
        <f>+D2^2/C2</f>
        <v>0.16027559999999999</v>
      </c>
    </row>
    <row r="4" spans="1:5" x14ac:dyDescent="0.35">
      <c r="A4" t="s">
        <v>19</v>
      </c>
      <c r="B4" t="s">
        <v>20</v>
      </c>
      <c r="C4" t="s">
        <v>26</v>
      </c>
      <c r="D4" t="s">
        <v>21</v>
      </c>
    </row>
    <row r="5" spans="1:5" x14ac:dyDescent="0.35">
      <c r="A5">
        <v>100</v>
      </c>
      <c r="B5">
        <f>+B2</f>
        <v>12.66</v>
      </c>
      <c r="C5">
        <f>A5/B5</f>
        <v>7.8988941548183256</v>
      </c>
      <c r="D5">
        <f>B5/C5</f>
        <v>1.6027560000000001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ColWidth="9.1796875" defaultRowHeight="14.5" x14ac:dyDescent="0.35"/>
  <sheetData>
    <row r="1" spans="1:6" x14ac:dyDescent="0.35">
      <c r="A1" t="s">
        <v>0</v>
      </c>
      <c r="B1" t="s">
        <v>7</v>
      </c>
      <c r="C1" t="s">
        <v>20</v>
      </c>
      <c r="D1" t="s">
        <v>24</v>
      </c>
      <c r="E1" t="s">
        <v>1</v>
      </c>
      <c r="F1" t="s">
        <v>2</v>
      </c>
    </row>
    <row r="2" spans="1:6" x14ac:dyDescent="0.35">
      <c r="A2" t="s">
        <v>8</v>
      </c>
      <c r="B2">
        <v>3</v>
      </c>
      <c r="C2">
        <v>12.66</v>
      </c>
      <c r="D2">
        <v>1</v>
      </c>
      <c r="E2">
        <v>1</v>
      </c>
      <c r="F2">
        <v>1</v>
      </c>
    </row>
    <row r="3" spans="1:6" x14ac:dyDescent="0.35">
      <c r="A3" t="s">
        <v>9</v>
      </c>
      <c r="B3">
        <v>1</v>
      </c>
      <c r="C3">
        <v>12.66</v>
      </c>
      <c r="D3">
        <v>1</v>
      </c>
      <c r="E3">
        <v>1.1000000000000001</v>
      </c>
      <c r="F3">
        <v>0.9</v>
      </c>
    </row>
    <row r="4" spans="1:6" x14ac:dyDescent="0.35">
      <c r="A4" t="s">
        <v>10</v>
      </c>
      <c r="B4">
        <v>1</v>
      </c>
      <c r="C4">
        <v>12.66</v>
      </c>
      <c r="D4">
        <v>1</v>
      </c>
      <c r="E4">
        <v>1.1000000000000001</v>
      </c>
      <c r="F4">
        <v>0.9</v>
      </c>
    </row>
    <row r="5" spans="1:6" x14ac:dyDescent="0.35">
      <c r="A5" t="s">
        <v>11</v>
      </c>
      <c r="B5">
        <v>1</v>
      </c>
      <c r="C5">
        <v>12.66</v>
      </c>
      <c r="D5">
        <v>1</v>
      </c>
      <c r="E5">
        <v>1.1000000000000001</v>
      </c>
      <c r="F5">
        <v>0.9</v>
      </c>
    </row>
    <row r="6" spans="1:6" x14ac:dyDescent="0.35">
      <c r="A6" t="s">
        <v>12</v>
      </c>
      <c r="B6">
        <v>1</v>
      </c>
      <c r="C6">
        <v>12.66</v>
      </c>
      <c r="D6">
        <v>1</v>
      </c>
      <c r="E6">
        <v>1.1000000000000001</v>
      </c>
      <c r="F6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6" sqref="C6"/>
    </sheetView>
  </sheetViews>
  <sheetFormatPr defaultColWidth="9.1796875" defaultRowHeight="14.5" x14ac:dyDescent="0.35"/>
  <sheetData>
    <row r="1" spans="1:8" x14ac:dyDescent="0.35">
      <c r="A1" t="s">
        <v>13</v>
      </c>
      <c r="B1" s="1" t="s">
        <v>5</v>
      </c>
      <c r="C1" s="1" t="s">
        <v>6</v>
      </c>
      <c r="D1" s="1" t="s">
        <v>3</v>
      </c>
      <c r="E1" s="1" t="s">
        <v>4</v>
      </c>
      <c r="F1" s="1" t="s">
        <v>18</v>
      </c>
      <c r="G1" s="1" t="s">
        <v>25</v>
      </c>
    </row>
    <row r="2" spans="1:8" x14ac:dyDescent="0.35">
      <c r="A2" t="s">
        <v>14</v>
      </c>
      <c r="B2" t="s">
        <v>8</v>
      </c>
      <c r="C2" t="s">
        <v>9</v>
      </c>
      <c r="D2">
        <v>5.7525911617239307E-2</v>
      </c>
      <c r="E2">
        <v>2.932448856844086E-2</v>
      </c>
      <c r="F2">
        <f>+G2+0.1</f>
        <v>3.9000000000000004</v>
      </c>
      <c r="G2">
        <v>3.8000000000000003</v>
      </c>
      <c r="H2">
        <v>4.5600000000000005</v>
      </c>
    </row>
    <row r="3" spans="1:8" x14ac:dyDescent="0.35">
      <c r="A3" t="s">
        <v>15</v>
      </c>
      <c r="B3" t="s">
        <v>9</v>
      </c>
      <c r="C3" t="s">
        <v>10</v>
      </c>
      <c r="D3">
        <v>0.30759516732428388</v>
      </c>
      <c r="E3">
        <v>0.15666763999011701</v>
      </c>
      <c r="F3">
        <f t="shared" ref="F3:F33" si="0">+G3+0.1</f>
        <v>3.4000000000000004</v>
      </c>
      <c r="G3">
        <v>3.3000000000000003</v>
      </c>
      <c r="H3">
        <v>3.96</v>
      </c>
    </row>
    <row r="4" spans="1:8" x14ac:dyDescent="0.35">
      <c r="A4" t="s">
        <v>16</v>
      </c>
      <c r="B4" t="s">
        <v>10</v>
      </c>
      <c r="C4" t="s">
        <v>11</v>
      </c>
      <c r="D4">
        <v>0.22835665566062455</v>
      </c>
      <c r="E4">
        <v>0.11629967381185907</v>
      </c>
      <c r="F4">
        <f t="shared" si="0"/>
        <v>2.4000000000000004</v>
      </c>
      <c r="G4">
        <v>2.3000000000000003</v>
      </c>
      <c r="H4">
        <v>2.7600000000000002</v>
      </c>
    </row>
    <row r="5" spans="1:8" x14ac:dyDescent="0.35">
      <c r="A5" t="s">
        <v>17</v>
      </c>
      <c r="B5" t="s">
        <v>10</v>
      </c>
      <c r="C5" t="s">
        <v>12</v>
      </c>
      <c r="D5">
        <v>0.23777792751984705</v>
      </c>
      <c r="E5">
        <v>0.12110389853477384</v>
      </c>
      <c r="F5">
        <f t="shared" si="0"/>
        <v>2.3000000000000003</v>
      </c>
      <c r="G5">
        <v>2.2000000000000002</v>
      </c>
      <c r="H5">
        <v>2.2000000000000002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selection activeCell="F5" sqref="F5"/>
    </sheetView>
  </sheetViews>
  <sheetFormatPr defaultColWidth="9.1796875" defaultRowHeight="14.5" x14ac:dyDescent="0.35"/>
  <sheetData>
    <row r="1" spans="1:34" x14ac:dyDescent="0.3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34" x14ac:dyDescent="0.35">
      <c r="A2" t="s">
        <v>14</v>
      </c>
      <c r="B2" s="3">
        <v>0</v>
      </c>
      <c r="C2" s="3">
        <v>-1</v>
      </c>
      <c r="D2" s="3">
        <v>-1</v>
      </c>
      <c r="E2" s="3">
        <v>-1</v>
      </c>
      <c r="F2" s="3">
        <v>-1</v>
      </c>
    </row>
    <row r="3" spans="1:34" x14ac:dyDescent="0.35">
      <c r="A3" t="s">
        <v>15</v>
      </c>
      <c r="B3" s="3">
        <v>0</v>
      </c>
      <c r="C3" s="3">
        <v>0</v>
      </c>
      <c r="D3" s="3">
        <v>-1</v>
      </c>
      <c r="E3" s="3">
        <v>-1</v>
      </c>
      <c r="F3" s="3">
        <v>-1</v>
      </c>
      <c r="G3" s="2"/>
      <c r="H3" s="2"/>
      <c r="I3" s="2"/>
      <c r="J3" s="2"/>
      <c r="K3" s="2"/>
    </row>
    <row r="4" spans="1:34" x14ac:dyDescent="0.35">
      <c r="A4" t="s">
        <v>16</v>
      </c>
      <c r="B4" s="3">
        <v>0</v>
      </c>
      <c r="C4" s="3">
        <v>0</v>
      </c>
      <c r="D4" s="3">
        <v>0</v>
      </c>
      <c r="E4" s="3">
        <v>-0.999999999999999</v>
      </c>
      <c r="F4" s="3">
        <v>0</v>
      </c>
      <c r="G4" s="2"/>
      <c r="H4" s="2"/>
      <c r="I4" s="2"/>
      <c r="J4" s="2"/>
      <c r="K4" s="2"/>
      <c r="L4" s="2"/>
      <c r="M4" s="2"/>
      <c r="N4" s="2"/>
      <c r="X4" s="2"/>
      <c r="Y4" s="2"/>
      <c r="Z4" s="2"/>
    </row>
    <row r="5" spans="1:34" x14ac:dyDescent="0.35">
      <c r="A5" t="s">
        <v>17</v>
      </c>
      <c r="B5" s="3">
        <v>0</v>
      </c>
      <c r="C5" s="3">
        <v>0</v>
      </c>
      <c r="D5" s="3">
        <v>0</v>
      </c>
      <c r="E5" s="3">
        <v>0</v>
      </c>
      <c r="F5" s="3">
        <v>-0.999999999999999</v>
      </c>
      <c r="G5" s="2"/>
      <c r="H5" s="2"/>
      <c r="I5" s="2"/>
      <c r="J5" s="2"/>
      <c r="K5" s="2"/>
      <c r="L5" s="2"/>
      <c r="M5" s="2"/>
      <c r="N5" s="2"/>
      <c r="O5" s="2"/>
      <c r="P5" s="2"/>
      <c r="X5" s="2"/>
      <c r="Y5" s="2"/>
      <c r="Z5" s="2"/>
    </row>
    <row r="6" spans="1:34" x14ac:dyDescent="0.35">
      <c r="C6" s="2"/>
      <c r="D6" s="2"/>
      <c r="E6" s="2"/>
      <c r="F6" s="2"/>
      <c r="G6" s="2"/>
      <c r="H6" s="2"/>
      <c r="I6" s="2"/>
      <c r="L6" s="2"/>
      <c r="M6" s="2"/>
      <c r="N6" s="2"/>
      <c r="O6" s="2"/>
      <c r="P6" s="2"/>
      <c r="X6" s="2"/>
      <c r="Y6" s="2"/>
      <c r="Z6" s="2"/>
    </row>
    <row r="7" spans="1:34" x14ac:dyDescent="0.35"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35">
      <c r="C8" s="2"/>
      <c r="D8" s="2"/>
      <c r="E8" s="2"/>
      <c r="F8" s="2"/>
      <c r="G8" s="2"/>
      <c r="J8" s="2"/>
      <c r="K8" s="2"/>
      <c r="L8" s="2"/>
      <c r="M8" s="2"/>
      <c r="N8" s="2"/>
      <c r="O8" s="2"/>
      <c r="P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35">
      <c r="C9" s="2"/>
      <c r="D9" s="2"/>
      <c r="E9" s="2"/>
      <c r="F9" s="2"/>
      <c r="G9" s="2"/>
      <c r="H9" s="2"/>
      <c r="I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35">
      <c r="C10" s="2"/>
      <c r="D10" s="2"/>
      <c r="E10" s="2"/>
      <c r="F10" s="2"/>
      <c r="G10" s="2"/>
      <c r="J10" s="2"/>
      <c r="T10" s="2"/>
      <c r="U10" s="2"/>
      <c r="V10" s="2"/>
      <c r="W10" s="2"/>
      <c r="X10" s="2"/>
      <c r="Y10" s="2"/>
      <c r="AA10" s="2"/>
      <c r="AB10" s="2"/>
      <c r="AC10" s="2"/>
      <c r="AD10" s="2"/>
      <c r="AE10" s="2"/>
      <c r="AF10" s="2"/>
      <c r="AG10" s="2"/>
      <c r="AH10" s="2"/>
    </row>
    <row r="11" spans="1:34" x14ac:dyDescent="0.35">
      <c r="C11" s="2"/>
      <c r="D11" s="2"/>
      <c r="E11" s="2"/>
      <c r="F11" s="2"/>
      <c r="G11" s="2"/>
      <c r="H11" s="2"/>
      <c r="I11" s="2"/>
      <c r="J11" s="2"/>
      <c r="K11" s="2"/>
      <c r="O11" s="2"/>
      <c r="P11" s="2"/>
      <c r="T11" s="2"/>
      <c r="U11" s="2"/>
      <c r="V11" s="2"/>
      <c r="W11" s="2"/>
      <c r="X11" s="2"/>
      <c r="Y11" s="2"/>
      <c r="AC11" s="2"/>
      <c r="AD11" s="2"/>
      <c r="AE11" s="2"/>
      <c r="AF11" s="2"/>
      <c r="AG11" s="2"/>
      <c r="AH11" s="2"/>
    </row>
    <row r="12" spans="1:34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  <c r="P12" s="2"/>
      <c r="T12" s="2"/>
      <c r="U12" s="2"/>
      <c r="V12" s="2"/>
      <c r="W12" s="2"/>
      <c r="X12" s="2"/>
      <c r="Y12" s="2"/>
      <c r="AA12" s="2"/>
      <c r="AB12" s="2"/>
      <c r="AC12" s="2"/>
      <c r="AD12" s="2"/>
      <c r="AE12" s="2"/>
      <c r="AF12" s="2"/>
      <c r="AG12" s="2"/>
      <c r="AH12" s="2"/>
    </row>
    <row r="13" spans="1:34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2"/>
      <c r="P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T15" s="2"/>
      <c r="U15" s="2"/>
      <c r="V15" s="2"/>
      <c r="W15" s="2"/>
      <c r="X15" s="2"/>
      <c r="Y15" s="2"/>
      <c r="Z15" s="2"/>
      <c r="AC15" s="2"/>
      <c r="AD15" s="2"/>
      <c r="AE15" s="2"/>
      <c r="AF15" s="2"/>
      <c r="AG15" s="2"/>
      <c r="AH15" s="2"/>
    </row>
    <row r="16" spans="1:34" x14ac:dyDescent="0.35">
      <c r="C16" s="2"/>
      <c r="D16" s="2"/>
      <c r="E16" s="2"/>
      <c r="F16" s="2"/>
      <c r="G16" s="2"/>
      <c r="K16" s="2"/>
      <c r="L16" s="2"/>
      <c r="M16" s="2"/>
      <c r="N16" s="2"/>
      <c r="O16" s="2"/>
      <c r="P16" s="2"/>
      <c r="T16" s="2"/>
      <c r="U16" s="2"/>
      <c r="V16" s="2"/>
      <c r="W16" s="2"/>
      <c r="X16" s="2"/>
      <c r="Y16" s="2"/>
      <c r="AA16" s="2"/>
      <c r="AB16" s="2"/>
      <c r="AC16" s="2"/>
      <c r="AD16" s="2"/>
      <c r="AE16" s="2"/>
      <c r="AF16" s="2"/>
      <c r="AG16" s="2"/>
      <c r="AH16" s="2"/>
    </row>
    <row r="17" spans="3:34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3:34" x14ac:dyDescent="0.35">
      <c r="C18" s="2"/>
      <c r="D18" s="2"/>
      <c r="E18" s="2"/>
      <c r="F18" s="2"/>
      <c r="G18" s="2"/>
      <c r="K18" s="2"/>
      <c r="L18" s="2"/>
      <c r="M18" s="2"/>
      <c r="N18" s="2"/>
      <c r="O18" s="2"/>
      <c r="P18" s="2"/>
      <c r="R18" s="2"/>
      <c r="T18" s="2"/>
      <c r="U18" s="2"/>
      <c r="V18" s="2"/>
      <c r="W18" s="2"/>
      <c r="X18" s="2"/>
      <c r="Y18" s="2"/>
      <c r="AA18" s="2"/>
      <c r="AB18" s="2"/>
      <c r="AC18" s="2"/>
      <c r="AD18" s="2"/>
      <c r="AE18" s="2"/>
      <c r="AF18" s="2"/>
      <c r="AG18" s="2"/>
      <c r="AH18" s="2"/>
    </row>
    <row r="19" spans="3:34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3:34" x14ac:dyDescent="0.35">
      <c r="C20" s="2"/>
      <c r="D20" s="2"/>
      <c r="E20" s="2"/>
      <c r="F20" s="2"/>
      <c r="G20" s="2"/>
      <c r="K20" s="2"/>
      <c r="L20" s="2"/>
      <c r="M20" s="2"/>
      <c r="N20" s="2"/>
      <c r="O20" s="2"/>
      <c r="P20" s="2"/>
      <c r="T20" s="2"/>
      <c r="X20" s="2"/>
      <c r="Y20" s="2"/>
      <c r="Z20" s="2"/>
      <c r="AC20" s="2"/>
      <c r="AD20" s="2"/>
      <c r="AE20" s="2"/>
      <c r="AF20" s="2"/>
      <c r="AG20" s="2"/>
      <c r="AH20" s="2"/>
    </row>
    <row r="21" spans="3:34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X21" s="2"/>
      <c r="Y21" s="2"/>
      <c r="AA21" s="2"/>
      <c r="AB21" s="2"/>
      <c r="AC21" s="2"/>
      <c r="AD21" s="2"/>
      <c r="AE21" s="2"/>
      <c r="AF21" s="2"/>
      <c r="AG21" s="2"/>
      <c r="AH21" s="2"/>
    </row>
    <row r="22" spans="3:34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AA22" s="2"/>
      <c r="AB22" s="2"/>
      <c r="AC22" s="2"/>
      <c r="AD22" s="2"/>
      <c r="AE22" s="2"/>
      <c r="AF22" s="2"/>
      <c r="AG22" s="2"/>
      <c r="AH22" s="2"/>
    </row>
    <row r="23" spans="3:34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2"/>
      <c r="AB23" s="2"/>
      <c r="AC23" s="2"/>
      <c r="AD23" s="2"/>
      <c r="AE23" s="2"/>
      <c r="AF23" s="2"/>
      <c r="AG23" s="2"/>
      <c r="AH23" s="2"/>
    </row>
    <row r="24" spans="3:34" x14ac:dyDescent="0.35">
      <c r="C24" s="2"/>
      <c r="D24" s="2"/>
      <c r="E24" s="2"/>
      <c r="F24" s="2"/>
      <c r="G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A24" s="2"/>
      <c r="AB24" s="2"/>
      <c r="AC24" s="2"/>
      <c r="AD24" s="2"/>
      <c r="AE24" s="2"/>
      <c r="AF24" s="2"/>
      <c r="AG24" s="2"/>
      <c r="AH24" s="2"/>
    </row>
    <row r="25" spans="3:34" x14ac:dyDescent="0.35">
      <c r="C25" s="2"/>
      <c r="D25" s="2"/>
      <c r="E25" s="2"/>
      <c r="F25" s="2"/>
      <c r="G25" s="2"/>
      <c r="K25" s="2"/>
      <c r="L25" s="2"/>
      <c r="M25" s="2"/>
      <c r="N25" s="2"/>
      <c r="O25" s="2"/>
      <c r="P25" s="2"/>
      <c r="T25" s="2"/>
      <c r="U25" s="2"/>
      <c r="V25" s="2"/>
      <c r="W25" s="2"/>
      <c r="X25" s="2"/>
      <c r="Y25" s="2"/>
      <c r="AC25" s="2"/>
      <c r="AD25" s="2"/>
      <c r="AE25" s="2"/>
      <c r="AF25" s="2"/>
      <c r="AG25" s="2"/>
      <c r="AH25" s="2"/>
    </row>
    <row r="26" spans="3:34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3:34" x14ac:dyDescent="0.35">
      <c r="C27" s="2"/>
      <c r="D27" s="2"/>
      <c r="E27" s="2"/>
      <c r="F27" s="2"/>
      <c r="G27" s="2"/>
      <c r="K27" s="2"/>
      <c r="L27" s="2"/>
      <c r="M27" s="2"/>
      <c r="N27" s="2"/>
      <c r="O27" s="2"/>
      <c r="P27" s="2"/>
      <c r="T27" s="2"/>
      <c r="U27" s="2"/>
      <c r="V27" s="2"/>
      <c r="W27" s="2"/>
      <c r="X27" s="2"/>
      <c r="Y27" s="2"/>
    </row>
    <row r="28" spans="3:34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3:34" x14ac:dyDescent="0.35">
      <c r="C29" s="2"/>
      <c r="D29" s="2"/>
      <c r="E29" s="2"/>
      <c r="F29" s="2"/>
      <c r="G29" s="2"/>
      <c r="K29" s="2"/>
      <c r="L29" s="2"/>
      <c r="M29" s="2"/>
      <c r="N29" s="2"/>
      <c r="O29" s="2"/>
      <c r="P29" s="2"/>
      <c r="T29" s="2"/>
      <c r="U29" s="2"/>
      <c r="V29" s="2"/>
      <c r="W29" s="2"/>
      <c r="X29" s="2"/>
      <c r="Y29" s="2"/>
      <c r="AC29" s="2"/>
    </row>
    <row r="30" spans="3:34" x14ac:dyDescent="0.35">
      <c r="C30" s="2"/>
      <c r="D30" s="2"/>
      <c r="E30" s="2"/>
      <c r="F30" s="2"/>
      <c r="G30" s="2"/>
      <c r="K30" s="2"/>
      <c r="L30" s="2"/>
      <c r="M30" s="2"/>
      <c r="N30" s="2"/>
      <c r="O30" s="2"/>
      <c r="P30" s="2"/>
      <c r="T30" s="2"/>
      <c r="U30" s="2"/>
      <c r="V30" s="2"/>
      <c r="W30" s="2"/>
      <c r="X30" s="2"/>
      <c r="Y30" s="2"/>
      <c r="AC30" s="2"/>
      <c r="AD30" s="2"/>
    </row>
    <row r="31" spans="3:34" x14ac:dyDescent="0.3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3:34" x14ac:dyDescent="0.35">
      <c r="C32" s="2"/>
      <c r="D32" s="2"/>
      <c r="E32" s="2"/>
      <c r="F32" s="2"/>
      <c r="G32" s="2"/>
      <c r="K32" s="2"/>
      <c r="L32" s="2"/>
      <c r="M32" s="2"/>
      <c r="N32" s="2"/>
      <c r="O32" s="2"/>
      <c r="P32" s="2"/>
      <c r="T32" s="2"/>
      <c r="U32" s="2"/>
      <c r="V32" s="2"/>
      <c r="W32" s="2"/>
      <c r="X32" s="2"/>
      <c r="Y32" s="2"/>
      <c r="AC32" s="2"/>
      <c r="AD32" s="2"/>
      <c r="AE32" s="2"/>
      <c r="AF32" s="2"/>
    </row>
    <row r="33" spans="3:33" x14ac:dyDescent="0.3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592A3624D49418BE0A8AAC4D302DE" ma:contentTypeVersion="13" ma:contentTypeDescription="Create a new document." ma:contentTypeScope="" ma:versionID="acaacff72634c6dc1e393ed784a148e3">
  <xsd:schema xmlns:xsd="http://www.w3.org/2001/XMLSchema" xmlns:xs="http://www.w3.org/2001/XMLSchema" xmlns:p="http://schemas.microsoft.com/office/2006/metadata/properties" xmlns:ns3="e445ef02-8b82-4064-a97e-b1363c66aca3" xmlns:ns4="cb33b225-9808-453b-82b0-af430c8cf83c" targetNamespace="http://schemas.microsoft.com/office/2006/metadata/properties" ma:root="true" ma:fieldsID="82f7b668e433a7b051f3b3ff59cf18cd" ns3:_="" ns4:_="">
    <xsd:import namespace="e445ef02-8b82-4064-a97e-b1363c66aca3"/>
    <xsd:import namespace="cb33b225-9808-453b-82b0-af430c8cf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5ef02-8b82-4064-a97e-b1363c66a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b225-9808-453b-82b0-af430c8cf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2F392-B84E-45FF-B4FE-CDEA54B5998E}">
  <ds:schemaRefs>
    <ds:schemaRef ds:uri="http://purl.org/dc/dcmitype/"/>
    <ds:schemaRef ds:uri="http://schemas.microsoft.com/office/2006/metadata/properties"/>
    <ds:schemaRef ds:uri="cb33b225-9808-453b-82b0-af430c8cf83c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e445ef02-8b82-4064-a97e-b1363c66aca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4746331-432D-4C12-9CD5-0B8944098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5ef02-8b82-4064-a97e-b1363c66aca3"/>
    <ds:schemaRef ds:uri="cb33b225-9808-453b-82b0-af430c8cf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8F2477-5D7C-46D2-9B0B-75CFA61665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baseMVA</vt:lpstr>
      <vt:lpstr>Bus</vt:lpstr>
      <vt:lpstr>Branch</vt:lpstr>
      <vt:lpstr>PTDF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Abdullah A M Al-Shafei</dc:creator>
  <cp:lastModifiedBy>Eléa Prat</cp:lastModifiedBy>
  <dcterms:created xsi:type="dcterms:W3CDTF">2020-12-19T18:08:23Z</dcterms:created>
  <dcterms:modified xsi:type="dcterms:W3CDTF">2021-10-01T12:12:33Z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0x010100D8C592A3624D49418BE0A8AAC4D302DE</vt:lpwstr>
  </property>
</Properties>
</file>