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6D58AF-41A3-4D3E-A9A4-840C00807207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34" l="1"/>
  <c r="D10" i="134"/>
  <c r="D10" i="133"/>
  <c r="C10" i="133"/>
  <c r="B10" i="133"/>
  <c r="D9" i="134"/>
  <c r="C9" i="134"/>
  <c r="B9" i="134"/>
  <c r="D9" i="133"/>
  <c r="C9" i="133"/>
  <c r="B9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<sst xmlns="http://schemas.openxmlformats.org/spreadsheetml/2006/main" count="212" uniqueCount="141">
  <si>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</si>
  <si>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</si>
  <si>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</si>
  <si>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</si>
  <si>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</si>
  <si>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</si>
  <si>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</si>
  <si>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</si>
  <si>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</si>
  <si>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</si>
  <si>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</si>
  <si>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</si>
  <si>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</si>
  <si>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</si>
  <si>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</si>
  <si>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</si>
  <si>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</si>
  <si>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</si>
  <si>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</si>
  <si>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</si>
  <si>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</si>
  <si>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</si>
  <si>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</si>
  <si>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</si>
  <si>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</si>
  <si>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</si>
  <si>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</si>
  <si>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</si>
  <si>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</si>
  <si>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</si>
  <si>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</si>
  <si>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</si>
  <si>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</si>
  <si>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</si>
  <si>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</si>
  <si>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</si>
  <si>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</si>
  <si>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</si>
  <si>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</si>
  <si>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</si>
  <si>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</si>
  <si>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</si>
  <si>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</si>
  <si>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</si>
  <si>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</si>
  <si>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</si>
  <si>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</si>
  <si>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</si>
  <si>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</si>
  <si>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</si>
  <si>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</si>
  <si>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</si>
  <si>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</si>
  <si>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</si>
  <si>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</si>
  <si>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</si>
  <si>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</si>
  <si>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</si>
  <si>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</si>
  <si>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</si>
  <si>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</si>
  <si>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</si>
  <si>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</si>
  <si>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</si>
  <si>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</si>
  <si>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</si>
  <si>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</si>
  <si>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</si>
  <si>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</si>
  <si>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</si>
  <si>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</si>
  <si>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</si>
  <si>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</si>
  <si>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</si>
  <si>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</si>
  <si>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</si>
  <si>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</si>
  <si>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</si>
  <si>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</si>
  <si>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</si>
  <si>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</si>
  <si>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</si>
  <si>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</si>
  <si>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</si>
  <si>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</si>
  <si>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</si>
  <si>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</si>
  <si>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</si>
  <si>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</si>
  <si>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</si>
  <si>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</si>
  <si>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</si>
  <si>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</si>
  <si>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</si>
  <si>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</si>
  <si>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</si>
  <si>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</si>
  <si>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</si>
  <si>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</si>
  <si>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</si>
  <si>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</si>
  <si>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</si>
  <si>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</si>
  <si>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</si>
  <si>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</si>
  <si>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</si>
  <si>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</si>
  <si>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</si>
  <si>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</si>
  <si>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</si>
  <si>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</si>
  <si>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</si>
  <si>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</si>
  <si>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</si>
  <si>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</si>
  <si>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</si>
  <si>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</si>
  <si>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</si>
  <si>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</si>
  <si>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</si>
  <si>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</si>
  <si>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</si>
  <si>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</si>
  <si>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</si>
  <si>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</si>
  <si>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</si>
  <si>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</si>
  <si>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</si>
  <si>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</si>
  <si>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</si>
  <si>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</si>
  <si>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</si>
  <si>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</si>
  <si>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</si>
  <si>
    <t>ELE_EX_PV</t>
  </si>
  <si>
    <t>Photovoltaic farm</t>
  </si>
  <si>
    <t>PV</t>
  </si>
  <si>
    <t>Sun power for fotovoltaic</t>
  </si>
  <si>
    <t>MIN_EX_PV</t>
  </si>
  <si>
    <t>Sunshine mine from sun</t>
  </si>
  <si>
    <t>PV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</si>
</sst>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D10" sqref="D10"/>
    </sheetView>
  </sheetViews>
  <sheetFormatPr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130</v>
      </c>
      <c r="D9" s="73" t="s">
        <v>131</v>
      </c>
      <c r="E9" s="78" t="s">
        <v>21</v>
      </c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136</v>
      </c>
      <c r="D10" s="77" t="s">
        <v>137</v>
      </c>
      <c r="E10" s="78" t="s">
        <v>21</v>
      </c>
      <c r="F10" s="77"/>
      <c r="G10" s="73" t="s">
        <v>22</v>
      </c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F13" sqref="F13"/>
    </sheetView>
  </sheetViews>
  <sheetFormatPr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3" t="s">
        <v>127</v>
      </c>
      <c r="E9" s="78" t="s">
        <v>128</v>
      </c>
      <c r="F9" s="73" t="s">
        <v>21</v>
      </c>
      <c r="G9" s="73" t="s">
        <v>129</v>
      </c>
      <c r="H9" s="74" t="s">
        <v>22</v>
      </c>
      <c r="I9" s="73"/>
      <c r="J9" s="73"/>
    </row>
    <row r="10" spans="1:10" ht="15.75" customHeight="1">
      <c r="B10" s="74" t="s">
        <v>55</v>
      </c>
      <c r="C10" s="75"/>
      <c r="D10" s="77" t="s">
        <v>132</v>
      </c>
      <c r="E10" s="79" t="s">
        <v>133</v>
      </c>
      <c r="F10" s="77" t="s">
        <v>21</v>
      </c>
      <c r="G10" s="77" t="s">
        <v>58</v>
      </c>
      <c r="H10" s="77" t="s">
        <v>26</v>
      </c>
      <c r="I10" s="77"/>
      <c r="J10" s="77"/>
    </row>
    <row r="11" spans="1:10" ht="15.75" customHeight="1">
      <c r="B11" s="70" t="s">
        <v>55</v>
      </c>
      <c r="C11" s="71"/>
      <c r="D11" s="73" t="s">
        <v>134</v>
      </c>
      <c r="E11" s="78" t="s">
        <v>135</v>
      </c>
      <c r="F11" s="77" t="s">
        <v>21</v>
      </c>
      <c r="G11" s="77" t="s">
        <v>58</v>
      </c>
      <c r="H11" s="77" t="s">
        <v>26</v>
      </c>
      <c r="I11" s="73"/>
      <c r="J11" s="73"/>
    </row>
    <row r="12" spans="1:10" ht="15.75" customHeight="1">
      <c r="B12" s="94" t="s">
        <v>59</v>
      </c>
      <c r="C12" s="95"/>
      <c r="D12" s="96" t="s">
        <v>138</v>
      </c>
      <c r="E12" s="96" t="s">
        <v>139</v>
      </c>
      <c r="F12" s="73" t="s">
        <v>21</v>
      </c>
      <c r="G12" s="73" t="s">
        <v>129</v>
      </c>
      <c r="H12" s="74" t="s">
        <v>22</v>
      </c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Sunshine mine from sun</v>
      </c>
      <c r="D10" s="15" t="str">
        <f>SEC_Comm!C10</f>
        <v>PV</v>
      </c>
      <c r="E10" s="19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90" zoomScaleNormal="190" workbookViewId="0">
      <selection activeCell="B11" sqref="B11"/>
    </sheetView>
  </sheetViews>
  <sheetFormatPr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 t="str">
        <f>SEC_Processes!D10</f>
        <v>ELE_EX_WIND_TURBINE</v>
      </c>
      <c r="C9" s="116" t="str">
        <f>SEC_Processes!E10</f>
        <v>Wind Turbine Onshore</v>
      </c>
      <c r="D9" s="117" t="str">
        <f>SEC_Comm!C9</f>
        <v>WIND_ON</v>
      </c>
      <c r="E9" s="112" t="s">
        <v>24</v>
      </c>
      <c r="F9" s="118">
        <v>1.345</v>
      </c>
      <c r="G9" s="118">
        <v>1</v>
      </c>
      <c r="H9" s="114">
        <v>31.536000000000001</v>
      </c>
      <c r="I9" s="119">
        <v>0.33</v>
      </c>
      <c r="J9" s="120">
        <v>1</v>
      </c>
      <c r="K9" s="120"/>
    </row>
    <row r="10" spans="2:12">
      <c r="B10" s="58" t="str">
        <f>SEC_Processes!D11</f>
        <v>ELE_EX_PV</v>
      </c>
      <c r="C10" s="58" t="s">
        <v>140</v>
      </c>
      <c r="D10" s="58" t="str">
        <f>SEC_Comm!C10</f>
        <v>PV</v>
      </c>
      <c r="E10" s="112" t="s">
        <v>24</v>
      </c>
      <c r="F10" s="58">
        <v>2.3450000000000002</v>
      </c>
      <c r="G10" s="58">
        <v>1</v>
      </c>
      <c r="H10" s="114">
        <v>31.536000000000001</v>
      </c>
      <c r="I10" s="58">
        <v>0.33</v>
      </c>
      <c r="J10" s="58">
        <v>1</v>
      </c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G19" sqref="G19"/>
    </sheetView>
  </sheetViews>
  <sheetFormatPr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