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37395" windowHeight="179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6" i="1" l="1"/>
  <c r="G9" i="1"/>
  <c r="G65" i="1"/>
  <c r="G28" i="1"/>
  <c r="G92" i="1"/>
  <c r="G55" i="1"/>
  <c r="G3" i="1"/>
  <c r="G69" i="1"/>
  <c r="G135" i="1"/>
  <c r="G261" i="1"/>
  <c r="G66" i="1"/>
  <c r="G7" i="1"/>
  <c r="G142" i="1"/>
  <c r="G17" i="1"/>
  <c r="G38" i="1"/>
  <c r="G158" i="1"/>
  <c r="G84" i="1"/>
  <c r="G19" i="1"/>
  <c r="G45" i="1"/>
  <c r="G52" i="1"/>
  <c r="G32" i="1"/>
  <c r="G227" i="1"/>
  <c r="G6" i="1"/>
  <c r="G58" i="1"/>
  <c r="G27" i="1"/>
  <c r="G116" i="1"/>
  <c r="G16" i="1"/>
  <c r="G37" i="1"/>
  <c r="G238" i="1"/>
  <c r="G173" i="1"/>
  <c r="G90" i="1"/>
  <c r="G130" i="1"/>
  <c r="G49" i="1"/>
  <c r="G72" i="1"/>
  <c r="G22" i="1"/>
  <c r="G87" i="1"/>
  <c r="G191" i="1"/>
  <c r="G139" i="1"/>
  <c r="G169" i="1"/>
  <c r="G21" i="1"/>
  <c r="G206" i="1"/>
  <c r="G98" i="1"/>
  <c r="G229" i="1"/>
  <c r="G56" i="1"/>
  <c r="G85" i="1"/>
  <c r="G40" i="1"/>
  <c r="G152" i="1"/>
  <c r="G82" i="1"/>
  <c r="G134" i="1"/>
  <c r="G194" i="1"/>
  <c r="G60" i="1"/>
  <c r="G220" i="1"/>
  <c r="G83" i="1"/>
  <c r="G262" i="1"/>
  <c r="G162" i="1"/>
  <c r="G251" i="1"/>
  <c r="G195" i="1"/>
  <c r="G203" i="1"/>
  <c r="G59" i="1"/>
  <c r="G88" i="1"/>
  <c r="G198" i="1"/>
  <c r="G235" i="1"/>
  <c r="G204" i="1"/>
  <c r="G117" i="1"/>
  <c r="G15" i="1"/>
  <c r="G47" i="1"/>
  <c r="G36" i="1"/>
  <c r="G11" i="1"/>
  <c r="G225" i="1"/>
  <c r="G48" i="1"/>
  <c r="G141" i="1"/>
  <c r="G91" i="1"/>
  <c r="G166" i="1"/>
  <c r="G175" i="1"/>
  <c r="G182" i="1"/>
  <c r="G143" i="1"/>
  <c r="G76" i="1"/>
  <c r="G253" i="1"/>
  <c r="G263" i="1"/>
  <c r="G239" i="1"/>
  <c r="G34" i="1"/>
  <c r="G230" i="1"/>
  <c r="G136" i="1"/>
  <c r="G131" i="1"/>
  <c r="G112" i="1"/>
  <c r="G200" i="1"/>
  <c r="G123" i="1"/>
  <c r="G178" i="1"/>
  <c r="G39" i="1"/>
  <c r="G99" i="1"/>
  <c r="G121" i="1"/>
  <c r="G31" i="1"/>
  <c r="G257" i="1"/>
  <c r="G105" i="1"/>
  <c r="G107" i="1"/>
  <c r="G132" i="1"/>
  <c r="G89" i="1"/>
  <c r="G264" i="1"/>
  <c r="G265" i="1"/>
  <c r="G30" i="1"/>
  <c r="G113" i="1"/>
  <c r="G125" i="1"/>
  <c r="G119" i="1"/>
  <c r="G10" i="1"/>
  <c r="G266" i="1"/>
  <c r="G124" i="1"/>
  <c r="G147" i="1"/>
  <c r="G223" i="1"/>
  <c r="G67" i="1"/>
  <c r="G186" i="1"/>
  <c r="G50" i="1"/>
  <c r="G109" i="1"/>
  <c r="G53" i="1"/>
  <c r="G26" i="1"/>
  <c r="G254" i="1"/>
  <c r="G180" i="1"/>
  <c r="G196" i="1"/>
  <c r="G103" i="1"/>
  <c r="G217" i="1"/>
  <c r="G51" i="1"/>
  <c r="G144" i="1"/>
  <c r="G179" i="1"/>
  <c r="G122" i="1"/>
  <c r="G267" i="1"/>
  <c r="G268" i="1"/>
  <c r="G148" i="1"/>
  <c r="G228" i="1"/>
  <c r="G35" i="1"/>
  <c r="G64" i="1"/>
  <c r="G61" i="1"/>
  <c r="G164" i="1"/>
  <c r="G249" i="1"/>
  <c r="G126" i="1"/>
  <c r="G215" i="1"/>
  <c r="G207" i="1"/>
  <c r="G75" i="1"/>
  <c r="G240" i="1"/>
  <c r="G241" i="1"/>
  <c r="G192" i="1"/>
  <c r="G111" i="1"/>
  <c r="G95" i="1"/>
  <c r="G42" i="1"/>
  <c r="G62" i="1"/>
  <c r="G8" i="1"/>
  <c r="G104" i="1"/>
  <c r="G81" i="1"/>
  <c r="G167" i="1"/>
  <c r="G13" i="1"/>
  <c r="G110" i="1"/>
  <c r="G33" i="1"/>
  <c r="G176" i="1"/>
  <c r="G41" i="1"/>
  <c r="G97" i="1"/>
  <c r="G73" i="1"/>
  <c r="G96" i="1"/>
  <c r="G157" i="1"/>
  <c r="G250" i="1"/>
  <c r="G149" i="1"/>
  <c r="G187" i="1"/>
  <c r="G205" i="1"/>
  <c r="G63" i="1"/>
  <c r="G171" i="1"/>
  <c r="G174" i="1"/>
  <c r="G269" i="1"/>
  <c r="G115" i="1"/>
  <c r="G14" i="1"/>
  <c r="G20" i="1"/>
  <c r="G170" i="1"/>
  <c r="G188" i="1"/>
  <c r="G18" i="1"/>
  <c r="G118" i="1"/>
  <c r="G177" i="1"/>
  <c r="G120" i="1"/>
  <c r="G154" i="1"/>
  <c r="G93" i="1"/>
  <c r="G193" i="1"/>
  <c r="G46" i="1"/>
  <c r="G255" i="1"/>
  <c r="G242" i="1"/>
  <c r="G12" i="1"/>
  <c r="G218" i="1"/>
  <c r="G80" i="1"/>
  <c r="G74" i="1"/>
  <c r="G159" i="1"/>
  <c r="G201" i="1"/>
  <c r="G270" i="1"/>
  <c r="G57" i="1"/>
  <c r="G183" i="1"/>
  <c r="G102" i="1"/>
  <c r="G100" i="1"/>
  <c r="G185" i="1"/>
  <c r="G271" i="1"/>
  <c r="G231" i="1"/>
  <c r="G272" i="1"/>
  <c r="G184" i="1"/>
  <c r="G221" i="1"/>
  <c r="G150" i="1"/>
  <c r="G197" i="1"/>
  <c r="G216" i="1"/>
  <c r="G163" i="1"/>
  <c r="G156" i="1"/>
  <c r="G208" i="1"/>
  <c r="G237" i="1"/>
  <c r="G71" i="1"/>
  <c r="G155" i="1"/>
  <c r="G211" i="1"/>
  <c r="G68" i="1"/>
  <c r="G70" i="1"/>
  <c r="G146" i="1"/>
  <c r="G212" i="1"/>
  <c r="G106" i="1"/>
  <c r="G145" i="1"/>
  <c r="G43" i="1"/>
  <c r="G168" i="1"/>
  <c r="G138" i="1"/>
  <c r="G101" i="1"/>
  <c r="G245" i="1"/>
  <c r="G161" i="1"/>
  <c r="G108" i="1"/>
  <c r="G273" i="1"/>
  <c r="G274" i="1"/>
  <c r="G232" i="1"/>
  <c r="G160" i="1"/>
  <c r="G258" i="1"/>
  <c r="G234" i="1"/>
  <c r="G137" i="1"/>
  <c r="G252" i="1"/>
  <c r="G246" i="1"/>
  <c r="G247" i="1"/>
  <c r="G151" i="1"/>
  <c r="G209" i="1"/>
  <c r="G181" i="1"/>
  <c r="G222" i="1"/>
  <c r="G114" i="1"/>
  <c r="G210" i="1"/>
  <c r="G44" i="1"/>
  <c r="G202" i="1"/>
  <c r="G165" i="1"/>
  <c r="G153" i="1"/>
  <c r="G233" i="1"/>
  <c r="G244" i="1"/>
  <c r="G275" i="1"/>
  <c r="G199" i="1"/>
  <c r="G236" i="1"/>
  <c r="G224" i="1"/>
  <c r="G256" i="1"/>
  <c r="G133" i="1"/>
  <c r="G94" i="1"/>
  <c r="G54" i="1"/>
  <c r="G260" i="1"/>
  <c r="G243" i="1"/>
  <c r="G189" i="1"/>
  <c r="G29" i="1"/>
  <c r="G226" i="1"/>
  <c r="G140" i="1"/>
  <c r="G219" i="1"/>
  <c r="G259" i="1"/>
  <c r="G172" i="1"/>
  <c r="G276" i="1"/>
  <c r="G277" i="1"/>
  <c r="G309" i="1"/>
  <c r="G310" i="1"/>
  <c r="G248" i="1"/>
  <c r="G311" i="1"/>
  <c r="G127" i="1"/>
  <c r="G312" i="1"/>
  <c r="G190" i="1"/>
  <c r="G4" i="1"/>
  <c r="G313" i="1"/>
  <c r="G213" i="1"/>
  <c r="G314" i="1"/>
  <c r="G278" i="1"/>
  <c r="G315" i="1"/>
  <c r="G316" i="1"/>
  <c r="G317" i="1"/>
  <c r="G318" i="1"/>
  <c r="G319" i="1"/>
  <c r="G320" i="1"/>
  <c r="G321" i="1"/>
  <c r="G322" i="1"/>
  <c r="G279" i="1"/>
  <c r="G280" i="1"/>
  <c r="G323" i="1"/>
  <c r="G324" i="1"/>
  <c r="G325" i="1"/>
  <c r="G281" i="1"/>
  <c r="G326" i="1"/>
  <c r="G327" i="1"/>
  <c r="G328" i="1"/>
  <c r="G329" i="1"/>
  <c r="G282" i="1"/>
  <c r="G283" i="1"/>
  <c r="G284" i="1"/>
  <c r="G330" i="1"/>
  <c r="G331" i="1"/>
  <c r="G332" i="1"/>
  <c r="G285" i="1"/>
  <c r="G333" i="1"/>
  <c r="G334" i="1"/>
  <c r="G335" i="1"/>
  <c r="G286" i="1"/>
  <c r="G336" i="1"/>
  <c r="G77" i="1"/>
  <c r="G337" i="1"/>
  <c r="G338" i="1"/>
  <c r="G287" i="1"/>
  <c r="G339" i="1"/>
  <c r="G2" i="1"/>
  <c r="G340" i="1"/>
  <c r="G288" i="1"/>
  <c r="G341" i="1"/>
  <c r="G342" i="1"/>
  <c r="G289" i="1"/>
  <c r="G343" i="1"/>
  <c r="G344" i="1"/>
  <c r="G345" i="1"/>
  <c r="G346" i="1"/>
  <c r="G347" i="1"/>
  <c r="G5" i="1"/>
  <c r="G348" i="1"/>
  <c r="G349" i="1"/>
  <c r="G350" i="1"/>
  <c r="G351" i="1"/>
  <c r="G352" i="1"/>
  <c r="G353" i="1"/>
  <c r="G354" i="1"/>
  <c r="G290" i="1"/>
  <c r="G23" i="1"/>
  <c r="G291" i="1"/>
  <c r="G355" i="1"/>
  <c r="G128" i="1"/>
  <c r="G356" i="1"/>
  <c r="G292" i="1"/>
  <c r="G357" i="1"/>
  <c r="G358" i="1"/>
  <c r="G359" i="1"/>
  <c r="G360" i="1"/>
  <c r="G361" i="1"/>
  <c r="G362" i="1"/>
  <c r="G363" i="1"/>
  <c r="G293" i="1"/>
  <c r="G294" i="1"/>
  <c r="G295" i="1"/>
  <c r="G364" i="1"/>
  <c r="G214" i="1"/>
  <c r="G365" i="1"/>
  <c r="G366" i="1"/>
  <c r="G367" i="1"/>
  <c r="G368" i="1"/>
  <c r="G369" i="1"/>
  <c r="G24" i="1"/>
  <c r="G370" i="1"/>
  <c r="G296" i="1"/>
  <c r="G371" i="1"/>
  <c r="G372" i="1"/>
  <c r="G373" i="1"/>
  <c r="G374" i="1"/>
  <c r="G375" i="1"/>
  <c r="G297" i="1"/>
  <c r="G376" i="1"/>
  <c r="G377" i="1"/>
  <c r="G298" i="1"/>
  <c r="G378" i="1"/>
  <c r="G379" i="1"/>
  <c r="G299" i="1"/>
  <c r="G380" i="1"/>
  <c r="G381" i="1"/>
  <c r="G382" i="1"/>
  <c r="G383" i="1"/>
  <c r="G300" i="1"/>
  <c r="G384" i="1"/>
  <c r="G385" i="1"/>
  <c r="G129" i="1"/>
  <c r="G386" i="1"/>
  <c r="G387" i="1"/>
  <c r="G388" i="1"/>
  <c r="G389" i="1"/>
  <c r="G390" i="1"/>
  <c r="G391" i="1"/>
  <c r="G392" i="1"/>
  <c r="G393" i="1"/>
  <c r="G394" i="1"/>
  <c r="G78" i="1"/>
  <c r="G395" i="1"/>
  <c r="G301" i="1"/>
  <c r="G396" i="1"/>
  <c r="G397" i="1"/>
  <c r="G398" i="1"/>
  <c r="G302" i="1"/>
  <c r="G303" i="1"/>
  <c r="G304" i="1"/>
  <c r="G25" i="1"/>
  <c r="G305" i="1"/>
  <c r="G306" i="1"/>
  <c r="G79" i="1"/>
  <c r="G307" i="1"/>
  <c r="G399" i="1"/>
  <c r="G400" i="1"/>
  <c r="G401" i="1"/>
  <c r="G402" i="1"/>
  <c r="G403" i="1"/>
  <c r="G308" i="1"/>
  <c r="G404" i="1"/>
  <c r="G405" i="1"/>
  <c r="G406" i="1"/>
  <c r="G407" i="1"/>
  <c r="G408" i="1"/>
  <c r="V86" i="1"/>
  <c r="V9" i="1"/>
  <c r="V65" i="1"/>
  <c r="V28" i="1"/>
  <c r="V92" i="1"/>
  <c r="V55" i="1"/>
  <c r="V3" i="1"/>
  <c r="V69" i="1"/>
  <c r="V135" i="1"/>
  <c r="V261" i="1"/>
  <c r="V66" i="1"/>
  <c r="V7" i="1"/>
  <c r="V142" i="1"/>
  <c r="V17" i="1"/>
  <c r="V38" i="1"/>
  <c r="V158" i="1"/>
  <c r="V84" i="1"/>
  <c r="V19" i="1"/>
  <c r="V45" i="1"/>
  <c r="V52" i="1"/>
  <c r="V32" i="1"/>
  <c r="V227" i="1"/>
  <c r="V6" i="1"/>
  <c r="V58" i="1"/>
  <c r="V27" i="1"/>
  <c r="V116" i="1"/>
  <c r="V16" i="1"/>
  <c r="V37" i="1"/>
  <c r="V238" i="1"/>
  <c r="V173" i="1"/>
  <c r="V90" i="1"/>
  <c r="V130" i="1"/>
  <c r="V49" i="1"/>
  <c r="V72" i="1"/>
  <c r="V22" i="1"/>
  <c r="V87" i="1"/>
  <c r="V191" i="1"/>
  <c r="V139" i="1"/>
  <c r="V169" i="1"/>
  <c r="V21" i="1"/>
  <c r="V206" i="1"/>
  <c r="V98" i="1"/>
  <c r="V229" i="1"/>
  <c r="V56" i="1"/>
  <c r="V85" i="1"/>
  <c r="V40" i="1"/>
  <c r="V152" i="1"/>
  <c r="V82" i="1"/>
  <c r="V134" i="1"/>
  <c r="V194" i="1"/>
  <c r="V60" i="1"/>
  <c r="V220" i="1"/>
  <c r="V83" i="1"/>
  <c r="V262" i="1"/>
  <c r="V162" i="1"/>
  <c r="V251" i="1"/>
  <c r="V195" i="1"/>
  <c r="V203" i="1"/>
  <c r="V59" i="1"/>
  <c r="V88" i="1"/>
  <c r="V198" i="1"/>
  <c r="V235" i="1"/>
  <c r="V204" i="1"/>
  <c r="V117" i="1"/>
  <c r="V15" i="1"/>
  <c r="V47" i="1"/>
  <c r="V36" i="1"/>
  <c r="V11" i="1"/>
  <c r="V225" i="1"/>
  <c r="V48" i="1"/>
  <c r="V141" i="1"/>
  <c r="V91" i="1"/>
  <c r="V166" i="1"/>
  <c r="V175" i="1"/>
  <c r="V182" i="1"/>
  <c r="V143" i="1"/>
  <c r="V76" i="1"/>
  <c r="V253" i="1"/>
  <c r="V263" i="1"/>
  <c r="V239" i="1"/>
  <c r="V34" i="1"/>
  <c r="V230" i="1"/>
  <c r="V136" i="1"/>
  <c r="V131" i="1"/>
  <c r="V112" i="1"/>
  <c r="V200" i="1"/>
  <c r="V123" i="1"/>
  <c r="V178" i="1"/>
  <c r="V39" i="1"/>
  <c r="V99" i="1"/>
  <c r="V121" i="1"/>
  <c r="V31" i="1"/>
  <c r="V257" i="1"/>
  <c r="V105" i="1"/>
  <c r="V107" i="1"/>
  <c r="V132" i="1"/>
  <c r="V89" i="1"/>
  <c r="V264" i="1"/>
  <c r="V265" i="1"/>
  <c r="V30" i="1"/>
  <c r="V113" i="1"/>
  <c r="V125" i="1"/>
  <c r="V119" i="1"/>
  <c r="V10" i="1"/>
  <c r="V266" i="1"/>
  <c r="V124" i="1"/>
  <c r="V147" i="1"/>
  <c r="V223" i="1"/>
  <c r="V67" i="1"/>
  <c r="V186" i="1"/>
  <c r="V50" i="1"/>
  <c r="V109" i="1"/>
  <c r="V53" i="1"/>
  <c r="V26" i="1"/>
  <c r="V254" i="1"/>
  <c r="V180" i="1"/>
  <c r="V196" i="1"/>
  <c r="V103" i="1"/>
  <c r="V217" i="1"/>
  <c r="V51" i="1"/>
  <c r="V144" i="1"/>
  <c r="V179" i="1"/>
  <c r="V122" i="1"/>
  <c r="V267" i="1"/>
  <c r="V268" i="1"/>
  <c r="V148" i="1"/>
  <c r="V228" i="1"/>
  <c r="V35" i="1"/>
  <c r="V64" i="1"/>
  <c r="V61" i="1"/>
  <c r="V164" i="1"/>
  <c r="V249" i="1"/>
  <c r="V126" i="1"/>
  <c r="V215" i="1"/>
  <c r="V207" i="1"/>
  <c r="V75" i="1"/>
  <c r="V240" i="1"/>
  <c r="V241" i="1"/>
  <c r="V192" i="1"/>
  <c r="V111" i="1"/>
  <c r="V95" i="1"/>
  <c r="V42" i="1"/>
  <c r="V62" i="1"/>
  <c r="V8" i="1"/>
  <c r="V104" i="1"/>
  <c r="V81" i="1"/>
  <c r="V167" i="1"/>
  <c r="V13" i="1"/>
  <c r="V110" i="1"/>
  <c r="V33" i="1"/>
  <c r="V176" i="1"/>
  <c r="V41" i="1"/>
  <c r="V97" i="1"/>
  <c r="V73" i="1"/>
  <c r="V96" i="1"/>
  <c r="V157" i="1"/>
  <c r="V250" i="1"/>
  <c r="V149" i="1"/>
  <c r="V187" i="1"/>
  <c r="V205" i="1"/>
  <c r="V63" i="1"/>
  <c r="V171" i="1"/>
  <c r="V174" i="1"/>
  <c r="V269" i="1"/>
  <c r="V115" i="1"/>
  <c r="V14" i="1"/>
  <c r="V20" i="1"/>
  <c r="V170" i="1"/>
  <c r="V188" i="1"/>
  <c r="V18" i="1"/>
  <c r="V118" i="1"/>
  <c r="V177" i="1"/>
  <c r="V120" i="1"/>
  <c r="V154" i="1"/>
  <c r="V93" i="1"/>
  <c r="V193" i="1"/>
  <c r="V46" i="1"/>
  <c r="V255" i="1"/>
  <c r="V242" i="1"/>
  <c r="V12" i="1"/>
  <c r="V218" i="1"/>
  <c r="V80" i="1"/>
  <c r="V74" i="1"/>
  <c r="V159" i="1"/>
  <c r="V201" i="1"/>
  <c r="V270" i="1"/>
  <c r="V57" i="1"/>
  <c r="V183" i="1"/>
  <c r="V102" i="1"/>
  <c r="V100" i="1"/>
  <c r="V185" i="1"/>
  <c r="V271" i="1"/>
  <c r="V231" i="1"/>
  <c r="V272" i="1"/>
  <c r="V184" i="1"/>
  <c r="V221" i="1"/>
  <c r="V150" i="1"/>
  <c r="V197" i="1"/>
  <c r="V216" i="1"/>
  <c r="V163" i="1"/>
  <c r="V156" i="1"/>
  <c r="V208" i="1"/>
  <c r="V237" i="1"/>
  <c r="V71" i="1"/>
  <c r="V155" i="1"/>
  <c r="V211" i="1"/>
  <c r="V68" i="1"/>
  <c r="V70" i="1"/>
  <c r="V146" i="1"/>
  <c r="V212" i="1"/>
  <c r="V106" i="1"/>
  <c r="V145" i="1"/>
  <c r="V43" i="1"/>
  <c r="V168" i="1"/>
  <c r="V138" i="1"/>
  <c r="V101" i="1"/>
  <c r="V245" i="1"/>
  <c r="V161" i="1"/>
  <c r="V108" i="1"/>
  <c r="V273" i="1"/>
  <c r="V274" i="1"/>
  <c r="V232" i="1"/>
  <c r="V160" i="1"/>
  <c r="V258" i="1"/>
  <c r="V234" i="1"/>
  <c r="V137" i="1"/>
  <c r="V252" i="1"/>
  <c r="V246" i="1"/>
  <c r="V247" i="1"/>
  <c r="V151" i="1"/>
  <c r="V209" i="1"/>
  <c r="V181" i="1"/>
  <c r="V222" i="1"/>
  <c r="V114" i="1"/>
  <c r="V210" i="1"/>
  <c r="V44" i="1"/>
  <c r="V202" i="1"/>
  <c r="V165" i="1"/>
  <c r="V153" i="1"/>
  <c r="V233" i="1"/>
  <c r="V244" i="1"/>
  <c r="V275" i="1"/>
  <c r="V199" i="1"/>
  <c r="V236" i="1"/>
  <c r="V224" i="1"/>
  <c r="V256" i="1"/>
  <c r="V133" i="1"/>
  <c r="V94" i="1"/>
  <c r="V54" i="1"/>
  <c r="V260" i="1"/>
  <c r="V243" i="1"/>
  <c r="V189" i="1"/>
  <c r="V29" i="1"/>
  <c r="V226" i="1"/>
  <c r="V140" i="1"/>
  <c r="V219" i="1"/>
  <c r="V259" i="1"/>
  <c r="V172" i="1"/>
  <c r="V276" i="1"/>
  <c r="V277" i="1"/>
  <c r="V309" i="1"/>
  <c r="V310" i="1"/>
  <c r="V248" i="1"/>
  <c r="V311" i="1"/>
  <c r="V127" i="1"/>
  <c r="V312" i="1"/>
  <c r="V190" i="1"/>
  <c r="V4" i="1"/>
  <c r="V313" i="1"/>
  <c r="V213" i="1"/>
  <c r="V314" i="1"/>
  <c r="V278" i="1"/>
  <c r="V315" i="1"/>
  <c r="V316" i="1"/>
  <c r="V317" i="1"/>
  <c r="V318" i="1"/>
  <c r="V319" i="1"/>
  <c r="V320" i="1"/>
  <c r="V321" i="1"/>
  <c r="V322" i="1"/>
  <c r="V279" i="1"/>
  <c r="V280" i="1"/>
  <c r="V323" i="1"/>
  <c r="V324" i="1"/>
  <c r="V325" i="1"/>
  <c r="V281" i="1"/>
  <c r="V326" i="1"/>
  <c r="V327" i="1"/>
  <c r="V328" i="1"/>
  <c r="V329" i="1"/>
  <c r="V282" i="1"/>
  <c r="V283" i="1"/>
  <c r="V284" i="1"/>
  <c r="V330" i="1"/>
  <c r="V331" i="1"/>
  <c r="V332" i="1"/>
  <c r="V285" i="1"/>
  <c r="V333" i="1"/>
  <c r="V334" i="1"/>
  <c r="V335" i="1"/>
  <c r="V286" i="1"/>
  <c r="V336" i="1"/>
  <c r="V77" i="1"/>
  <c r="V337" i="1"/>
  <c r="V338" i="1"/>
  <c r="V287" i="1"/>
  <c r="V339" i="1"/>
  <c r="V2" i="1"/>
  <c r="V340" i="1"/>
  <c r="V288" i="1"/>
  <c r="V341" i="1"/>
  <c r="V342" i="1"/>
  <c r="V289" i="1"/>
  <c r="V343" i="1"/>
  <c r="V344" i="1"/>
  <c r="V345" i="1"/>
  <c r="V346" i="1"/>
  <c r="V347" i="1"/>
  <c r="V5" i="1"/>
  <c r="V348" i="1"/>
  <c r="V349" i="1"/>
  <c r="V350" i="1"/>
  <c r="V351" i="1"/>
  <c r="V352" i="1"/>
  <c r="V353" i="1"/>
  <c r="V354" i="1"/>
  <c r="V290" i="1"/>
  <c r="V23" i="1"/>
  <c r="V291" i="1"/>
  <c r="V355" i="1"/>
  <c r="V128" i="1"/>
  <c r="V356" i="1"/>
  <c r="V292" i="1"/>
  <c r="V357" i="1"/>
  <c r="V358" i="1"/>
  <c r="V359" i="1"/>
  <c r="V360" i="1"/>
  <c r="V361" i="1"/>
  <c r="V362" i="1"/>
  <c r="V363" i="1"/>
  <c r="V293" i="1"/>
  <c r="V294" i="1"/>
  <c r="V295" i="1"/>
  <c r="V364" i="1"/>
  <c r="V214" i="1"/>
  <c r="V365" i="1"/>
  <c r="V366" i="1"/>
  <c r="V367" i="1"/>
  <c r="V368" i="1"/>
  <c r="V369" i="1"/>
  <c r="V24" i="1"/>
  <c r="V370" i="1"/>
  <c r="V296" i="1"/>
  <c r="V371" i="1"/>
  <c r="V372" i="1"/>
  <c r="V373" i="1"/>
  <c r="V374" i="1"/>
  <c r="V375" i="1"/>
  <c r="V297" i="1"/>
  <c r="V376" i="1"/>
  <c r="V377" i="1"/>
  <c r="V298" i="1"/>
  <c r="V378" i="1"/>
  <c r="V379" i="1"/>
  <c r="V299" i="1"/>
  <c r="V380" i="1"/>
  <c r="V381" i="1"/>
  <c r="V382" i="1"/>
  <c r="V383" i="1"/>
  <c r="V300" i="1"/>
  <c r="V384" i="1"/>
  <c r="V385" i="1"/>
  <c r="V129" i="1"/>
  <c r="V386" i="1"/>
  <c r="V387" i="1"/>
  <c r="V388" i="1"/>
  <c r="V389" i="1"/>
  <c r="V390" i="1"/>
  <c r="V391" i="1"/>
  <c r="V392" i="1"/>
  <c r="V393" i="1"/>
  <c r="V394" i="1"/>
  <c r="V78" i="1"/>
  <c r="V395" i="1"/>
  <c r="V301" i="1"/>
  <c r="V396" i="1"/>
  <c r="V397" i="1"/>
  <c r="V398" i="1"/>
  <c r="V302" i="1"/>
  <c r="V303" i="1"/>
  <c r="V304" i="1"/>
  <c r="V25" i="1"/>
  <c r="V305" i="1"/>
  <c r="V306" i="1"/>
  <c r="V79" i="1"/>
  <c r="V307" i="1"/>
  <c r="V399" i="1"/>
  <c r="V400" i="1"/>
  <c r="V401" i="1"/>
  <c r="V402" i="1"/>
  <c r="V403" i="1"/>
  <c r="V308" i="1"/>
  <c r="V404" i="1"/>
  <c r="V405" i="1"/>
  <c r="V406" i="1"/>
  <c r="V407" i="1"/>
  <c r="V408" i="1"/>
  <c r="U309" i="1"/>
  <c r="U310" i="1"/>
  <c r="U248" i="1"/>
  <c r="U260" i="1"/>
  <c r="U311" i="1"/>
  <c r="U127" i="1"/>
  <c r="U174" i="1"/>
  <c r="U137" i="1"/>
  <c r="U105" i="1"/>
  <c r="U83" i="1"/>
  <c r="U233" i="1"/>
  <c r="U312" i="1"/>
  <c r="U157" i="1"/>
  <c r="U131" i="1"/>
  <c r="U144" i="1"/>
  <c r="U190" i="1"/>
  <c r="U30" i="1"/>
  <c r="U4" i="1"/>
  <c r="U28" i="1"/>
  <c r="U152" i="1"/>
  <c r="U313" i="1"/>
  <c r="U182" i="1"/>
  <c r="U10" i="1"/>
  <c r="U52" i="1"/>
  <c r="U80" i="1"/>
  <c r="U213" i="1"/>
  <c r="U64" i="1"/>
  <c r="U8" i="1"/>
  <c r="U173" i="1"/>
  <c r="U95" i="1"/>
  <c r="U271" i="1"/>
  <c r="U165" i="1"/>
  <c r="U125" i="1"/>
  <c r="U314" i="1"/>
  <c r="U66" i="1"/>
  <c r="U278" i="1"/>
  <c r="U244" i="1"/>
  <c r="U228" i="1"/>
  <c r="U315" i="1"/>
  <c r="U275" i="1"/>
  <c r="U92" i="1"/>
  <c r="U136" i="1"/>
  <c r="U316" i="1"/>
  <c r="U6" i="1"/>
  <c r="U16" i="1"/>
  <c r="U238" i="1"/>
  <c r="U317" i="1"/>
  <c r="U225" i="1"/>
  <c r="U237" i="1"/>
  <c r="U223" i="1"/>
  <c r="U143" i="1"/>
  <c r="U318" i="1"/>
  <c r="U230" i="1"/>
  <c r="U319" i="1"/>
  <c r="U320" i="1"/>
  <c r="U245" i="1"/>
  <c r="U29" i="1"/>
  <c r="U267" i="1"/>
  <c r="U321" i="1"/>
  <c r="U322" i="1"/>
  <c r="U279" i="1"/>
  <c r="U280" i="1"/>
  <c r="U253" i="1"/>
  <c r="U198" i="1"/>
  <c r="U264" i="1"/>
  <c r="U323" i="1"/>
  <c r="U324" i="1"/>
  <c r="U183" i="1"/>
  <c r="U325" i="1"/>
  <c r="U265" i="1"/>
  <c r="U281" i="1"/>
  <c r="U326" i="1"/>
  <c r="U210" i="1"/>
  <c r="U26" i="1"/>
  <c r="U155" i="1"/>
  <c r="U175" i="1"/>
  <c r="U153" i="1"/>
  <c r="U140" i="1"/>
  <c r="U71" i="1"/>
  <c r="U327" i="1"/>
  <c r="U328" i="1"/>
  <c r="U63" i="1"/>
  <c r="U142" i="1"/>
  <c r="U224" i="1"/>
  <c r="U73" i="1"/>
  <c r="U90" i="1"/>
  <c r="U207" i="1"/>
  <c r="U329" i="1"/>
  <c r="U163" i="1"/>
  <c r="U282" i="1"/>
  <c r="U257" i="1"/>
  <c r="U55" i="1"/>
  <c r="U268" i="1"/>
  <c r="U118" i="1"/>
  <c r="U283" i="1"/>
  <c r="U171" i="1"/>
  <c r="U284" i="1"/>
  <c r="U164" i="1"/>
  <c r="U46" i="1"/>
  <c r="U330" i="1"/>
  <c r="U133" i="1"/>
  <c r="U331" i="1"/>
  <c r="U62" i="1"/>
  <c r="U104" i="1"/>
  <c r="U332" i="1"/>
  <c r="U252" i="1"/>
  <c r="U106" i="1"/>
  <c r="U68" i="1"/>
  <c r="U208" i="1"/>
  <c r="U159" i="1"/>
  <c r="U139" i="1"/>
  <c r="U61" i="1"/>
  <c r="U45" i="1"/>
  <c r="U285" i="1"/>
  <c r="U333" i="1"/>
  <c r="U59" i="1"/>
  <c r="U191" i="1"/>
  <c r="U334" i="1"/>
  <c r="U243" i="1"/>
  <c r="U335" i="1"/>
  <c r="U50" i="1"/>
  <c r="U185" i="1"/>
  <c r="U114" i="1"/>
  <c r="U286" i="1"/>
  <c r="U200" i="1"/>
  <c r="U84" i="1"/>
  <c r="U336" i="1"/>
  <c r="U77" i="1"/>
  <c r="U337" i="1"/>
  <c r="U338" i="1"/>
  <c r="U48" i="1"/>
  <c r="U226" i="1"/>
  <c r="U287" i="1"/>
  <c r="U273" i="1"/>
  <c r="U130" i="1"/>
  <c r="U145" i="1"/>
  <c r="U339" i="1"/>
  <c r="U2" i="1"/>
  <c r="U340" i="1"/>
  <c r="U168" i="1"/>
  <c r="U47" i="1"/>
  <c r="U288" i="1"/>
  <c r="U341" i="1"/>
  <c r="U342" i="1"/>
  <c r="U202" i="1"/>
  <c r="U44" i="1"/>
  <c r="U110" i="1"/>
  <c r="U289" i="1"/>
  <c r="U112" i="1"/>
  <c r="U269" i="1"/>
  <c r="U343" i="1"/>
  <c r="U344" i="1"/>
  <c r="U19" i="1"/>
  <c r="U3" i="1"/>
  <c r="U11" i="1"/>
  <c r="U345" i="1"/>
  <c r="U65" i="1"/>
  <c r="U12" i="1"/>
  <c r="U36" i="1"/>
  <c r="U57" i="1"/>
  <c r="U27" i="1"/>
  <c r="U346" i="1"/>
  <c r="U231" i="1"/>
  <c r="U38" i="1"/>
  <c r="U34" i="1"/>
  <c r="U347" i="1"/>
  <c r="U180" i="1"/>
  <c r="U5" i="1"/>
  <c r="U348" i="1"/>
  <c r="U349" i="1"/>
  <c r="U254" i="1"/>
  <c r="U195" i="1"/>
  <c r="U37" i="1"/>
  <c r="U88" i="1"/>
  <c r="U350" i="1"/>
  <c r="U109" i="1"/>
  <c r="U240" i="1"/>
  <c r="U351" i="1"/>
  <c r="U33" i="1"/>
  <c r="U352" i="1"/>
  <c r="U196" i="1"/>
  <c r="U272" i="1"/>
  <c r="U218" i="1"/>
  <c r="U353" i="1"/>
  <c r="U354" i="1"/>
  <c r="U99" i="1"/>
  <c r="U39" i="1"/>
  <c r="U290" i="1"/>
  <c r="U93" i="1"/>
  <c r="U249" i="1"/>
  <c r="U23" i="1"/>
  <c r="U15" i="1"/>
  <c r="U291" i="1"/>
  <c r="U235" i="1"/>
  <c r="U135" i="1"/>
  <c r="U146" i="1"/>
  <c r="U355" i="1"/>
  <c r="U222" i="1"/>
  <c r="U128" i="1"/>
  <c r="U261" i="1"/>
  <c r="U356" i="1"/>
  <c r="U194" i="1"/>
  <c r="U167" i="1"/>
  <c r="U277" i="1"/>
  <c r="U292" i="1"/>
  <c r="U193" i="1"/>
  <c r="U74" i="1"/>
  <c r="U206" i="1"/>
  <c r="U357" i="1"/>
  <c r="U216" i="1"/>
  <c r="U358" i="1"/>
  <c r="U219" i="1"/>
  <c r="U120" i="1"/>
  <c r="U255" i="1"/>
  <c r="U160" i="1"/>
  <c r="U359" i="1"/>
  <c r="U126" i="1"/>
  <c r="U360" i="1"/>
  <c r="U31" i="1"/>
  <c r="U121" i="1"/>
  <c r="U123" i="1"/>
  <c r="U69" i="1"/>
  <c r="U119" i="1"/>
  <c r="U361" i="1"/>
  <c r="U111" i="1"/>
  <c r="U266" i="1"/>
  <c r="U362" i="1"/>
  <c r="U113" i="1"/>
  <c r="U363" i="1"/>
  <c r="U270" i="1"/>
  <c r="U293" i="1"/>
  <c r="U158" i="1"/>
  <c r="U76" i="1"/>
  <c r="U108" i="1"/>
  <c r="U96" i="1"/>
  <c r="U17" i="1"/>
  <c r="U154" i="1"/>
  <c r="U294" i="1"/>
  <c r="U295" i="1"/>
  <c r="U364" i="1"/>
  <c r="U132" i="1"/>
  <c r="U214" i="1"/>
  <c r="U365" i="1"/>
  <c r="U262" i="1"/>
  <c r="U366" i="1"/>
  <c r="U7" i="1"/>
  <c r="U166" i="1"/>
  <c r="U241" i="1"/>
  <c r="U246" i="1"/>
  <c r="U20" i="1"/>
  <c r="U91" i="1"/>
  <c r="U176" i="1"/>
  <c r="U367" i="1"/>
  <c r="U141" i="1"/>
  <c r="U187" i="1"/>
  <c r="U212" i="1"/>
  <c r="U41" i="1"/>
  <c r="U242" i="1"/>
  <c r="U368" i="1"/>
  <c r="U369" i="1"/>
  <c r="U274" i="1"/>
  <c r="U24" i="1"/>
  <c r="U370" i="1"/>
  <c r="U256" i="1"/>
  <c r="U32" i="1"/>
  <c r="U296" i="1"/>
  <c r="U75" i="1"/>
  <c r="U184" i="1"/>
  <c r="U197" i="1"/>
  <c r="U169" i="1"/>
  <c r="U371" i="1"/>
  <c r="U199" i="1"/>
  <c r="U43" i="1"/>
  <c r="U161" i="1"/>
  <c r="U276" i="1"/>
  <c r="U372" i="1"/>
  <c r="U89" i="1"/>
  <c r="U373" i="1"/>
  <c r="U374" i="1"/>
  <c r="U178" i="1"/>
  <c r="U220" i="1"/>
  <c r="U116" i="1"/>
  <c r="U375" i="1"/>
  <c r="U148" i="1"/>
  <c r="U297" i="1"/>
  <c r="U72" i="1"/>
  <c r="U147" i="1"/>
  <c r="U376" i="1"/>
  <c r="U250" i="1"/>
  <c r="U172" i="1"/>
  <c r="U18" i="1"/>
  <c r="U377" i="1"/>
  <c r="U298" i="1"/>
  <c r="U9" i="1"/>
  <c r="U170" i="1"/>
  <c r="U181" i="1"/>
  <c r="U134" i="1"/>
  <c r="U97" i="1"/>
  <c r="U378" i="1"/>
  <c r="U379" i="1"/>
  <c r="U156" i="1"/>
  <c r="U299" i="1"/>
  <c r="U380" i="1"/>
  <c r="U102" i="1"/>
  <c r="U236" i="1"/>
  <c r="U247" i="1"/>
  <c r="U85" i="1"/>
  <c r="U381" i="1"/>
  <c r="U259" i="1"/>
  <c r="U229" i="1"/>
  <c r="U14" i="1"/>
  <c r="U382" i="1"/>
  <c r="U383" i="1"/>
  <c r="U42" i="1"/>
  <c r="U58" i="1"/>
  <c r="U179" i="1"/>
  <c r="U300" i="1"/>
  <c r="U122" i="1"/>
  <c r="U188" i="1"/>
  <c r="U35" i="1"/>
  <c r="U384" i="1"/>
  <c r="U49" i="1"/>
  <c r="U60" i="1"/>
  <c r="U385" i="1"/>
  <c r="U227" i="1"/>
  <c r="U22" i="1"/>
  <c r="U162" i="1"/>
  <c r="U129" i="1"/>
  <c r="U386" i="1"/>
  <c r="U107" i="1"/>
  <c r="U387" i="1"/>
  <c r="U388" i="1"/>
  <c r="U251" i="1"/>
  <c r="U115" i="1"/>
  <c r="U151" i="1"/>
  <c r="U389" i="1"/>
  <c r="U390" i="1"/>
  <c r="U391" i="1"/>
  <c r="U67" i="1"/>
  <c r="U82" i="1"/>
  <c r="U392" i="1"/>
  <c r="U81" i="1"/>
  <c r="U117" i="1"/>
  <c r="U263" i="1"/>
  <c r="U393" i="1"/>
  <c r="U53" i="1"/>
  <c r="U394" i="1"/>
  <c r="U78" i="1"/>
  <c r="U54" i="1"/>
  <c r="U395" i="1"/>
  <c r="U301" i="1"/>
  <c r="U56" i="1"/>
  <c r="U94" i="1"/>
  <c r="U232" i="1"/>
  <c r="U177" i="1"/>
  <c r="U215" i="1"/>
  <c r="U396" i="1"/>
  <c r="U397" i="1"/>
  <c r="U398" i="1"/>
  <c r="U51" i="1"/>
  <c r="U100" i="1"/>
  <c r="U302" i="1"/>
  <c r="U211" i="1"/>
  <c r="U303" i="1"/>
  <c r="U221" i="1"/>
  <c r="U304" i="1"/>
  <c r="U204" i="1"/>
  <c r="U25" i="1"/>
  <c r="U186" i="1"/>
  <c r="U21" i="1"/>
  <c r="U13" i="1"/>
  <c r="U103" i="1"/>
  <c r="U86" i="1"/>
  <c r="U234" i="1"/>
  <c r="U305" i="1"/>
  <c r="U209" i="1"/>
  <c r="U239" i="1"/>
  <c r="U40" i="1"/>
  <c r="U138" i="1"/>
  <c r="U306" i="1"/>
  <c r="U101" i="1"/>
  <c r="U79" i="1"/>
  <c r="U124" i="1"/>
  <c r="U307" i="1"/>
  <c r="U258" i="1"/>
  <c r="U189" i="1"/>
  <c r="U98" i="1"/>
  <c r="U70" i="1"/>
  <c r="U217" i="1"/>
  <c r="U203" i="1"/>
  <c r="U399" i="1"/>
  <c r="U400" i="1"/>
  <c r="U205" i="1"/>
  <c r="U201" i="1"/>
  <c r="U401" i="1"/>
  <c r="U402" i="1"/>
  <c r="U403" i="1"/>
  <c r="U308" i="1"/>
  <c r="U404" i="1"/>
  <c r="U405" i="1"/>
  <c r="U406" i="1"/>
  <c r="U87" i="1"/>
  <c r="U150" i="1"/>
  <c r="U149" i="1"/>
  <c r="U407" i="1"/>
  <c r="U192" i="1"/>
  <c r="U408" i="1"/>
</calcChain>
</file>

<file path=xl/sharedStrings.xml><?xml version="1.0" encoding="utf-8"?>
<sst xmlns="http://schemas.openxmlformats.org/spreadsheetml/2006/main" count="429" uniqueCount="422">
  <si>
    <t>High School</t>
  </si>
  <si>
    <t>AI Code</t>
  </si>
  <si>
    <t>TestTakerCount</t>
  </si>
  <si>
    <t>CriticalReadingMean</t>
  </si>
  <si>
    <t>MathMean</t>
  </si>
  <si>
    <t>WritingMean</t>
  </si>
  <si>
    <t>SATSubjectTestTakerCount</t>
  </si>
  <si>
    <t>SATSubjectTotalTestsTakenCount</t>
  </si>
  <si>
    <t>APTestTakerCount</t>
  </si>
  <si>
    <t>ApTotalExamsTaken</t>
  </si>
  <si>
    <t>ApNumberOfExamsWithGoodScores</t>
  </si>
  <si>
    <t>PSATSophomore2010TestTakerCount</t>
  </si>
  <si>
    <t>PSATSophomore2010CriticalReadingMean</t>
  </si>
  <si>
    <t>PSATSophomore2010MathMean</t>
  </si>
  <si>
    <t>PSATSophomoreWritingSkillsMean</t>
  </si>
  <si>
    <t>PSATJuniorCriticalReadingMean</t>
  </si>
  <si>
    <t>PSATJuniorMathMean</t>
  </si>
  <si>
    <t>PSATJuniorWritingSkillsMean</t>
  </si>
  <si>
    <t>A. C. Davis Senior High School</t>
  </si>
  <si>
    <t>Aberdeen High School</t>
  </si>
  <si>
    <t>Academy of Citizenship and Empowerment at Tyee Educ</t>
  </si>
  <si>
    <t>Aces High School</t>
  </si>
  <si>
    <t>Adna Middle/High School</t>
  </si>
  <si>
    <t>AG West Black Hills High School</t>
  </si>
  <si>
    <t>Anacortes High School</t>
  </si>
  <si>
    <t>Arlington High School</t>
  </si>
  <si>
    <t>Arts and Academics Academy</t>
  </si>
  <si>
    <t>Asotin High School</t>
  </si>
  <si>
    <t>Auburn High School</t>
  </si>
  <si>
    <t>Auburn Mountainview High School</t>
  </si>
  <si>
    <t>Auburn Riverside High School</t>
  </si>
  <si>
    <t>Avanti High School</t>
  </si>
  <si>
    <t>Aviation High School</t>
  </si>
  <si>
    <t>B.E.S.T Alternative High School</t>
  </si>
  <si>
    <t>Bainbridge High School</t>
  </si>
  <si>
    <t>Ballard High School</t>
  </si>
  <si>
    <t>Barker High School</t>
  </si>
  <si>
    <t>Battle Ground High School</t>
  </si>
  <si>
    <t>Bellevue Senior High School</t>
  </si>
  <si>
    <t>Bellingham High School</t>
  </si>
  <si>
    <t>Bethel High School</t>
  </si>
  <si>
    <t>Bickleton High School</t>
  </si>
  <si>
    <t>Blaine High School</t>
  </si>
  <si>
    <t>Bonney Lake High School</t>
  </si>
  <si>
    <t>Bothell High School</t>
  </si>
  <si>
    <t>Bremerton High School</t>
  </si>
  <si>
    <t>Brewster High School</t>
  </si>
  <si>
    <t>Bridgeport High School</t>
  </si>
  <si>
    <t>Cam High School</t>
  </si>
  <si>
    <t>Camas High School</t>
  </si>
  <si>
    <t>Capital High School</t>
  </si>
  <si>
    <t>Cascade High School</t>
  </si>
  <si>
    <t>Cascade Senior High School</t>
  </si>
  <si>
    <t>Cashmere High School</t>
  </si>
  <si>
    <t>Castle Rock High School</t>
  </si>
  <si>
    <t>Cedarcrest High School</t>
  </si>
  <si>
    <t>Center School</t>
  </si>
  <si>
    <t>Central Kitsap Alternative High School</t>
  </si>
  <si>
    <t>Central Kitsap High School</t>
  </si>
  <si>
    <t>Central Valley High School</t>
  </si>
  <si>
    <t>Centralia High School</t>
  </si>
  <si>
    <t>Challenger High School</t>
  </si>
  <si>
    <t>Charles A. Lindbergh High School</t>
  </si>
  <si>
    <t>Charles F Adams High School</t>
  </si>
  <si>
    <t>Chelan High School</t>
  </si>
  <si>
    <t>Cheney High School</t>
  </si>
  <si>
    <t>Chief Sealth International High School</t>
  </si>
  <si>
    <t>Chimacum High School</t>
  </si>
  <si>
    <t>Clallam Bay High School</t>
  </si>
  <si>
    <t>Cleveland High School</t>
  </si>
  <si>
    <t>Clover Park High School</t>
  </si>
  <si>
    <t>Colfax High School</t>
  </si>
  <si>
    <t>Collins High School</t>
  </si>
  <si>
    <t>Colton High School</t>
  </si>
  <si>
    <t>Columbia High School</t>
  </si>
  <si>
    <t>Columbia River High School</t>
  </si>
  <si>
    <t>Colville High School</t>
  </si>
  <si>
    <t>Compass High School</t>
  </si>
  <si>
    <t>Concrete High School</t>
  </si>
  <si>
    <t>Connell High School</t>
  </si>
  <si>
    <t>Contract Based Education</t>
  </si>
  <si>
    <t>Coupeville High School</t>
  </si>
  <si>
    <t>Crescent School</t>
  </si>
  <si>
    <t>Creston High School</t>
  </si>
  <si>
    <t>Curlew High School</t>
  </si>
  <si>
    <t>Curtis Senior High School</t>
  </si>
  <si>
    <t>Cusick High School</t>
  </si>
  <si>
    <t>Darrington High School</t>
  </si>
  <si>
    <t>Davenport Junior/Senior High School</t>
  </si>
  <si>
    <t>Dayton High School</t>
  </si>
  <si>
    <t>Decatur High School</t>
  </si>
  <si>
    <t>Deer Park High School</t>
  </si>
  <si>
    <t>Delta High School</t>
  </si>
  <si>
    <t>Dwight D. Eisenhower High School</t>
  </si>
  <si>
    <t>Eagle Harbor High School</t>
  </si>
  <si>
    <t>East Valley High School</t>
  </si>
  <si>
    <t>Eastlake High School</t>
  </si>
  <si>
    <t>Eastmont High School</t>
  </si>
  <si>
    <t>Easton High School</t>
  </si>
  <si>
    <t>Eatonville High School</t>
  </si>
  <si>
    <t>Edmonds Homeschool Resource Center</t>
  </si>
  <si>
    <t>Ellensburg High School</t>
  </si>
  <si>
    <t>Elma High School</t>
  </si>
  <si>
    <t>Emerald Ridge High School</t>
  </si>
  <si>
    <t>Entiat High School</t>
  </si>
  <si>
    <t>Enumclaw High School</t>
  </si>
  <si>
    <t>Ephrata Senior High School</t>
  </si>
  <si>
    <t>Everett High School</t>
  </si>
  <si>
    <t>Evergreen High School</t>
  </si>
  <si>
    <t>Family Learning Center</t>
  </si>
  <si>
    <t>Federal Way High School</t>
  </si>
  <si>
    <t>Federal Way Public Academy</t>
  </si>
  <si>
    <t>Ferndale High School</t>
  </si>
  <si>
    <t>Fife Senior High School</t>
  </si>
  <si>
    <t>Five Mile Prairie School</t>
  </si>
  <si>
    <t>Forks High School</t>
  </si>
  <si>
    <t>Fort Vancouver High School</t>
  </si>
  <si>
    <t>Foster High School</t>
  </si>
  <si>
    <t>Franklin High School</t>
  </si>
  <si>
    <t>Franklin Pierce High School</t>
  </si>
  <si>
    <t>Freeman High School</t>
  </si>
  <si>
    <t>Friday Harbor High School</t>
  </si>
  <si>
    <t>Garfield High School</t>
  </si>
  <si>
    <t>Gates High School</t>
  </si>
  <si>
    <t>Gig Harbor High School</t>
  </si>
  <si>
    <t>Glacier Peak High School</t>
  </si>
  <si>
    <t>Glenwood High School</t>
  </si>
  <si>
    <t>Global Connections High School at Tyee Educational Com</t>
  </si>
  <si>
    <t>Goldendale High School</t>
  </si>
  <si>
    <t>Governor J. R. Rogers High School</t>
  </si>
  <si>
    <t>Grandview High School</t>
  </si>
  <si>
    <t>Granger High School</t>
  </si>
  <si>
    <t>Granite Falls High School</t>
  </si>
  <si>
    <t>Hanford High School</t>
  </si>
  <si>
    <t>Harbor High School</t>
  </si>
  <si>
    <t>Harrington High School</t>
  </si>
  <si>
    <t>Havermale High School</t>
  </si>
  <si>
    <t>Hayes Freedom High School</t>
  </si>
  <si>
    <t>Hazen High School</t>
  </si>
  <si>
    <t>Health Sciences and Human Services High School</t>
  </si>
  <si>
    <t>Henderson B High School</t>
  </si>
  <si>
    <t>Henry Foss High School</t>
  </si>
  <si>
    <t>Henry M. Jackson High School</t>
  </si>
  <si>
    <t>Heritage High School</t>
  </si>
  <si>
    <t>High School Options</t>
  </si>
  <si>
    <t>Highland High School</t>
  </si>
  <si>
    <t>Highline Big Picture High School</t>
  </si>
  <si>
    <t>Highline High School</t>
  </si>
  <si>
    <t>Hockinson High School</t>
  </si>
  <si>
    <t>HomeConnection (Oak Harbor)</t>
  </si>
  <si>
    <t>HomeLink High School Diploma Program</t>
  </si>
  <si>
    <t>Homeschool Resource Center</t>
  </si>
  <si>
    <t>Hoquiam High School</t>
  </si>
  <si>
    <t>Hudson's Bay High School</t>
  </si>
  <si>
    <t>Ilwaco High School</t>
  </si>
  <si>
    <t>Inchelium High School</t>
  </si>
  <si>
    <t>Inglemoor High School</t>
  </si>
  <si>
    <t>Ingraham High School</t>
  </si>
  <si>
    <t>Insight School of Washington</t>
  </si>
  <si>
    <t>Interagency Academy</t>
  </si>
  <si>
    <t>Interlake High School</t>
  </si>
  <si>
    <t>International Community School</t>
  </si>
  <si>
    <t>International School</t>
  </si>
  <si>
    <t>iQ Academy Washington</t>
  </si>
  <si>
    <t>Issaquah High School</t>
  </si>
  <si>
    <t>Jenkins High School</t>
  </si>
  <si>
    <t>Joel E. Ferris High School</t>
  </si>
  <si>
    <t>John R. Rogers High School</t>
  </si>
  <si>
    <t>Juanita High School</t>
  </si>
  <si>
    <t>Kahlotus High School</t>
  </si>
  <si>
    <t>Kalama Senior High School</t>
  </si>
  <si>
    <t>Kamiak High School</t>
  </si>
  <si>
    <t>Kamiakin High School</t>
  </si>
  <si>
    <t>Kaplan Academy of Washington</t>
  </si>
  <si>
    <t>Kelso High School</t>
  </si>
  <si>
    <t>Kennewick High School</t>
  </si>
  <si>
    <t>Kent Mountain View Academy</t>
  </si>
  <si>
    <t>Kent Phoenix Academy</t>
  </si>
  <si>
    <t>Kentlake High School</t>
  </si>
  <si>
    <t>Kentridge Senior High School</t>
  </si>
  <si>
    <t>Kentwood Senior High School</t>
  </si>
  <si>
    <t>Kettle Falls High School</t>
  </si>
  <si>
    <t>Kingston High School</t>
  </si>
  <si>
    <t>Kittitas High School</t>
  </si>
  <si>
    <t>Klahowya Secondary School</t>
  </si>
  <si>
    <t>Klickitat High School</t>
  </si>
  <si>
    <t>La Center High School</t>
  </si>
  <si>
    <t>La Conner High School</t>
  </si>
  <si>
    <t>La Crosse High School</t>
  </si>
  <si>
    <t>Lake Quinault High School</t>
  </si>
  <si>
    <t>Lake Roosevelt High School</t>
  </si>
  <si>
    <t>Lake Stevens High School</t>
  </si>
  <si>
    <t>Lake Washington High School</t>
  </si>
  <si>
    <t>Lake Washington Technical Academy</t>
  </si>
  <si>
    <t>Lakes High School</t>
  </si>
  <si>
    <t>Lakeside High School</t>
  </si>
  <si>
    <t>Lakewood High School</t>
  </si>
  <si>
    <t>Lewis and Clark High School</t>
  </si>
  <si>
    <t>Liberty Bell Junior/Senior High School</t>
  </si>
  <si>
    <t>Liberty High School</t>
  </si>
  <si>
    <t>Lincoln Alternative High School</t>
  </si>
  <si>
    <t>Lincoln High School</t>
  </si>
  <si>
    <t>Lind High School</t>
  </si>
  <si>
    <t>Lopez High School</t>
  </si>
  <si>
    <t>Lyle High School</t>
  </si>
  <si>
    <t>Lynden High School</t>
  </si>
  <si>
    <t>Lynnwood High School</t>
  </si>
  <si>
    <t>Mabton High School</t>
  </si>
  <si>
    <t>Mansfield High School</t>
  </si>
  <si>
    <t>Manson High School</t>
  </si>
  <si>
    <t>Mariner High School</t>
  </si>
  <si>
    <t>Mark Morris High School</t>
  </si>
  <si>
    <t>Mary M. Knight High School</t>
  </si>
  <si>
    <t>Mary Walker High School</t>
  </si>
  <si>
    <t>Marysville Arts &amp; Technology High School</t>
  </si>
  <si>
    <t>Marysville Getchell High School: Academy of Constructio</t>
  </si>
  <si>
    <t>Marysville Getchell High School: International School of C</t>
  </si>
  <si>
    <t>Marysville Getchell High School: School for the Entrepren</t>
  </si>
  <si>
    <t>Marysville Mountain View High School</t>
  </si>
  <si>
    <t>Mead Alternative High School</t>
  </si>
  <si>
    <t>Mead Senior High School</t>
  </si>
  <si>
    <t>Meadowdale Senior High School</t>
  </si>
  <si>
    <t>Medical Lake High School</t>
  </si>
  <si>
    <t>Mercer Island High School</t>
  </si>
  <si>
    <t>Meridian High School</t>
  </si>
  <si>
    <t>Middle College High School</t>
  </si>
  <si>
    <t>Monroe High School</t>
  </si>
  <si>
    <t>Moses Lake Senior High School</t>
  </si>
  <si>
    <t>Mossyrock High School</t>
  </si>
  <si>
    <t>Mount Baker Senior High School</t>
  </si>
  <si>
    <t>Mount Rainier High School</t>
  </si>
  <si>
    <t>Mount Si High School</t>
  </si>
  <si>
    <t>Mount Spokane High School</t>
  </si>
  <si>
    <t>Mount Tahoma High School</t>
  </si>
  <si>
    <t>Mount Vernon High School</t>
  </si>
  <si>
    <t>Mountain View High School</t>
  </si>
  <si>
    <t>Mountlake Terrace High School</t>
  </si>
  <si>
    <t>Naches Valley High School</t>
  </si>
  <si>
    <t>Nathan Hale High School</t>
  </si>
  <si>
    <t>Neah Bay High School</t>
  </si>
  <si>
    <t>New Horizons Alternative High School</t>
  </si>
  <si>
    <t>New Market Skills Center</t>
  </si>
  <si>
    <t>New Start at Salmon Creek</t>
  </si>
  <si>
    <t>Newport High School</t>
  </si>
  <si>
    <t>Nooksack Valley High School</t>
  </si>
  <si>
    <t>North Beach High School</t>
  </si>
  <si>
    <t>North Central High School</t>
  </si>
  <si>
    <t>North Kitsap High School</t>
  </si>
  <si>
    <t>North Mason High School</t>
  </si>
  <si>
    <t>North River High School</t>
  </si>
  <si>
    <t>North Thurston High School</t>
  </si>
  <si>
    <t>Northport High School</t>
  </si>
  <si>
    <t>Nova High School</t>
  </si>
  <si>
    <t>Oak Harbor High School</t>
  </si>
  <si>
    <t>Oakesdale High School</t>
  </si>
  <si>
    <t>Oakland Alternative High School</t>
  </si>
  <si>
    <t>Oakville High School</t>
  </si>
  <si>
    <t>Odessa High School</t>
  </si>
  <si>
    <t>Odyssey: The Essential School at Tyee Educational Com</t>
  </si>
  <si>
    <t>Okanogan High School</t>
  </si>
  <si>
    <t>Olympia High School</t>
  </si>
  <si>
    <t>Olympia Regional Learning Academy</t>
  </si>
  <si>
    <t>Olympic High School</t>
  </si>
  <si>
    <t>Omak Senior High School</t>
  </si>
  <si>
    <t>Onalaska High School</t>
  </si>
  <si>
    <t>Orcas Island High School</t>
  </si>
  <si>
    <t>Oroville High School</t>
  </si>
  <si>
    <t>Orting High School</t>
  </si>
  <si>
    <t>Othello High School</t>
  </si>
  <si>
    <t>Pasco High School</t>
  </si>
  <si>
    <t>Pateros High School</t>
  </si>
  <si>
    <t>Pe Ell High School</t>
  </si>
  <si>
    <t>Peninsula High School</t>
  </si>
  <si>
    <t>Phoenix High School</t>
  </si>
  <si>
    <t>Pomeroy High School</t>
  </si>
  <si>
    <t>Port Angeles High School</t>
  </si>
  <si>
    <t>Port Townsend High School</t>
  </si>
  <si>
    <t>Prairie High School</t>
  </si>
  <si>
    <t>Prescott High School</t>
  </si>
  <si>
    <t>Prosser Senior High School</t>
  </si>
  <si>
    <t>Puget Sound Skills Center</t>
  </si>
  <si>
    <t>Pullman High School</t>
  </si>
  <si>
    <t>Puyallup Senior High School</t>
  </si>
  <si>
    <t>Quilcene High School</t>
  </si>
  <si>
    <t>Quincy High School</t>
  </si>
  <si>
    <t>Rainier Beach High School</t>
  </si>
  <si>
    <t>Rainier High School</t>
  </si>
  <si>
    <t>Raymond High School</t>
  </si>
  <si>
    <t>Reardan High School</t>
  </si>
  <si>
    <t>Redmond High School</t>
  </si>
  <si>
    <t>Renton High School</t>
  </si>
  <si>
    <t>Republic High School</t>
  </si>
  <si>
    <t>Richland High School</t>
  </si>
  <si>
    <t>Ridgefield High School</t>
  </si>
  <si>
    <t>Ritzville High School</t>
  </si>
  <si>
    <t>River Homelink</t>
  </si>
  <si>
    <t>River Ridge High School</t>
  </si>
  <si>
    <t>River View High School</t>
  </si>
  <si>
    <t>River's Edge High School</t>
  </si>
  <si>
    <t>Riverside High School</t>
  </si>
  <si>
    <t>Robert A. Long High School</t>
  </si>
  <si>
    <t>Rochester High School</t>
  </si>
  <si>
    <t>Roosevelt High School</t>
  </si>
  <si>
    <t>Rosalia High School</t>
  </si>
  <si>
    <t>Royal High School</t>
  </si>
  <si>
    <t>Sammamish High School</t>
  </si>
  <si>
    <t>Sartori Education Center</t>
  </si>
  <si>
    <t>Secondary Alternative School</t>
  </si>
  <si>
    <t>Sedro Woolley High School</t>
  </si>
  <si>
    <t>Sehome High School</t>
  </si>
  <si>
    <t>Selah High School</t>
  </si>
  <si>
    <t>Sequim High School</t>
  </si>
  <si>
    <t>Sequoia High School</t>
  </si>
  <si>
    <t>Shadle Park High School</t>
  </si>
  <si>
    <t>Shelton High School</t>
  </si>
  <si>
    <t>Shorecrest High School</t>
  </si>
  <si>
    <t>Shorewood High School</t>
  </si>
  <si>
    <t>Sky Valley Education Center</t>
  </si>
  <si>
    <t>Skyline High School</t>
  </si>
  <si>
    <t>Skyview High School</t>
  </si>
  <si>
    <t>Snohomish Senior High School</t>
  </si>
  <si>
    <t>Soap Lake High School</t>
  </si>
  <si>
    <t>South Bend High School</t>
  </si>
  <si>
    <t>South Kitsap High School</t>
  </si>
  <si>
    <t>South Lake High School</t>
  </si>
  <si>
    <t>South Sound High School</t>
  </si>
  <si>
    <t>South Whidbey High School</t>
  </si>
  <si>
    <t>Southridge High School</t>
  </si>
  <si>
    <t>Spanaway Lake High School</t>
  </si>
  <si>
    <t>Spokane Valley High School</t>
  </si>
  <si>
    <t>Sprague High School</t>
  </si>
  <si>
    <t>Springdale Academy</t>
  </si>
  <si>
    <t>Squalicum High School</t>
  </si>
  <si>
    <t>Stadium High School</t>
  </si>
  <si>
    <t>Stanton Academy</t>
  </si>
  <si>
    <t>Stanwood High School</t>
  </si>
  <si>
    <t>Steilacoom Senior High School</t>
  </si>
  <si>
    <t>Stevenson High School</t>
  </si>
  <si>
    <t>Stillaguamish Valley School</t>
  </si>
  <si>
    <t>Sultan High School</t>
  </si>
  <si>
    <t>Summit View High School</t>
  </si>
  <si>
    <t>Sumner High School</t>
  </si>
  <si>
    <t>Sunnyside Senior High School</t>
  </si>
  <si>
    <t>Tacoma School of The Arts</t>
  </si>
  <si>
    <t>TAF Academy</t>
  </si>
  <si>
    <t>Tahoma Senior High School</t>
  </si>
  <si>
    <t>Technology Engineering and Communications School</t>
  </si>
  <si>
    <t>Tekoa High School</t>
  </si>
  <si>
    <t>Tenino High School</t>
  </si>
  <si>
    <t>Thomas Jefferson High School</t>
  </si>
  <si>
    <t>Thorp High School</t>
  </si>
  <si>
    <t>Three Springs High School</t>
  </si>
  <si>
    <t>Tiger Mountain Community High School</t>
  </si>
  <si>
    <t>Timberline High School</t>
  </si>
  <si>
    <t>Todd Beamer High School</t>
  </si>
  <si>
    <t>Toledo High School</t>
  </si>
  <si>
    <t>Tonasket High School</t>
  </si>
  <si>
    <t>Toppenish High School</t>
  </si>
  <si>
    <t>Touchet High School</t>
  </si>
  <si>
    <t>Toutle Lake High School</t>
  </si>
  <si>
    <t>Trout Lake High School</t>
  </si>
  <si>
    <t>Tulalip Heritage School</t>
  </si>
  <si>
    <t>Tumwater High School</t>
  </si>
  <si>
    <t>Union High School</t>
  </si>
  <si>
    <t>University High School</t>
  </si>
  <si>
    <t>Vancouver School for Arts and Academics</t>
  </si>
  <si>
    <t>Vashon Island High School</t>
  </si>
  <si>
    <t>W. F. West High School</t>
  </si>
  <si>
    <t>Wahkiakum High School</t>
  </si>
  <si>
    <t>Wahluke High School</t>
  </si>
  <si>
    <t>Waitsburg High School</t>
  </si>
  <si>
    <t>Walla Walla High School</t>
  </si>
  <si>
    <t>Wapato Senior High School</t>
  </si>
  <si>
    <t>Warden High School</t>
  </si>
  <si>
    <t>Washington High School</t>
  </si>
  <si>
    <t>Washington State School for the Blind</t>
  </si>
  <si>
    <t>Washougal High School</t>
  </si>
  <si>
    <t>Washtucna High School</t>
  </si>
  <si>
    <t>Waterville Middle/High School</t>
  </si>
  <si>
    <t>Wellpinit High School</t>
  </si>
  <si>
    <t>Wenatchee High School</t>
  </si>
  <si>
    <t>West Seattle High School</t>
  </si>
  <si>
    <t>West Valley High School</t>
  </si>
  <si>
    <t>Westside High School</t>
  </si>
  <si>
    <t>Whidbey Island Academy</t>
  </si>
  <si>
    <t>White Pass Jr/Sr High School</t>
  </si>
  <si>
    <t>White River High School</t>
  </si>
  <si>
    <t>White Swan High School</t>
  </si>
  <si>
    <t>Wilbur High School</t>
  </si>
  <si>
    <t>Willapa Valley High School</t>
  </si>
  <si>
    <t>Wilson Creek High School</t>
  </si>
  <si>
    <t>Winlock High School</t>
  </si>
  <si>
    <t>Wishkah Valley High School</t>
  </si>
  <si>
    <t>Wishram High School</t>
  </si>
  <si>
    <t>Woodinville High School</t>
  </si>
  <si>
    <t>Woodland High School</t>
  </si>
  <si>
    <t>Woodrow Wilson High School</t>
  </si>
  <si>
    <t>Yakima Online</t>
  </si>
  <si>
    <t>Yelm High School</t>
  </si>
  <si>
    <t>Zillah High School</t>
  </si>
  <si>
    <t>PSATJuniorTestTakerCount</t>
  </si>
  <si>
    <t>A01 High School</t>
  </si>
  <si>
    <t>Almira0Coulee0Hartline High School</t>
  </si>
  <si>
    <t>Burlington0Edison High School</t>
  </si>
  <si>
    <t>Cle Elum0Roslyn High School</t>
  </si>
  <si>
    <t>Edmonds0Woodway High School</t>
  </si>
  <si>
    <t>Garfield0Palouse High School</t>
  </si>
  <si>
    <t>Graham0Kapowsin High School</t>
  </si>
  <si>
    <t>Kent0Meridian High School</t>
  </si>
  <si>
    <t>Kiona0Benton High School</t>
  </si>
  <si>
    <t>Marysville Getchell High School: Bio0Med Academy</t>
  </si>
  <si>
    <t>Marysville0Pilchuck HS: Pathways of Choice</t>
  </si>
  <si>
    <t>Montesano Junior0Senior High School</t>
  </si>
  <si>
    <t>Morton Junior0Senior High School</t>
  </si>
  <si>
    <t>Napavine Junior0Senior High School</t>
  </si>
  <si>
    <t>Naselle0Grays River Valley High School</t>
  </si>
  <si>
    <t>Ocosta Junior0Senior High School</t>
  </si>
  <si>
    <t>Saint John 0 Endicott High School</t>
  </si>
  <si>
    <t>Selkirk Junior0Senior High School</t>
  </si>
  <si>
    <t>% of AP Tests That Do Well</t>
  </si>
  <si>
    <t>AP Tests Per Student</t>
  </si>
  <si>
    <t>Mean SAT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</si>
</sst>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V408" totalsRowShown="0">
  <autoFilter ref="A1:V408"/>
  <sortState ref="A2:V408">
    <sortCondition descending="1" ref="V1:V408"/>
  </sortState>
  <tableColumns count="22">
    <tableColumn id="1" name="High School"/>
    <tableColumn id="2" name="AI Code"/>
    <tableColumn id="3" name="TestTakerCount" dataCellStyle="Comma"/>
    <tableColumn id="4" name="CriticalReadingMean" dataCellStyle="Comma"/>
    <tableColumn id="5" name="MathMean" dataCellStyle="Comma"/>
    <tableColumn id="6" name="WritingMean" dataCellStyle="Comma"/>
    <tableColumn id="22" name="Mean SAT Score" dataDxfId="0" dataCellStyle="Comma">
      <calculatedColumnFormula>SUM(Table1[[#This Row],[CriticalReadingMean]:[WritingMean]])</calculatedColumnFormula>
    </tableColumn>
    <tableColumn id="7" name="SATSubjectTestTakerCount" dataCellStyle="Comma"/>
    <tableColumn id="8" name="SATSubjectTotalTestsTakenCount" dataCellStyle="Comma"/>
    <tableColumn id="9" name="APTestTakerCount" dataCellStyle="Comma"/>
    <tableColumn id="10" name="ApTotalExamsTaken" dataCellStyle="Comma"/>
    <tableColumn id="11" name="ApNumberOfExamsWithGoodScores" dataCellStyle="Comma"/>
    <tableColumn id="12" name="PSATSophomore2010TestTakerCount" dataCellStyle="Comma"/>
    <tableColumn id="13" name="PSATSophomore2010CriticalReadingMean" dataCellStyle="Comma"/>
    <tableColumn id="14" name="PSATSophomore2010MathMean" dataCellStyle="Comma"/>
    <tableColumn id="15" name="PSATSophomoreWritingSkillsMean" dataCellStyle="Comma"/>
    <tableColumn id="16" name="PSATJuniorTestTakerCount" dataCellStyle="Comma"/>
    <tableColumn id="17" name="PSATJuniorCriticalReadingMean" dataCellStyle="Comma"/>
    <tableColumn id="18" name="PSATJuniorMathMean" dataCellStyle="Comma"/>
    <tableColumn id="19" name="PSATJuniorWritingSkillsMean" dataCellStyle="Comma"/>
    <tableColumn id="20" name="% of AP Tests That Do Well" dataDxfId="2" dataCellStyle="Percent">
      <calculatedColumnFormula>IFERROR(Table1[[#This Row],[ApNumberOfExamsWithGoodScores]]/Table1[[#This Row],[ApTotalExamsTaken]],0)</calculatedColumnFormula>
    </tableColumn>
    <tableColumn id="21" name="AP Tests Per Student" dataDxfId="1" dataCellStyle="Comma">
      <calculatedColumnFormula>IFERROR(Table1[[#This Row],[ApTotalExamsTaken]]/Table1[[#This Row],[APTestTakerCount]],0)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8"/>
  <sheetViews>
    <sheetView tabSelected="1" workbookViewId="0">
      <selection activeCell="A3" sqref="A3"/>
    </sheetView>
  </sheetViews>
  <sheetFormatPr defaultRowHeight="15" x14ac:dyDescent="0.25"/>
  <cols>
    <col min="1" max="1" width="52.85546875" bestFit="1" customWidth="1"/>
    <col min="2" max="2" width="10" customWidth="1"/>
    <col min="3" max="3" width="17" style="1" customWidth="1"/>
    <col min="4" max="4" width="21.42578125" style="1" customWidth="1"/>
    <col min="5" max="5" width="12.7109375" style="1" customWidth="1"/>
    <col min="6" max="7" width="14.7109375" style="1" customWidth="1"/>
    <col min="8" max="8" width="26.85546875" style="1" customWidth="1"/>
    <col min="9" max="9" width="32.5703125" style="1" customWidth="1"/>
    <col min="10" max="10" width="19.42578125" style="1" customWidth="1"/>
    <col min="11" max="11" width="20.85546875" style="1" customWidth="1"/>
    <col min="12" max="12" width="35.28515625" style="1" customWidth="1"/>
    <col min="13" max="13" width="35.7109375" style="1" customWidth="1"/>
    <col min="14" max="14" width="40.140625" style="1" customWidth="1"/>
    <col min="15" max="15" width="31.42578125" style="1" customWidth="1"/>
    <col min="16" max="16" width="34" style="1" customWidth="1"/>
    <col min="17" max="17" width="29.85546875" style="1" bestFit="1" customWidth="1"/>
    <col min="18" max="18" width="31.28515625" style="1" customWidth="1"/>
    <col min="19" max="19" width="27.5703125" style="1" bestFit="1" customWidth="1"/>
    <col min="20" max="20" width="29.140625" style="1" customWidth="1"/>
    <col min="21" max="21" width="27.28515625" style="2" bestFit="1" customWidth="1"/>
    <col min="22" max="22" width="21.855468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400</v>
      </c>
      <c r="R1" s="1" t="s">
        <v>15</v>
      </c>
      <c r="S1" s="1" t="s">
        <v>16</v>
      </c>
      <c r="T1" s="1" t="s">
        <v>17</v>
      </c>
      <c r="U1" s="2" t="s">
        <v>419</v>
      </c>
      <c r="V1" t="s">
        <v>420</v>
      </c>
    </row>
    <row r="2" spans="1:22" x14ac:dyDescent="0.25">
      <c r="A2" t="s">
        <v>145</v>
      </c>
      <c r="B2">
        <v>480265</v>
      </c>
      <c r="C2" s="1">
        <v>35</v>
      </c>
      <c r="D2" s="1">
        <v>476</v>
      </c>
      <c r="E2" s="1">
        <v>493</v>
      </c>
      <c r="F2" s="1">
        <v>450</v>
      </c>
      <c r="G2" s="1">
        <f>SUM(Table1[[#This Row],[CriticalReadingMean]:[WritingMean]])</f>
        <v>1419</v>
      </c>
      <c r="H2" s="1">
        <v>0</v>
      </c>
      <c r="I2" s="1">
        <v>0</v>
      </c>
      <c r="J2" s="1">
        <v>1</v>
      </c>
      <c r="K2" s="1">
        <v>4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31</v>
      </c>
      <c r="R2" s="1">
        <v>43.2</v>
      </c>
      <c r="S2" s="1">
        <v>47.7</v>
      </c>
      <c r="T2" s="1">
        <v>40.9</v>
      </c>
      <c r="U2" s="2">
        <f>IFERROR(Table1[[#This Row],[ApNumberOfExamsWithGoodScores]]/Table1[[#This Row],[ApTotalExamsTaken]],0)</f>
        <v>0</v>
      </c>
      <c r="V2" s="1">
        <f>IFERROR(Table1[[#This Row],[ApTotalExamsTaken]]/Table1[[#This Row],[APTestTakerCount]],0)</f>
        <v>4</v>
      </c>
    </row>
    <row r="3" spans="1:22" x14ac:dyDescent="0.25">
      <c r="A3" t="s">
        <v>161</v>
      </c>
      <c r="B3">
        <v>480552</v>
      </c>
      <c r="C3" s="1">
        <v>51</v>
      </c>
      <c r="D3" s="1">
        <v>664</v>
      </c>
      <c r="E3" s="1">
        <v>660</v>
      </c>
      <c r="F3" s="1">
        <v>677</v>
      </c>
      <c r="G3" s="1">
        <f>SUM(Table1[[#This Row],[CriticalReadingMean]:[WritingMean]])</f>
        <v>2001</v>
      </c>
      <c r="H3" s="1">
        <v>28</v>
      </c>
      <c r="I3" s="1">
        <v>76</v>
      </c>
      <c r="J3" s="1">
        <v>120</v>
      </c>
      <c r="K3" s="1">
        <v>369</v>
      </c>
      <c r="L3" s="1">
        <v>303</v>
      </c>
      <c r="M3" s="1">
        <v>38</v>
      </c>
      <c r="N3" s="1">
        <v>59</v>
      </c>
      <c r="O3" s="1">
        <v>62.3</v>
      </c>
      <c r="P3" s="1">
        <v>58.6</v>
      </c>
      <c r="Q3" s="1">
        <v>56</v>
      </c>
      <c r="R3" s="1">
        <v>63.1</v>
      </c>
      <c r="S3" s="1">
        <v>64.5</v>
      </c>
      <c r="T3" s="1">
        <v>63</v>
      </c>
      <c r="U3" s="2">
        <f>IFERROR(Table1[[#This Row],[ApNumberOfExamsWithGoodScores]]/Table1[[#This Row],[ApTotalExamsTaken]],0)</f>
        <v>0.82113821138211385</v>
      </c>
      <c r="V3" s="1">
        <f>IFERROR(Table1[[#This Row],[ApTotalExamsTaken]]/Table1[[#This Row],[APTestTakerCount]],0)</f>
        <v>3.0750000000000002</v>
      </c>
    </row>
    <row r="4" spans="1:22" x14ac:dyDescent="0.25">
      <c r="A4" t="s">
        <v>33</v>
      </c>
      <c r="B4">
        <v>480542</v>
      </c>
      <c r="C4" s="1">
        <v>0</v>
      </c>
      <c r="D4" s="1">
        <v>0</v>
      </c>
      <c r="E4" s="1">
        <v>0</v>
      </c>
      <c r="F4" s="1">
        <v>0</v>
      </c>
      <c r="G4" s="1">
        <f>SUM(Table1[[#This Row],[CriticalReadingMean]:[WritingMean]])</f>
        <v>0</v>
      </c>
      <c r="H4" s="1">
        <v>0</v>
      </c>
      <c r="I4" s="1">
        <v>0</v>
      </c>
      <c r="J4" s="1">
        <v>1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2">
        <f>IFERROR(Table1[[#This Row],[ApNumberOfExamsWithGoodScores]]/Table1[[#This Row],[ApTotalExamsTaken]],0)</f>
        <v>0</v>
      </c>
      <c r="V4" s="1">
        <f>IFERROR(Table1[[#This Row],[ApTotalExamsTaken]]/Table1[[#This Row],[APTestTakerCount]],0)</f>
        <v>3</v>
      </c>
    </row>
    <row r="5" spans="1:22" x14ac:dyDescent="0.25">
      <c r="A5" t="s">
        <v>175</v>
      </c>
      <c r="B5">
        <v>480525</v>
      </c>
      <c r="C5" s="1">
        <v>129</v>
      </c>
      <c r="D5" s="1">
        <v>484</v>
      </c>
      <c r="E5" s="1">
        <v>510</v>
      </c>
      <c r="F5" s="1">
        <v>465</v>
      </c>
      <c r="G5" s="1">
        <f>SUM(Table1[[#This Row],[CriticalReadingMean]:[WritingMean]])</f>
        <v>1459</v>
      </c>
      <c r="H5" s="1">
        <v>4</v>
      </c>
      <c r="I5" s="1">
        <v>13</v>
      </c>
      <c r="J5" s="1">
        <v>2</v>
      </c>
      <c r="K5" s="1">
        <v>6</v>
      </c>
      <c r="L5" s="1">
        <v>0</v>
      </c>
      <c r="M5" s="1">
        <v>61</v>
      </c>
      <c r="N5" s="1">
        <v>44</v>
      </c>
      <c r="O5" s="1">
        <v>47.9</v>
      </c>
      <c r="P5" s="1">
        <v>43.3</v>
      </c>
      <c r="Q5" s="1">
        <v>228</v>
      </c>
      <c r="R5" s="1">
        <v>41.1</v>
      </c>
      <c r="S5" s="1">
        <v>45.2</v>
      </c>
      <c r="T5" s="1">
        <v>39.4</v>
      </c>
      <c r="U5" s="2">
        <f>IFERROR(Table1[[#This Row],[ApNumberOfExamsWithGoodScores]]/Table1[[#This Row],[ApTotalExamsTaken]],0)</f>
        <v>0</v>
      </c>
      <c r="V5" s="1">
        <f>IFERROR(Table1[[#This Row],[ApTotalExamsTaken]]/Table1[[#This Row],[APTestTakerCount]],0)</f>
        <v>3</v>
      </c>
    </row>
    <row r="6" spans="1:22" x14ac:dyDescent="0.25">
      <c r="A6" t="s">
        <v>58</v>
      </c>
      <c r="B6">
        <v>481195</v>
      </c>
      <c r="C6" s="1">
        <v>251</v>
      </c>
      <c r="D6" s="1">
        <v>549</v>
      </c>
      <c r="E6" s="1">
        <v>564</v>
      </c>
      <c r="F6" s="1">
        <v>534</v>
      </c>
      <c r="G6" s="1">
        <f>SUM(Table1[[#This Row],[CriticalReadingMean]:[WritingMean]])</f>
        <v>1647</v>
      </c>
      <c r="H6" s="1">
        <v>33</v>
      </c>
      <c r="I6" s="1">
        <v>86</v>
      </c>
      <c r="J6" s="1">
        <v>490</v>
      </c>
      <c r="K6" s="1">
        <v>1203</v>
      </c>
      <c r="L6" s="1">
        <v>910</v>
      </c>
      <c r="M6" s="1">
        <v>132</v>
      </c>
      <c r="N6" s="1">
        <v>52.8</v>
      </c>
      <c r="O6" s="1">
        <v>52.8</v>
      </c>
      <c r="P6" s="1">
        <v>48.3</v>
      </c>
      <c r="Q6" s="1">
        <v>181</v>
      </c>
      <c r="R6" s="1">
        <v>55.1</v>
      </c>
      <c r="S6" s="1">
        <v>56.8</v>
      </c>
      <c r="T6" s="1">
        <v>51.4</v>
      </c>
      <c r="U6" s="2">
        <f>IFERROR(Table1[[#This Row],[ApNumberOfExamsWithGoodScores]]/Table1[[#This Row],[ApTotalExamsTaken]],0)</f>
        <v>0.75644222776392356</v>
      </c>
      <c r="V6" s="1">
        <f>IFERROR(Table1[[#This Row],[ApTotalExamsTaken]]/Table1[[#This Row],[APTestTakerCount]],0)</f>
        <v>2.4551020408163264</v>
      </c>
    </row>
    <row r="7" spans="1:22" x14ac:dyDescent="0.25">
      <c r="A7" t="s">
        <v>243</v>
      </c>
      <c r="B7">
        <v>480071</v>
      </c>
      <c r="C7" s="1">
        <v>361</v>
      </c>
      <c r="D7" s="1">
        <v>586</v>
      </c>
      <c r="E7" s="1">
        <v>614</v>
      </c>
      <c r="F7" s="1">
        <v>584</v>
      </c>
      <c r="G7" s="1">
        <f>SUM(Table1[[#This Row],[CriticalReadingMean]:[WritingMean]])</f>
        <v>1784</v>
      </c>
      <c r="H7" s="1">
        <v>132</v>
      </c>
      <c r="I7" s="1">
        <v>347</v>
      </c>
      <c r="J7" s="1">
        <v>871</v>
      </c>
      <c r="K7" s="1">
        <v>2011</v>
      </c>
      <c r="L7" s="1">
        <v>1596</v>
      </c>
      <c r="M7" s="1">
        <v>89</v>
      </c>
      <c r="N7" s="1">
        <v>56.3</v>
      </c>
      <c r="O7" s="1">
        <v>57.3</v>
      </c>
      <c r="P7" s="1">
        <v>55</v>
      </c>
      <c r="Q7" s="1">
        <v>416</v>
      </c>
      <c r="R7" s="1">
        <v>54.8</v>
      </c>
      <c r="S7" s="1">
        <v>56.9</v>
      </c>
      <c r="T7" s="1">
        <v>52.4</v>
      </c>
      <c r="U7" s="2">
        <f>IFERROR(Table1[[#This Row],[ApNumberOfExamsWithGoodScores]]/Table1[[#This Row],[ApTotalExamsTaken]],0)</f>
        <v>0.79363500745897564</v>
      </c>
      <c r="V7" s="1">
        <f>IFERROR(Table1[[#This Row],[ApTotalExamsTaken]]/Table1[[#This Row],[APTestTakerCount]],0)</f>
        <v>2.3088404133180251</v>
      </c>
    </row>
    <row r="8" spans="1:22" x14ac:dyDescent="0.25">
      <c r="A8" t="s">
        <v>43</v>
      </c>
      <c r="B8">
        <v>480111</v>
      </c>
      <c r="C8" s="1">
        <v>129</v>
      </c>
      <c r="D8" s="1">
        <v>504</v>
      </c>
      <c r="E8" s="1">
        <v>500</v>
      </c>
      <c r="F8" s="1">
        <v>493</v>
      </c>
      <c r="G8" s="1">
        <f>SUM(Table1[[#This Row],[CriticalReadingMean]:[WritingMean]])</f>
        <v>1497</v>
      </c>
      <c r="H8" s="1">
        <v>1</v>
      </c>
      <c r="I8" s="1">
        <v>2</v>
      </c>
      <c r="J8" s="1">
        <v>163</v>
      </c>
      <c r="K8" s="1">
        <v>376</v>
      </c>
      <c r="L8" s="1">
        <v>185</v>
      </c>
      <c r="M8" s="1">
        <v>44</v>
      </c>
      <c r="N8" s="1">
        <v>46.2</v>
      </c>
      <c r="O8" s="1">
        <v>50.4</v>
      </c>
      <c r="P8" s="1">
        <v>45</v>
      </c>
      <c r="Q8" s="1">
        <v>99</v>
      </c>
      <c r="R8" s="1">
        <v>49.9</v>
      </c>
      <c r="S8" s="1">
        <v>50.6</v>
      </c>
      <c r="T8" s="1">
        <v>48.2</v>
      </c>
      <c r="U8" s="2">
        <f>IFERROR(Table1[[#This Row],[ApNumberOfExamsWithGoodScores]]/Table1[[#This Row],[ApTotalExamsTaken]],0)</f>
        <v>0.49202127659574468</v>
      </c>
      <c r="V8" s="1">
        <f>IFERROR(Table1[[#This Row],[ApTotalExamsTaken]]/Table1[[#This Row],[APTestTakerCount]],0)</f>
        <v>2.3067484662576687</v>
      </c>
    </row>
    <row r="9" spans="1:22" x14ac:dyDescent="0.25">
      <c r="A9" t="s">
        <v>289</v>
      </c>
      <c r="B9">
        <v>480978</v>
      </c>
      <c r="C9" s="1">
        <v>337</v>
      </c>
      <c r="D9" s="1">
        <v>569</v>
      </c>
      <c r="E9" s="1">
        <v>583</v>
      </c>
      <c r="F9" s="1">
        <v>567</v>
      </c>
      <c r="G9" s="1">
        <f>SUM(Table1[[#This Row],[CriticalReadingMean]:[WritingMean]])</f>
        <v>1719</v>
      </c>
      <c r="H9" s="1">
        <v>86</v>
      </c>
      <c r="I9" s="1">
        <v>240</v>
      </c>
      <c r="J9" s="1">
        <v>386</v>
      </c>
      <c r="K9" s="1">
        <v>860</v>
      </c>
      <c r="L9" s="1">
        <v>753</v>
      </c>
      <c r="M9" s="1">
        <v>301</v>
      </c>
      <c r="N9" s="1">
        <v>52.8</v>
      </c>
      <c r="O9" s="1">
        <v>52.8</v>
      </c>
      <c r="P9" s="1">
        <v>49.9</v>
      </c>
      <c r="Q9" s="1">
        <v>360</v>
      </c>
      <c r="R9" s="1">
        <v>55.7</v>
      </c>
      <c r="S9" s="1">
        <v>56.9</v>
      </c>
      <c r="T9" s="1">
        <v>52.9</v>
      </c>
      <c r="U9" s="2">
        <f>IFERROR(Table1[[#This Row],[ApNumberOfExamsWithGoodScores]]/Table1[[#This Row],[ApTotalExamsTaken]],0)</f>
        <v>0.87558139534883717</v>
      </c>
      <c r="V9" s="1">
        <f>IFERROR(Table1[[#This Row],[ApTotalExamsTaken]]/Table1[[#This Row],[APTestTakerCount]],0)</f>
        <v>2.2279792746113989</v>
      </c>
    </row>
    <row r="10" spans="1:22" x14ac:dyDescent="0.25">
      <c r="A10" t="s">
        <v>38</v>
      </c>
      <c r="B10">
        <v>480070</v>
      </c>
      <c r="C10" s="1">
        <v>291</v>
      </c>
      <c r="D10" s="1">
        <v>542</v>
      </c>
      <c r="E10" s="1">
        <v>584</v>
      </c>
      <c r="F10" s="1">
        <v>547</v>
      </c>
      <c r="G10" s="1">
        <f>SUM(Table1[[#This Row],[CriticalReadingMean]:[WritingMean]])</f>
        <v>1673</v>
      </c>
      <c r="H10" s="1">
        <v>91</v>
      </c>
      <c r="I10" s="1">
        <v>245</v>
      </c>
      <c r="J10" s="1">
        <v>642</v>
      </c>
      <c r="K10" s="1">
        <v>1407</v>
      </c>
      <c r="L10" s="1">
        <v>826</v>
      </c>
      <c r="M10" s="1">
        <v>30</v>
      </c>
      <c r="N10" s="1">
        <v>53.8</v>
      </c>
      <c r="O10" s="1">
        <v>59</v>
      </c>
      <c r="P10" s="1">
        <v>53.6</v>
      </c>
      <c r="Q10" s="1">
        <v>330</v>
      </c>
      <c r="R10" s="1">
        <v>52.1</v>
      </c>
      <c r="S10" s="1">
        <v>55</v>
      </c>
      <c r="T10" s="1">
        <v>49.8</v>
      </c>
      <c r="U10" s="2">
        <f>IFERROR(Table1[[#This Row],[ApNumberOfExamsWithGoodScores]]/Table1[[#This Row],[ApTotalExamsTaken]],0)</f>
        <v>0.58706467661691542</v>
      </c>
      <c r="V10" s="1">
        <f>IFERROR(Table1[[#This Row],[ApTotalExamsTaken]]/Table1[[#This Row],[APTestTakerCount]],0)</f>
        <v>2.1915887850467288</v>
      </c>
    </row>
    <row r="11" spans="1:22" x14ac:dyDescent="0.25">
      <c r="A11" t="s">
        <v>162</v>
      </c>
      <c r="B11">
        <v>480068</v>
      </c>
      <c r="C11" s="1">
        <v>67</v>
      </c>
      <c r="D11" s="1">
        <v>640</v>
      </c>
      <c r="E11" s="1">
        <v>640</v>
      </c>
      <c r="F11" s="1">
        <v>632</v>
      </c>
      <c r="G11" s="1">
        <f>SUM(Table1[[#This Row],[CriticalReadingMean]:[WritingMean]])</f>
        <v>1912</v>
      </c>
      <c r="H11" s="1">
        <v>29</v>
      </c>
      <c r="I11" s="1">
        <v>83</v>
      </c>
      <c r="J11" s="1">
        <v>207</v>
      </c>
      <c r="K11" s="1">
        <v>452</v>
      </c>
      <c r="L11" s="1">
        <v>296</v>
      </c>
      <c r="M11" s="1">
        <v>44</v>
      </c>
      <c r="N11" s="1">
        <v>54.6</v>
      </c>
      <c r="O11" s="1">
        <v>56.9</v>
      </c>
      <c r="P11" s="1">
        <v>55.2</v>
      </c>
      <c r="Q11" s="1">
        <v>71</v>
      </c>
      <c r="R11" s="1">
        <v>60</v>
      </c>
      <c r="S11" s="1">
        <v>59.6</v>
      </c>
      <c r="T11" s="1">
        <v>55.9</v>
      </c>
      <c r="U11" s="2">
        <f>IFERROR(Table1[[#This Row],[ApNumberOfExamsWithGoodScores]]/Table1[[#This Row],[ApTotalExamsTaken]],0)</f>
        <v>0.65486725663716816</v>
      </c>
      <c r="V11" s="1">
        <f>IFERROR(Table1[[#This Row],[ApTotalExamsTaken]]/Table1[[#This Row],[APTestTakerCount]],0)</f>
        <v>2.1835748792270531</v>
      </c>
    </row>
    <row r="12" spans="1:22" x14ac:dyDescent="0.25">
      <c r="A12" t="s">
        <v>165</v>
      </c>
      <c r="B12">
        <v>480190</v>
      </c>
      <c r="C12" s="1">
        <v>36</v>
      </c>
      <c r="D12" s="1">
        <v>496</v>
      </c>
      <c r="E12" s="1">
        <v>469</v>
      </c>
      <c r="F12" s="1">
        <v>469</v>
      </c>
      <c r="G12" s="1">
        <f>SUM(Table1[[#This Row],[CriticalReadingMean]:[WritingMean]])</f>
        <v>1434</v>
      </c>
      <c r="H12" s="1">
        <v>0</v>
      </c>
      <c r="I12" s="1">
        <v>0</v>
      </c>
      <c r="J12" s="1">
        <v>33</v>
      </c>
      <c r="K12" s="1">
        <v>71</v>
      </c>
      <c r="L12" s="1">
        <v>26</v>
      </c>
      <c r="M12" s="1">
        <v>15</v>
      </c>
      <c r="N12" s="1">
        <v>47.8</v>
      </c>
      <c r="O12" s="1">
        <v>50.1</v>
      </c>
      <c r="P12" s="1">
        <v>44.5</v>
      </c>
      <c r="Q12" s="1">
        <v>70</v>
      </c>
      <c r="R12" s="1">
        <v>46.4</v>
      </c>
      <c r="S12" s="1">
        <v>45.9</v>
      </c>
      <c r="T12" s="1">
        <v>42</v>
      </c>
      <c r="U12" s="2">
        <f>IFERROR(Table1[[#This Row],[ApNumberOfExamsWithGoodScores]]/Table1[[#This Row],[ApTotalExamsTaken]],0)</f>
        <v>0.36619718309859156</v>
      </c>
      <c r="V12" s="1">
        <f>IFERROR(Table1[[#This Row],[ApTotalExamsTaken]]/Table1[[#This Row],[APTestTakerCount]],0)</f>
        <v>2.1515151515151514</v>
      </c>
    </row>
    <row r="13" spans="1:22" x14ac:dyDescent="0.25">
      <c r="A13" t="s">
        <v>364</v>
      </c>
      <c r="B13">
        <v>481297</v>
      </c>
      <c r="C13" s="1">
        <v>171</v>
      </c>
      <c r="D13" s="1">
        <v>520</v>
      </c>
      <c r="E13" s="1">
        <v>529</v>
      </c>
      <c r="F13" s="1">
        <v>495</v>
      </c>
      <c r="G13" s="1">
        <f>SUM(Table1[[#This Row],[CriticalReadingMean]:[WritingMean]])</f>
        <v>1544</v>
      </c>
      <c r="H13" s="1">
        <v>7</v>
      </c>
      <c r="I13" s="1">
        <v>15</v>
      </c>
      <c r="J13" s="1">
        <v>174</v>
      </c>
      <c r="K13" s="1">
        <v>374</v>
      </c>
      <c r="L13" s="1">
        <v>182</v>
      </c>
      <c r="M13" s="1">
        <v>78</v>
      </c>
      <c r="N13" s="1">
        <v>49.6</v>
      </c>
      <c r="O13" s="1">
        <v>49.4</v>
      </c>
      <c r="P13" s="1">
        <v>46</v>
      </c>
      <c r="Q13" s="1">
        <v>92</v>
      </c>
      <c r="R13" s="1">
        <v>49.2</v>
      </c>
      <c r="S13" s="1">
        <v>50.8</v>
      </c>
      <c r="T13" s="1">
        <v>45</v>
      </c>
      <c r="U13" s="2">
        <f>IFERROR(Table1[[#This Row],[ApNumberOfExamsWithGoodScores]]/Table1[[#This Row],[ApTotalExamsTaken]],0)</f>
        <v>0.48663101604278075</v>
      </c>
      <c r="V13" s="1">
        <f>IFERROR(Table1[[#This Row],[ApTotalExamsTaken]]/Table1[[#This Row],[APTestTakerCount]],0)</f>
        <v>2.1494252873563218</v>
      </c>
    </row>
    <row r="14" spans="1:22" x14ac:dyDescent="0.25">
      <c r="A14" t="s">
        <v>305</v>
      </c>
      <c r="B14">
        <v>480072</v>
      </c>
      <c r="C14" s="1">
        <v>150</v>
      </c>
      <c r="D14" s="1">
        <v>522</v>
      </c>
      <c r="E14" s="1">
        <v>534</v>
      </c>
      <c r="F14" s="1">
        <v>512</v>
      </c>
      <c r="G14" s="1">
        <f>SUM(Table1[[#This Row],[CriticalReadingMean]:[WritingMean]])</f>
        <v>1568</v>
      </c>
      <c r="H14" s="1">
        <v>25</v>
      </c>
      <c r="I14" s="1">
        <v>68</v>
      </c>
      <c r="J14" s="1">
        <v>476</v>
      </c>
      <c r="K14" s="1">
        <v>1020</v>
      </c>
      <c r="L14" s="1">
        <v>435</v>
      </c>
      <c r="M14" s="1">
        <v>21</v>
      </c>
      <c r="N14" s="1">
        <v>51.8</v>
      </c>
      <c r="O14" s="1">
        <v>50</v>
      </c>
      <c r="P14" s="1">
        <v>48.9</v>
      </c>
      <c r="Q14" s="1">
        <v>257</v>
      </c>
      <c r="R14" s="1">
        <v>44.7</v>
      </c>
      <c r="S14" s="1">
        <v>46.1</v>
      </c>
      <c r="T14" s="1">
        <v>42.3</v>
      </c>
      <c r="U14" s="2">
        <f>IFERROR(Table1[[#This Row],[ApNumberOfExamsWithGoodScores]]/Table1[[#This Row],[ApTotalExamsTaken]],0)</f>
        <v>0.4264705882352941</v>
      </c>
      <c r="V14" s="1">
        <f>IFERROR(Table1[[#This Row],[ApTotalExamsTaken]]/Table1[[#This Row],[APTestTakerCount]],0)</f>
        <v>2.1428571428571428</v>
      </c>
    </row>
    <row r="15" spans="1:22" x14ac:dyDescent="0.25">
      <c r="A15" t="s">
        <v>197</v>
      </c>
      <c r="B15">
        <v>481265</v>
      </c>
      <c r="C15" s="1">
        <v>248</v>
      </c>
      <c r="D15" s="1">
        <v>548</v>
      </c>
      <c r="E15" s="1">
        <v>538</v>
      </c>
      <c r="F15" s="1">
        <v>530</v>
      </c>
      <c r="G15" s="1">
        <f>SUM(Table1[[#This Row],[CriticalReadingMean]:[WritingMean]])</f>
        <v>1616</v>
      </c>
      <c r="H15" s="1">
        <v>23</v>
      </c>
      <c r="I15" s="1">
        <v>62</v>
      </c>
      <c r="J15" s="1">
        <v>352</v>
      </c>
      <c r="K15" s="1">
        <v>744</v>
      </c>
      <c r="L15" s="1">
        <v>493</v>
      </c>
      <c r="M15" s="1">
        <v>116</v>
      </c>
      <c r="N15" s="1">
        <v>52.3</v>
      </c>
      <c r="O15" s="1">
        <v>51</v>
      </c>
      <c r="P15" s="1">
        <v>50.7</v>
      </c>
      <c r="Q15" s="1">
        <v>227</v>
      </c>
      <c r="R15" s="1">
        <v>52.4</v>
      </c>
      <c r="S15" s="1">
        <v>51.5</v>
      </c>
      <c r="T15" s="1">
        <v>50.9</v>
      </c>
      <c r="U15" s="2">
        <f>IFERROR(Table1[[#This Row],[ApNumberOfExamsWithGoodScores]]/Table1[[#This Row],[ApTotalExamsTaken]],0)</f>
        <v>0.6626344086021505</v>
      </c>
      <c r="V15" s="1">
        <f>IFERROR(Table1[[#This Row],[ApTotalExamsTaken]]/Table1[[#This Row],[APTestTakerCount]],0)</f>
        <v>2.1136363636363638</v>
      </c>
    </row>
    <row r="16" spans="1:22" x14ac:dyDescent="0.25">
      <c r="A16" t="s">
        <v>59</v>
      </c>
      <c r="B16">
        <v>481483</v>
      </c>
      <c r="C16" s="1">
        <v>220</v>
      </c>
      <c r="D16" s="1">
        <v>533</v>
      </c>
      <c r="E16" s="1">
        <v>554</v>
      </c>
      <c r="F16" s="1">
        <v>524</v>
      </c>
      <c r="G16" s="1">
        <f>SUM(Table1[[#This Row],[CriticalReadingMean]:[WritingMean]])</f>
        <v>1611</v>
      </c>
      <c r="H16" s="1">
        <v>11</v>
      </c>
      <c r="I16" s="1">
        <v>28</v>
      </c>
      <c r="J16" s="1">
        <v>273</v>
      </c>
      <c r="K16" s="1">
        <v>569</v>
      </c>
      <c r="L16" s="1">
        <v>428</v>
      </c>
      <c r="M16" s="1">
        <v>51</v>
      </c>
      <c r="N16" s="1">
        <v>55</v>
      </c>
      <c r="O16" s="1">
        <v>55</v>
      </c>
      <c r="P16" s="1">
        <v>51.3</v>
      </c>
      <c r="Q16" s="1">
        <v>191</v>
      </c>
      <c r="R16" s="1">
        <v>51.8</v>
      </c>
      <c r="S16" s="1">
        <v>55.7</v>
      </c>
      <c r="T16" s="1">
        <v>49.1</v>
      </c>
      <c r="U16" s="2">
        <f>IFERROR(Table1[[#This Row],[ApNumberOfExamsWithGoodScores]]/Table1[[#This Row],[ApTotalExamsTaken]],0)</f>
        <v>0.75219683655536029</v>
      </c>
      <c r="V16" s="1">
        <f>IFERROR(Table1[[#This Row],[ApTotalExamsTaken]]/Table1[[#This Row],[APTestTakerCount]],0)</f>
        <v>2.0842490842490844</v>
      </c>
    </row>
    <row r="17" spans="1:22" x14ac:dyDescent="0.25">
      <c r="A17" t="s">
        <v>235</v>
      </c>
      <c r="B17">
        <v>481477</v>
      </c>
      <c r="C17" s="1">
        <v>182</v>
      </c>
      <c r="D17" s="1">
        <v>558</v>
      </c>
      <c r="E17" s="1">
        <v>560</v>
      </c>
      <c r="F17" s="1">
        <v>543</v>
      </c>
      <c r="G17" s="1">
        <f>SUM(Table1[[#This Row],[CriticalReadingMean]:[WritingMean]])</f>
        <v>1661</v>
      </c>
      <c r="H17" s="1">
        <v>25</v>
      </c>
      <c r="I17" s="1">
        <v>75</v>
      </c>
      <c r="J17" s="1">
        <v>367</v>
      </c>
      <c r="K17" s="1">
        <v>764</v>
      </c>
      <c r="L17" s="1">
        <v>601</v>
      </c>
      <c r="M17" s="1">
        <v>61</v>
      </c>
      <c r="N17" s="1">
        <v>52.1</v>
      </c>
      <c r="O17" s="1">
        <v>55.4</v>
      </c>
      <c r="P17" s="1">
        <v>49.6</v>
      </c>
      <c r="Q17" s="1">
        <v>130</v>
      </c>
      <c r="R17" s="1">
        <v>52.3</v>
      </c>
      <c r="S17" s="1">
        <v>52.6</v>
      </c>
      <c r="T17" s="1">
        <v>49</v>
      </c>
      <c r="U17" s="2">
        <f>IFERROR(Table1[[#This Row],[ApNumberOfExamsWithGoodScores]]/Table1[[#This Row],[ApTotalExamsTaken]],0)</f>
        <v>0.78664921465968585</v>
      </c>
      <c r="V17" s="1">
        <f>IFERROR(Table1[[#This Row],[ApTotalExamsTaken]]/Table1[[#This Row],[APTestTakerCount]],0)</f>
        <v>2.0817438692098094</v>
      </c>
    </row>
    <row r="18" spans="1:22" x14ac:dyDescent="0.25">
      <c r="A18" t="s">
        <v>286</v>
      </c>
      <c r="B18">
        <v>480960</v>
      </c>
      <c r="C18" s="1">
        <v>45</v>
      </c>
      <c r="D18" s="1">
        <v>511</v>
      </c>
      <c r="E18" s="1">
        <v>482</v>
      </c>
      <c r="F18" s="1">
        <v>468</v>
      </c>
      <c r="G18" s="1">
        <f>SUM(Table1[[#This Row],[CriticalReadingMean]:[WritingMean]])</f>
        <v>1461</v>
      </c>
      <c r="H18" s="1">
        <v>1</v>
      </c>
      <c r="I18" s="1">
        <v>2</v>
      </c>
      <c r="J18" s="1">
        <v>32</v>
      </c>
      <c r="K18" s="1">
        <v>66</v>
      </c>
      <c r="L18" s="1">
        <v>27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f>IFERROR(Table1[[#This Row],[ApNumberOfExamsWithGoodScores]]/Table1[[#This Row],[ApTotalExamsTaken]],0)</f>
        <v>0.40909090909090912</v>
      </c>
      <c r="V18" s="1">
        <f>IFERROR(Table1[[#This Row],[ApTotalExamsTaken]]/Table1[[#This Row],[APTestTakerCount]],0)</f>
        <v>2.0625</v>
      </c>
    </row>
    <row r="19" spans="1:22" x14ac:dyDescent="0.25">
      <c r="A19" t="s">
        <v>160</v>
      </c>
      <c r="B19">
        <v>480069</v>
      </c>
      <c r="C19" s="1">
        <v>264</v>
      </c>
      <c r="D19" s="1">
        <v>582</v>
      </c>
      <c r="E19" s="1">
        <v>594</v>
      </c>
      <c r="F19" s="1">
        <v>572</v>
      </c>
      <c r="G19" s="1">
        <f>SUM(Table1[[#This Row],[CriticalReadingMean]:[WritingMean]])</f>
        <v>1748</v>
      </c>
      <c r="H19" s="1">
        <v>101</v>
      </c>
      <c r="I19" s="1">
        <v>279</v>
      </c>
      <c r="J19" s="1">
        <v>720</v>
      </c>
      <c r="K19" s="1">
        <v>1483</v>
      </c>
      <c r="L19" s="1">
        <v>1149</v>
      </c>
      <c r="M19" s="1">
        <v>135</v>
      </c>
      <c r="N19" s="1">
        <v>53.6</v>
      </c>
      <c r="O19" s="1">
        <v>54.7</v>
      </c>
      <c r="P19" s="1">
        <v>51.6</v>
      </c>
      <c r="Q19" s="1">
        <v>292</v>
      </c>
      <c r="R19" s="1">
        <v>55.4</v>
      </c>
      <c r="S19" s="1">
        <v>55.5</v>
      </c>
      <c r="T19" s="1">
        <v>51.9</v>
      </c>
      <c r="U19" s="2">
        <f>IFERROR(Table1[[#This Row],[ApNumberOfExamsWithGoodScores]]/Table1[[#This Row],[ApTotalExamsTaken]],0)</f>
        <v>0.77478084962913019</v>
      </c>
      <c r="V19" s="1">
        <f>IFERROR(Table1[[#This Row],[ApTotalExamsTaken]]/Table1[[#This Row],[APTestTakerCount]],0)</f>
        <v>2.0597222222222222</v>
      </c>
    </row>
    <row r="20" spans="1:22" x14ac:dyDescent="0.25">
      <c r="A20" t="s">
        <v>246</v>
      </c>
      <c r="B20">
        <v>481275</v>
      </c>
      <c r="C20" s="1">
        <v>158</v>
      </c>
      <c r="D20" s="1">
        <v>507</v>
      </c>
      <c r="E20" s="1">
        <v>503</v>
      </c>
      <c r="F20" s="1">
        <v>493</v>
      </c>
      <c r="G20" s="1">
        <f>SUM(Table1[[#This Row],[CriticalReadingMean]:[WritingMean]])</f>
        <v>1503</v>
      </c>
      <c r="H20" s="1">
        <v>4</v>
      </c>
      <c r="I20" s="1">
        <v>9</v>
      </c>
      <c r="J20" s="1">
        <v>300</v>
      </c>
      <c r="K20" s="1">
        <v>612</v>
      </c>
      <c r="L20" s="1">
        <v>259</v>
      </c>
      <c r="M20" s="1">
        <v>86</v>
      </c>
      <c r="N20" s="1">
        <v>47.4</v>
      </c>
      <c r="O20" s="1">
        <v>44.6</v>
      </c>
      <c r="P20" s="1">
        <v>43.4</v>
      </c>
      <c r="Q20" s="1">
        <v>218</v>
      </c>
      <c r="R20" s="1">
        <v>42.8</v>
      </c>
      <c r="S20" s="1">
        <v>42.9</v>
      </c>
      <c r="T20" s="1">
        <v>39.799999999999997</v>
      </c>
      <c r="U20" s="2">
        <f>IFERROR(Table1[[#This Row],[ApNumberOfExamsWithGoodScores]]/Table1[[#This Row],[ApTotalExamsTaken]],0)</f>
        <v>0.42320261437908496</v>
      </c>
      <c r="V20" s="1">
        <f>IFERROR(Table1[[#This Row],[ApTotalExamsTaken]]/Table1[[#This Row],[APTestTakerCount]],0)</f>
        <v>2.04</v>
      </c>
    </row>
    <row r="21" spans="1:22" x14ac:dyDescent="0.25">
      <c r="A21" t="s">
        <v>363</v>
      </c>
      <c r="B21">
        <v>480139</v>
      </c>
      <c r="C21" s="1">
        <v>234</v>
      </c>
      <c r="D21" s="1">
        <v>518</v>
      </c>
      <c r="E21" s="1">
        <v>541</v>
      </c>
      <c r="F21" s="1">
        <v>506</v>
      </c>
      <c r="G21" s="1">
        <f>SUM(Table1[[#This Row],[CriticalReadingMean]:[WritingMean]])</f>
        <v>1565</v>
      </c>
      <c r="H21" s="1">
        <v>38</v>
      </c>
      <c r="I21" s="1">
        <v>98</v>
      </c>
      <c r="J21" s="1">
        <v>536</v>
      </c>
      <c r="K21" s="1">
        <v>1090</v>
      </c>
      <c r="L21" s="1">
        <v>784</v>
      </c>
      <c r="M21" s="1">
        <v>53</v>
      </c>
      <c r="N21" s="1">
        <v>52.3</v>
      </c>
      <c r="O21" s="1">
        <v>55.3</v>
      </c>
      <c r="P21" s="1">
        <v>50.7</v>
      </c>
      <c r="Q21" s="1">
        <v>105</v>
      </c>
      <c r="R21" s="1">
        <v>53.6</v>
      </c>
      <c r="S21" s="1">
        <v>56.5</v>
      </c>
      <c r="T21" s="1">
        <v>49.8</v>
      </c>
      <c r="U21" s="2">
        <f>IFERROR(Table1[[#This Row],[ApNumberOfExamsWithGoodScores]]/Table1[[#This Row],[ApTotalExamsTaken]],0)</f>
        <v>0.7192660550458716</v>
      </c>
      <c r="V21" s="1">
        <f>IFERROR(Table1[[#This Row],[ApTotalExamsTaken]]/Table1[[#This Row],[APTestTakerCount]],0)</f>
        <v>2.033582089552239</v>
      </c>
    </row>
    <row r="22" spans="1:22" x14ac:dyDescent="0.25">
      <c r="A22" t="s">
        <v>319</v>
      </c>
      <c r="B22">
        <v>481489</v>
      </c>
      <c r="C22" s="1">
        <v>250</v>
      </c>
      <c r="D22" s="1">
        <v>532</v>
      </c>
      <c r="E22" s="1">
        <v>525</v>
      </c>
      <c r="F22" s="1">
        <v>517</v>
      </c>
      <c r="G22" s="1">
        <f>SUM(Table1[[#This Row],[CriticalReadingMean]:[WritingMean]])</f>
        <v>1574</v>
      </c>
      <c r="H22" s="1">
        <v>12</v>
      </c>
      <c r="I22" s="1">
        <v>28</v>
      </c>
      <c r="J22" s="1">
        <v>206</v>
      </c>
      <c r="K22" s="1">
        <v>418</v>
      </c>
      <c r="L22" s="1">
        <v>307</v>
      </c>
      <c r="M22" s="1">
        <v>58</v>
      </c>
      <c r="N22" s="1">
        <v>48.1</v>
      </c>
      <c r="O22" s="1">
        <v>49.2</v>
      </c>
      <c r="P22" s="1">
        <v>46.7</v>
      </c>
      <c r="Q22" s="1">
        <v>131</v>
      </c>
      <c r="R22" s="1">
        <v>49.4</v>
      </c>
      <c r="S22" s="1">
        <v>50</v>
      </c>
      <c r="T22" s="1">
        <v>47.6</v>
      </c>
      <c r="U22" s="2">
        <f>IFERROR(Table1[[#This Row],[ApNumberOfExamsWithGoodScores]]/Table1[[#This Row],[ApTotalExamsTaken]],0)</f>
        <v>0.73444976076555024</v>
      </c>
      <c r="V22" s="1">
        <f>IFERROR(Table1[[#This Row],[ApTotalExamsTaken]]/Table1[[#This Row],[APTestTakerCount]],0)</f>
        <v>2.029126213592233</v>
      </c>
    </row>
    <row r="23" spans="1:22" x14ac:dyDescent="0.25">
      <c r="A23" t="s">
        <v>196</v>
      </c>
      <c r="B23">
        <v>480586</v>
      </c>
      <c r="C23" s="1">
        <v>77</v>
      </c>
      <c r="D23" s="1">
        <v>518</v>
      </c>
      <c r="E23" s="1">
        <v>530</v>
      </c>
      <c r="F23" s="1">
        <v>498</v>
      </c>
      <c r="G23" s="1">
        <f>SUM(Table1[[#This Row],[CriticalReadingMean]:[WritingMean]])</f>
        <v>1546</v>
      </c>
      <c r="H23" s="1">
        <v>0</v>
      </c>
      <c r="I23" s="1">
        <v>0</v>
      </c>
      <c r="J23" s="1">
        <v>2</v>
      </c>
      <c r="K23" s="1">
        <v>4</v>
      </c>
      <c r="L23" s="1">
        <v>0</v>
      </c>
      <c r="M23" s="1">
        <v>13</v>
      </c>
      <c r="N23" s="1">
        <v>55.4</v>
      </c>
      <c r="O23" s="1">
        <v>55.2</v>
      </c>
      <c r="P23" s="1">
        <v>50.1</v>
      </c>
      <c r="Q23" s="1">
        <v>42</v>
      </c>
      <c r="R23" s="1">
        <v>49.1</v>
      </c>
      <c r="S23" s="1">
        <v>53.1</v>
      </c>
      <c r="T23" s="1">
        <v>49.2</v>
      </c>
      <c r="U23" s="2">
        <f>IFERROR(Table1[[#This Row],[ApNumberOfExamsWithGoodScores]]/Table1[[#This Row],[ApTotalExamsTaken]],0)</f>
        <v>0</v>
      </c>
      <c r="V23" s="1">
        <f>IFERROR(Table1[[#This Row],[ApTotalExamsTaken]]/Table1[[#This Row],[APTestTakerCount]],0)</f>
        <v>2</v>
      </c>
    </row>
    <row r="24" spans="1:22" x14ac:dyDescent="0.25">
      <c r="A24" t="s">
        <v>257</v>
      </c>
      <c r="B24">
        <v>480820</v>
      </c>
      <c r="C24" s="1">
        <v>10</v>
      </c>
      <c r="D24" s="1">
        <v>472</v>
      </c>
      <c r="E24" s="1">
        <v>504</v>
      </c>
      <c r="F24" s="1">
        <v>452</v>
      </c>
      <c r="G24" s="1">
        <f>SUM(Table1[[#This Row],[CriticalReadingMean]:[WritingMean]])</f>
        <v>1428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11</v>
      </c>
      <c r="N24" s="1">
        <v>45</v>
      </c>
      <c r="O24" s="1">
        <v>49.5</v>
      </c>
      <c r="P24" s="1">
        <v>44.2</v>
      </c>
      <c r="Q24" s="1">
        <v>0</v>
      </c>
      <c r="R24" s="1">
        <v>0</v>
      </c>
      <c r="S24" s="1">
        <v>0</v>
      </c>
      <c r="T24" s="1">
        <v>0</v>
      </c>
      <c r="U24" s="2">
        <f>IFERROR(Table1[[#This Row],[ApNumberOfExamsWithGoodScores]]/Table1[[#This Row],[ApTotalExamsTaken]],0)</f>
        <v>0</v>
      </c>
      <c r="V24" s="1">
        <f>IFERROR(Table1[[#This Row],[ApTotalExamsTaken]]/Table1[[#This Row],[APTestTakerCount]],0)</f>
        <v>2</v>
      </c>
    </row>
    <row r="25" spans="1:22" x14ac:dyDescent="0.25">
      <c r="A25" t="s">
        <v>361</v>
      </c>
      <c r="B25">
        <v>481441</v>
      </c>
      <c r="C25" s="1">
        <v>1</v>
      </c>
      <c r="D25" s="1">
        <v>0</v>
      </c>
      <c r="E25" s="1">
        <v>0</v>
      </c>
      <c r="F25" s="1">
        <v>0</v>
      </c>
      <c r="G25" s="1">
        <f>SUM(Table1[[#This Row],[CriticalReadingMean]:[WritingMean]])</f>
        <v>0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2">
        <f>IFERROR(Table1[[#This Row],[ApNumberOfExamsWithGoodScores]]/Table1[[#This Row],[ApTotalExamsTaken]],0)</f>
        <v>0</v>
      </c>
      <c r="V25" s="1">
        <f>IFERROR(Table1[[#This Row],[ApTotalExamsTaken]]/Table1[[#This Row],[APTestTakerCount]],0)</f>
        <v>2</v>
      </c>
    </row>
    <row r="26" spans="1:22" x14ac:dyDescent="0.25">
      <c r="A26" t="s">
        <v>85</v>
      </c>
      <c r="B26">
        <v>481382</v>
      </c>
      <c r="C26" s="1">
        <v>227</v>
      </c>
      <c r="D26" s="1">
        <v>530</v>
      </c>
      <c r="E26" s="1">
        <v>541</v>
      </c>
      <c r="F26" s="1">
        <v>513</v>
      </c>
      <c r="G26" s="1">
        <f>SUM(Table1[[#This Row],[CriticalReadingMean]:[WritingMean]])</f>
        <v>1584</v>
      </c>
      <c r="H26" s="1">
        <v>24</v>
      </c>
      <c r="I26" s="1">
        <v>57</v>
      </c>
      <c r="J26" s="1">
        <v>338</v>
      </c>
      <c r="K26" s="1">
        <v>675</v>
      </c>
      <c r="L26" s="1">
        <v>384</v>
      </c>
      <c r="M26" s="1">
        <v>41</v>
      </c>
      <c r="N26" s="1">
        <v>55</v>
      </c>
      <c r="O26" s="1">
        <v>55.3</v>
      </c>
      <c r="P26" s="1">
        <v>51.4</v>
      </c>
      <c r="Q26" s="1">
        <v>102</v>
      </c>
      <c r="R26" s="1">
        <v>51.8</v>
      </c>
      <c r="S26" s="1">
        <v>52</v>
      </c>
      <c r="T26" s="1">
        <v>48.8</v>
      </c>
      <c r="U26" s="2">
        <f>IFERROR(Table1[[#This Row],[ApNumberOfExamsWithGoodScores]]/Table1[[#This Row],[ApTotalExamsTaken]],0)</f>
        <v>0.56888888888888889</v>
      </c>
      <c r="V26" s="1">
        <f>IFERROR(Table1[[#This Row],[ApTotalExamsTaken]]/Table1[[#This Row],[APTestTakerCount]],0)</f>
        <v>1.9970414201183433</v>
      </c>
    </row>
    <row r="27" spans="1:22" x14ac:dyDescent="0.25">
      <c r="A27" t="s">
        <v>168</v>
      </c>
      <c r="B27">
        <v>480543</v>
      </c>
      <c r="C27" s="1">
        <v>206</v>
      </c>
      <c r="D27" s="1">
        <v>549</v>
      </c>
      <c r="E27" s="1">
        <v>570</v>
      </c>
      <c r="F27" s="1">
        <v>532</v>
      </c>
      <c r="G27" s="1">
        <f>SUM(Table1[[#This Row],[CriticalReadingMean]:[WritingMean]])</f>
        <v>1651</v>
      </c>
      <c r="H27" s="1">
        <v>19</v>
      </c>
      <c r="I27" s="1">
        <v>49</v>
      </c>
      <c r="J27" s="1">
        <v>213</v>
      </c>
      <c r="K27" s="1">
        <v>419</v>
      </c>
      <c r="L27" s="1">
        <v>316</v>
      </c>
      <c r="M27" s="1">
        <v>140</v>
      </c>
      <c r="N27" s="1">
        <v>50.8</v>
      </c>
      <c r="O27" s="1">
        <v>51.4</v>
      </c>
      <c r="P27" s="1">
        <v>47.5</v>
      </c>
      <c r="Q27" s="1">
        <v>197</v>
      </c>
      <c r="R27" s="1">
        <v>53.3</v>
      </c>
      <c r="S27" s="1">
        <v>54.2</v>
      </c>
      <c r="T27" s="1">
        <v>50.4</v>
      </c>
      <c r="U27" s="2">
        <f>IFERROR(Table1[[#This Row],[ApNumberOfExamsWithGoodScores]]/Table1[[#This Row],[ApTotalExamsTaken]],0)</f>
        <v>0.75417661097852029</v>
      </c>
      <c r="V27" s="1">
        <f>IFERROR(Table1[[#This Row],[ApTotalExamsTaken]]/Table1[[#This Row],[APTestTakerCount]],0)</f>
        <v>1.9671361502347418</v>
      </c>
    </row>
    <row r="28" spans="1:22" x14ac:dyDescent="0.25">
      <c r="A28" t="s">
        <v>34</v>
      </c>
      <c r="B28">
        <v>481580</v>
      </c>
      <c r="C28" s="1">
        <v>278</v>
      </c>
      <c r="D28" s="1">
        <v>594</v>
      </c>
      <c r="E28" s="1">
        <v>601</v>
      </c>
      <c r="F28" s="1">
        <v>581</v>
      </c>
      <c r="G28" s="1">
        <f>SUM(Table1[[#This Row],[CriticalReadingMean]:[WritingMean]])</f>
        <v>1776</v>
      </c>
      <c r="H28" s="1">
        <v>81</v>
      </c>
      <c r="I28" s="1">
        <v>212</v>
      </c>
      <c r="J28" s="1">
        <v>351</v>
      </c>
      <c r="K28" s="1">
        <v>688</v>
      </c>
      <c r="L28" s="1">
        <v>571</v>
      </c>
      <c r="M28" s="1">
        <v>80</v>
      </c>
      <c r="N28" s="1">
        <v>56.9</v>
      </c>
      <c r="O28" s="1">
        <v>58.9</v>
      </c>
      <c r="P28" s="1">
        <v>54</v>
      </c>
      <c r="Q28" s="1">
        <v>236</v>
      </c>
      <c r="R28" s="1">
        <v>54.5</v>
      </c>
      <c r="S28" s="1">
        <v>56.4</v>
      </c>
      <c r="T28" s="1">
        <v>52.6</v>
      </c>
      <c r="U28" s="2">
        <f>IFERROR(Table1[[#This Row],[ApNumberOfExamsWithGoodScores]]/Table1[[#This Row],[ApTotalExamsTaken]],0)</f>
        <v>0.82994186046511631</v>
      </c>
      <c r="V28" s="1">
        <f>IFERROR(Table1[[#This Row],[ApTotalExamsTaken]]/Table1[[#This Row],[APTestTakerCount]],0)</f>
        <v>1.9601139601139601</v>
      </c>
    </row>
    <row r="29" spans="1:22" x14ac:dyDescent="0.25">
      <c r="A29" t="s">
        <v>70</v>
      </c>
      <c r="B29">
        <v>481370</v>
      </c>
      <c r="C29" s="1">
        <v>103</v>
      </c>
      <c r="D29" s="1">
        <v>439</v>
      </c>
      <c r="E29" s="1">
        <v>444</v>
      </c>
      <c r="F29" s="1">
        <v>429</v>
      </c>
      <c r="G29" s="1">
        <f>SUM(Table1[[#This Row],[CriticalReadingMean]:[WritingMean]])</f>
        <v>1312</v>
      </c>
      <c r="H29" s="1">
        <v>3</v>
      </c>
      <c r="I29" s="1">
        <v>11</v>
      </c>
      <c r="J29" s="1">
        <v>119</v>
      </c>
      <c r="K29" s="1">
        <v>231</v>
      </c>
      <c r="L29" s="1">
        <v>23</v>
      </c>
      <c r="M29" s="1">
        <v>215</v>
      </c>
      <c r="N29" s="1">
        <v>36.799999999999997</v>
      </c>
      <c r="O29" s="1">
        <v>38.1</v>
      </c>
      <c r="P29" s="1">
        <v>33.799999999999997</v>
      </c>
      <c r="Q29" s="1">
        <v>19</v>
      </c>
      <c r="R29" s="1">
        <v>42.3</v>
      </c>
      <c r="S29" s="1">
        <v>41.6</v>
      </c>
      <c r="T29" s="1">
        <v>38.200000000000003</v>
      </c>
      <c r="U29" s="2">
        <f>IFERROR(Table1[[#This Row],[ApNumberOfExamsWithGoodScores]]/Table1[[#This Row],[ApTotalExamsTaken]],0)</f>
        <v>9.9567099567099568E-2</v>
      </c>
      <c r="V29" s="1">
        <f>IFERROR(Table1[[#This Row],[ApTotalExamsTaken]]/Table1[[#This Row],[APTestTakerCount]],0)</f>
        <v>1.9411764705882353</v>
      </c>
    </row>
    <row r="30" spans="1:22" x14ac:dyDescent="0.25">
      <c r="A30" t="s">
        <v>32</v>
      </c>
      <c r="B30">
        <v>481071</v>
      </c>
      <c r="C30" s="1">
        <v>87</v>
      </c>
      <c r="D30" s="1">
        <v>563</v>
      </c>
      <c r="E30" s="1">
        <v>562</v>
      </c>
      <c r="F30" s="1">
        <v>534</v>
      </c>
      <c r="G30" s="1">
        <f>SUM(Table1[[#This Row],[CriticalReadingMean]:[WritingMean]])</f>
        <v>1659</v>
      </c>
      <c r="H30" s="1">
        <v>14</v>
      </c>
      <c r="I30" s="1">
        <v>35</v>
      </c>
      <c r="J30" s="1">
        <v>125</v>
      </c>
      <c r="K30" s="1">
        <v>242</v>
      </c>
      <c r="L30" s="1">
        <v>145</v>
      </c>
      <c r="M30" s="1">
        <v>96</v>
      </c>
      <c r="N30" s="1">
        <v>51.4</v>
      </c>
      <c r="O30" s="1">
        <v>52.6</v>
      </c>
      <c r="P30" s="1">
        <v>47.7</v>
      </c>
      <c r="Q30" s="1">
        <v>73</v>
      </c>
      <c r="R30" s="1">
        <v>53.5</v>
      </c>
      <c r="S30" s="1">
        <v>55.1</v>
      </c>
      <c r="T30" s="1">
        <v>49</v>
      </c>
      <c r="U30" s="2">
        <f>IFERROR(Table1[[#This Row],[ApNumberOfExamsWithGoodScores]]/Table1[[#This Row],[ApTotalExamsTaken]],0)</f>
        <v>0.59917355371900827</v>
      </c>
      <c r="V30" s="1">
        <f>IFERROR(Table1[[#This Row],[ApTotalExamsTaken]]/Table1[[#This Row],[APTestTakerCount]],0)</f>
        <v>1.9359999999999999</v>
      </c>
    </row>
    <row r="31" spans="1:22" x14ac:dyDescent="0.25">
      <c r="A31" t="s">
        <v>220</v>
      </c>
      <c r="B31">
        <v>480685</v>
      </c>
      <c r="C31" s="1">
        <v>222</v>
      </c>
      <c r="D31" s="1">
        <v>537</v>
      </c>
      <c r="E31" s="1">
        <v>538</v>
      </c>
      <c r="F31" s="1">
        <v>524</v>
      </c>
      <c r="G31" s="1">
        <f>SUM(Table1[[#This Row],[CriticalReadingMean]:[WritingMean]])</f>
        <v>1599</v>
      </c>
      <c r="H31" s="1">
        <v>18</v>
      </c>
      <c r="I31" s="1">
        <v>52</v>
      </c>
      <c r="J31" s="1">
        <v>290</v>
      </c>
      <c r="K31" s="1">
        <v>558</v>
      </c>
      <c r="L31" s="1">
        <v>338</v>
      </c>
      <c r="M31" s="1">
        <v>85</v>
      </c>
      <c r="N31" s="1">
        <v>49.8</v>
      </c>
      <c r="O31" s="1">
        <v>49.7</v>
      </c>
      <c r="P31" s="1">
        <v>45.9</v>
      </c>
      <c r="Q31" s="1">
        <v>281</v>
      </c>
      <c r="R31" s="1">
        <v>50.4</v>
      </c>
      <c r="S31" s="1">
        <v>50.9</v>
      </c>
      <c r="T31" s="1">
        <v>46.1</v>
      </c>
      <c r="U31" s="2">
        <f>IFERROR(Table1[[#This Row],[ApNumberOfExamsWithGoodScores]]/Table1[[#This Row],[ApTotalExamsTaken]],0)</f>
        <v>0.60573476702508966</v>
      </c>
      <c r="V31" s="1">
        <f>IFERROR(Table1[[#This Row],[ApTotalExamsTaken]]/Table1[[#This Row],[APTestTakerCount]],0)</f>
        <v>1.9241379310344828</v>
      </c>
    </row>
    <row r="32" spans="1:22" x14ac:dyDescent="0.25">
      <c r="A32" t="s">
        <v>260</v>
      </c>
      <c r="B32">
        <v>480835</v>
      </c>
      <c r="C32" s="1">
        <v>281</v>
      </c>
      <c r="D32" s="1">
        <v>556</v>
      </c>
      <c r="E32" s="1">
        <v>566</v>
      </c>
      <c r="F32" s="1">
        <v>534</v>
      </c>
      <c r="G32" s="1">
        <f>SUM(Table1[[#This Row],[CriticalReadingMean]:[WritingMean]])</f>
        <v>1656</v>
      </c>
      <c r="H32" s="1">
        <v>69</v>
      </c>
      <c r="I32" s="1">
        <v>171</v>
      </c>
      <c r="J32" s="1">
        <v>391</v>
      </c>
      <c r="K32" s="1">
        <v>751</v>
      </c>
      <c r="L32" s="1">
        <v>574</v>
      </c>
      <c r="M32" s="1">
        <v>97</v>
      </c>
      <c r="N32" s="1">
        <v>54.9</v>
      </c>
      <c r="O32" s="1">
        <v>56.1</v>
      </c>
      <c r="P32" s="1">
        <v>52</v>
      </c>
      <c r="Q32" s="1">
        <v>200</v>
      </c>
      <c r="R32" s="1">
        <v>56</v>
      </c>
      <c r="S32" s="1">
        <v>57.7</v>
      </c>
      <c r="T32" s="1">
        <v>53.7</v>
      </c>
      <c r="U32" s="2">
        <f>IFERROR(Table1[[#This Row],[ApNumberOfExamsWithGoodScores]]/Table1[[#This Row],[ApTotalExamsTaken]],0)</f>
        <v>0.76431424766977363</v>
      </c>
      <c r="V32" s="1">
        <f>IFERROR(Table1[[#This Row],[ApTotalExamsTaken]]/Table1[[#This Row],[APTestTakerCount]],0)</f>
        <v>1.9207161125319694</v>
      </c>
    </row>
    <row r="33" spans="1:22" x14ac:dyDescent="0.25">
      <c r="A33" t="s">
        <v>184</v>
      </c>
      <c r="B33">
        <v>481196</v>
      </c>
      <c r="C33" s="1">
        <v>78</v>
      </c>
      <c r="D33" s="1">
        <v>521</v>
      </c>
      <c r="E33" s="1">
        <v>517</v>
      </c>
      <c r="F33" s="1">
        <v>481</v>
      </c>
      <c r="G33" s="1">
        <f>SUM(Table1[[#This Row],[CriticalReadingMean]:[WritingMean]])</f>
        <v>1519</v>
      </c>
      <c r="H33" s="1">
        <v>2</v>
      </c>
      <c r="I33" s="1">
        <v>5</v>
      </c>
      <c r="J33" s="1">
        <v>148</v>
      </c>
      <c r="K33" s="1">
        <v>284</v>
      </c>
      <c r="L33" s="1">
        <v>136</v>
      </c>
      <c r="M33" s="1">
        <v>22</v>
      </c>
      <c r="N33" s="1">
        <v>52.4</v>
      </c>
      <c r="O33" s="1">
        <v>51.6</v>
      </c>
      <c r="P33" s="1">
        <v>47.2</v>
      </c>
      <c r="Q33" s="1">
        <v>73</v>
      </c>
      <c r="R33" s="1">
        <v>50.8</v>
      </c>
      <c r="S33" s="1">
        <v>50.2</v>
      </c>
      <c r="T33" s="1">
        <v>46.9</v>
      </c>
      <c r="U33" s="2">
        <f>IFERROR(Table1[[#This Row],[ApNumberOfExamsWithGoodScores]]/Table1[[#This Row],[ApTotalExamsTaken]],0)</f>
        <v>0.47887323943661969</v>
      </c>
      <c r="V33" s="1">
        <f>IFERROR(Table1[[#This Row],[ApTotalExamsTaken]]/Table1[[#This Row],[APTestTakerCount]],0)</f>
        <v>1.9189189189189189</v>
      </c>
    </row>
    <row r="34" spans="1:22" x14ac:dyDescent="0.25">
      <c r="A34" t="s">
        <v>172</v>
      </c>
      <c r="B34">
        <v>480524</v>
      </c>
      <c r="C34" s="1">
        <v>150</v>
      </c>
      <c r="D34" s="1">
        <v>520</v>
      </c>
      <c r="E34" s="1">
        <v>539</v>
      </c>
      <c r="F34" s="1">
        <v>500</v>
      </c>
      <c r="G34" s="1">
        <f>SUM(Table1[[#This Row],[CriticalReadingMean]:[WritingMean]])</f>
        <v>1559</v>
      </c>
      <c r="H34" s="1">
        <v>3</v>
      </c>
      <c r="I34" s="1">
        <v>7</v>
      </c>
      <c r="J34" s="1">
        <v>260</v>
      </c>
      <c r="K34" s="1">
        <v>498</v>
      </c>
      <c r="L34" s="1">
        <v>309</v>
      </c>
      <c r="M34" s="1">
        <v>106</v>
      </c>
      <c r="N34" s="1">
        <v>51.7</v>
      </c>
      <c r="O34" s="1">
        <v>53.6</v>
      </c>
      <c r="P34" s="1">
        <v>47.8</v>
      </c>
      <c r="Q34" s="1">
        <v>333</v>
      </c>
      <c r="R34" s="1">
        <v>45.4</v>
      </c>
      <c r="S34" s="1">
        <v>47.8</v>
      </c>
      <c r="T34" s="1">
        <v>42.8</v>
      </c>
      <c r="U34" s="2">
        <f>IFERROR(Table1[[#This Row],[ApNumberOfExamsWithGoodScores]]/Table1[[#This Row],[ApTotalExamsTaken]],0)</f>
        <v>0.62048192771084343</v>
      </c>
      <c r="V34" s="1">
        <f>IFERROR(Table1[[#This Row],[ApTotalExamsTaken]]/Table1[[#This Row],[APTestTakerCount]],0)</f>
        <v>1.9153846153846155</v>
      </c>
    </row>
    <row r="35" spans="1:22" x14ac:dyDescent="0.25">
      <c r="A35" t="s">
        <v>313</v>
      </c>
      <c r="B35">
        <v>481282</v>
      </c>
      <c r="C35" s="1">
        <v>105</v>
      </c>
      <c r="D35" s="1">
        <v>518</v>
      </c>
      <c r="E35" s="1">
        <v>520</v>
      </c>
      <c r="F35" s="1">
        <v>487</v>
      </c>
      <c r="G35" s="1">
        <f>SUM(Table1[[#This Row],[CriticalReadingMean]:[WritingMean]])</f>
        <v>1525</v>
      </c>
      <c r="H35" s="1">
        <v>6</v>
      </c>
      <c r="I35" s="1">
        <v>16</v>
      </c>
      <c r="J35" s="1">
        <v>160</v>
      </c>
      <c r="K35" s="1">
        <v>306</v>
      </c>
      <c r="L35" s="1">
        <v>164</v>
      </c>
      <c r="M35" s="1">
        <v>7</v>
      </c>
      <c r="N35" s="1">
        <v>54.9</v>
      </c>
      <c r="O35" s="1">
        <v>51.7</v>
      </c>
      <c r="P35" s="1">
        <v>52.9</v>
      </c>
      <c r="Q35" s="1">
        <v>205</v>
      </c>
      <c r="R35" s="1">
        <v>46.6</v>
      </c>
      <c r="S35" s="1">
        <v>47.4</v>
      </c>
      <c r="T35" s="1">
        <v>42.7</v>
      </c>
      <c r="U35" s="2">
        <f>IFERROR(Table1[[#This Row],[ApNumberOfExamsWithGoodScores]]/Table1[[#This Row],[ApTotalExamsTaken]],0)</f>
        <v>0.53594771241830064</v>
      </c>
      <c r="V35" s="1">
        <f>IFERROR(Table1[[#This Row],[ApTotalExamsTaken]]/Table1[[#This Row],[APTestTakerCount]],0)</f>
        <v>1.9125000000000001</v>
      </c>
    </row>
    <row r="36" spans="1:22" x14ac:dyDescent="0.25">
      <c r="A36" t="s">
        <v>166</v>
      </c>
      <c r="B36">
        <v>481258</v>
      </c>
      <c r="C36" s="1">
        <v>192</v>
      </c>
      <c r="D36" s="1">
        <v>525</v>
      </c>
      <c r="E36" s="1">
        <v>521</v>
      </c>
      <c r="F36" s="1">
        <v>507</v>
      </c>
      <c r="G36" s="1">
        <f>SUM(Table1[[#This Row],[CriticalReadingMean]:[WritingMean]])</f>
        <v>1553</v>
      </c>
      <c r="H36" s="1">
        <v>9</v>
      </c>
      <c r="I36" s="1">
        <v>22</v>
      </c>
      <c r="J36" s="1">
        <v>205</v>
      </c>
      <c r="K36" s="1">
        <v>390</v>
      </c>
      <c r="L36" s="1">
        <v>256</v>
      </c>
      <c r="M36" s="1">
        <v>46</v>
      </c>
      <c r="N36" s="1">
        <v>51.5</v>
      </c>
      <c r="O36" s="1">
        <v>51.2</v>
      </c>
      <c r="P36" s="1">
        <v>48.8</v>
      </c>
      <c r="Q36" s="1">
        <v>99</v>
      </c>
      <c r="R36" s="1">
        <v>52.5</v>
      </c>
      <c r="S36" s="1">
        <v>53.5</v>
      </c>
      <c r="T36" s="1">
        <v>50.2</v>
      </c>
      <c r="U36" s="2">
        <f>IFERROR(Table1[[#This Row],[ApNumberOfExamsWithGoodScores]]/Table1[[#This Row],[ApTotalExamsTaken]],0)</f>
        <v>0.65641025641025641</v>
      </c>
      <c r="V36" s="1">
        <f>IFERROR(Table1[[#This Row],[ApTotalExamsTaken]]/Table1[[#This Row],[APTestTakerCount]],0)</f>
        <v>1.9024390243902438</v>
      </c>
    </row>
    <row r="37" spans="1:22" x14ac:dyDescent="0.25">
      <c r="A37" t="s">
        <v>179</v>
      </c>
      <c r="B37">
        <v>480536</v>
      </c>
      <c r="C37" s="1">
        <v>314</v>
      </c>
      <c r="D37" s="1">
        <v>538</v>
      </c>
      <c r="E37" s="1">
        <v>574</v>
      </c>
      <c r="F37" s="1">
        <v>522</v>
      </c>
      <c r="G37" s="1">
        <f>SUM(Table1[[#This Row],[CriticalReadingMean]:[WritingMean]])</f>
        <v>1634</v>
      </c>
      <c r="H37" s="1">
        <v>33</v>
      </c>
      <c r="I37" s="1">
        <v>76</v>
      </c>
      <c r="J37" s="1">
        <v>410</v>
      </c>
      <c r="K37" s="1">
        <v>774</v>
      </c>
      <c r="L37" s="1">
        <v>581</v>
      </c>
      <c r="M37" s="1">
        <v>35</v>
      </c>
      <c r="N37" s="1">
        <v>47.2</v>
      </c>
      <c r="O37" s="1">
        <v>51.2</v>
      </c>
      <c r="P37" s="1">
        <v>45.2</v>
      </c>
      <c r="Q37" s="1">
        <v>251</v>
      </c>
      <c r="R37" s="1">
        <v>49.2</v>
      </c>
      <c r="S37" s="1">
        <v>53.5</v>
      </c>
      <c r="T37" s="1">
        <v>46.6</v>
      </c>
      <c r="U37" s="2">
        <f>IFERROR(Table1[[#This Row],[ApNumberOfExamsWithGoodScores]]/Table1[[#This Row],[ApTotalExamsTaken]],0)</f>
        <v>0.75064599483204131</v>
      </c>
      <c r="V37" s="1">
        <f>IFERROR(Table1[[#This Row],[ApTotalExamsTaken]]/Table1[[#This Row],[APTestTakerCount]],0)</f>
        <v>1.8878048780487804</v>
      </c>
    </row>
    <row r="38" spans="1:22" x14ac:dyDescent="0.25">
      <c r="A38" t="s">
        <v>171</v>
      </c>
      <c r="B38">
        <v>480758</v>
      </c>
      <c r="C38" s="1">
        <v>360</v>
      </c>
      <c r="D38" s="1">
        <v>550</v>
      </c>
      <c r="E38" s="1">
        <v>577</v>
      </c>
      <c r="F38" s="1">
        <v>539</v>
      </c>
      <c r="G38" s="1">
        <f>SUM(Table1[[#This Row],[CriticalReadingMean]:[WritingMean]])</f>
        <v>1666</v>
      </c>
      <c r="H38" s="1">
        <v>62</v>
      </c>
      <c r="I38" s="1">
        <v>159</v>
      </c>
      <c r="J38" s="1">
        <v>481</v>
      </c>
      <c r="K38" s="1">
        <v>907</v>
      </c>
      <c r="L38" s="1">
        <v>710</v>
      </c>
      <c r="M38" s="1">
        <v>100</v>
      </c>
      <c r="N38" s="1">
        <v>52.4</v>
      </c>
      <c r="O38" s="1">
        <v>56.4</v>
      </c>
      <c r="P38" s="1">
        <v>51.1</v>
      </c>
      <c r="Q38" s="1">
        <v>229</v>
      </c>
      <c r="R38" s="1">
        <v>53.6</v>
      </c>
      <c r="S38" s="1">
        <v>57.5</v>
      </c>
      <c r="T38" s="1">
        <v>52.8</v>
      </c>
      <c r="U38" s="2">
        <f>IFERROR(Table1[[#This Row],[ApNumberOfExamsWithGoodScores]]/Table1[[#This Row],[ApTotalExamsTaken]],0)</f>
        <v>0.78280044101433299</v>
      </c>
      <c r="V38" s="1">
        <f>IFERROR(Table1[[#This Row],[ApTotalExamsTaken]]/Table1[[#This Row],[APTestTakerCount]],0)</f>
        <v>1.8856548856548856</v>
      </c>
    </row>
    <row r="39" spans="1:22" x14ac:dyDescent="0.25">
      <c r="A39" t="s">
        <v>192</v>
      </c>
      <c r="B39">
        <v>480545</v>
      </c>
      <c r="C39" s="1">
        <v>218</v>
      </c>
      <c r="D39" s="1">
        <v>559</v>
      </c>
      <c r="E39" s="1">
        <v>556</v>
      </c>
      <c r="F39" s="1">
        <v>549</v>
      </c>
      <c r="G39" s="1">
        <f>SUM(Table1[[#This Row],[CriticalReadingMean]:[WritingMean]])</f>
        <v>1664</v>
      </c>
      <c r="H39" s="1">
        <v>28</v>
      </c>
      <c r="I39" s="1">
        <v>71</v>
      </c>
      <c r="J39" s="1">
        <v>241</v>
      </c>
      <c r="K39" s="1">
        <v>452</v>
      </c>
      <c r="L39" s="1">
        <v>276</v>
      </c>
      <c r="M39" s="1">
        <v>46</v>
      </c>
      <c r="N39" s="1">
        <v>49.2</v>
      </c>
      <c r="O39" s="1">
        <v>50.9</v>
      </c>
      <c r="P39" s="1">
        <v>49.4</v>
      </c>
      <c r="Q39" s="1">
        <v>137</v>
      </c>
      <c r="R39" s="1">
        <v>52.3</v>
      </c>
      <c r="S39" s="1">
        <v>53</v>
      </c>
      <c r="T39" s="1">
        <v>50.2</v>
      </c>
      <c r="U39" s="2">
        <f>IFERROR(Table1[[#This Row],[ApNumberOfExamsWithGoodScores]]/Table1[[#This Row],[ApTotalExamsTaken]],0)</f>
        <v>0.61061946902654862</v>
      </c>
      <c r="V39" s="1">
        <f>IFERROR(Table1[[#This Row],[ApTotalExamsTaken]]/Table1[[#This Row],[APTestTakerCount]],0)</f>
        <v>1.8755186721991701</v>
      </c>
    </row>
    <row r="40" spans="1:22" x14ac:dyDescent="0.25">
      <c r="A40" t="s">
        <v>371</v>
      </c>
      <c r="B40">
        <v>481503</v>
      </c>
      <c r="C40" s="1">
        <v>199</v>
      </c>
      <c r="D40" s="1">
        <v>507</v>
      </c>
      <c r="E40" s="1">
        <v>516</v>
      </c>
      <c r="F40" s="1">
        <v>492</v>
      </c>
      <c r="G40" s="1">
        <f>SUM(Table1[[#This Row],[CriticalReadingMean]:[WritingMean]])</f>
        <v>1515</v>
      </c>
      <c r="H40" s="1">
        <v>6</v>
      </c>
      <c r="I40" s="1">
        <v>15</v>
      </c>
      <c r="J40" s="1">
        <v>178</v>
      </c>
      <c r="K40" s="1">
        <v>333</v>
      </c>
      <c r="L40" s="1">
        <v>236</v>
      </c>
      <c r="M40" s="1">
        <v>57</v>
      </c>
      <c r="N40" s="1">
        <v>46</v>
      </c>
      <c r="O40" s="1">
        <v>48.6</v>
      </c>
      <c r="P40" s="1">
        <v>42.7</v>
      </c>
      <c r="Q40" s="1">
        <v>156</v>
      </c>
      <c r="R40" s="1">
        <v>50.2</v>
      </c>
      <c r="S40" s="1">
        <v>50.3</v>
      </c>
      <c r="T40" s="1">
        <v>45.9</v>
      </c>
      <c r="U40" s="2">
        <f>IFERROR(Table1[[#This Row],[ApNumberOfExamsWithGoodScores]]/Table1[[#This Row],[ApTotalExamsTaken]],0)</f>
        <v>0.70870870870870872</v>
      </c>
      <c r="V40" s="1">
        <f>IFERROR(Table1[[#This Row],[ApTotalExamsTaken]]/Table1[[#This Row],[APTestTakerCount]],0)</f>
        <v>1.8707865168539326</v>
      </c>
    </row>
    <row r="41" spans="1:22" x14ac:dyDescent="0.25">
      <c r="A41" t="s">
        <v>253</v>
      </c>
      <c r="B41">
        <v>480810</v>
      </c>
      <c r="C41" s="1">
        <v>192</v>
      </c>
      <c r="D41" s="1">
        <v>509</v>
      </c>
      <c r="E41" s="1">
        <v>516</v>
      </c>
      <c r="F41" s="1">
        <v>490</v>
      </c>
      <c r="G41" s="1">
        <f>SUM(Table1[[#This Row],[CriticalReadingMean]:[WritingMean]])</f>
        <v>1515</v>
      </c>
      <c r="H41" s="1">
        <v>9</v>
      </c>
      <c r="I41" s="1">
        <v>20</v>
      </c>
      <c r="J41" s="1">
        <v>166</v>
      </c>
      <c r="K41" s="1">
        <v>310</v>
      </c>
      <c r="L41" s="1">
        <v>147</v>
      </c>
      <c r="M41" s="1">
        <v>72</v>
      </c>
      <c r="N41" s="1">
        <v>50.8</v>
      </c>
      <c r="O41" s="1">
        <v>49.4</v>
      </c>
      <c r="P41" s="1">
        <v>45.8</v>
      </c>
      <c r="Q41" s="1">
        <v>124</v>
      </c>
      <c r="R41" s="1">
        <v>48.4</v>
      </c>
      <c r="S41" s="1">
        <v>49</v>
      </c>
      <c r="T41" s="1">
        <v>45.1</v>
      </c>
      <c r="U41" s="2">
        <f>IFERROR(Table1[[#This Row],[ApNumberOfExamsWithGoodScores]]/Table1[[#This Row],[ApTotalExamsTaken]],0)</f>
        <v>0.47419354838709676</v>
      </c>
      <c r="V41" s="1">
        <f>IFERROR(Table1[[#This Row],[ApTotalExamsTaken]]/Table1[[#This Row],[APTestTakerCount]],0)</f>
        <v>1.8674698795180722</v>
      </c>
    </row>
    <row r="42" spans="1:22" x14ac:dyDescent="0.25">
      <c r="A42" t="s">
        <v>308</v>
      </c>
      <c r="B42">
        <v>481175</v>
      </c>
      <c r="C42" s="1">
        <v>77</v>
      </c>
      <c r="D42" s="1">
        <v>519</v>
      </c>
      <c r="E42" s="1">
        <v>532</v>
      </c>
      <c r="F42" s="1">
        <v>490</v>
      </c>
      <c r="G42" s="1">
        <f>SUM(Table1[[#This Row],[CriticalReadingMean]:[WritingMean]])</f>
        <v>1541</v>
      </c>
      <c r="H42" s="1">
        <v>5</v>
      </c>
      <c r="I42" s="1">
        <v>13</v>
      </c>
      <c r="J42" s="1">
        <v>110</v>
      </c>
      <c r="K42" s="1">
        <v>205</v>
      </c>
      <c r="L42" s="1">
        <v>101</v>
      </c>
      <c r="M42" s="1">
        <v>58</v>
      </c>
      <c r="N42" s="1">
        <v>46.1</v>
      </c>
      <c r="O42" s="1">
        <v>47.9</v>
      </c>
      <c r="P42" s="1">
        <v>42.4</v>
      </c>
      <c r="Q42" s="1">
        <v>65</v>
      </c>
      <c r="R42" s="1">
        <v>49.7</v>
      </c>
      <c r="S42" s="1">
        <v>53.3</v>
      </c>
      <c r="T42" s="1">
        <v>48.9</v>
      </c>
      <c r="U42" s="2">
        <f>IFERROR(Table1[[#This Row],[ApNumberOfExamsWithGoodScores]]/Table1[[#This Row],[ApTotalExamsTaken]],0)</f>
        <v>0.49268292682926829</v>
      </c>
      <c r="V42" s="1">
        <f>IFERROR(Table1[[#This Row],[ApTotalExamsTaken]]/Table1[[#This Row],[APTestTakerCount]],0)</f>
        <v>1.8636363636363635</v>
      </c>
    </row>
    <row r="43" spans="1:22" x14ac:dyDescent="0.25">
      <c r="A43" t="s">
        <v>268</v>
      </c>
      <c r="B43">
        <v>480860</v>
      </c>
      <c r="C43" s="1">
        <v>84</v>
      </c>
      <c r="D43" s="1">
        <v>452</v>
      </c>
      <c r="E43" s="1">
        <v>469</v>
      </c>
      <c r="F43" s="1">
        <v>440</v>
      </c>
      <c r="G43" s="1">
        <f>SUM(Table1[[#This Row],[CriticalReadingMean]:[WritingMean]])</f>
        <v>1361</v>
      </c>
      <c r="H43" s="1">
        <v>3</v>
      </c>
      <c r="I43" s="1">
        <v>7</v>
      </c>
      <c r="J43" s="1">
        <v>107</v>
      </c>
      <c r="K43" s="1">
        <v>195</v>
      </c>
      <c r="L43" s="1">
        <v>46</v>
      </c>
      <c r="M43" s="1">
        <v>37</v>
      </c>
      <c r="N43" s="1">
        <v>43.5</v>
      </c>
      <c r="O43" s="1">
        <v>47.8</v>
      </c>
      <c r="P43" s="1">
        <v>39.700000000000003</v>
      </c>
      <c r="Q43" s="1">
        <v>99</v>
      </c>
      <c r="R43" s="1">
        <v>43.5</v>
      </c>
      <c r="S43" s="1">
        <v>46.4</v>
      </c>
      <c r="T43" s="1">
        <v>39.9</v>
      </c>
      <c r="U43" s="2">
        <f>IFERROR(Table1[[#This Row],[ApNumberOfExamsWithGoodScores]]/Table1[[#This Row],[ApTotalExamsTaken]],0)</f>
        <v>0.23589743589743589</v>
      </c>
      <c r="V43" s="1">
        <f>IFERROR(Table1[[#This Row],[ApTotalExamsTaken]]/Table1[[#This Row],[APTestTakerCount]],0)</f>
        <v>1.8224299065420562</v>
      </c>
    </row>
    <row r="44" spans="1:22" x14ac:dyDescent="0.25">
      <c r="A44" t="s">
        <v>153</v>
      </c>
      <c r="B44">
        <v>481475</v>
      </c>
      <c r="C44" s="1">
        <v>88</v>
      </c>
      <c r="D44" s="1">
        <v>507</v>
      </c>
      <c r="E44" s="1">
        <v>485</v>
      </c>
      <c r="F44" s="1">
        <v>488</v>
      </c>
      <c r="G44" s="1">
        <f>SUM(Table1[[#This Row],[CriticalReadingMean]:[WritingMean]])</f>
        <v>1480</v>
      </c>
      <c r="H44" s="1">
        <v>2</v>
      </c>
      <c r="I44" s="1">
        <v>4</v>
      </c>
      <c r="J44" s="1">
        <v>112</v>
      </c>
      <c r="K44" s="1">
        <v>203</v>
      </c>
      <c r="L44" s="1">
        <v>33</v>
      </c>
      <c r="M44" s="1">
        <v>32</v>
      </c>
      <c r="N44" s="1">
        <v>44.2</v>
      </c>
      <c r="O44" s="1">
        <v>44.7</v>
      </c>
      <c r="P44" s="1">
        <v>42.3</v>
      </c>
      <c r="Q44" s="1">
        <v>97</v>
      </c>
      <c r="R44" s="1">
        <v>45.4</v>
      </c>
      <c r="S44" s="1">
        <v>44.4</v>
      </c>
      <c r="T44" s="1">
        <v>43.7</v>
      </c>
      <c r="U44" s="2">
        <f>IFERROR(Table1[[#This Row],[ApNumberOfExamsWithGoodScores]]/Table1[[#This Row],[ApTotalExamsTaken]],0)</f>
        <v>0.1625615763546798</v>
      </c>
      <c r="V44" s="1">
        <f>IFERROR(Table1[[#This Row],[ApTotalExamsTaken]]/Table1[[#This Row],[APTestTakerCount]],0)</f>
        <v>1.8125</v>
      </c>
    </row>
    <row r="45" spans="1:22" x14ac:dyDescent="0.25">
      <c r="A45" t="s">
        <v>122</v>
      </c>
      <c r="B45">
        <v>481115</v>
      </c>
      <c r="C45" s="1">
        <v>350</v>
      </c>
      <c r="D45" s="1">
        <v>569</v>
      </c>
      <c r="E45" s="1">
        <v>566</v>
      </c>
      <c r="F45" s="1">
        <v>557</v>
      </c>
      <c r="G45" s="1">
        <f>SUM(Table1[[#This Row],[CriticalReadingMean]:[WritingMean]])</f>
        <v>1692</v>
      </c>
      <c r="H45" s="1">
        <v>126</v>
      </c>
      <c r="I45" s="1">
        <v>336</v>
      </c>
      <c r="J45" s="1">
        <v>651</v>
      </c>
      <c r="K45" s="1">
        <v>1176</v>
      </c>
      <c r="L45" s="1">
        <v>911</v>
      </c>
      <c r="M45" s="1">
        <v>367</v>
      </c>
      <c r="N45" s="1">
        <v>50.6</v>
      </c>
      <c r="O45" s="1">
        <v>49.9</v>
      </c>
      <c r="P45" s="1">
        <v>47.2</v>
      </c>
      <c r="Q45" s="1">
        <v>352</v>
      </c>
      <c r="R45" s="1">
        <v>54.2</v>
      </c>
      <c r="S45" s="1">
        <v>53.6</v>
      </c>
      <c r="T45" s="1">
        <v>50.5</v>
      </c>
      <c r="U45" s="2">
        <f>IFERROR(Table1[[#This Row],[ApNumberOfExamsWithGoodScores]]/Table1[[#This Row],[ApTotalExamsTaken]],0)</f>
        <v>0.77465986394557829</v>
      </c>
      <c r="V45" s="1">
        <f>IFERROR(Table1[[#This Row],[ApTotalExamsTaken]]/Table1[[#This Row],[APTestTakerCount]],0)</f>
        <v>1.8064516129032258</v>
      </c>
    </row>
    <row r="46" spans="1:22" x14ac:dyDescent="0.25">
      <c r="A46" t="s">
        <v>108</v>
      </c>
      <c r="B46">
        <v>481465</v>
      </c>
      <c r="C46" s="1">
        <v>122</v>
      </c>
      <c r="D46" s="1">
        <v>502</v>
      </c>
      <c r="E46" s="1">
        <v>500</v>
      </c>
      <c r="F46" s="1">
        <v>479</v>
      </c>
      <c r="G46" s="1">
        <f>SUM(Table1[[#This Row],[CriticalReadingMean]:[WritingMean]])</f>
        <v>1481</v>
      </c>
      <c r="H46" s="1">
        <v>5</v>
      </c>
      <c r="I46" s="1">
        <v>15</v>
      </c>
      <c r="J46" s="1">
        <v>209</v>
      </c>
      <c r="K46" s="1">
        <v>377</v>
      </c>
      <c r="L46" s="1">
        <v>142</v>
      </c>
      <c r="M46" s="1">
        <v>7</v>
      </c>
      <c r="N46" s="1">
        <v>51.9</v>
      </c>
      <c r="O46" s="1">
        <v>53</v>
      </c>
      <c r="P46" s="1">
        <v>48.6</v>
      </c>
      <c r="Q46" s="1">
        <v>45</v>
      </c>
      <c r="R46" s="1">
        <v>48.6</v>
      </c>
      <c r="S46" s="1">
        <v>49.7</v>
      </c>
      <c r="T46" s="1">
        <v>45.4</v>
      </c>
      <c r="U46" s="2">
        <f>IFERROR(Table1[[#This Row],[ApNumberOfExamsWithGoodScores]]/Table1[[#This Row],[ApTotalExamsTaken]],0)</f>
        <v>0.37665782493368699</v>
      </c>
      <c r="V46" s="1">
        <f>IFERROR(Table1[[#This Row],[ApTotalExamsTaken]]/Table1[[#This Row],[APTestTakerCount]],0)</f>
        <v>1.8038277511961722</v>
      </c>
    </row>
    <row r="47" spans="1:22" x14ac:dyDescent="0.25">
      <c r="A47" t="s">
        <v>148</v>
      </c>
      <c r="B47">
        <v>480118</v>
      </c>
      <c r="C47" s="1">
        <v>75</v>
      </c>
      <c r="D47" s="1">
        <v>563</v>
      </c>
      <c r="E47" s="1">
        <v>548</v>
      </c>
      <c r="F47" s="1">
        <v>535</v>
      </c>
      <c r="G47" s="1">
        <f>SUM(Table1[[#This Row],[CriticalReadingMean]:[WritingMean]])</f>
        <v>1646</v>
      </c>
      <c r="H47" s="1">
        <v>3</v>
      </c>
      <c r="I47" s="1">
        <v>6</v>
      </c>
      <c r="J47" s="1">
        <v>77</v>
      </c>
      <c r="K47" s="1">
        <v>138</v>
      </c>
      <c r="L47" s="1">
        <v>91</v>
      </c>
      <c r="M47" s="1">
        <v>32</v>
      </c>
      <c r="N47" s="1">
        <v>47.3</v>
      </c>
      <c r="O47" s="1">
        <v>49.2</v>
      </c>
      <c r="P47" s="1">
        <v>46.5</v>
      </c>
      <c r="Q47" s="1">
        <v>71</v>
      </c>
      <c r="R47" s="1">
        <v>50.1</v>
      </c>
      <c r="S47" s="1">
        <v>50.8</v>
      </c>
      <c r="T47" s="1">
        <v>50.3</v>
      </c>
      <c r="U47" s="2">
        <f>IFERROR(Table1[[#This Row],[ApNumberOfExamsWithGoodScores]]/Table1[[#This Row],[ApTotalExamsTaken]],0)</f>
        <v>0.65942028985507251</v>
      </c>
      <c r="V47" s="1">
        <f>IFERROR(Table1[[#This Row],[ApTotalExamsTaken]]/Table1[[#This Row],[APTestTakerCount]],0)</f>
        <v>1.7922077922077921</v>
      </c>
    </row>
    <row r="48" spans="1:22" x14ac:dyDescent="0.25">
      <c r="A48" t="s">
        <v>138</v>
      </c>
      <c r="B48">
        <v>480987</v>
      </c>
      <c r="C48" s="1">
        <v>160</v>
      </c>
      <c r="D48" s="1">
        <v>535</v>
      </c>
      <c r="E48" s="1">
        <v>542</v>
      </c>
      <c r="F48" s="1">
        <v>510</v>
      </c>
      <c r="G48" s="1">
        <f>SUM(Table1[[#This Row],[CriticalReadingMean]:[WritingMean]])</f>
        <v>1587</v>
      </c>
      <c r="H48" s="1">
        <v>13</v>
      </c>
      <c r="I48" s="1">
        <v>33</v>
      </c>
      <c r="J48" s="1">
        <v>173</v>
      </c>
      <c r="K48" s="1">
        <v>308</v>
      </c>
      <c r="L48" s="1">
        <v>198</v>
      </c>
      <c r="M48" s="1">
        <v>34</v>
      </c>
      <c r="N48" s="1">
        <v>48.6</v>
      </c>
      <c r="O48" s="1">
        <v>52.8</v>
      </c>
      <c r="P48" s="1">
        <v>47.2</v>
      </c>
      <c r="Q48" s="1">
        <v>115</v>
      </c>
      <c r="R48" s="1">
        <v>51.6</v>
      </c>
      <c r="S48" s="1">
        <v>53.4</v>
      </c>
      <c r="T48" s="1">
        <v>48.9</v>
      </c>
      <c r="U48" s="2">
        <f>IFERROR(Table1[[#This Row],[ApNumberOfExamsWithGoodScores]]/Table1[[#This Row],[ApTotalExamsTaken]],0)</f>
        <v>0.6428571428571429</v>
      </c>
      <c r="V48" s="1">
        <f>IFERROR(Table1[[#This Row],[ApTotalExamsTaken]]/Table1[[#This Row],[APTestTakerCount]],0)</f>
        <v>1.7803468208092486</v>
      </c>
    </row>
    <row r="49" spans="1:22" x14ac:dyDescent="0.25">
      <c r="A49" t="s">
        <v>315</v>
      </c>
      <c r="B49">
        <v>481163</v>
      </c>
      <c r="C49" s="1">
        <v>220</v>
      </c>
      <c r="D49" s="1">
        <v>542</v>
      </c>
      <c r="E49" s="1">
        <v>539</v>
      </c>
      <c r="F49" s="1">
        <v>532</v>
      </c>
      <c r="G49" s="1">
        <f>SUM(Table1[[#This Row],[CriticalReadingMean]:[WritingMean]])</f>
        <v>1613</v>
      </c>
      <c r="H49" s="1">
        <v>29</v>
      </c>
      <c r="I49" s="1">
        <v>71</v>
      </c>
      <c r="J49" s="1">
        <v>294</v>
      </c>
      <c r="K49" s="1">
        <v>522</v>
      </c>
      <c r="L49" s="1">
        <v>384</v>
      </c>
      <c r="M49" s="1">
        <v>4</v>
      </c>
      <c r="N49" s="1">
        <v>0</v>
      </c>
      <c r="O49" s="1">
        <v>0</v>
      </c>
      <c r="P49" s="1">
        <v>0</v>
      </c>
      <c r="Q49" s="1">
        <v>176</v>
      </c>
      <c r="R49" s="1">
        <v>53.9</v>
      </c>
      <c r="S49" s="1">
        <v>52.3</v>
      </c>
      <c r="T49" s="1">
        <v>51.3</v>
      </c>
      <c r="U49" s="2">
        <f>IFERROR(Table1[[#This Row],[ApNumberOfExamsWithGoodScores]]/Table1[[#This Row],[ApTotalExamsTaken]],0)</f>
        <v>0.73563218390804597</v>
      </c>
      <c r="V49" s="1">
        <f>IFERROR(Table1[[#This Row],[ApTotalExamsTaken]]/Table1[[#This Row],[APTestTakerCount]],0)</f>
        <v>1.7755102040816326</v>
      </c>
    </row>
    <row r="50" spans="1:22" x14ac:dyDescent="0.25">
      <c r="A50" t="s">
        <v>129</v>
      </c>
      <c r="B50">
        <v>480938</v>
      </c>
      <c r="C50" s="1">
        <v>285</v>
      </c>
      <c r="D50" s="1">
        <v>508</v>
      </c>
      <c r="E50" s="1">
        <v>516</v>
      </c>
      <c r="F50" s="1">
        <v>492</v>
      </c>
      <c r="G50" s="1">
        <f>SUM(Table1[[#This Row],[CriticalReadingMean]:[WritingMean]])</f>
        <v>1516</v>
      </c>
      <c r="H50" s="1">
        <v>14</v>
      </c>
      <c r="I50" s="1">
        <v>40</v>
      </c>
      <c r="J50" s="1">
        <v>249</v>
      </c>
      <c r="K50" s="1">
        <v>441</v>
      </c>
      <c r="L50" s="1">
        <v>254</v>
      </c>
      <c r="M50" s="1">
        <v>84</v>
      </c>
      <c r="N50" s="1">
        <v>46.8</v>
      </c>
      <c r="O50" s="1">
        <v>45.5</v>
      </c>
      <c r="P50" s="1">
        <v>43.9</v>
      </c>
      <c r="Q50" s="1">
        <v>141</v>
      </c>
      <c r="R50" s="1">
        <v>47.5</v>
      </c>
      <c r="S50" s="1">
        <v>49.2</v>
      </c>
      <c r="T50" s="1">
        <v>45.7</v>
      </c>
      <c r="U50" s="2">
        <f>IFERROR(Table1[[#This Row],[ApNumberOfExamsWithGoodScores]]/Table1[[#This Row],[ApTotalExamsTaken]],0)</f>
        <v>0.57596371882086173</v>
      </c>
      <c r="V50" s="1">
        <f>IFERROR(Table1[[#This Row],[ApTotalExamsTaken]]/Table1[[#This Row],[APTestTakerCount]],0)</f>
        <v>1.7710843373493976</v>
      </c>
    </row>
    <row r="51" spans="1:22" x14ac:dyDescent="0.25">
      <c r="A51" t="s">
        <v>353</v>
      </c>
      <c r="B51">
        <v>480572</v>
      </c>
      <c r="C51" s="1">
        <v>168</v>
      </c>
      <c r="D51" s="1">
        <v>505</v>
      </c>
      <c r="E51" s="1">
        <v>498</v>
      </c>
      <c r="F51" s="1">
        <v>495</v>
      </c>
      <c r="G51" s="1">
        <f>SUM(Table1[[#This Row],[CriticalReadingMean]:[WritingMean]])</f>
        <v>1498</v>
      </c>
      <c r="H51" s="1">
        <v>7</v>
      </c>
      <c r="I51" s="1">
        <v>16</v>
      </c>
      <c r="J51" s="1">
        <v>272</v>
      </c>
      <c r="K51" s="1">
        <v>481</v>
      </c>
      <c r="L51" s="1">
        <v>266</v>
      </c>
      <c r="M51" s="1">
        <v>101</v>
      </c>
      <c r="N51" s="1">
        <v>48.6</v>
      </c>
      <c r="O51" s="1">
        <v>47.1</v>
      </c>
      <c r="P51" s="1">
        <v>44.5</v>
      </c>
      <c r="Q51" s="1">
        <v>122</v>
      </c>
      <c r="R51" s="1">
        <v>50.9</v>
      </c>
      <c r="S51" s="1">
        <v>51</v>
      </c>
      <c r="T51" s="1">
        <v>47.6</v>
      </c>
      <c r="U51" s="2">
        <f>IFERROR(Table1[[#This Row],[ApNumberOfExamsWithGoodScores]]/Table1[[#This Row],[ApTotalExamsTaken]],0)</f>
        <v>0.55301455301455305</v>
      </c>
      <c r="V51" s="1">
        <f>IFERROR(Table1[[#This Row],[ApTotalExamsTaken]]/Table1[[#This Row],[APTestTakerCount]],0)</f>
        <v>1.7683823529411764</v>
      </c>
    </row>
    <row r="52" spans="1:22" x14ac:dyDescent="0.25">
      <c r="A52" t="s">
        <v>39</v>
      </c>
      <c r="B52">
        <v>480094</v>
      </c>
      <c r="C52" s="1">
        <v>143</v>
      </c>
      <c r="D52" s="1">
        <v>564</v>
      </c>
      <c r="E52" s="1">
        <v>560</v>
      </c>
      <c r="F52" s="1">
        <v>539</v>
      </c>
      <c r="G52" s="1">
        <f>SUM(Table1[[#This Row],[CriticalReadingMean]:[WritingMean]])</f>
        <v>1663</v>
      </c>
      <c r="H52" s="1">
        <v>19</v>
      </c>
      <c r="I52" s="1">
        <v>41</v>
      </c>
      <c r="J52" s="1">
        <v>181</v>
      </c>
      <c r="K52" s="1">
        <v>319</v>
      </c>
      <c r="L52" s="1">
        <v>247</v>
      </c>
      <c r="M52" s="1">
        <v>21</v>
      </c>
      <c r="N52" s="1">
        <v>53.6</v>
      </c>
      <c r="O52" s="1">
        <v>51.7</v>
      </c>
      <c r="P52" s="1">
        <v>50.5</v>
      </c>
      <c r="Q52" s="1">
        <v>71</v>
      </c>
      <c r="R52" s="1">
        <v>54.5</v>
      </c>
      <c r="S52" s="1">
        <v>54</v>
      </c>
      <c r="T52" s="1">
        <v>52.8</v>
      </c>
      <c r="U52" s="2">
        <f>IFERROR(Table1[[#This Row],[ApNumberOfExamsWithGoodScores]]/Table1[[#This Row],[ApTotalExamsTaken]],0)</f>
        <v>0.77429467084639503</v>
      </c>
      <c r="V52" s="1">
        <f>IFERROR(Table1[[#This Row],[ApTotalExamsTaken]]/Table1[[#This Row],[APTestTakerCount]],0)</f>
        <v>1.7624309392265194</v>
      </c>
    </row>
    <row r="53" spans="1:22" x14ac:dyDescent="0.25">
      <c r="A53" t="s">
        <v>339</v>
      </c>
      <c r="B53">
        <v>481335</v>
      </c>
      <c r="C53" s="1">
        <v>49</v>
      </c>
      <c r="D53" s="1">
        <v>491</v>
      </c>
      <c r="E53" s="1">
        <v>502</v>
      </c>
      <c r="F53" s="1">
        <v>466</v>
      </c>
      <c r="G53" s="1">
        <f>SUM(Table1[[#This Row],[CriticalReadingMean]:[WritingMean]])</f>
        <v>1459</v>
      </c>
      <c r="H53" s="1">
        <v>2</v>
      </c>
      <c r="I53" s="1">
        <v>5</v>
      </c>
      <c r="J53" s="1">
        <v>8</v>
      </c>
      <c r="K53" s="1">
        <v>14</v>
      </c>
      <c r="L53" s="1">
        <v>8</v>
      </c>
      <c r="M53" s="1">
        <v>21</v>
      </c>
      <c r="N53" s="1">
        <v>53.2</v>
      </c>
      <c r="O53" s="1">
        <v>51.9</v>
      </c>
      <c r="P53" s="1">
        <v>49.7</v>
      </c>
      <c r="Q53" s="1">
        <v>50</v>
      </c>
      <c r="R53" s="1">
        <v>48.5</v>
      </c>
      <c r="S53" s="1">
        <v>48.8</v>
      </c>
      <c r="T53" s="1">
        <v>45.2</v>
      </c>
      <c r="U53" s="2">
        <f>IFERROR(Table1[[#This Row],[ApNumberOfExamsWithGoodScores]]/Table1[[#This Row],[ApTotalExamsTaken]],0)</f>
        <v>0.5714285714285714</v>
      </c>
      <c r="V53" s="1">
        <f>IFERROR(Table1[[#This Row],[ApTotalExamsTaken]]/Table1[[#This Row],[APTestTakerCount]],0)</f>
        <v>1.75</v>
      </c>
    </row>
    <row r="54" spans="1:22" x14ac:dyDescent="0.25">
      <c r="A54" t="s">
        <v>342</v>
      </c>
      <c r="B54">
        <v>481350</v>
      </c>
      <c r="C54" s="1">
        <v>108</v>
      </c>
      <c r="D54" s="1">
        <v>414</v>
      </c>
      <c r="E54" s="1">
        <v>421</v>
      </c>
      <c r="F54" s="1">
        <v>399</v>
      </c>
      <c r="G54" s="1">
        <f>SUM(Table1[[#This Row],[CriticalReadingMean]:[WritingMean]])</f>
        <v>1234</v>
      </c>
      <c r="H54" s="1">
        <v>2</v>
      </c>
      <c r="I54" s="1">
        <v>6</v>
      </c>
      <c r="J54" s="1">
        <v>132</v>
      </c>
      <c r="K54" s="1">
        <v>231</v>
      </c>
      <c r="L54" s="1">
        <v>24</v>
      </c>
      <c r="M54" s="1">
        <v>356</v>
      </c>
      <c r="N54" s="1">
        <v>35.299999999999997</v>
      </c>
      <c r="O54" s="1">
        <v>36.700000000000003</v>
      </c>
      <c r="P54" s="1">
        <v>32.5</v>
      </c>
      <c r="Q54" s="1">
        <v>164</v>
      </c>
      <c r="R54" s="1">
        <v>37.6</v>
      </c>
      <c r="S54" s="1">
        <v>39.200000000000003</v>
      </c>
      <c r="T54" s="1">
        <v>35.9</v>
      </c>
      <c r="U54" s="2">
        <f>IFERROR(Table1[[#This Row],[ApNumberOfExamsWithGoodScores]]/Table1[[#This Row],[ApTotalExamsTaken]],0)</f>
        <v>0.1038961038961039</v>
      </c>
      <c r="V54" s="1">
        <f>IFERROR(Table1[[#This Row],[ApTotalExamsTaken]]/Table1[[#This Row],[APTestTakerCount]],0)</f>
        <v>1.75</v>
      </c>
    </row>
    <row r="55" spans="1:22" x14ac:dyDescent="0.25">
      <c r="A55" t="s">
        <v>101</v>
      </c>
      <c r="B55">
        <v>480350</v>
      </c>
      <c r="C55" s="1">
        <v>98</v>
      </c>
      <c r="D55" s="1">
        <v>528</v>
      </c>
      <c r="E55" s="1">
        <v>515</v>
      </c>
      <c r="F55" s="1">
        <v>509</v>
      </c>
      <c r="G55" s="1">
        <f>SUM(Table1[[#This Row],[CriticalReadingMean]:[WritingMean]])</f>
        <v>1552</v>
      </c>
      <c r="H55" s="1">
        <v>5</v>
      </c>
      <c r="I55" s="1">
        <v>14</v>
      </c>
      <c r="J55" s="1">
        <v>62</v>
      </c>
      <c r="K55" s="1">
        <v>108</v>
      </c>
      <c r="L55" s="1">
        <v>89</v>
      </c>
      <c r="M55" s="1">
        <v>15</v>
      </c>
      <c r="N55" s="1">
        <v>48.5</v>
      </c>
      <c r="O55" s="1">
        <v>48.4</v>
      </c>
      <c r="P55" s="1">
        <v>45.1</v>
      </c>
      <c r="Q55" s="1">
        <v>93</v>
      </c>
      <c r="R55" s="1">
        <v>54.6</v>
      </c>
      <c r="S55" s="1">
        <v>54.9</v>
      </c>
      <c r="T55" s="1">
        <v>51.3</v>
      </c>
      <c r="U55" s="2">
        <f>IFERROR(Table1[[#This Row],[ApNumberOfExamsWithGoodScores]]/Table1[[#This Row],[ApTotalExamsTaken]],0)</f>
        <v>0.82407407407407407</v>
      </c>
      <c r="V55" s="1">
        <f>IFERROR(Table1[[#This Row],[ApTotalExamsTaken]]/Table1[[#This Row],[APTestTakerCount]],0)</f>
        <v>1.7419354838709677</v>
      </c>
    </row>
    <row r="56" spans="1:22" x14ac:dyDescent="0.25">
      <c r="A56" t="s">
        <v>345</v>
      </c>
      <c r="B56">
        <v>480665</v>
      </c>
      <c r="C56" s="1">
        <v>286</v>
      </c>
      <c r="D56" s="1">
        <v>526</v>
      </c>
      <c r="E56" s="1">
        <v>543</v>
      </c>
      <c r="F56" s="1">
        <v>517</v>
      </c>
      <c r="G56" s="1">
        <f>SUM(Table1[[#This Row],[CriticalReadingMean]:[WritingMean]])</f>
        <v>1586</v>
      </c>
      <c r="H56" s="1">
        <v>15</v>
      </c>
      <c r="I56" s="1">
        <v>39</v>
      </c>
      <c r="J56" s="1">
        <v>438</v>
      </c>
      <c r="K56" s="1">
        <v>762</v>
      </c>
      <c r="L56" s="1">
        <v>544</v>
      </c>
      <c r="M56" s="1">
        <v>119</v>
      </c>
      <c r="N56" s="1">
        <v>50.9</v>
      </c>
      <c r="O56" s="1">
        <v>52.7</v>
      </c>
      <c r="P56" s="1">
        <v>49.5</v>
      </c>
      <c r="Q56" s="1">
        <v>131</v>
      </c>
      <c r="R56" s="1">
        <v>53.4</v>
      </c>
      <c r="S56" s="1">
        <v>54.2</v>
      </c>
      <c r="T56" s="1">
        <v>49.6</v>
      </c>
      <c r="U56" s="2">
        <f>IFERROR(Table1[[#This Row],[ApNumberOfExamsWithGoodScores]]/Table1[[#This Row],[ApTotalExamsTaken]],0)</f>
        <v>0.71391076115485563</v>
      </c>
      <c r="V56" s="1">
        <f>IFERROR(Table1[[#This Row],[ApTotalExamsTaken]]/Table1[[#This Row],[APTestTakerCount]],0)</f>
        <v>1.7397260273972603</v>
      </c>
    </row>
    <row r="57" spans="1:22" x14ac:dyDescent="0.25">
      <c r="A57" t="s">
        <v>167</v>
      </c>
      <c r="B57">
        <v>481260</v>
      </c>
      <c r="C57" s="1">
        <v>134</v>
      </c>
      <c r="D57" s="1">
        <v>440</v>
      </c>
      <c r="E57" s="1">
        <v>453</v>
      </c>
      <c r="F57" s="1">
        <v>427</v>
      </c>
      <c r="G57" s="1">
        <f>SUM(Table1[[#This Row],[CriticalReadingMean]:[WritingMean]])</f>
        <v>1320</v>
      </c>
      <c r="H57" s="1">
        <v>1</v>
      </c>
      <c r="I57" s="1">
        <v>2</v>
      </c>
      <c r="J57" s="1">
        <v>290</v>
      </c>
      <c r="K57" s="1">
        <v>501</v>
      </c>
      <c r="L57" s="1">
        <v>177</v>
      </c>
      <c r="M57" s="1">
        <v>28</v>
      </c>
      <c r="N57" s="1">
        <v>42.5</v>
      </c>
      <c r="O57" s="1">
        <v>45.2</v>
      </c>
      <c r="P57" s="1">
        <v>36.4</v>
      </c>
      <c r="Q57" s="1">
        <v>160</v>
      </c>
      <c r="R57" s="1">
        <v>42.2</v>
      </c>
      <c r="S57" s="1">
        <v>43.3</v>
      </c>
      <c r="T57" s="1">
        <v>36.9</v>
      </c>
      <c r="U57" s="2">
        <f>IFERROR(Table1[[#This Row],[ApNumberOfExamsWithGoodScores]]/Table1[[#This Row],[ApTotalExamsTaken]],0)</f>
        <v>0.3532934131736527</v>
      </c>
      <c r="V57" s="1">
        <f>IFERROR(Table1[[#This Row],[ApTotalExamsTaken]]/Table1[[#This Row],[APTestTakerCount]],0)</f>
        <v>1.7275862068965517</v>
      </c>
    </row>
    <row r="58" spans="1:22" x14ac:dyDescent="0.25">
      <c r="A58" t="s">
        <v>309</v>
      </c>
      <c r="B58">
        <v>480083</v>
      </c>
      <c r="C58" s="1">
        <v>139</v>
      </c>
      <c r="D58" s="1">
        <v>569</v>
      </c>
      <c r="E58" s="1">
        <v>580</v>
      </c>
      <c r="F58" s="1">
        <v>556</v>
      </c>
      <c r="G58" s="1">
        <f>SUM(Table1[[#This Row],[CriticalReadingMean]:[WritingMean]])</f>
        <v>1705</v>
      </c>
      <c r="H58" s="1">
        <v>30</v>
      </c>
      <c r="I58" s="1">
        <v>85</v>
      </c>
      <c r="J58" s="1">
        <v>220</v>
      </c>
      <c r="K58" s="1">
        <v>379</v>
      </c>
      <c r="L58" s="1">
        <v>286</v>
      </c>
      <c r="M58" s="1">
        <v>66</v>
      </c>
      <c r="N58" s="1">
        <v>55</v>
      </c>
      <c r="O58" s="1">
        <v>54.2</v>
      </c>
      <c r="P58" s="1">
        <v>53.3</v>
      </c>
      <c r="Q58" s="1">
        <v>106</v>
      </c>
      <c r="R58" s="1">
        <v>54.7</v>
      </c>
      <c r="S58" s="1">
        <v>54.5</v>
      </c>
      <c r="T58" s="1">
        <v>51.5</v>
      </c>
      <c r="U58" s="2">
        <f>IFERROR(Table1[[#This Row],[ApNumberOfExamsWithGoodScores]]/Table1[[#This Row],[ApTotalExamsTaken]],0)</f>
        <v>0.75461741424802109</v>
      </c>
      <c r="V58" s="1">
        <f>IFERROR(Table1[[#This Row],[ApTotalExamsTaken]]/Table1[[#This Row],[APTestTakerCount]],0)</f>
        <v>1.7227272727272727</v>
      </c>
    </row>
    <row r="59" spans="1:22" x14ac:dyDescent="0.25">
      <c r="A59" t="s">
        <v>124</v>
      </c>
      <c r="B59">
        <v>480421</v>
      </c>
      <c r="C59" s="1">
        <v>270</v>
      </c>
      <c r="D59" s="1">
        <v>540</v>
      </c>
      <c r="E59" s="1">
        <v>528</v>
      </c>
      <c r="F59" s="1">
        <v>528</v>
      </c>
      <c r="G59" s="1">
        <f>SUM(Table1[[#This Row],[CriticalReadingMean]:[WritingMean]])</f>
        <v>1596</v>
      </c>
      <c r="H59" s="1">
        <v>17</v>
      </c>
      <c r="I59" s="1">
        <v>40</v>
      </c>
      <c r="J59" s="1">
        <v>215</v>
      </c>
      <c r="K59" s="1">
        <v>369</v>
      </c>
      <c r="L59" s="1">
        <v>248</v>
      </c>
      <c r="M59" s="1">
        <v>368</v>
      </c>
      <c r="N59" s="1">
        <v>46.8</v>
      </c>
      <c r="O59" s="1">
        <v>46.7</v>
      </c>
      <c r="P59" s="1">
        <v>43</v>
      </c>
      <c r="Q59" s="1">
        <v>204</v>
      </c>
      <c r="R59" s="1">
        <v>53.3</v>
      </c>
      <c r="S59" s="1">
        <v>53.5</v>
      </c>
      <c r="T59" s="1">
        <v>50.5</v>
      </c>
      <c r="U59" s="2">
        <f>IFERROR(Table1[[#This Row],[ApNumberOfExamsWithGoodScores]]/Table1[[#This Row],[ApTotalExamsTaken]],0)</f>
        <v>0.67208672086720866</v>
      </c>
      <c r="V59" s="1">
        <f>IFERROR(Table1[[#This Row],[ApTotalExamsTaken]]/Table1[[#This Row],[APTestTakerCount]],0)</f>
        <v>1.7162790697674419</v>
      </c>
    </row>
    <row r="60" spans="1:22" x14ac:dyDescent="0.25">
      <c r="A60" t="s">
        <v>316</v>
      </c>
      <c r="B60">
        <v>481166</v>
      </c>
      <c r="C60" s="1">
        <v>274</v>
      </c>
      <c r="D60" s="1">
        <v>559</v>
      </c>
      <c r="E60" s="1">
        <v>568</v>
      </c>
      <c r="F60" s="1">
        <v>540</v>
      </c>
      <c r="G60" s="1">
        <f>SUM(Table1[[#This Row],[CriticalReadingMean]:[WritingMean]])</f>
        <v>1667</v>
      </c>
      <c r="H60" s="1">
        <v>37</v>
      </c>
      <c r="I60" s="1">
        <v>99</v>
      </c>
      <c r="J60" s="1">
        <v>244</v>
      </c>
      <c r="K60" s="1">
        <v>418</v>
      </c>
      <c r="L60" s="1">
        <v>291</v>
      </c>
      <c r="M60" s="1">
        <v>63</v>
      </c>
      <c r="N60" s="1">
        <v>52</v>
      </c>
      <c r="O60" s="1">
        <v>55.2</v>
      </c>
      <c r="P60" s="1">
        <v>50.9</v>
      </c>
      <c r="Q60" s="1">
        <v>166</v>
      </c>
      <c r="R60" s="1">
        <v>51.3</v>
      </c>
      <c r="S60" s="1">
        <v>52.2</v>
      </c>
      <c r="T60" s="1">
        <v>48.9</v>
      </c>
      <c r="U60" s="2">
        <f>IFERROR(Table1[[#This Row],[ApNumberOfExamsWithGoodScores]]/Table1[[#This Row],[ApTotalExamsTaken]],0)</f>
        <v>0.69617224880382778</v>
      </c>
      <c r="V60" s="1">
        <f>IFERROR(Table1[[#This Row],[ApTotalExamsTaken]]/Table1[[#This Row],[APTestTakerCount]],0)</f>
        <v>1.7131147540983607</v>
      </c>
    </row>
    <row r="61" spans="1:22" x14ac:dyDescent="0.25">
      <c r="A61" t="s">
        <v>121</v>
      </c>
      <c r="B61">
        <v>480410</v>
      </c>
      <c r="C61" s="1">
        <v>56</v>
      </c>
      <c r="D61" s="1">
        <v>530</v>
      </c>
      <c r="E61" s="1">
        <v>530</v>
      </c>
      <c r="F61" s="1">
        <v>529</v>
      </c>
      <c r="G61" s="1">
        <f>SUM(Table1[[#This Row],[CriticalReadingMean]:[WritingMean]])</f>
        <v>1589</v>
      </c>
      <c r="H61" s="1">
        <v>15</v>
      </c>
      <c r="I61" s="1">
        <v>44</v>
      </c>
      <c r="J61" s="1">
        <v>96</v>
      </c>
      <c r="K61" s="1">
        <v>164</v>
      </c>
      <c r="L61" s="1">
        <v>87</v>
      </c>
      <c r="M61" s="1">
        <v>53</v>
      </c>
      <c r="N61" s="1">
        <v>44.8</v>
      </c>
      <c r="O61" s="1">
        <v>48.8</v>
      </c>
      <c r="P61" s="1">
        <v>42.9</v>
      </c>
      <c r="Q61" s="1">
        <v>48</v>
      </c>
      <c r="R61" s="1">
        <v>50.3</v>
      </c>
      <c r="S61" s="1">
        <v>48.4</v>
      </c>
      <c r="T61" s="1">
        <v>47.2</v>
      </c>
      <c r="U61" s="2">
        <f>IFERROR(Table1[[#This Row],[ApNumberOfExamsWithGoodScores]]/Table1[[#This Row],[ApTotalExamsTaken]],0)</f>
        <v>0.53048780487804881</v>
      </c>
      <c r="V61" s="1">
        <f>IFERROR(Table1[[#This Row],[ApTotalExamsTaken]]/Table1[[#This Row],[APTestTakerCount]],0)</f>
        <v>1.7083333333333333</v>
      </c>
    </row>
    <row r="62" spans="1:22" x14ac:dyDescent="0.25">
      <c r="A62" t="s">
        <v>112</v>
      </c>
      <c r="B62">
        <v>480400</v>
      </c>
      <c r="C62" s="1">
        <v>143</v>
      </c>
      <c r="D62" s="1">
        <v>514</v>
      </c>
      <c r="E62" s="1">
        <v>532</v>
      </c>
      <c r="F62" s="1">
        <v>495</v>
      </c>
      <c r="G62" s="1">
        <f>SUM(Table1[[#This Row],[CriticalReadingMean]:[WritingMean]])</f>
        <v>1541</v>
      </c>
      <c r="H62" s="1">
        <v>5</v>
      </c>
      <c r="I62" s="1">
        <v>11</v>
      </c>
      <c r="J62" s="1">
        <v>113</v>
      </c>
      <c r="K62" s="1">
        <v>193</v>
      </c>
      <c r="L62" s="1">
        <v>95</v>
      </c>
      <c r="M62" s="1">
        <v>65</v>
      </c>
      <c r="N62" s="1">
        <v>50.6</v>
      </c>
      <c r="O62" s="1">
        <v>50.8</v>
      </c>
      <c r="P62" s="1">
        <v>48</v>
      </c>
      <c r="Q62" s="1">
        <v>95</v>
      </c>
      <c r="R62" s="1">
        <v>48.8</v>
      </c>
      <c r="S62" s="1">
        <v>51.1</v>
      </c>
      <c r="T62" s="1">
        <v>45.7</v>
      </c>
      <c r="U62" s="2">
        <f>IFERROR(Table1[[#This Row],[ApNumberOfExamsWithGoodScores]]/Table1[[#This Row],[ApTotalExamsTaken]],0)</f>
        <v>0.49222797927461137</v>
      </c>
      <c r="V62" s="1">
        <f>IFERROR(Table1[[#This Row],[ApTotalExamsTaken]]/Table1[[#This Row],[APTestTakerCount]],0)</f>
        <v>1.7079646017699115</v>
      </c>
    </row>
    <row r="63" spans="1:22" x14ac:dyDescent="0.25">
      <c r="A63" t="s">
        <v>93</v>
      </c>
      <c r="B63">
        <v>481603</v>
      </c>
      <c r="C63" s="1">
        <v>133</v>
      </c>
      <c r="D63" s="1">
        <v>476</v>
      </c>
      <c r="E63" s="1">
        <v>470</v>
      </c>
      <c r="F63" s="1">
        <v>465</v>
      </c>
      <c r="G63" s="1">
        <f>SUM(Table1[[#This Row],[CriticalReadingMean]:[WritingMean]])</f>
        <v>1411</v>
      </c>
      <c r="H63" s="1">
        <v>0</v>
      </c>
      <c r="I63" s="1">
        <v>0</v>
      </c>
      <c r="J63" s="1">
        <v>82</v>
      </c>
      <c r="K63" s="1">
        <v>140</v>
      </c>
      <c r="L63" s="1">
        <v>61</v>
      </c>
      <c r="M63" s="1">
        <v>2</v>
      </c>
      <c r="N63" s="1">
        <v>0</v>
      </c>
      <c r="O63" s="1">
        <v>0</v>
      </c>
      <c r="P63" s="1">
        <v>0</v>
      </c>
      <c r="Q63" s="1">
        <v>86</v>
      </c>
      <c r="R63" s="1">
        <v>45.6</v>
      </c>
      <c r="S63" s="1">
        <v>47.2</v>
      </c>
      <c r="T63" s="1">
        <v>43.7</v>
      </c>
      <c r="U63" s="2">
        <f>IFERROR(Table1[[#This Row],[ApNumberOfExamsWithGoodScores]]/Table1[[#This Row],[ApTotalExamsTaken]],0)</f>
        <v>0.43571428571428572</v>
      </c>
      <c r="V63" s="1">
        <f>IFERROR(Table1[[#This Row],[ApTotalExamsTaken]]/Table1[[#This Row],[APTestTakerCount]],0)</f>
        <v>1.7073170731707317</v>
      </c>
    </row>
    <row r="64" spans="1:22" x14ac:dyDescent="0.25">
      <c r="A64" t="s">
        <v>42</v>
      </c>
      <c r="B64">
        <v>480095</v>
      </c>
      <c r="C64" s="1">
        <v>75</v>
      </c>
      <c r="D64" s="1">
        <v>525</v>
      </c>
      <c r="E64" s="1">
        <v>506</v>
      </c>
      <c r="F64" s="1">
        <v>500</v>
      </c>
      <c r="G64" s="1">
        <f>SUM(Table1[[#This Row],[CriticalReadingMean]:[WritingMean]])</f>
        <v>1531</v>
      </c>
      <c r="H64" s="1">
        <v>4</v>
      </c>
      <c r="I64" s="1">
        <v>13</v>
      </c>
      <c r="J64" s="1">
        <v>105</v>
      </c>
      <c r="K64" s="1">
        <v>179</v>
      </c>
      <c r="L64" s="1">
        <v>95</v>
      </c>
      <c r="M64" s="1">
        <v>18</v>
      </c>
      <c r="N64" s="1">
        <v>51.1</v>
      </c>
      <c r="O64" s="1">
        <v>51.7</v>
      </c>
      <c r="P64" s="1">
        <v>47.6</v>
      </c>
      <c r="Q64" s="1">
        <v>70</v>
      </c>
      <c r="R64" s="1">
        <v>50.8</v>
      </c>
      <c r="S64" s="1">
        <v>51.2</v>
      </c>
      <c r="T64" s="1">
        <v>46.6</v>
      </c>
      <c r="U64" s="2">
        <f>IFERROR(Table1[[#This Row],[ApNumberOfExamsWithGoodScores]]/Table1[[#This Row],[ApTotalExamsTaken]],0)</f>
        <v>0.53072625698324027</v>
      </c>
      <c r="V64" s="1">
        <f>IFERROR(Table1[[#This Row],[ApTotalExamsTaken]]/Table1[[#This Row],[APTestTakerCount]],0)</f>
        <v>1.7047619047619047</v>
      </c>
    </row>
    <row r="65" spans="1:22" x14ac:dyDescent="0.25">
      <c r="A65" t="s">
        <v>164</v>
      </c>
      <c r="B65">
        <v>480500</v>
      </c>
      <c r="C65" s="1">
        <v>348</v>
      </c>
      <c r="D65" s="1">
        <v>573</v>
      </c>
      <c r="E65" s="1">
        <v>585</v>
      </c>
      <c r="F65" s="1">
        <v>562</v>
      </c>
      <c r="G65" s="1">
        <f>SUM(Table1[[#This Row],[CriticalReadingMean]:[WritingMean]])</f>
        <v>1720</v>
      </c>
      <c r="H65" s="1">
        <v>72</v>
      </c>
      <c r="I65" s="1">
        <v>172</v>
      </c>
      <c r="J65" s="1">
        <v>357</v>
      </c>
      <c r="K65" s="1">
        <v>608</v>
      </c>
      <c r="L65" s="1">
        <v>522</v>
      </c>
      <c r="M65" s="1">
        <v>429</v>
      </c>
      <c r="N65" s="1">
        <v>50.3</v>
      </c>
      <c r="O65" s="1">
        <v>51.3</v>
      </c>
      <c r="P65" s="1">
        <v>46.8</v>
      </c>
      <c r="Q65" s="1">
        <v>358</v>
      </c>
      <c r="R65" s="1">
        <v>54.3</v>
      </c>
      <c r="S65" s="1">
        <v>54.9</v>
      </c>
      <c r="T65" s="1">
        <v>51.3</v>
      </c>
      <c r="U65" s="2">
        <f>IFERROR(Table1[[#This Row],[ApNumberOfExamsWithGoodScores]]/Table1[[#This Row],[ApTotalExamsTaken]],0)</f>
        <v>0.85855263157894735</v>
      </c>
      <c r="V65" s="1">
        <f>IFERROR(Table1[[#This Row],[ApTotalExamsTaken]]/Table1[[#This Row],[APTestTakerCount]],0)</f>
        <v>1.7030812324929971</v>
      </c>
    </row>
    <row r="66" spans="1:22" x14ac:dyDescent="0.25">
      <c r="A66" t="s">
        <v>49</v>
      </c>
      <c r="B66">
        <v>480140</v>
      </c>
      <c r="C66" s="1">
        <v>246</v>
      </c>
      <c r="D66" s="1">
        <v>548</v>
      </c>
      <c r="E66" s="1">
        <v>545</v>
      </c>
      <c r="F66" s="1">
        <v>527</v>
      </c>
      <c r="G66" s="1">
        <f>SUM(Table1[[#This Row],[CriticalReadingMean]:[WritingMean]])</f>
        <v>1620</v>
      </c>
      <c r="H66" s="1">
        <v>31</v>
      </c>
      <c r="I66" s="1">
        <v>83</v>
      </c>
      <c r="J66" s="1">
        <v>413</v>
      </c>
      <c r="K66" s="1">
        <v>703</v>
      </c>
      <c r="L66" s="1">
        <v>562</v>
      </c>
      <c r="M66" s="1">
        <v>65</v>
      </c>
      <c r="N66" s="1">
        <v>52.3</v>
      </c>
      <c r="O66" s="1">
        <v>54.3</v>
      </c>
      <c r="P66" s="1">
        <v>51.1</v>
      </c>
      <c r="Q66" s="1">
        <v>145</v>
      </c>
      <c r="R66" s="1">
        <v>53.3</v>
      </c>
      <c r="S66" s="1">
        <v>53.9</v>
      </c>
      <c r="T66" s="1">
        <v>50.4</v>
      </c>
      <c r="U66" s="2">
        <f>IFERROR(Table1[[#This Row],[ApNumberOfExamsWithGoodScores]]/Table1[[#This Row],[ApTotalExamsTaken]],0)</f>
        <v>0.79943100995732574</v>
      </c>
      <c r="V66" s="1">
        <f>IFERROR(Table1[[#This Row],[ApTotalExamsTaken]]/Table1[[#This Row],[APTestTakerCount]],0)</f>
        <v>1.7021791767554479</v>
      </c>
    </row>
    <row r="67" spans="1:22" x14ac:dyDescent="0.25">
      <c r="A67" t="s">
        <v>332</v>
      </c>
      <c r="B67">
        <v>480091</v>
      </c>
      <c r="C67" s="1">
        <v>150</v>
      </c>
      <c r="D67" s="1">
        <v>514</v>
      </c>
      <c r="E67" s="1">
        <v>539</v>
      </c>
      <c r="F67" s="1">
        <v>502</v>
      </c>
      <c r="G67" s="1">
        <f>SUM(Table1[[#This Row],[CriticalReadingMean]:[WritingMean]])</f>
        <v>1555</v>
      </c>
      <c r="H67" s="1">
        <v>9</v>
      </c>
      <c r="I67" s="1">
        <v>19</v>
      </c>
      <c r="J67" s="1">
        <v>284</v>
      </c>
      <c r="K67" s="1">
        <v>483</v>
      </c>
      <c r="L67" s="1">
        <v>280</v>
      </c>
      <c r="M67" s="1">
        <v>6</v>
      </c>
      <c r="N67" s="1">
        <v>59.2</v>
      </c>
      <c r="O67" s="1">
        <v>60.5</v>
      </c>
      <c r="P67" s="1">
        <v>58.8</v>
      </c>
      <c r="Q67" s="1">
        <v>230</v>
      </c>
      <c r="R67" s="1">
        <v>45.7</v>
      </c>
      <c r="S67" s="1">
        <v>46.3</v>
      </c>
      <c r="T67" s="1">
        <v>42.2</v>
      </c>
      <c r="U67" s="2">
        <f>IFERROR(Table1[[#This Row],[ApNumberOfExamsWithGoodScores]]/Table1[[#This Row],[ApTotalExamsTaken]],0)</f>
        <v>0.57971014492753625</v>
      </c>
      <c r="V67" s="1">
        <f>IFERROR(Table1[[#This Row],[ApTotalExamsTaken]]/Table1[[#This Row],[APTestTakerCount]],0)</f>
        <v>1.7007042253521127</v>
      </c>
    </row>
    <row r="68" spans="1:22" x14ac:dyDescent="0.25">
      <c r="A68" t="s">
        <v>117</v>
      </c>
      <c r="B68">
        <v>481075</v>
      </c>
      <c r="C68" s="1">
        <v>75</v>
      </c>
      <c r="D68" s="1">
        <v>422</v>
      </c>
      <c r="E68" s="1">
        <v>452</v>
      </c>
      <c r="F68" s="1">
        <v>425</v>
      </c>
      <c r="G68" s="1">
        <f>SUM(Table1[[#This Row],[CriticalReadingMean]:[WritingMean]])</f>
        <v>1299</v>
      </c>
      <c r="H68" s="1">
        <v>3</v>
      </c>
      <c r="I68" s="1">
        <v>8</v>
      </c>
      <c r="J68" s="1">
        <v>70</v>
      </c>
      <c r="K68" s="1">
        <v>119</v>
      </c>
      <c r="L68" s="1">
        <v>34</v>
      </c>
      <c r="M68" s="1">
        <v>13</v>
      </c>
      <c r="N68" s="1">
        <v>42.2</v>
      </c>
      <c r="O68" s="1">
        <v>43.5</v>
      </c>
      <c r="P68" s="1">
        <v>39.5</v>
      </c>
      <c r="Q68" s="1">
        <v>124</v>
      </c>
      <c r="R68" s="1">
        <v>38.9</v>
      </c>
      <c r="S68" s="1">
        <v>38.700000000000003</v>
      </c>
      <c r="T68" s="1">
        <v>37.299999999999997</v>
      </c>
      <c r="U68" s="2">
        <f>IFERROR(Table1[[#This Row],[ApNumberOfExamsWithGoodScores]]/Table1[[#This Row],[ApTotalExamsTaken]],0)</f>
        <v>0.2857142857142857</v>
      </c>
      <c r="V68" s="1">
        <f>IFERROR(Table1[[#This Row],[ApTotalExamsTaken]]/Table1[[#This Row],[APTestTakerCount]],0)</f>
        <v>1.7</v>
      </c>
    </row>
    <row r="69" spans="1:22" x14ac:dyDescent="0.25">
      <c r="A69" t="s">
        <v>223</v>
      </c>
      <c r="B69">
        <v>480698</v>
      </c>
      <c r="C69" s="1">
        <v>298</v>
      </c>
      <c r="D69" s="1">
        <v>594</v>
      </c>
      <c r="E69" s="1">
        <v>628</v>
      </c>
      <c r="F69" s="1">
        <v>595</v>
      </c>
      <c r="G69" s="1">
        <f>SUM(Table1[[#This Row],[CriticalReadingMean]:[WritingMean]])</f>
        <v>1817</v>
      </c>
      <c r="H69" s="1">
        <v>142</v>
      </c>
      <c r="I69" s="1">
        <v>368</v>
      </c>
      <c r="J69" s="1">
        <v>298</v>
      </c>
      <c r="K69" s="1">
        <v>506</v>
      </c>
      <c r="L69" s="1">
        <v>411</v>
      </c>
      <c r="M69" s="1">
        <v>23</v>
      </c>
      <c r="N69" s="1">
        <v>58.9</v>
      </c>
      <c r="O69" s="1">
        <v>66</v>
      </c>
      <c r="P69" s="1">
        <v>58.4</v>
      </c>
      <c r="Q69" s="1">
        <v>226</v>
      </c>
      <c r="R69" s="1">
        <v>56.2</v>
      </c>
      <c r="S69" s="1">
        <v>60.5</v>
      </c>
      <c r="T69" s="1">
        <v>54.9</v>
      </c>
      <c r="U69" s="2">
        <f>IFERROR(Table1[[#This Row],[ApNumberOfExamsWithGoodScores]]/Table1[[#This Row],[ApTotalExamsTaken]],0)</f>
        <v>0.81225296442687744</v>
      </c>
      <c r="V69" s="1">
        <f>IFERROR(Table1[[#This Row],[ApTotalExamsTaken]]/Table1[[#This Row],[APTestTakerCount]],0)</f>
        <v>1.6979865771812082</v>
      </c>
    </row>
    <row r="70" spans="1:22" x14ac:dyDescent="0.25">
      <c r="A70" t="s">
        <v>381</v>
      </c>
      <c r="B70">
        <v>481165</v>
      </c>
      <c r="C70" s="1">
        <v>106</v>
      </c>
      <c r="D70" s="1">
        <v>477</v>
      </c>
      <c r="E70" s="1">
        <v>492</v>
      </c>
      <c r="F70" s="1">
        <v>471</v>
      </c>
      <c r="G70" s="1">
        <f>SUM(Table1[[#This Row],[CriticalReadingMean]:[WritingMean]])</f>
        <v>1440</v>
      </c>
      <c r="H70" s="1">
        <v>12</v>
      </c>
      <c r="I70" s="1">
        <v>32</v>
      </c>
      <c r="J70" s="1">
        <v>124</v>
      </c>
      <c r="K70" s="1">
        <v>210</v>
      </c>
      <c r="L70" s="1">
        <v>60</v>
      </c>
      <c r="M70" s="1">
        <v>216</v>
      </c>
      <c r="N70" s="1">
        <v>39.6</v>
      </c>
      <c r="O70" s="1">
        <v>40.200000000000003</v>
      </c>
      <c r="P70" s="1">
        <v>36</v>
      </c>
      <c r="Q70" s="1">
        <v>166</v>
      </c>
      <c r="R70" s="1">
        <v>43.2</v>
      </c>
      <c r="S70" s="1">
        <v>42.4</v>
      </c>
      <c r="T70" s="1">
        <v>39.6</v>
      </c>
      <c r="U70" s="2">
        <f>IFERROR(Table1[[#This Row],[ApNumberOfExamsWithGoodScores]]/Table1[[#This Row],[ApTotalExamsTaken]],0)</f>
        <v>0.2857142857142857</v>
      </c>
      <c r="V70" s="1">
        <f>IFERROR(Table1[[#This Row],[ApTotalExamsTaken]]/Table1[[#This Row],[APTestTakerCount]],0)</f>
        <v>1.6935483870967742</v>
      </c>
    </row>
    <row r="71" spans="1:22" x14ac:dyDescent="0.25">
      <c r="A71" t="s">
        <v>90</v>
      </c>
      <c r="B71">
        <v>480395</v>
      </c>
      <c r="C71" s="1">
        <v>177</v>
      </c>
      <c r="D71" s="1">
        <v>499</v>
      </c>
      <c r="E71" s="1">
        <v>522</v>
      </c>
      <c r="F71" s="1">
        <v>488</v>
      </c>
      <c r="G71" s="1">
        <f>SUM(Table1[[#This Row],[CriticalReadingMean]:[WritingMean]])</f>
        <v>1509</v>
      </c>
      <c r="H71" s="1">
        <v>13</v>
      </c>
      <c r="I71" s="1">
        <v>33</v>
      </c>
      <c r="J71" s="1">
        <v>331</v>
      </c>
      <c r="K71" s="1">
        <v>559</v>
      </c>
      <c r="L71" s="1">
        <v>165</v>
      </c>
      <c r="M71" s="1">
        <v>4</v>
      </c>
      <c r="N71" s="1">
        <v>0</v>
      </c>
      <c r="O71" s="1">
        <v>0</v>
      </c>
      <c r="P71" s="1">
        <v>0</v>
      </c>
      <c r="Q71" s="1">
        <v>265</v>
      </c>
      <c r="R71" s="1">
        <v>43.2</v>
      </c>
      <c r="S71" s="1">
        <v>45.5</v>
      </c>
      <c r="T71" s="1">
        <v>39.6</v>
      </c>
      <c r="U71" s="2">
        <f>IFERROR(Table1[[#This Row],[ApNumberOfExamsWithGoodScores]]/Table1[[#This Row],[ApTotalExamsTaken]],0)</f>
        <v>0.29516994633273702</v>
      </c>
      <c r="V71" s="1">
        <f>IFERROR(Table1[[#This Row],[ApTotalExamsTaken]]/Table1[[#This Row],[APTestTakerCount]],0)</f>
        <v>1.6888217522658611</v>
      </c>
    </row>
    <row r="72" spans="1:22" x14ac:dyDescent="0.25">
      <c r="A72" t="s">
        <v>281</v>
      </c>
      <c r="B72">
        <v>480935</v>
      </c>
      <c r="C72" s="1">
        <v>105</v>
      </c>
      <c r="D72" s="1">
        <v>577</v>
      </c>
      <c r="E72" s="1">
        <v>607</v>
      </c>
      <c r="F72" s="1">
        <v>558</v>
      </c>
      <c r="G72" s="1">
        <f>SUM(Table1[[#This Row],[CriticalReadingMean]:[WritingMean]])</f>
        <v>1742</v>
      </c>
      <c r="H72" s="1">
        <v>18</v>
      </c>
      <c r="I72" s="1">
        <v>51</v>
      </c>
      <c r="J72" s="1">
        <v>92</v>
      </c>
      <c r="K72" s="1">
        <v>155</v>
      </c>
      <c r="L72" s="1">
        <v>114</v>
      </c>
      <c r="M72" s="1">
        <v>67</v>
      </c>
      <c r="N72" s="1">
        <v>54.1</v>
      </c>
      <c r="O72" s="1">
        <v>55.7</v>
      </c>
      <c r="P72" s="1">
        <v>50.8</v>
      </c>
      <c r="Q72" s="1">
        <v>110</v>
      </c>
      <c r="R72" s="1">
        <v>54.6</v>
      </c>
      <c r="S72" s="1">
        <v>57</v>
      </c>
      <c r="T72" s="1">
        <v>51.9</v>
      </c>
      <c r="U72" s="2">
        <f>IFERROR(Table1[[#This Row],[ApNumberOfExamsWithGoodScores]]/Table1[[#This Row],[ApTotalExamsTaken]],0)</f>
        <v>0.73548387096774193</v>
      </c>
      <c r="V72" s="1">
        <f>IFERROR(Table1[[#This Row],[ApTotalExamsTaken]]/Table1[[#This Row],[APTestTakerCount]],0)</f>
        <v>1.6847826086956521</v>
      </c>
    </row>
    <row r="73" spans="1:22" x14ac:dyDescent="0.25">
      <c r="A73" t="s">
        <v>95</v>
      </c>
      <c r="B73">
        <v>481238</v>
      </c>
      <c r="C73" s="1">
        <v>87</v>
      </c>
      <c r="D73" s="1">
        <v>503</v>
      </c>
      <c r="E73" s="1">
        <v>513</v>
      </c>
      <c r="F73" s="1">
        <v>484</v>
      </c>
      <c r="G73" s="1">
        <f>SUM(Table1[[#This Row],[CriticalReadingMean]:[WritingMean]])</f>
        <v>1500</v>
      </c>
      <c r="H73" s="1">
        <v>1</v>
      </c>
      <c r="I73" s="1">
        <v>3</v>
      </c>
      <c r="J73" s="1">
        <v>126</v>
      </c>
      <c r="K73" s="1">
        <v>212</v>
      </c>
      <c r="L73" s="1">
        <v>98</v>
      </c>
      <c r="M73" s="1">
        <v>46</v>
      </c>
      <c r="N73" s="1">
        <v>50.9</v>
      </c>
      <c r="O73" s="1">
        <v>51.6</v>
      </c>
      <c r="P73" s="1">
        <v>47.1</v>
      </c>
      <c r="Q73" s="1">
        <v>49</v>
      </c>
      <c r="R73" s="1">
        <v>51</v>
      </c>
      <c r="S73" s="1">
        <v>51</v>
      </c>
      <c r="T73" s="1">
        <v>46.6</v>
      </c>
      <c r="U73" s="2">
        <f>IFERROR(Table1[[#This Row],[ApNumberOfExamsWithGoodScores]]/Table1[[#This Row],[ApTotalExamsTaken]],0)</f>
        <v>0.46226415094339623</v>
      </c>
      <c r="V73" s="1">
        <f>IFERROR(Table1[[#This Row],[ApTotalExamsTaken]]/Table1[[#This Row],[APTestTakerCount]],0)</f>
        <v>1.6825396825396826</v>
      </c>
    </row>
    <row r="74" spans="1:22" x14ac:dyDescent="0.25">
      <c r="A74" t="s">
        <v>210</v>
      </c>
      <c r="B74">
        <v>480387</v>
      </c>
      <c r="C74" s="1">
        <v>150</v>
      </c>
      <c r="D74" s="1">
        <v>471</v>
      </c>
      <c r="E74" s="1">
        <v>498</v>
      </c>
      <c r="F74" s="1">
        <v>468</v>
      </c>
      <c r="G74" s="1">
        <f>SUM(Table1[[#This Row],[CriticalReadingMean]:[WritingMean]])</f>
        <v>1437</v>
      </c>
      <c r="H74" s="1">
        <v>9</v>
      </c>
      <c r="I74" s="1">
        <v>24</v>
      </c>
      <c r="J74" s="1">
        <v>189</v>
      </c>
      <c r="K74" s="1">
        <v>317</v>
      </c>
      <c r="L74" s="1">
        <v>114</v>
      </c>
      <c r="M74" s="1">
        <v>22</v>
      </c>
      <c r="N74" s="1">
        <v>42.7</v>
      </c>
      <c r="O74" s="1">
        <v>47.1</v>
      </c>
      <c r="P74" s="1">
        <v>41.4</v>
      </c>
      <c r="Q74" s="1">
        <v>89</v>
      </c>
      <c r="R74" s="1">
        <v>44</v>
      </c>
      <c r="S74" s="1">
        <v>46</v>
      </c>
      <c r="T74" s="1">
        <v>42.4</v>
      </c>
      <c r="U74" s="2">
        <f>IFERROR(Table1[[#This Row],[ApNumberOfExamsWithGoodScores]]/Table1[[#This Row],[ApTotalExamsTaken]],0)</f>
        <v>0.35962145110410093</v>
      </c>
      <c r="V74" s="1">
        <f>IFERROR(Table1[[#This Row],[ApTotalExamsTaken]]/Table1[[#This Row],[APTestTakerCount]],0)</f>
        <v>1.6772486772486772</v>
      </c>
    </row>
    <row r="75" spans="1:22" x14ac:dyDescent="0.25">
      <c r="A75" t="s">
        <v>262</v>
      </c>
      <c r="B75">
        <v>481197</v>
      </c>
      <c r="C75" s="1">
        <v>113</v>
      </c>
      <c r="D75" s="1">
        <v>503</v>
      </c>
      <c r="E75" s="1">
        <v>518</v>
      </c>
      <c r="F75" s="1">
        <v>469</v>
      </c>
      <c r="G75" s="1">
        <f>SUM(Table1[[#This Row],[CriticalReadingMean]:[WritingMean]])</f>
        <v>1490</v>
      </c>
      <c r="H75" s="1">
        <v>4</v>
      </c>
      <c r="I75" s="1">
        <v>8</v>
      </c>
      <c r="J75" s="1">
        <v>198</v>
      </c>
      <c r="K75" s="1">
        <v>332</v>
      </c>
      <c r="L75" s="1">
        <v>167</v>
      </c>
      <c r="M75" s="1">
        <v>78</v>
      </c>
      <c r="N75" s="1">
        <v>47.2</v>
      </c>
      <c r="O75" s="1">
        <v>47.8</v>
      </c>
      <c r="P75" s="1">
        <v>42.6</v>
      </c>
      <c r="Q75" s="1">
        <v>87</v>
      </c>
      <c r="R75" s="1">
        <v>51.9</v>
      </c>
      <c r="S75" s="1">
        <v>52.8</v>
      </c>
      <c r="T75" s="1">
        <v>48</v>
      </c>
      <c r="U75" s="2">
        <f>IFERROR(Table1[[#This Row],[ApNumberOfExamsWithGoodScores]]/Table1[[#This Row],[ApTotalExamsTaken]],0)</f>
        <v>0.50301204819277112</v>
      </c>
      <c r="V75" s="1">
        <f>IFERROR(Table1[[#This Row],[ApTotalExamsTaken]]/Table1[[#This Row],[APTestTakerCount]],0)</f>
        <v>1.6767676767676767</v>
      </c>
    </row>
    <row r="76" spans="1:22" x14ac:dyDescent="0.25">
      <c r="A76" t="s">
        <v>232</v>
      </c>
      <c r="B76">
        <v>480687</v>
      </c>
      <c r="C76" s="1">
        <v>202</v>
      </c>
      <c r="D76" s="1">
        <v>519</v>
      </c>
      <c r="E76" s="1">
        <v>532</v>
      </c>
      <c r="F76" s="1">
        <v>504</v>
      </c>
      <c r="G76" s="1">
        <f>SUM(Table1[[#This Row],[CriticalReadingMean]:[WritingMean]])</f>
        <v>1555</v>
      </c>
      <c r="H76" s="1">
        <v>6</v>
      </c>
      <c r="I76" s="1">
        <v>12</v>
      </c>
      <c r="J76" s="1">
        <v>259</v>
      </c>
      <c r="K76" s="1">
        <v>434</v>
      </c>
      <c r="L76" s="1">
        <v>273</v>
      </c>
      <c r="M76" s="1">
        <v>66</v>
      </c>
      <c r="N76" s="1">
        <v>52.8</v>
      </c>
      <c r="O76" s="1">
        <v>52.6</v>
      </c>
      <c r="P76" s="1">
        <v>48.9</v>
      </c>
      <c r="Q76" s="1">
        <v>285</v>
      </c>
      <c r="R76" s="1">
        <v>48.1</v>
      </c>
      <c r="S76" s="1">
        <v>50.1</v>
      </c>
      <c r="T76" s="1">
        <v>44.1</v>
      </c>
      <c r="U76" s="2">
        <f>IFERROR(Table1[[#This Row],[ApNumberOfExamsWithGoodScores]]/Table1[[#This Row],[ApTotalExamsTaken]],0)</f>
        <v>0.62903225806451613</v>
      </c>
      <c r="V76" s="1">
        <f>IFERROR(Table1[[#This Row],[ApTotalExamsTaken]]/Table1[[#This Row],[APTestTakerCount]],0)</f>
        <v>1.6756756756756757</v>
      </c>
    </row>
    <row r="77" spans="1:22" x14ac:dyDescent="0.25">
      <c r="A77" t="s">
        <v>135</v>
      </c>
      <c r="B77">
        <v>480460</v>
      </c>
      <c r="C77" s="1">
        <v>10</v>
      </c>
      <c r="D77" s="1">
        <v>489</v>
      </c>
      <c r="E77" s="1">
        <v>524</v>
      </c>
      <c r="F77" s="1">
        <v>471</v>
      </c>
      <c r="G77" s="1">
        <f>SUM(Table1[[#This Row],[CriticalReadingMean]:[WritingMean]])</f>
        <v>1484</v>
      </c>
      <c r="H77" s="1">
        <v>1</v>
      </c>
      <c r="I77" s="1">
        <v>2</v>
      </c>
      <c r="J77" s="1">
        <v>3</v>
      </c>
      <c r="K77" s="1">
        <v>5</v>
      </c>
      <c r="L77" s="1">
        <v>0</v>
      </c>
      <c r="M77" s="1">
        <v>2</v>
      </c>
      <c r="N77" s="1">
        <v>0</v>
      </c>
      <c r="O77" s="1">
        <v>0</v>
      </c>
      <c r="P77" s="1">
        <v>0</v>
      </c>
      <c r="Q77" s="1">
        <v>2</v>
      </c>
      <c r="R77" s="1">
        <v>0</v>
      </c>
      <c r="S77" s="1">
        <v>0</v>
      </c>
      <c r="T77" s="1">
        <v>0</v>
      </c>
      <c r="U77" s="2">
        <f>IFERROR(Table1[[#This Row],[ApNumberOfExamsWithGoodScores]]/Table1[[#This Row],[ApTotalExamsTaken]],0)</f>
        <v>0</v>
      </c>
      <c r="V77" s="1">
        <f>IFERROR(Table1[[#This Row],[ApTotalExamsTaken]]/Table1[[#This Row],[APTestTakerCount]],0)</f>
        <v>1.6666666666666667</v>
      </c>
    </row>
    <row r="78" spans="1:22" x14ac:dyDescent="0.25">
      <c r="A78" t="s">
        <v>341</v>
      </c>
      <c r="B78">
        <v>481345</v>
      </c>
      <c r="C78" s="1">
        <v>132</v>
      </c>
      <c r="D78" s="1">
        <v>524</v>
      </c>
      <c r="E78" s="1">
        <v>504</v>
      </c>
      <c r="F78" s="1">
        <v>496</v>
      </c>
      <c r="G78" s="1">
        <f>SUM(Table1[[#This Row],[CriticalReadingMean]:[WritingMean]])</f>
        <v>1524</v>
      </c>
      <c r="H78" s="1">
        <v>5</v>
      </c>
      <c r="I78" s="1">
        <v>12</v>
      </c>
      <c r="J78" s="1">
        <v>3</v>
      </c>
      <c r="K78" s="1">
        <v>5</v>
      </c>
      <c r="L78" s="1">
        <v>0</v>
      </c>
      <c r="M78" s="1">
        <v>28</v>
      </c>
      <c r="N78" s="1">
        <v>51.9</v>
      </c>
      <c r="O78" s="1">
        <v>52.5</v>
      </c>
      <c r="P78" s="1">
        <v>46.8</v>
      </c>
      <c r="Q78" s="1">
        <v>112</v>
      </c>
      <c r="R78" s="1">
        <v>50.7</v>
      </c>
      <c r="S78" s="1">
        <v>51.1</v>
      </c>
      <c r="T78" s="1">
        <v>47</v>
      </c>
      <c r="U78" s="2">
        <f>IFERROR(Table1[[#This Row],[ApNumberOfExamsWithGoodScores]]/Table1[[#This Row],[ApTotalExamsTaken]],0)</f>
        <v>0</v>
      </c>
      <c r="V78" s="1">
        <f>IFERROR(Table1[[#This Row],[ApTotalExamsTaken]]/Table1[[#This Row],[APTestTakerCount]],0)</f>
        <v>1.6666666666666667</v>
      </c>
    </row>
    <row r="79" spans="1:22" x14ac:dyDescent="0.25">
      <c r="A79" t="s">
        <v>375</v>
      </c>
      <c r="B79">
        <v>481482</v>
      </c>
      <c r="C79" s="1">
        <v>2</v>
      </c>
      <c r="D79" s="1">
        <v>0</v>
      </c>
      <c r="E79" s="1">
        <v>0</v>
      </c>
      <c r="F79" s="1">
        <v>0</v>
      </c>
      <c r="G79" s="1">
        <f>SUM(Table1[[#This Row],[CriticalReadingMean]:[WritingMean]])</f>
        <v>0</v>
      </c>
      <c r="H79" s="1">
        <v>0</v>
      </c>
      <c r="I79" s="1">
        <v>0</v>
      </c>
      <c r="J79" s="1">
        <v>3</v>
      </c>
      <c r="K79" s="1">
        <v>5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2">
        <f>IFERROR(Table1[[#This Row],[ApNumberOfExamsWithGoodScores]]/Table1[[#This Row],[ApTotalExamsTaken]],0)</f>
        <v>0</v>
      </c>
      <c r="V79" s="1">
        <f>IFERROR(Table1[[#This Row],[ApTotalExamsTaken]]/Table1[[#This Row],[APTestTakerCount]],0)</f>
        <v>1.6666666666666667</v>
      </c>
    </row>
    <row r="80" spans="1:22" x14ac:dyDescent="0.25">
      <c r="A80" t="s">
        <v>40</v>
      </c>
      <c r="B80">
        <v>481225</v>
      </c>
      <c r="C80" s="1">
        <v>105</v>
      </c>
      <c r="D80" s="1">
        <v>482</v>
      </c>
      <c r="E80" s="1">
        <v>496</v>
      </c>
      <c r="F80" s="1">
        <v>464</v>
      </c>
      <c r="G80" s="1">
        <f>SUM(Table1[[#This Row],[CriticalReadingMean]:[WritingMean]])</f>
        <v>1442</v>
      </c>
      <c r="H80" s="1">
        <v>1</v>
      </c>
      <c r="I80" s="1">
        <v>2</v>
      </c>
      <c r="J80" s="1">
        <v>101</v>
      </c>
      <c r="K80" s="1">
        <v>168</v>
      </c>
      <c r="L80" s="1">
        <v>61</v>
      </c>
      <c r="M80" s="1">
        <v>53</v>
      </c>
      <c r="N80" s="1">
        <v>46.8</v>
      </c>
      <c r="O80" s="1">
        <v>47.3</v>
      </c>
      <c r="P80" s="1">
        <v>45.6</v>
      </c>
      <c r="Q80" s="1">
        <v>50</v>
      </c>
      <c r="R80" s="1">
        <v>47.4</v>
      </c>
      <c r="S80" s="1">
        <v>46.3</v>
      </c>
      <c r="T80" s="1">
        <v>47.5</v>
      </c>
      <c r="U80" s="2">
        <f>IFERROR(Table1[[#This Row],[ApNumberOfExamsWithGoodScores]]/Table1[[#This Row],[ApTotalExamsTaken]],0)</f>
        <v>0.36309523809523808</v>
      </c>
      <c r="V80" s="1">
        <f>IFERROR(Table1[[#This Row],[ApTotalExamsTaken]]/Table1[[#This Row],[APTestTakerCount]],0)</f>
        <v>1.6633663366336633</v>
      </c>
    </row>
    <row r="81" spans="1:22" x14ac:dyDescent="0.25">
      <c r="A81" t="s">
        <v>335</v>
      </c>
      <c r="B81">
        <v>481315</v>
      </c>
      <c r="C81" s="1">
        <v>150</v>
      </c>
      <c r="D81" s="1">
        <v>524</v>
      </c>
      <c r="E81" s="1">
        <v>523</v>
      </c>
      <c r="F81" s="1">
        <v>493</v>
      </c>
      <c r="G81" s="1">
        <f>SUM(Table1[[#This Row],[CriticalReadingMean]:[WritingMean]])</f>
        <v>1540</v>
      </c>
      <c r="H81" s="1">
        <v>4</v>
      </c>
      <c r="I81" s="1">
        <v>9</v>
      </c>
      <c r="J81" s="1">
        <v>129</v>
      </c>
      <c r="K81" s="1">
        <v>214</v>
      </c>
      <c r="L81" s="1">
        <v>105</v>
      </c>
      <c r="M81" s="1">
        <v>20</v>
      </c>
      <c r="N81" s="1">
        <v>53.6</v>
      </c>
      <c r="O81" s="1">
        <v>52</v>
      </c>
      <c r="P81" s="1">
        <v>52.1</v>
      </c>
      <c r="Q81" s="1">
        <v>56</v>
      </c>
      <c r="R81" s="1">
        <v>53.2</v>
      </c>
      <c r="S81" s="1">
        <v>52.6</v>
      </c>
      <c r="T81" s="1">
        <v>50.2</v>
      </c>
      <c r="U81" s="2">
        <f>IFERROR(Table1[[#This Row],[ApNumberOfExamsWithGoodScores]]/Table1[[#This Row],[ApTotalExamsTaken]],0)</f>
        <v>0.49065420560747663</v>
      </c>
      <c r="V81" s="1">
        <f>IFERROR(Table1[[#This Row],[ApTotalExamsTaken]]/Table1[[#This Row],[APTestTakerCount]],0)</f>
        <v>1.6589147286821706</v>
      </c>
    </row>
    <row r="82" spans="1:22" x14ac:dyDescent="0.25">
      <c r="A82" t="s">
        <v>333</v>
      </c>
      <c r="B82">
        <v>481395</v>
      </c>
      <c r="C82" s="1">
        <v>269</v>
      </c>
      <c r="D82" s="1">
        <v>531</v>
      </c>
      <c r="E82" s="1">
        <v>527</v>
      </c>
      <c r="F82" s="1">
        <v>514</v>
      </c>
      <c r="G82" s="1">
        <f>SUM(Table1[[#This Row],[CriticalReadingMean]:[WritingMean]])</f>
        <v>1572</v>
      </c>
      <c r="H82" s="1">
        <v>25</v>
      </c>
      <c r="I82" s="1">
        <v>66</v>
      </c>
      <c r="J82" s="1">
        <v>153</v>
      </c>
      <c r="K82" s="1">
        <v>253</v>
      </c>
      <c r="L82" s="1">
        <v>178</v>
      </c>
      <c r="M82" s="1">
        <v>41</v>
      </c>
      <c r="N82" s="1">
        <v>51.4</v>
      </c>
      <c r="O82" s="1">
        <v>53.8</v>
      </c>
      <c r="P82" s="1">
        <v>49.2</v>
      </c>
      <c r="Q82" s="1">
        <v>134</v>
      </c>
      <c r="R82" s="1">
        <v>51.9</v>
      </c>
      <c r="S82" s="1">
        <v>53.8</v>
      </c>
      <c r="T82" s="1">
        <v>50.6</v>
      </c>
      <c r="U82" s="2">
        <f>IFERROR(Table1[[#This Row],[ApNumberOfExamsWithGoodScores]]/Table1[[#This Row],[ApTotalExamsTaken]],0)</f>
        <v>0.70355731225296447</v>
      </c>
      <c r="V82" s="1">
        <f>IFERROR(Table1[[#This Row],[ApTotalExamsTaken]]/Table1[[#This Row],[APTestTakerCount]],0)</f>
        <v>1.65359477124183</v>
      </c>
    </row>
    <row r="83" spans="1:22" x14ac:dyDescent="0.25">
      <c r="A83" t="s">
        <v>25</v>
      </c>
      <c r="B83">
        <v>480035</v>
      </c>
      <c r="C83" s="1">
        <v>157</v>
      </c>
      <c r="D83" s="1">
        <v>535</v>
      </c>
      <c r="E83" s="1">
        <v>530</v>
      </c>
      <c r="F83" s="1">
        <v>501</v>
      </c>
      <c r="G83" s="1">
        <f>SUM(Table1[[#This Row],[CriticalReadingMean]:[WritingMean]])</f>
        <v>1566</v>
      </c>
      <c r="H83" s="1">
        <v>6</v>
      </c>
      <c r="I83" s="1">
        <v>18</v>
      </c>
      <c r="J83" s="1">
        <v>115</v>
      </c>
      <c r="K83" s="1">
        <v>190</v>
      </c>
      <c r="L83" s="1">
        <v>131</v>
      </c>
      <c r="M83" s="1">
        <v>15</v>
      </c>
      <c r="N83" s="1">
        <v>49.5</v>
      </c>
      <c r="O83" s="1">
        <v>46.6</v>
      </c>
      <c r="P83" s="1">
        <v>47.7</v>
      </c>
      <c r="Q83" s="1">
        <v>83</v>
      </c>
      <c r="R83" s="1">
        <v>50.2</v>
      </c>
      <c r="S83" s="1">
        <v>48.4</v>
      </c>
      <c r="T83" s="1">
        <v>47.9</v>
      </c>
      <c r="U83" s="2">
        <f>IFERROR(Table1[[#This Row],[ApNumberOfExamsWithGoodScores]]/Table1[[#This Row],[ApTotalExamsTaken]],0)</f>
        <v>0.68947368421052635</v>
      </c>
      <c r="V83" s="1">
        <f>IFERROR(Table1[[#This Row],[ApTotalExamsTaken]]/Table1[[#This Row],[APTestTakerCount]],0)</f>
        <v>1.6521739130434783</v>
      </c>
    </row>
    <row r="84" spans="1:22" x14ac:dyDescent="0.25">
      <c r="A84" t="s">
        <v>133</v>
      </c>
      <c r="B84">
        <v>481002</v>
      </c>
      <c r="C84" s="1">
        <v>208</v>
      </c>
      <c r="D84" s="1">
        <v>538</v>
      </c>
      <c r="E84" s="1">
        <v>554</v>
      </c>
      <c r="F84" s="1">
        <v>513</v>
      </c>
      <c r="G84" s="1">
        <f>SUM(Table1[[#This Row],[CriticalReadingMean]:[WritingMean]])</f>
        <v>1605</v>
      </c>
      <c r="H84" s="1">
        <v>20</v>
      </c>
      <c r="I84" s="1">
        <v>55</v>
      </c>
      <c r="J84" s="1">
        <v>206</v>
      </c>
      <c r="K84" s="1">
        <v>340</v>
      </c>
      <c r="L84" s="1">
        <v>264</v>
      </c>
      <c r="M84" s="1">
        <v>37</v>
      </c>
      <c r="N84" s="1">
        <v>55.5</v>
      </c>
      <c r="O84" s="1">
        <v>60.3</v>
      </c>
      <c r="P84" s="1">
        <v>52.6</v>
      </c>
      <c r="Q84" s="1">
        <v>124</v>
      </c>
      <c r="R84" s="1">
        <v>54</v>
      </c>
      <c r="S84" s="1">
        <v>56.1</v>
      </c>
      <c r="T84" s="1">
        <v>52.8</v>
      </c>
      <c r="U84" s="2">
        <f>IFERROR(Table1[[#This Row],[ApNumberOfExamsWithGoodScores]]/Table1[[#This Row],[ApTotalExamsTaken]],0)</f>
        <v>0.77647058823529413</v>
      </c>
      <c r="V84" s="1">
        <f>IFERROR(Table1[[#This Row],[ApTotalExamsTaken]]/Table1[[#This Row],[APTestTakerCount]],0)</f>
        <v>1.6504854368932038</v>
      </c>
    </row>
    <row r="85" spans="1:22" x14ac:dyDescent="0.25">
      <c r="A85" t="s">
        <v>302</v>
      </c>
      <c r="B85">
        <v>481140</v>
      </c>
      <c r="C85" s="1">
        <v>311</v>
      </c>
      <c r="D85" s="1">
        <v>582</v>
      </c>
      <c r="E85" s="1">
        <v>579</v>
      </c>
      <c r="F85" s="1">
        <v>572</v>
      </c>
      <c r="G85" s="1">
        <f>SUM(Table1[[#This Row],[CriticalReadingMean]:[WritingMean]])</f>
        <v>1733</v>
      </c>
      <c r="H85" s="1">
        <v>112</v>
      </c>
      <c r="I85" s="1">
        <v>271</v>
      </c>
      <c r="J85" s="1">
        <v>623</v>
      </c>
      <c r="K85" s="1">
        <v>1028</v>
      </c>
      <c r="L85" s="1">
        <v>729</v>
      </c>
      <c r="M85" s="1">
        <v>346</v>
      </c>
      <c r="N85" s="1">
        <v>49.5</v>
      </c>
      <c r="O85" s="1">
        <v>49.6</v>
      </c>
      <c r="P85" s="1">
        <v>46.2</v>
      </c>
      <c r="Q85" s="1">
        <v>283</v>
      </c>
      <c r="R85" s="1">
        <v>54.2</v>
      </c>
      <c r="S85" s="1">
        <v>54.3</v>
      </c>
      <c r="T85" s="1">
        <v>51.1</v>
      </c>
      <c r="U85" s="2">
        <f>IFERROR(Table1[[#This Row],[ApNumberOfExamsWithGoodScores]]/Table1[[#This Row],[ApTotalExamsTaken]],0)</f>
        <v>0.70914396887159536</v>
      </c>
      <c r="V85" s="1">
        <f>IFERROR(Table1[[#This Row],[ApTotalExamsTaken]]/Table1[[#This Row],[APTestTakerCount]],0)</f>
        <v>1.6500802568218298</v>
      </c>
    </row>
    <row r="86" spans="1:22" x14ac:dyDescent="0.25">
      <c r="A86" t="s">
        <v>366</v>
      </c>
      <c r="B86">
        <v>480135</v>
      </c>
      <c r="C86" s="1">
        <v>99</v>
      </c>
      <c r="D86" s="1">
        <v>572</v>
      </c>
      <c r="E86" s="1">
        <v>558</v>
      </c>
      <c r="F86" s="1">
        <v>557</v>
      </c>
      <c r="G86" s="1">
        <f>SUM(Table1[[#This Row],[CriticalReadingMean]:[WritingMean]])</f>
        <v>1687</v>
      </c>
      <c r="H86" s="1">
        <v>15</v>
      </c>
      <c r="I86" s="1">
        <v>36</v>
      </c>
      <c r="J86" s="1">
        <v>20</v>
      </c>
      <c r="K86" s="1">
        <v>33</v>
      </c>
      <c r="L86" s="1">
        <v>31</v>
      </c>
      <c r="M86" s="1">
        <v>12</v>
      </c>
      <c r="N86" s="1">
        <v>51.6</v>
      </c>
      <c r="O86" s="1">
        <v>57.6</v>
      </c>
      <c r="P86" s="1">
        <v>49.1</v>
      </c>
      <c r="Q86" s="1">
        <v>71</v>
      </c>
      <c r="R86" s="1">
        <v>53.1</v>
      </c>
      <c r="S86" s="1">
        <v>54.7</v>
      </c>
      <c r="T86" s="1">
        <v>52.3</v>
      </c>
      <c r="U86" s="2">
        <f>IFERROR(Table1[[#This Row],[ApNumberOfExamsWithGoodScores]]/Table1[[#This Row],[ApTotalExamsTaken]],0)</f>
        <v>0.93939393939393945</v>
      </c>
      <c r="V86" s="1">
        <f>IFERROR(Table1[[#This Row],[ApTotalExamsTaken]]/Table1[[#This Row],[APTestTakerCount]],0)</f>
        <v>1.65</v>
      </c>
    </row>
    <row r="87" spans="1:22" x14ac:dyDescent="0.25">
      <c r="A87" t="s">
        <v>394</v>
      </c>
      <c r="B87">
        <v>481598</v>
      </c>
      <c r="C87" s="1">
        <v>280</v>
      </c>
      <c r="D87" s="1">
        <v>549</v>
      </c>
      <c r="E87" s="1">
        <v>558</v>
      </c>
      <c r="F87" s="1">
        <v>537</v>
      </c>
      <c r="G87" s="1">
        <f>SUM(Table1[[#This Row],[CriticalReadingMean]:[WritingMean]])</f>
        <v>1644</v>
      </c>
      <c r="H87" s="1">
        <v>20</v>
      </c>
      <c r="I87" s="1">
        <v>50</v>
      </c>
      <c r="J87" s="1">
        <v>427</v>
      </c>
      <c r="K87" s="1">
        <v>700</v>
      </c>
      <c r="L87" s="1">
        <v>513</v>
      </c>
      <c r="M87" s="1">
        <v>79</v>
      </c>
      <c r="N87" s="1">
        <v>53.6</v>
      </c>
      <c r="O87" s="1">
        <v>55.7</v>
      </c>
      <c r="P87" s="1">
        <v>51.4</v>
      </c>
      <c r="Q87" s="1">
        <v>222</v>
      </c>
      <c r="R87" s="1">
        <v>54</v>
      </c>
      <c r="S87" s="1">
        <v>54.5</v>
      </c>
      <c r="T87" s="1">
        <v>51.5</v>
      </c>
      <c r="U87" s="2">
        <f>IFERROR(Table1[[#This Row],[ApNumberOfExamsWithGoodScores]]/Table1[[#This Row],[ApTotalExamsTaken]],0)</f>
        <v>0.73285714285714287</v>
      </c>
      <c r="V87" s="1">
        <f>IFERROR(Table1[[#This Row],[ApTotalExamsTaken]]/Table1[[#This Row],[APTestTakerCount]],0)</f>
        <v>1.639344262295082</v>
      </c>
    </row>
    <row r="88" spans="1:22" x14ac:dyDescent="0.25">
      <c r="A88" t="s">
        <v>180</v>
      </c>
      <c r="B88">
        <v>480539</v>
      </c>
      <c r="C88" s="1">
        <v>253</v>
      </c>
      <c r="D88" s="1">
        <v>521</v>
      </c>
      <c r="E88" s="1">
        <v>540</v>
      </c>
      <c r="F88" s="1">
        <v>508</v>
      </c>
      <c r="G88" s="1">
        <f>SUM(Table1[[#This Row],[CriticalReadingMean]:[WritingMean]])</f>
        <v>1569</v>
      </c>
      <c r="H88" s="1">
        <v>24</v>
      </c>
      <c r="I88" s="1">
        <v>62</v>
      </c>
      <c r="J88" s="1">
        <v>310</v>
      </c>
      <c r="K88" s="1">
        <v>508</v>
      </c>
      <c r="L88" s="1">
        <v>340</v>
      </c>
      <c r="M88" s="1">
        <v>82</v>
      </c>
      <c r="N88" s="1">
        <v>48.5</v>
      </c>
      <c r="O88" s="1">
        <v>51.4</v>
      </c>
      <c r="P88" s="1">
        <v>46.7</v>
      </c>
      <c r="Q88" s="1">
        <v>172</v>
      </c>
      <c r="R88" s="1">
        <v>49.5</v>
      </c>
      <c r="S88" s="1">
        <v>51.7</v>
      </c>
      <c r="T88" s="1">
        <v>47</v>
      </c>
      <c r="U88" s="2">
        <f>IFERROR(Table1[[#This Row],[ApNumberOfExamsWithGoodScores]]/Table1[[#This Row],[ApTotalExamsTaken]],0)</f>
        <v>0.6692913385826772</v>
      </c>
      <c r="V88" s="1">
        <f>IFERROR(Table1[[#This Row],[ApTotalExamsTaken]]/Table1[[#This Row],[APTestTakerCount]],0)</f>
        <v>1.6387096774193548</v>
      </c>
    </row>
    <row r="89" spans="1:22" x14ac:dyDescent="0.25">
      <c r="A89" t="s">
        <v>272</v>
      </c>
      <c r="B89">
        <v>480420</v>
      </c>
      <c r="C89" s="1">
        <v>145</v>
      </c>
      <c r="D89" s="1">
        <v>519</v>
      </c>
      <c r="E89" s="1">
        <v>506</v>
      </c>
      <c r="F89" s="1">
        <v>501</v>
      </c>
      <c r="G89" s="1">
        <f>SUM(Table1[[#This Row],[CriticalReadingMean]:[WritingMean]])</f>
        <v>1526</v>
      </c>
      <c r="H89" s="1">
        <v>8</v>
      </c>
      <c r="I89" s="1">
        <v>18</v>
      </c>
      <c r="J89" s="1">
        <v>268</v>
      </c>
      <c r="K89" s="1">
        <v>438</v>
      </c>
      <c r="L89" s="1">
        <v>263</v>
      </c>
      <c r="M89" s="1">
        <v>344</v>
      </c>
      <c r="N89" s="1">
        <v>43.9</v>
      </c>
      <c r="O89" s="1">
        <v>44.1</v>
      </c>
      <c r="P89" s="1">
        <v>39.1</v>
      </c>
      <c r="Q89" s="1">
        <v>117</v>
      </c>
      <c r="R89" s="1">
        <v>51.8</v>
      </c>
      <c r="S89" s="1">
        <v>50.2</v>
      </c>
      <c r="T89" s="1">
        <v>48.1</v>
      </c>
      <c r="U89" s="2">
        <f>IFERROR(Table1[[#This Row],[ApNumberOfExamsWithGoodScores]]/Table1[[#This Row],[ApTotalExamsTaken]],0)</f>
        <v>0.6004566210045662</v>
      </c>
      <c r="V89" s="1">
        <f>IFERROR(Table1[[#This Row],[ApTotalExamsTaken]]/Table1[[#This Row],[APTestTakerCount]],0)</f>
        <v>1.6343283582089552</v>
      </c>
    </row>
    <row r="90" spans="1:22" x14ac:dyDescent="0.25">
      <c r="A90" t="s">
        <v>96</v>
      </c>
      <c r="B90">
        <v>480548</v>
      </c>
      <c r="C90" s="1">
        <v>393</v>
      </c>
      <c r="D90" s="1">
        <v>552</v>
      </c>
      <c r="E90" s="1">
        <v>562</v>
      </c>
      <c r="F90" s="1">
        <v>550</v>
      </c>
      <c r="G90" s="1">
        <f>SUM(Table1[[#This Row],[CriticalReadingMean]:[WritingMean]])</f>
        <v>1664</v>
      </c>
      <c r="H90" s="1">
        <v>77</v>
      </c>
      <c r="I90" s="1">
        <v>177</v>
      </c>
      <c r="J90" s="1">
        <v>319</v>
      </c>
      <c r="K90" s="1">
        <v>521</v>
      </c>
      <c r="L90" s="1">
        <v>387</v>
      </c>
      <c r="M90" s="1">
        <v>31</v>
      </c>
      <c r="N90" s="1">
        <v>55.2</v>
      </c>
      <c r="O90" s="1">
        <v>55.5</v>
      </c>
      <c r="P90" s="1">
        <v>50.4</v>
      </c>
      <c r="Q90" s="1">
        <v>379</v>
      </c>
      <c r="R90" s="1">
        <v>52.7</v>
      </c>
      <c r="S90" s="1">
        <v>53.3</v>
      </c>
      <c r="T90" s="1">
        <v>50.3</v>
      </c>
      <c r="U90" s="2">
        <f>IFERROR(Table1[[#This Row],[ApNumberOfExamsWithGoodScores]]/Table1[[#This Row],[ApTotalExamsTaken]],0)</f>
        <v>0.74280230326295582</v>
      </c>
      <c r="V90" s="1">
        <f>IFERROR(Table1[[#This Row],[ApTotalExamsTaken]]/Table1[[#This Row],[APTestTakerCount]],0)</f>
        <v>1.6332288401253918</v>
      </c>
    </row>
    <row r="91" spans="1:22" x14ac:dyDescent="0.25">
      <c r="A91" t="s">
        <v>247</v>
      </c>
      <c r="B91">
        <v>480920</v>
      </c>
      <c r="C91" s="1">
        <v>156</v>
      </c>
      <c r="D91" s="1">
        <v>544</v>
      </c>
      <c r="E91" s="1">
        <v>532</v>
      </c>
      <c r="F91" s="1">
        <v>516</v>
      </c>
      <c r="G91" s="1">
        <f>SUM(Table1[[#This Row],[CriticalReadingMean]:[WritingMean]])</f>
        <v>1592</v>
      </c>
      <c r="H91" s="1">
        <v>5</v>
      </c>
      <c r="I91" s="1">
        <v>12</v>
      </c>
      <c r="J91" s="1">
        <v>183</v>
      </c>
      <c r="K91" s="1">
        <v>298</v>
      </c>
      <c r="L91" s="1">
        <v>191</v>
      </c>
      <c r="M91" s="1">
        <v>33</v>
      </c>
      <c r="N91" s="1">
        <v>53.4</v>
      </c>
      <c r="O91" s="1">
        <v>53.4</v>
      </c>
      <c r="P91" s="1">
        <v>50.8</v>
      </c>
      <c r="Q91" s="1">
        <v>97</v>
      </c>
      <c r="R91" s="1">
        <v>52.1</v>
      </c>
      <c r="S91" s="1">
        <v>53.7</v>
      </c>
      <c r="T91" s="1">
        <v>50.4</v>
      </c>
      <c r="U91" s="2">
        <f>IFERROR(Table1[[#This Row],[ApNumberOfExamsWithGoodScores]]/Table1[[#This Row],[ApTotalExamsTaken]],0)</f>
        <v>0.64093959731543626</v>
      </c>
      <c r="V91" s="1">
        <f>IFERROR(Table1[[#This Row],[ApTotalExamsTaken]]/Table1[[#This Row],[APTestTakerCount]],0)</f>
        <v>1.6284153005464481</v>
      </c>
    </row>
    <row r="92" spans="1:22" x14ac:dyDescent="0.25">
      <c r="A92" t="s">
        <v>55</v>
      </c>
      <c r="B92">
        <v>480145</v>
      </c>
      <c r="C92" s="1">
        <v>120</v>
      </c>
      <c r="D92" s="1">
        <v>545</v>
      </c>
      <c r="E92" s="1">
        <v>548</v>
      </c>
      <c r="F92" s="1">
        <v>520</v>
      </c>
      <c r="G92" s="1">
        <f>SUM(Table1[[#This Row],[CriticalReadingMean]:[WritingMean]])</f>
        <v>1613</v>
      </c>
      <c r="H92" s="1">
        <v>7</v>
      </c>
      <c r="I92" s="1">
        <v>19</v>
      </c>
      <c r="J92" s="1">
        <v>74</v>
      </c>
      <c r="K92" s="1">
        <v>120</v>
      </c>
      <c r="L92" s="1">
        <v>99</v>
      </c>
      <c r="M92" s="1">
        <v>26</v>
      </c>
      <c r="N92" s="1">
        <v>55.9</v>
      </c>
      <c r="O92" s="1">
        <v>51.5</v>
      </c>
      <c r="P92" s="1">
        <v>52.7</v>
      </c>
      <c r="Q92" s="1">
        <v>66</v>
      </c>
      <c r="R92" s="1">
        <v>50.2</v>
      </c>
      <c r="S92" s="1">
        <v>52.3</v>
      </c>
      <c r="T92" s="1">
        <v>48.2</v>
      </c>
      <c r="U92" s="2">
        <f>IFERROR(Table1[[#This Row],[ApNumberOfExamsWithGoodScores]]/Table1[[#This Row],[ApTotalExamsTaken]],0)</f>
        <v>0.82499999999999996</v>
      </c>
      <c r="V92" s="1">
        <f>IFERROR(Table1[[#This Row],[ApTotalExamsTaken]]/Table1[[#This Row],[APTestTakerCount]],0)</f>
        <v>1.6216216216216217</v>
      </c>
    </row>
    <row r="93" spans="1:22" x14ac:dyDescent="0.25">
      <c r="A93" t="s">
        <v>194</v>
      </c>
      <c r="B93">
        <v>480588</v>
      </c>
      <c r="C93" s="1">
        <v>132</v>
      </c>
      <c r="D93" s="1">
        <v>484</v>
      </c>
      <c r="E93" s="1">
        <v>488</v>
      </c>
      <c r="F93" s="1">
        <v>468</v>
      </c>
      <c r="G93" s="1">
        <f>SUM(Table1[[#This Row],[CriticalReadingMean]:[WritingMean]])</f>
        <v>1440</v>
      </c>
      <c r="H93" s="1">
        <v>5</v>
      </c>
      <c r="I93" s="1">
        <v>15</v>
      </c>
      <c r="J93" s="1">
        <v>221</v>
      </c>
      <c r="K93" s="1">
        <v>356</v>
      </c>
      <c r="L93" s="1">
        <v>136</v>
      </c>
      <c r="M93" s="1">
        <v>301</v>
      </c>
      <c r="N93" s="1">
        <v>40</v>
      </c>
      <c r="O93" s="1">
        <v>39.799999999999997</v>
      </c>
      <c r="P93" s="1">
        <v>36.200000000000003</v>
      </c>
      <c r="Q93" s="1">
        <v>59</v>
      </c>
      <c r="R93" s="1">
        <v>47</v>
      </c>
      <c r="S93" s="1">
        <v>49.6</v>
      </c>
      <c r="T93" s="1">
        <v>44.2</v>
      </c>
      <c r="U93" s="2">
        <f>IFERROR(Table1[[#This Row],[ApNumberOfExamsWithGoodScores]]/Table1[[#This Row],[ApTotalExamsTaken]],0)</f>
        <v>0.38202247191011235</v>
      </c>
      <c r="V93" s="1">
        <f>IFERROR(Table1[[#This Row],[ApTotalExamsTaken]]/Table1[[#This Row],[APTestTakerCount]],0)</f>
        <v>1.6108597285067874</v>
      </c>
    </row>
    <row r="94" spans="1:22" x14ac:dyDescent="0.25">
      <c r="A94" t="s">
        <v>346</v>
      </c>
      <c r="B94">
        <v>481141</v>
      </c>
      <c r="C94" s="1">
        <v>41</v>
      </c>
      <c r="D94" s="1">
        <v>411</v>
      </c>
      <c r="E94" s="1">
        <v>420</v>
      </c>
      <c r="F94" s="1">
        <v>380</v>
      </c>
      <c r="G94" s="1">
        <f>SUM(Table1[[#This Row],[CriticalReadingMean]:[WritingMean]])</f>
        <v>1211</v>
      </c>
      <c r="H94" s="1">
        <v>1</v>
      </c>
      <c r="I94" s="1">
        <v>2</v>
      </c>
      <c r="J94" s="1">
        <v>56</v>
      </c>
      <c r="K94" s="1">
        <v>90</v>
      </c>
      <c r="L94" s="1">
        <v>10</v>
      </c>
      <c r="M94" s="1">
        <v>72</v>
      </c>
      <c r="N94" s="1">
        <v>36.5</v>
      </c>
      <c r="O94" s="1">
        <v>37.5</v>
      </c>
      <c r="P94" s="1">
        <v>32.700000000000003</v>
      </c>
      <c r="Q94" s="1">
        <v>63</v>
      </c>
      <c r="R94" s="1">
        <v>39.700000000000003</v>
      </c>
      <c r="S94" s="1">
        <v>44</v>
      </c>
      <c r="T94" s="1">
        <v>35.799999999999997</v>
      </c>
      <c r="U94" s="2">
        <f>IFERROR(Table1[[#This Row],[ApNumberOfExamsWithGoodScores]]/Table1[[#This Row],[ApTotalExamsTaken]],0)</f>
        <v>0.1111111111111111</v>
      </c>
      <c r="V94" s="1">
        <f>IFERROR(Table1[[#This Row],[ApTotalExamsTaken]]/Table1[[#This Row],[APTestTakerCount]],0)</f>
        <v>1.6071428571428572</v>
      </c>
    </row>
    <row r="95" spans="1:22" x14ac:dyDescent="0.25">
      <c r="A95" t="s">
        <v>45</v>
      </c>
      <c r="B95">
        <v>480103</v>
      </c>
      <c r="C95" s="1">
        <v>104</v>
      </c>
      <c r="D95" s="1">
        <v>519</v>
      </c>
      <c r="E95" s="1">
        <v>493</v>
      </c>
      <c r="F95" s="1">
        <v>492</v>
      </c>
      <c r="G95" s="1">
        <f>SUM(Table1[[#This Row],[CriticalReadingMean]:[WritingMean]])</f>
        <v>1504</v>
      </c>
      <c r="H95" s="1">
        <v>5</v>
      </c>
      <c r="I95" s="1">
        <v>13</v>
      </c>
      <c r="J95" s="1">
        <v>161</v>
      </c>
      <c r="K95" s="1">
        <v>258</v>
      </c>
      <c r="L95" s="1">
        <v>128</v>
      </c>
      <c r="M95" s="1">
        <v>42</v>
      </c>
      <c r="N95" s="1">
        <v>47.7</v>
      </c>
      <c r="O95" s="1">
        <v>47.1</v>
      </c>
      <c r="P95" s="1">
        <v>42.3</v>
      </c>
      <c r="Q95" s="1">
        <v>74</v>
      </c>
      <c r="R95" s="1">
        <v>47.8</v>
      </c>
      <c r="S95" s="1">
        <v>49.4</v>
      </c>
      <c r="T95" s="1">
        <v>45.4</v>
      </c>
      <c r="U95" s="2">
        <f>IFERROR(Table1[[#This Row],[ApNumberOfExamsWithGoodScores]]/Table1[[#This Row],[ApTotalExamsTaken]],0)</f>
        <v>0.49612403100775193</v>
      </c>
      <c r="V95" s="1">
        <f>IFERROR(Table1[[#This Row],[ApTotalExamsTaken]]/Table1[[#This Row],[APTestTakerCount]],0)</f>
        <v>1.6024844720496894</v>
      </c>
    </row>
    <row r="96" spans="1:22" x14ac:dyDescent="0.25">
      <c r="A96" t="s">
        <v>234</v>
      </c>
      <c r="B96">
        <v>480750</v>
      </c>
      <c r="C96" s="1">
        <v>144</v>
      </c>
      <c r="D96" s="1">
        <v>486</v>
      </c>
      <c r="E96" s="1">
        <v>490</v>
      </c>
      <c r="F96" s="1">
        <v>480</v>
      </c>
      <c r="G96" s="1">
        <f>SUM(Table1[[#This Row],[CriticalReadingMean]:[WritingMean]])</f>
        <v>1456</v>
      </c>
      <c r="H96" s="1">
        <v>4</v>
      </c>
      <c r="I96" s="1">
        <v>11</v>
      </c>
      <c r="J96" s="1">
        <v>147</v>
      </c>
      <c r="K96" s="1">
        <v>235</v>
      </c>
      <c r="L96" s="1">
        <v>108</v>
      </c>
      <c r="M96" s="1">
        <v>22</v>
      </c>
      <c r="N96" s="1">
        <v>48</v>
      </c>
      <c r="O96" s="1">
        <v>49.5</v>
      </c>
      <c r="P96" s="1">
        <v>47.3</v>
      </c>
      <c r="Q96" s="1">
        <v>112</v>
      </c>
      <c r="R96" s="1">
        <v>46</v>
      </c>
      <c r="S96" s="1">
        <v>47.6</v>
      </c>
      <c r="T96" s="1">
        <v>43.4</v>
      </c>
      <c r="U96" s="2">
        <f>IFERROR(Table1[[#This Row],[ApNumberOfExamsWithGoodScores]]/Table1[[#This Row],[ApTotalExamsTaken]],0)</f>
        <v>0.45957446808510638</v>
      </c>
      <c r="V96" s="1">
        <f>IFERROR(Table1[[#This Row],[ApTotalExamsTaken]]/Table1[[#This Row],[APTestTakerCount]],0)</f>
        <v>1.5986394557823129</v>
      </c>
    </row>
    <row r="97" spans="1:22" x14ac:dyDescent="0.25">
      <c r="A97" t="s">
        <v>293</v>
      </c>
      <c r="B97">
        <v>481005</v>
      </c>
      <c r="C97" s="1">
        <v>79</v>
      </c>
      <c r="D97" s="1">
        <v>507</v>
      </c>
      <c r="E97" s="1">
        <v>510</v>
      </c>
      <c r="F97" s="1">
        <v>476</v>
      </c>
      <c r="G97" s="1">
        <f>SUM(Table1[[#This Row],[CriticalReadingMean]:[WritingMean]])</f>
        <v>1493</v>
      </c>
      <c r="H97" s="1">
        <v>0</v>
      </c>
      <c r="I97" s="1">
        <v>0</v>
      </c>
      <c r="J97" s="1">
        <v>52</v>
      </c>
      <c r="K97" s="1">
        <v>83</v>
      </c>
      <c r="L97" s="1">
        <v>39</v>
      </c>
      <c r="M97" s="1">
        <v>32</v>
      </c>
      <c r="N97" s="1">
        <v>48.8</v>
      </c>
      <c r="O97" s="1">
        <v>51.3</v>
      </c>
      <c r="P97" s="1">
        <v>45.8</v>
      </c>
      <c r="Q97" s="1">
        <v>36</v>
      </c>
      <c r="R97" s="1">
        <v>51.7</v>
      </c>
      <c r="S97" s="1">
        <v>52.8</v>
      </c>
      <c r="T97" s="1">
        <v>47.6</v>
      </c>
      <c r="U97" s="2">
        <f>IFERROR(Table1[[#This Row],[ApNumberOfExamsWithGoodScores]]/Table1[[#This Row],[ApTotalExamsTaken]],0)</f>
        <v>0.46987951807228917</v>
      </c>
      <c r="V97" s="1">
        <f>IFERROR(Table1[[#This Row],[ApTotalExamsTaken]]/Table1[[#This Row],[APTestTakerCount]],0)</f>
        <v>1.5961538461538463</v>
      </c>
    </row>
    <row r="98" spans="1:22" x14ac:dyDescent="0.25">
      <c r="A98" t="s">
        <v>380</v>
      </c>
      <c r="B98">
        <v>481535</v>
      </c>
      <c r="C98" s="1">
        <v>185</v>
      </c>
      <c r="D98" s="1">
        <v>522</v>
      </c>
      <c r="E98" s="1">
        <v>528</v>
      </c>
      <c r="F98" s="1">
        <v>507</v>
      </c>
      <c r="G98" s="1">
        <f>SUM(Table1[[#This Row],[CriticalReadingMean]:[WritingMean]])</f>
        <v>1557</v>
      </c>
      <c r="H98" s="1">
        <v>5</v>
      </c>
      <c r="I98" s="1">
        <v>12</v>
      </c>
      <c r="J98" s="1">
        <v>155</v>
      </c>
      <c r="K98" s="1">
        <v>247</v>
      </c>
      <c r="L98" s="1">
        <v>177</v>
      </c>
      <c r="M98" s="1">
        <v>12</v>
      </c>
      <c r="N98" s="1">
        <v>53.3</v>
      </c>
      <c r="O98" s="1">
        <v>56.3</v>
      </c>
      <c r="P98" s="1">
        <v>50.5</v>
      </c>
      <c r="Q98" s="1">
        <v>91</v>
      </c>
      <c r="R98" s="1">
        <v>51.4</v>
      </c>
      <c r="S98" s="1">
        <v>53.2</v>
      </c>
      <c r="T98" s="1">
        <v>46.8</v>
      </c>
      <c r="U98" s="2">
        <f>IFERROR(Table1[[#This Row],[ApNumberOfExamsWithGoodScores]]/Table1[[#This Row],[ApTotalExamsTaken]],0)</f>
        <v>0.7165991902834008</v>
      </c>
      <c r="V98" s="1">
        <f>IFERROR(Table1[[#This Row],[ApTotalExamsTaken]]/Table1[[#This Row],[APTestTakerCount]],0)</f>
        <v>1.5935483870967742</v>
      </c>
    </row>
    <row r="99" spans="1:22" x14ac:dyDescent="0.25">
      <c r="A99" t="s">
        <v>191</v>
      </c>
      <c r="B99">
        <v>480585</v>
      </c>
      <c r="C99" s="1">
        <v>205</v>
      </c>
      <c r="D99" s="1">
        <v>519</v>
      </c>
      <c r="E99" s="1">
        <v>528</v>
      </c>
      <c r="F99" s="1">
        <v>507</v>
      </c>
      <c r="G99" s="1">
        <f>SUM(Table1[[#This Row],[CriticalReadingMean]:[WritingMean]])</f>
        <v>1554</v>
      </c>
      <c r="H99" s="1">
        <v>18</v>
      </c>
      <c r="I99" s="1">
        <v>49</v>
      </c>
      <c r="J99" s="1">
        <v>287</v>
      </c>
      <c r="K99" s="1">
        <v>457</v>
      </c>
      <c r="L99" s="1">
        <v>279</v>
      </c>
      <c r="M99" s="1">
        <v>20</v>
      </c>
      <c r="N99" s="1">
        <v>52.8</v>
      </c>
      <c r="O99" s="1">
        <v>54.1</v>
      </c>
      <c r="P99" s="1">
        <v>49.1</v>
      </c>
      <c r="Q99" s="1">
        <v>192</v>
      </c>
      <c r="R99" s="1">
        <v>51.7</v>
      </c>
      <c r="S99" s="1">
        <v>52.9</v>
      </c>
      <c r="T99" s="1">
        <v>48.3</v>
      </c>
      <c r="U99" s="2">
        <f>IFERROR(Table1[[#This Row],[ApNumberOfExamsWithGoodScores]]/Table1[[#This Row],[ApTotalExamsTaken]],0)</f>
        <v>0.61050328227571116</v>
      </c>
      <c r="V99" s="1">
        <f>IFERROR(Table1[[#This Row],[ApTotalExamsTaken]]/Table1[[#This Row],[APTestTakerCount]],0)</f>
        <v>1.5923344947735192</v>
      </c>
    </row>
    <row r="100" spans="1:22" x14ac:dyDescent="0.25">
      <c r="A100" t="s">
        <v>354</v>
      </c>
      <c r="B100">
        <v>480401</v>
      </c>
      <c r="C100" s="1">
        <v>193</v>
      </c>
      <c r="D100" s="1">
        <v>479</v>
      </c>
      <c r="E100" s="1">
        <v>497</v>
      </c>
      <c r="F100" s="1">
        <v>463</v>
      </c>
      <c r="G100" s="1">
        <f>SUM(Table1[[#This Row],[CriticalReadingMean]:[WritingMean]])</f>
        <v>1439</v>
      </c>
      <c r="H100" s="1">
        <v>7</v>
      </c>
      <c r="I100" s="1">
        <v>18</v>
      </c>
      <c r="J100" s="1">
        <v>296</v>
      </c>
      <c r="K100" s="1">
        <v>470</v>
      </c>
      <c r="L100" s="1">
        <v>163</v>
      </c>
      <c r="M100" s="1">
        <v>7</v>
      </c>
      <c r="N100" s="1">
        <v>43</v>
      </c>
      <c r="O100" s="1">
        <v>44.4</v>
      </c>
      <c r="P100" s="1">
        <v>44.7</v>
      </c>
      <c r="Q100" s="1">
        <v>334</v>
      </c>
      <c r="R100" s="1">
        <v>43.7</v>
      </c>
      <c r="S100" s="1">
        <v>45</v>
      </c>
      <c r="T100" s="1">
        <v>40</v>
      </c>
      <c r="U100" s="2">
        <f>IFERROR(Table1[[#This Row],[ApNumberOfExamsWithGoodScores]]/Table1[[#This Row],[ApTotalExamsTaken]],0)</f>
        <v>0.34680851063829787</v>
      </c>
      <c r="V100" s="1">
        <f>IFERROR(Table1[[#This Row],[ApTotalExamsTaken]]/Table1[[#This Row],[APTestTakerCount]],0)</f>
        <v>1.5878378378378379</v>
      </c>
    </row>
    <row r="101" spans="1:22" x14ac:dyDescent="0.25">
      <c r="A101" t="s">
        <v>374</v>
      </c>
      <c r="B101">
        <v>481402</v>
      </c>
      <c r="C101" s="1">
        <v>86</v>
      </c>
      <c r="D101" s="1">
        <v>448</v>
      </c>
      <c r="E101" s="1">
        <v>465</v>
      </c>
      <c r="F101" s="1">
        <v>442</v>
      </c>
      <c r="G101" s="1">
        <f>SUM(Table1[[#This Row],[CriticalReadingMean]:[WritingMean]])</f>
        <v>1355</v>
      </c>
      <c r="H101" s="1">
        <v>2</v>
      </c>
      <c r="I101" s="1">
        <v>5</v>
      </c>
      <c r="J101" s="1">
        <v>136</v>
      </c>
      <c r="K101" s="1">
        <v>215</v>
      </c>
      <c r="L101" s="1">
        <v>49</v>
      </c>
      <c r="M101" s="1">
        <v>69</v>
      </c>
      <c r="N101" s="1">
        <v>43.3</v>
      </c>
      <c r="O101" s="1">
        <v>45.2</v>
      </c>
      <c r="P101" s="1">
        <v>39.200000000000003</v>
      </c>
      <c r="Q101" s="1">
        <v>67</v>
      </c>
      <c r="R101" s="1">
        <v>43.6</v>
      </c>
      <c r="S101" s="1">
        <v>46.5</v>
      </c>
      <c r="T101" s="1">
        <v>40.700000000000003</v>
      </c>
      <c r="U101" s="2">
        <f>IFERROR(Table1[[#This Row],[ApNumberOfExamsWithGoodScores]]/Table1[[#This Row],[ApTotalExamsTaken]],0)</f>
        <v>0.22790697674418606</v>
      </c>
      <c r="V101" s="1">
        <f>IFERROR(Table1[[#This Row],[ApTotalExamsTaken]]/Table1[[#This Row],[APTestTakerCount]],0)</f>
        <v>1.5808823529411764</v>
      </c>
    </row>
    <row r="102" spans="1:22" x14ac:dyDescent="0.25">
      <c r="A102" t="s">
        <v>299</v>
      </c>
      <c r="B102">
        <v>480705</v>
      </c>
      <c r="C102" s="1">
        <v>59</v>
      </c>
      <c r="D102" s="1">
        <v>509</v>
      </c>
      <c r="E102" s="1">
        <v>527</v>
      </c>
      <c r="F102" s="1">
        <v>488</v>
      </c>
      <c r="G102" s="1">
        <f>SUM(Table1[[#This Row],[CriticalReadingMean]:[WritingMean]])</f>
        <v>1524</v>
      </c>
      <c r="H102" s="1">
        <v>2</v>
      </c>
      <c r="I102" s="1">
        <v>4</v>
      </c>
      <c r="J102" s="1">
        <v>31</v>
      </c>
      <c r="K102" s="1">
        <v>49</v>
      </c>
      <c r="L102" s="1">
        <v>17</v>
      </c>
      <c r="M102" s="1">
        <v>8</v>
      </c>
      <c r="N102" s="1">
        <v>50.8</v>
      </c>
      <c r="O102" s="1">
        <v>51.4</v>
      </c>
      <c r="P102" s="1">
        <v>45.1</v>
      </c>
      <c r="Q102" s="1">
        <v>80</v>
      </c>
      <c r="R102" s="1">
        <v>46.6</v>
      </c>
      <c r="S102" s="1">
        <v>46.6</v>
      </c>
      <c r="T102" s="1">
        <v>42</v>
      </c>
      <c r="U102" s="2">
        <f>IFERROR(Table1[[#This Row],[ApNumberOfExamsWithGoodScores]]/Table1[[#This Row],[ApTotalExamsTaken]],0)</f>
        <v>0.34693877551020408</v>
      </c>
      <c r="V102" s="1">
        <f>IFERROR(Table1[[#This Row],[ApTotalExamsTaken]]/Table1[[#This Row],[APTestTakerCount]],0)</f>
        <v>1.5806451612903225</v>
      </c>
    </row>
    <row r="103" spans="1:22" x14ac:dyDescent="0.25">
      <c r="A103" t="s">
        <v>365</v>
      </c>
      <c r="B103">
        <v>481480</v>
      </c>
      <c r="C103" s="1">
        <v>47</v>
      </c>
      <c r="D103" s="1">
        <v>582</v>
      </c>
      <c r="E103" s="1">
        <v>536</v>
      </c>
      <c r="F103" s="1">
        <v>546</v>
      </c>
      <c r="G103" s="1">
        <f>SUM(Table1[[#This Row],[CriticalReadingMean]:[WritingMean]])</f>
        <v>1664</v>
      </c>
      <c r="H103" s="1">
        <v>2</v>
      </c>
      <c r="I103" s="1">
        <v>4</v>
      </c>
      <c r="J103" s="1">
        <v>50</v>
      </c>
      <c r="K103" s="1">
        <v>79</v>
      </c>
      <c r="L103" s="1">
        <v>44</v>
      </c>
      <c r="M103" s="1">
        <v>27</v>
      </c>
      <c r="N103" s="1">
        <v>53.6</v>
      </c>
      <c r="O103" s="1">
        <v>51.3</v>
      </c>
      <c r="P103" s="1">
        <v>50.4</v>
      </c>
      <c r="Q103" s="1">
        <v>45</v>
      </c>
      <c r="R103" s="1">
        <v>53.3</v>
      </c>
      <c r="S103" s="1">
        <v>50.8</v>
      </c>
      <c r="T103" s="1">
        <v>49.9</v>
      </c>
      <c r="U103" s="2">
        <f>IFERROR(Table1[[#This Row],[ApNumberOfExamsWithGoodScores]]/Table1[[#This Row],[ApTotalExamsTaken]],0)</f>
        <v>0.55696202531645567</v>
      </c>
      <c r="V103" s="1">
        <f>IFERROR(Table1[[#This Row],[ApTotalExamsTaken]]/Table1[[#This Row],[APTestTakerCount]],0)</f>
        <v>1.58</v>
      </c>
    </row>
    <row r="104" spans="1:22" x14ac:dyDescent="0.25">
      <c r="A104" t="s">
        <v>113</v>
      </c>
      <c r="B104">
        <v>481375</v>
      </c>
      <c r="C104" s="1">
        <v>102</v>
      </c>
      <c r="D104" s="1">
        <v>506</v>
      </c>
      <c r="E104" s="1">
        <v>525</v>
      </c>
      <c r="F104" s="1">
        <v>480</v>
      </c>
      <c r="G104" s="1">
        <f>SUM(Table1[[#This Row],[CriticalReadingMean]:[WritingMean]])</f>
        <v>1511</v>
      </c>
      <c r="H104" s="1">
        <v>1</v>
      </c>
      <c r="I104" s="1">
        <v>2</v>
      </c>
      <c r="J104" s="1">
        <v>71</v>
      </c>
      <c r="K104" s="1">
        <v>112</v>
      </c>
      <c r="L104" s="1">
        <v>55</v>
      </c>
      <c r="M104" s="1">
        <v>5</v>
      </c>
      <c r="N104" s="1">
        <v>47</v>
      </c>
      <c r="O104" s="1">
        <v>60.4</v>
      </c>
      <c r="P104" s="1">
        <v>46.4</v>
      </c>
      <c r="Q104" s="1">
        <v>51</v>
      </c>
      <c r="R104" s="1">
        <v>51.9</v>
      </c>
      <c r="S104" s="1">
        <v>52.7</v>
      </c>
      <c r="T104" s="1">
        <v>50.1</v>
      </c>
      <c r="U104" s="2">
        <f>IFERROR(Table1[[#This Row],[ApNumberOfExamsWithGoodScores]]/Table1[[#This Row],[ApTotalExamsTaken]],0)</f>
        <v>0.49107142857142855</v>
      </c>
      <c r="V104" s="1">
        <f>IFERROR(Table1[[#This Row],[ApTotalExamsTaken]]/Table1[[#This Row],[APTestTakerCount]],0)</f>
        <v>1.5774647887323943</v>
      </c>
    </row>
    <row r="105" spans="1:22" x14ac:dyDescent="0.25">
      <c r="A105" t="s">
        <v>24</v>
      </c>
      <c r="B105">
        <v>480025</v>
      </c>
      <c r="C105" s="1">
        <v>133</v>
      </c>
      <c r="D105" s="1">
        <v>557</v>
      </c>
      <c r="E105" s="1">
        <v>545</v>
      </c>
      <c r="F105" s="1">
        <v>541</v>
      </c>
      <c r="G105" s="1">
        <f>SUM(Table1[[#This Row],[CriticalReadingMean]:[WritingMean]])</f>
        <v>1643</v>
      </c>
      <c r="H105" s="1">
        <v>10</v>
      </c>
      <c r="I105" s="1">
        <v>29</v>
      </c>
      <c r="J105" s="1">
        <v>157</v>
      </c>
      <c r="K105" s="1">
        <v>247</v>
      </c>
      <c r="L105" s="1">
        <v>149</v>
      </c>
      <c r="M105" s="1">
        <v>43</v>
      </c>
      <c r="N105" s="1">
        <v>43.8</v>
      </c>
      <c r="O105" s="1">
        <v>47</v>
      </c>
      <c r="P105" s="1">
        <v>41.5</v>
      </c>
      <c r="Q105" s="1">
        <v>167</v>
      </c>
      <c r="R105" s="1">
        <v>48.8</v>
      </c>
      <c r="S105" s="1">
        <v>49.5</v>
      </c>
      <c r="T105" s="1">
        <v>45.3</v>
      </c>
      <c r="U105" s="2">
        <f>IFERROR(Table1[[#This Row],[ApNumberOfExamsWithGoodScores]]/Table1[[#This Row],[ApTotalExamsTaken]],0)</f>
        <v>0.60323886639676116</v>
      </c>
      <c r="V105" s="1">
        <f>IFERROR(Table1[[#This Row],[ApTotalExamsTaken]]/Table1[[#This Row],[APTestTakerCount]],0)</f>
        <v>1.5732484076433122</v>
      </c>
    </row>
    <row r="106" spans="1:22" x14ac:dyDescent="0.25">
      <c r="A106" t="s">
        <v>116</v>
      </c>
      <c r="B106">
        <v>481470</v>
      </c>
      <c r="C106" s="1">
        <v>80</v>
      </c>
      <c r="D106" s="1">
        <v>473</v>
      </c>
      <c r="E106" s="1">
        <v>462</v>
      </c>
      <c r="F106" s="1">
        <v>455</v>
      </c>
      <c r="G106" s="1">
        <f>SUM(Table1[[#This Row],[CriticalReadingMean]:[WritingMean]])</f>
        <v>1390</v>
      </c>
      <c r="H106" s="1">
        <v>1</v>
      </c>
      <c r="I106" s="1">
        <v>1</v>
      </c>
      <c r="J106" s="1">
        <v>77</v>
      </c>
      <c r="K106" s="1">
        <v>121</v>
      </c>
      <c r="L106" s="1">
        <v>32</v>
      </c>
      <c r="M106" s="1">
        <v>53</v>
      </c>
      <c r="N106" s="1">
        <v>43.2</v>
      </c>
      <c r="O106" s="1">
        <v>42.9</v>
      </c>
      <c r="P106" s="1">
        <v>40.4</v>
      </c>
      <c r="Q106" s="1">
        <v>47</v>
      </c>
      <c r="R106" s="1">
        <v>44.7</v>
      </c>
      <c r="S106" s="1">
        <v>44</v>
      </c>
      <c r="T106" s="1">
        <v>40.9</v>
      </c>
      <c r="U106" s="2">
        <f>IFERROR(Table1[[#This Row],[ApNumberOfExamsWithGoodScores]]/Table1[[#This Row],[ApTotalExamsTaken]],0)</f>
        <v>0.26446280991735538</v>
      </c>
      <c r="V106" s="1">
        <f>IFERROR(Table1[[#This Row],[ApTotalExamsTaken]]/Table1[[#This Row],[APTestTakerCount]],0)</f>
        <v>1.5714285714285714</v>
      </c>
    </row>
    <row r="107" spans="1:22" x14ac:dyDescent="0.25">
      <c r="A107" t="s">
        <v>323</v>
      </c>
      <c r="B107">
        <v>480910</v>
      </c>
      <c r="C107" s="1">
        <v>249</v>
      </c>
      <c r="D107" s="1">
        <v>516</v>
      </c>
      <c r="E107" s="1">
        <v>512</v>
      </c>
      <c r="F107" s="1">
        <v>488</v>
      </c>
      <c r="G107" s="1">
        <f>SUM(Table1[[#This Row],[CriticalReadingMean]:[WritingMean]])</f>
        <v>1516</v>
      </c>
      <c r="H107" s="1">
        <v>9</v>
      </c>
      <c r="I107" s="1">
        <v>20</v>
      </c>
      <c r="J107" s="1">
        <v>181</v>
      </c>
      <c r="K107" s="1">
        <v>284</v>
      </c>
      <c r="L107" s="1">
        <v>171</v>
      </c>
      <c r="M107" s="1">
        <v>104</v>
      </c>
      <c r="N107" s="1">
        <v>46.5</v>
      </c>
      <c r="O107" s="1">
        <v>47.3</v>
      </c>
      <c r="P107" s="1">
        <v>43.4</v>
      </c>
      <c r="Q107" s="1">
        <v>146</v>
      </c>
      <c r="R107" s="1">
        <v>49</v>
      </c>
      <c r="S107" s="1">
        <v>50.6</v>
      </c>
      <c r="T107" s="1">
        <v>46.4</v>
      </c>
      <c r="U107" s="2">
        <f>IFERROR(Table1[[#This Row],[ApNumberOfExamsWithGoodScores]]/Table1[[#This Row],[ApTotalExamsTaken]],0)</f>
        <v>0.602112676056338</v>
      </c>
      <c r="V107" s="1">
        <f>IFERROR(Table1[[#This Row],[ApTotalExamsTaken]]/Table1[[#This Row],[APTestTakerCount]],0)</f>
        <v>1.569060773480663</v>
      </c>
    </row>
    <row r="108" spans="1:22" x14ac:dyDescent="0.25">
      <c r="A108" t="s">
        <v>233</v>
      </c>
      <c r="B108">
        <v>481388</v>
      </c>
      <c r="C108" s="1">
        <v>133</v>
      </c>
      <c r="D108" s="1">
        <v>452</v>
      </c>
      <c r="E108" s="1">
        <v>442</v>
      </c>
      <c r="F108" s="1">
        <v>428</v>
      </c>
      <c r="G108" s="1">
        <f>SUM(Table1[[#This Row],[CriticalReadingMean]:[WritingMean]])</f>
        <v>1322</v>
      </c>
      <c r="H108" s="1">
        <v>2</v>
      </c>
      <c r="I108" s="1">
        <v>5</v>
      </c>
      <c r="J108" s="1">
        <v>121</v>
      </c>
      <c r="K108" s="1">
        <v>188</v>
      </c>
      <c r="L108" s="1">
        <v>41</v>
      </c>
      <c r="M108" s="1">
        <v>11</v>
      </c>
      <c r="N108" s="1">
        <v>45.1</v>
      </c>
      <c r="O108" s="1">
        <v>46.5</v>
      </c>
      <c r="P108" s="1">
        <v>40.6</v>
      </c>
      <c r="Q108" s="1">
        <v>89</v>
      </c>
      <c r="R108" s="1">
        <v>41.5</v>
      </c>
      <c r="S108" s="1">
        <v>41.6</v>
      </c>
      <c r="T108" s="1">
        <v>38.799999999999997</v>
      </c>
      <c r="U108" s="2">
        <f>IFERROR(Table1[[#This Row],[ApNumberOfExamsWithGoodScores]]/Table1[[#This Row],[ApTotalExamsTaken]],0)</f>
        <v>0.21808510638297873</v>
      </c>
      <c r="V108" s="1">
        <f>IFERROR(Table1[[#This Row],[ApTotalExamsTaken]]/Table1[[#This Row],[APTestTakerCount]],0)</f>
        <v>1.5537190082644627</v>
      </c>
    </row>
    <row r="109" spans="1:22" x14ac:dyDescent="0.25">
      <c r="A109" t="s">
        <v>182</v>
      </c>
      <c r="B109">
        <v>480554</v>
      </c>
      <c r="C109" s="1">
        <v>102</v>
      </c>
      <c r="D109" s="1">
        <v>531</v>
      </c>
      <c r="E109" s="1">
        <v>530</v>
      </c>
      <c r="F109" s="1">
        <v>502</v>
      </c>
      <c r="G109" s="1">
        <f>SUM(Table1[[#This Row],[CriticalReadingMean]:[WritingMean]])</f>
        <v>1563</v>
      </c>
      <c r="H109" s="1">
        <v>9</v>
      </c>
      <c r="I109" s="1">
        <v>21</v>
      </c>
      <c r="J109" s="1">
        <v>188</v>
      </c>
      <c r="K109" s="1">
        <v>292</v>
      </c>
      <c r="L109" s="1">
        <v>167</v>
      </c>
      <c r="M109" s="1">
        <v>15</v>
      </c>
      <c r="N109" s="1">
        <v>55.6</v>
      </c>
      <c r="O109" s="1">
        <v>48.9</v>
      </c>
      <c r="P109" s="1">
        <v>50.3</v>
      </c>
      <c r="Q109" s="1">
        <v>50</v>
      </c>
      <c r="R109" s="1">
        <v>52</v>
      </c>
      <c r="S109" s="1">
        <v>51.1</v>
      </c>
      <c r="T109" s="1">
        <v>48.1</v>
      </c>
      <c r="U109" s="2">
        <f>IFERROR(Table1[[#This Row],[ApNumberOfExamsWithGoodScores]]/Table1[[#This Row],[ApTotalExamsTaken]],0)</f>
        <v>0.57191780821917804</v>
      </c>
      <c r="V109" s="1">
        <f>IFERROR(Table1[[#This Row],[ApTotalExamsTaken]]/Table1[[#This Row],[APTestTakerCount]],0)</f>
        <v>1.553191489361702</v>
      </c>
    </row>
    <row r="110" spans="1:22" x14ac:dyDescent="0.25">
      <c r="A110" t="s">
        <v>154</v>
      </c>
      <c r="B110">
        <v>480485</v>
      </c>
      <c r="C110" s="1">
        <v>31</v>
      </c>
      <c r="D110" s="1">
        <v>503</v>
      </c>
      <c r="E110" s="1">
        <v>512</v>
      </c>
      <c r="F110" s="1">
        <v>480</v>
      </c>
      <c r="G110" s="1">
        <f>SUM(Table1[[#This Row],[CriticalReadingMean]:[WritingMean]])</f>
        <v>1495</v>
      </c>
      <c r="H110" s="1">
        <v>2</v>
      </c>
      <c r="I110" s="1">
        <v>4</v>
      </c>
      <c r="J110" s="1">
        <v>31</v>
      </c>
      <c r="K110" s="1">
        <v>48</v>
      </c>
      <c r="L110" s="1">
        <v>23</v>
      </c>
      <c r="M110" s="1">
        <v>27</v>
      </c>
      <c r="N110" s="1">
        <v>49.4</v>
      </c>
      <c r="O110" s="1">
        <v>48</v>
      </c>
      <c r="P110" s="1">
        <v>46.3</v>
      </c>
      <c r="Q110" s="1">
        <v>20</v>
      </c>
      <c r="R110" s="1">
        <v>47.1</v>
      </c>
      <c r="S110" s="1">
        <v>50.7</v>
      </c>
      <c r="T110" s="1">
        <v>47.5</v>
      </c>
      <c r="U110" s="2">
        <f>IFERROR(Table1[[#This Row],[ApNumberOfExamsWithGoodScores]]/Table1[[#This Row],[ApTotalExamsTaken]],0)</f>
        <v>0.47916666666666669</v>
      </c>
      <c r="V110" s="1">
        <f>IFERROR(Table1[[#This Row],[ApTotalExamsTaken]]/Table1[[#This Row],[APTestTakerCount]],0)</f>
        <v>1.5483870967741935</v>
      </c>
    </row>
    <row r="111" spans="1:22" x14ac:dyDescent="0.25">
      <c r="A111" t="s">
        <v>226</v>
      </c>
      <c r="B111">
        <v>480725</v>
      </c>
      <c r="C111" s="1">
        <v>184</v>
      </c>
      <c r="D111" s="1">
        <v>525</v>
      </c>
      <c r="E111" s="1">
        <v>537</v>
      </c>
      <c r="F111" s="1">
        <v>514</v>
      </c>
      <c r="G111" s="1">
        <f>SUM(Table1[[#This Row],[CriticalReadingMean]:[WritingMean]])</f>
        <v>1576</v>
      </c>
      <c r="H111" s="1">
        <v>20</v>
      </c>
      <c r="I111" s="1">
        <v>43</v>
      </c>
      <c r="J111" s="1">
        <v>137</v>
      </c>
      <c r="K111" s="1">
        <v>211</v>
      </c>
      <c r="L111" s="1">
        <v>105</v>
      </c>
      <c r="M111" s="1">
        <v>8</v>
      </c>
      <c r="N111" s="1">
        <v>52.3</v>
      </c>
      <c r="O111" s="1">
        <v>55.1</v>
      </c>
      <c r="P111" s="1">
        <v>50.4</v>
      </c>
      <c r="Q111" s="1">
        <v>81</v>
      </c>
      <c r="R111" s="1">
        <v>51.3</v>
      </c>
      <c r="S111" s="1">
        <v>55.2</v>
      </c>
      <c r="T111" s="1">
        <v>49.1</v>
      </c>
      <c r="U111" s="2">
        <f>IFERROR(Table1[[#This Row],[ApNumberOfExamsWithGoodScores]]/Table1[[#This Row],[ApTotalExamsTaken]],0)</f>
        <v>0.49763033175355448</v>
      </c>
      <c r="V111" s="1">
        <f>IFERROR(Table1[[#This Row],[ApTotalExamsTaken]]/Table1[[#This Row],[APTestTakerCount]],0)</f>
        <v>1.5401459854014599</v>
      </c>
    </row>
    <row r="112" spans="1:22" x14ac:dyDescent="0.25">
      <c r="A112" t="s">
        <v>156</v>
      </c>
      <c r="B112">
        <v>480101</v>
      </c>
      <c r="C112" s="1">
        <v>410</v>
      </c>
      <c r="D112" s="1">
        <v>570</v>
      </c>
      <c r="E112" s="1">
        <v>586</v>
      </c>
      <c r="F112" s="1">
        <v>563</v>
      </c>
      <c r="G112" s="1">
        <f>SUM(Table1[[#This Row],[CriticalReadingMean]:[WritingMean]])</f>
        <v>1719</v>
      </c>
      <c r="H112" s="1">
        <v>99</v>
      </c>
      <c r="I112" s="1">
        <v>245</v>
      </c>
      <c r="J112" s="1">
        <v>212</v>
      </c>
      <c r="K112" s="1">
        <v>326</v>
      </c>
      <c r="L112" s="1">
        <v>201</v>
      </c>
      <c r="M112" s="1">
        <v>7</v>
      </c>
      <c r="N112" s="1">
        <v>62.6</v>
      </c>
      <c r="O112" s="1">
        <v>68.099999999999994</v>
      </c>
      <c r="P112" s="1">
        <v>60</v>
      </c>
      <c r="Q112" s="1">
        <v>284</v>
      </c>
      <c r="R112" s="1">
        <v>56.9</v>
      </c>
      <c r="S112" s="1">
        <v>59.1</v>
      </c>
      <c r="T112" s="1">
        <v>53.8</v>
      </c>
      <c r="U112" s="2">
        <f>IFERROR(Table1[[#This Row],[ApNumberOfExamsWithGoodScores]]/Table1[[#This Row],[ApTotalExamsTaken]],0)</f>
        <v>0.6165644171779141</v>
      </c>
      <c r="V112" s="1">
        <f>IFERROR(Table1[[#This Row],[ApTotalExamsTaken]]/Table1[[#This Row],[APTestTakerCount]],0)</f>
        <v>1.5377358490566038</v>
      </c>
    </row>
    <row r="113" spans="1:22" x14ac:dyDescent="0.25">
      <c r="A113" t="s">
        <v>227</v>
      </c>
      <c r="B113">
        <v>480740</v>
      </c>
      <c r="C113" s="1">
        <v>122</v>
      </c>
      <c r="D113" s="1">
        <v>514</v>
      </c>
      <c r="E113" s="1">
        <v>523</v>
      </c>
      <c r="F113" s="1">
        <v>493</v>
      </c>
      <c r="G113" s="1">
        <f>SUM(Table1[[#This Row],[CriticalReadingMean]:[WritingMean]])</f>
        <v>1530</v>
      </c>
      <c r="H113" s="1">
        <v>5</v>
      </c>
      <c r="I113" s="1">
        <v>11</v>
      </c>
      <c r="J113" s="1">
        <v>186</v>
      </c>
      <c r="K113" s="1">
        <v>286</v>
      </c>
      <c r="L113" s="1">
        <v>170</v>
      </c>
      <c r="M113" s="1">
        <v>93</v>
      </c>
      <c r="N113" s="1">
        <v>41.3</v>
      </c>
      <c r="O113" s="1">
        <v>45.6</v>
      </c>
      <c r="P113" s="1">
        <v>38.6</v>
      </c>
      <c r="Q113" s="1">
        <v>84</v>
      </c>
      <c r="R113" s="1">
        <v>48.3</v>
      </c>
      <c r="S113" s="1">
        <v>51.3</v>
      </c>
      <c r="T113" s="1">
        <v>44.8</v>
      </c>
      <c r="U113" s="2">
        <f>IFERROR(Table1[[#This Row],[ApNumberOfExamsWithGoodScores]]/Table1[[#This Row],[ApTotalExamsTaken]],0)</f>
        <v>0.59440559440559437</v>
      </c>
      <c r="V113" s="1">
        <f>IFERROR(Table1[[#This Row],[ApTotalExamsTaken]]/Table1[[#This Row],[APTestTakerCount]],0)</f>
        <v>1.5376344086021505</v>
      </c>
    </row>
    <row r="114" spans="1:22" x14ac:dyDescent="0.25">
      <c r="A114" t="s">
        <v>130</v>
      </c>
      <c r="B114">
        <v>480440</v>
      </c>
      <c r="C114" s="1">
        <v>78</v>
      </c>
      <c r="D114" s="1">
        <v>424</v>
      </c>
      <c r="E114" s="1">
        <v>430</v>
      </c>
      <c r="F114" s="1">
        <v>420</v>
      </c>
      <c r="G114" s="1">
        <f>SUM(Table1[[#This Row],[CriticalReadingMean]:[WritingMean]])</f>
        <v>1274</v>
      </c>
      <c r="H114" s="1">
        <v>0</v>
      </c>
      <c r="I114" s="1">
        <v>0</v>
      </c>
      <c r="J114" s="1">
        <v>108</v>
      </c>
      <c r="K114" s="1">
        <v>166</v>
      </c>
      <c r="L114" s="1">
        <v>30</v>
      </c>
      <c r="M114" s="1">
        <v>187</v>
      </c>
      <c r="N114" s="1">
        <v>35.6</v>
      </c>
      <c r="O114" s="1">
        <v>36.799999999999997</v>
      </c>
      <c r="P114" s="1">
        <v>33.9</v>
      </c>
      <c r="Q114" s="1">
        <v>92</v>
      </c>
      <c r="R114" s="1">
        <v>40.200000000000003</v>
      </c>
      <c r="S114" s="1">
        <v>41.2</v>
      </c>
      <c r="T114" s="1">
        <v>37.799999999999997</v>
      </c>
      <c r="U114" s="2">
        <f>IFERROR(Table1[[#This Row],[ApNumberOfExamsWithGoodScores]]/Table1[[#This Row],[ApTotalExamsTaken]],0)</f>
        <v>0.18072289156626506</v>
      </c>
      <c r="V114" s="1">
        <f>IFERROR(Table1[[#This Row],[ApTotalExamsTaken]]/Table1[[#This Row],[APTestTakerCount]],0)</f>
        <v>1.537037037037037</v>
      </c>
    </row>
    <row r="115" spans="1:22" x14ac:dyDescent="0.25">
      <c r="A115" t="s">
        <v>327</v>
      </c>
      <c r="B115">
        <v>480531</v>
      </c>
      <c r="C115" s="1">
        <v>141</v>
      </c>
      <c r="D115" s="1">
        <v>504</v>
      </c>
      <c r="E115" s="1">
        <v>519</v>
      </c>
      <c r="F115" s="1">
        <v>481</v>
      </c>
      <c r="G115" s="1">
        <f>SUM(Table1[[#This Row],[CriticalReadingMean]:[WritingMean]])</f>
        <v>1504</v>
      </c>
      <c r="H115" s="1">
        <v>2</v>
      </c>
      <c r="I115" s="1">
        <v>5</v>
      </c>
      <c r="J115" s="1">
        <v>226</v>
      </c>
      <c r="K115" s="1">
        <v>346</v>
      </c>
      <c r="L115" s="1">
        <v>148</v>
      </c>
      <c r="M115" s="1">
        <v>57</v>
      </c>
      <c r="N115" s="1">
        <v>50.1</v>
      </c>
      <c r="O115" s="1">
        <v>51.7</v>
      </c>
      <c r="P115" s="1">
        <v>47.4</v>
      </c>
      <c r="Q115" s="1">
        <v>292</v>
      </c>
      <c r="R115" s="1">
        <v>43.3</v>
      </c>
      <c r="S115" s="1">
        <v>45.3</v>
      </c>
      <c r="T115" s="1">
        <v>41</v>
      </c>
      <c r="U115" s="2">
        <f>IFERROR(Table1[[#This Row],[ApNumberOfExamsWithGoodScores]]/Table1[[#This Row],[ApTotalExamsTaken]],0)</f>
        <v>0.4277456647398844</v>
      </c>
      <c r="V115" s="1">
        <f>IFERROR(Table1[[#This Row],[ApTotalExamsTaken]]/Table1[[#This Row],[APTestTakerCount]],0)</f>
        <v>1.5309734513274336</v>
      </c>
    </row>
    <row r="116" spans="1:22" x14ac:dyDescent="0.25">
      <c r="A116" t="s">
        <v>277</v>
      </c>
      <c r="B116">
        <v>481476</v>
      </c>
      <c r="C116" s="1">
        <v>145</v>
      </c>
      <c r="D116" s="1">
        <v>528</v>
      </c>
      <c r="E116" s="1">
        <v>540</v>
      </c>
      <c r="F116" s="1">
        <v>504</v>
      </c>
      <c r="G116" s="1">
        <f>SUM(Table1[[#This Row],[CriticalReadingMean]:[WritingMean]])</f>
        <v>1572</v>
      </c>
      <c r="H116" s="1">
        <v>5</v>
      </c>
      <c r="I116" s="1">
        <v>12</v>
      </c>
      <c r="J116" s="1">
        <v>74</v>
      </c>
      <c r="K116" s="1">
        <v>113</v>
      </c>
      <c r="L116" s="1">
        <v>85</v>
      </c>
      <c r="M116" s="1">
        <v>51</v>
      </c>
      <c r="N116" s="1">
        <v>51.7</v>
      </c>
      <c r="O116" s="1">
        <v>51.3</v>
      </c>
      <c r="P116" s="1">
        <v>47.7</v>
      </c>
      <c r="Q116" s="1">
        <v>53</v>
      </c>
      <c r="R116" s="1">
        <v>52.4</v>
      </c>
      <c r="S116" s="1">
        <v>51.6</v>
      </c>
      <c r="T116" s="1">
        <v>48.9</v>
      </c>
      <c r="U116" s="2">
        <f>IFERROR(Table1[[#This Row],[ApNumberOfExamsWithGoodScores]]/Table1[[#This Row],[ApTotalExamsTaken]],0)</f>
        <v>0.75221238938053092</v>
      </c>
      <c r="V116" s="1">
        <f>IFERROR(Table1[[#This Row],[ApTotalExamsTaken]]/Table1[[#This Row],[APTestTakerCount]],0)</f>
        <v>1.527027027027027</v>
      </c>
    </row>
    <row r="117" spans="1:22" x14ac:dyDescent="0.25">
      <c r="A117" t="s">
        <v>336</v>
      </c>
      <c r="B117">
        <v>481325</v>
      </c>
      <c r="C117" s="1">
        <v>112</v>
      </c>
      <c r="D117" s="1">
        <v>503</v>
      </c>
      <c r="E117" s="1">
        <v>506</v>
      </c>
      <c r="F117" s="1">
        <v>489</v>
      </c>
      <c r="G117" s="1">
        <f>SUM(Table1[[#This Row],[CriticalReadingMean]:[WritingMean]])</f>
        <v>1498</v>
      </c>
      <c r="H117" s="1">
        <v>8</v>
      </c>
      <c r="I117" s="1">
        <v>18</v>
      </c>
      <c r="J117" s="1">
        <v>76</v>
      </c>
      <c r="K117" s="1">
        <v>116</v>
      </c>
      <c r="L117" s="1">
        <v>77</v>
      </c>
      <c r="M117" s="1">
        <v>20</v>
      </c>
      <c r="N117" s="1">
        <v>44.9</v>
      </c>
      <c r="O117" s="1">
        <v>49.5</v>
      </c>
      <c r="P117" s="1">
        <v>44.1</v>
      </c>
      <c r="Q117" s="1">
        <v>176</v>
      </c>
      <c r="R117" s="1">
        <v>46.1</v>
      </c>
      <c r="S117" s="1">
        <v>45.7</v>
      </c>
      <c r="T117" s="1">
        <v>42.4</v>
      </c>
      <c r="U117" s="2">
        <f>IFERROR(Table1[[#This Row],[ApNumberOfExamsWithGoodScores]]/Table1[[#This Row],[ApTotalExamsTaken]],0)</f>
        <v>0.66379310344827591</v>
      </c>
      <c r="V117" s="1">
        <f>IFERROR(Table1[[#This Row],[ApTotalExamsTaken]]/Table1[[#This Row],[APTestTakerCount]],0)</f>
        <v>1.5263157894736843</v>
      </c>
    </row>
    <row r="118" spans="1:22" x14ac:dyDescent="0.25">
      <c r="A118" t="s">
        <v>103</v>
      </c>
      <c r="B118">
        <v>481222</v>
      </c>
      <c r="C118" s="1">
        <v>250</v>
      </c>
      <c r="D118" s="1">
        <v>502</v>
      </c>
      <c r="E118" s="1">
        <v>508</v>
      </c>
      <c r="F118" s="1">
        <v>475</v>
      </c>
      <c r="G118" s="1">
        <f>SUM(Table1[[#This Row],[CriticalReadingMean]:[WritingMean]])</f>
        <v>1485</v>
      </c>
      <c r="H118" s="1">
        <v>13</v>
      </c>
      <c r="I118" s="1">
        <v>33</v>
      </c>
      <c r="J118" s="1">
        <v>493</v>
      </c>
      <c r="K118" s="1">
        <v>752</v>
      </c>
      <c r="L118" s="1">
        <v>306</v>
      </c>
      <c r="M118" s="1">
        <v>69</v>
      </c>
      <c r="N118" s="1">
        <v>44.7</v>
      </c>
      <c r="O118" s="1">
        <v>46</v>
      </c>
      <c r="P118" s="1">
        <v>42.3</v>
      </c>
      <c r="Q118" s="1">
        <v>158</v>
      </c>
      <c r="R118" s="1">
        <v>48.6</v>
      </c>
      <c r="S118" s="1">
        <v>48.9</v>
      </c>
      <c r="T118" s="1">
        <v>45.2</v>
      </c>
      <c r="U118" s="2">
        <f>IFERROR(Table1[[#This Row],[ApNumberOfExamsWithGoodScores]]/Table1[[#This Row],[ApTotalExamsTaken]],0)</f>
        <v>0.40691489361702127</v>
      </c>
      <c r="V118" s="1">
        <f>IFERROR(Table1[[#This Row],[ApTotalExamsTaken]]/Table1[[#This Row],[APTestTakerCount]],0)</f>
        <v>1.5253549695740365</v>
      </c>
    </row>
    <row r="119" spans="1:22" x14ac:dyDescent="0.25">
      <c r="A119" t="s">
        <v>224</v>
      </c>
      <c r="B119">
        <v>480080</v>
      </c>
      <c r="C119" s="1">
        <v>35</v>
      </c>
      <c r="D119" s="1">
        <v>500</v>
      </c>
      <c r="E119" s="1">
        <v>518</v>
      </c>
      <c r="F119" s="1">
        <v>482</v>
      </c>
      <c r="G119" s="1">
        <f>SUM(Table1[[#This Row],[CriticalReadingMean]:[WritingMean]])</f>
        <v>1500</v>
      </c>
      <c r="H119" s="1">
        <v>0</v>
      </c>
      <c r="I119" s="1">
        <v>0</v>
      </c>
      <c r="J119" s="1">
        <v>40</v>
      </c>
      <c r="K119" s="1">
        <v>61</v>
      </c>
      <c r="L119" s="1">
        <v>36</v>
      </c>
      <c r="M119" s="1">
        <v>16</v>
      </c>
      <c r="N119" s="1">
        <v>47.6</v>
      </c>
      <c r="O119" s="1">
        <v>50.1</v>
      </c>
      <c r="P119" s="1">
        <v>43.3</v>
      </c>
      <c r="Q119" s="1">
        <v>20</v>
      </c>
      <c r="R119" s="1">
        <v>45.8</v>
      </c>
      <c r="S119" s="1">
        <v>49</v>
      </c>
      <c r="T119" s="1">
        <v>43.9</v>
      </c>
      <c r="U119" s="2">
        <f>IFERROR(Table1[[#This Row],[ApNumberOfExamsWithGoodScores]]/Table1[[#This Row],[ApTotalExamsTaken]],0)</f>
        <v>0.5901639344262295</v>
      </c>
      <c r="V119" s="1">
        <f>IFERROR(Table1[[#This Row],[ApTotalExamsTaken]]/Table1[[#This Row],[APTestTakerCount]],0)</f>
        <v>1.5249999999999999</v>
      </c>
    </row>
    <row r="120" spans="1:22" x14ac:dyDescent="0.25">
      <c r="A120" t="s">
        <v>410</v>
      </c>
      <c r="B120">
        <v>480676</v>
      </c>
      <c r="C120" s="1">
        <v>22</v>
      </c>
      <c r="D120" s="1">
        <v>474</v>
      </c>
      <c r="E120" s="1">
        <v>466</v>
      </c>
      <c r="F120" s="1">
        <v>475</v>
      </c>
      <c r="G120" s="1">
        <f>SUM(Table1[[#This Row],[CriticalReadingMean]:[WritingMean]])</f>
        <v>1415</v>
      </c>
      <c r="H120" s="1">
        <v>1</v>
      </c>
      <c r="I120" s="1">
        <v>3</v>
      </c>
      <c r="J120" s="1">
        <v>27</v>
      </c>
      <c r="K120" s="1">
        <v>41</v>
      </c>
      <c r="L120" s="1">
        <v>16</v>
      </c>
      <c r="M120" s="1">
        <v>97</v>
      </c>
      <c r="N120" s="1">
        <v>44.2</v>
      </c>
      <c r="O120" s="1">
        <v>43.6</v>
      </c>
      <c r="P120" s="1">
        <v>39</v>
      </c>
      <c r="Q120" s="1">
        <v>14</v>
      </c>
      <c r="R120" s="1">
        <v>49</v>
      </c>
      <c r="S120" s="1">
        <v>48.1</v>
      </c>
      <c r="T120" s="1">
        <v>47.5</v>
      </c>
      <c r="U120" s="2">
        <f>IFERROR(Table1[[#This Row],[ApNumberOfExamsWithGoodScores]]/Table1[[#This Row],[ApTotalExamsTaken]],0)</f>
        <v>0.3902439024390244</v>
      </c>
      <c r="V120" s="1">
        <f>IFERROR(Table1[[#This Row],[ApTotalExamsTaken]]/Table1[[#This Row],[APTestTakerCount]],0)</f>
        <v>1.5185185185185186</v>
      </c>
    </row>
    <row r="121" spans="1:22" x14ac:dyDescent="0.25">
      <c r="A121" t="s">
        <v>221</v>
      </c>
      <c r="B121">
        <v>480342</v>
      </c>
      <c r="C121" s="1">
        <v>201</v>
      </c>
      <c r="D121" s="1">
        <v>545</v>
      </c>
      <c r="E121" s="1">
        <v>551</v>
      </c>
      <c r="F121" s="1">
        <v>531</v>
      </c>
      <c r="G121" s="1">
        <f>SUM(Table1[[#This Row],[CriticalReadingMean]:[WritingMean]])</f>
        <v>1627</v>
      </c>
      <c r="H121" s="1">
        <v>27</v>
      </c>
      <c r="I121" s="1">
        <v>66</v>
      </c>
      <c r="J121" s="1">
        <v>263</v>
      </c>
      <c r="K121" s="1">
        <v>399</v>
      </c>
      <c r="L121" s="1">
        <v>242</v>
      </c>
      <c r="M121" s="1">
        <v>34</v>
      </c>
      <c r="N121" s="1">
        <v>53</v>
      </c>
      <c r="O121" s="1">
        <v>55.5</v>
      </c>
      <c r="P121" s="1">
        <v>49.3</v>
      </c>
      <c r="Q121" s="1">
        <v>137</v>
      </c>
      <c r="R121" s="1">
        <v>51.2</v>
      </c>
      <c r="S121" s="1">
        <v>53.6</v>
      </c>
      <c r="T121" s="1">
        <v>48.3</v>
      </c>
      <c r="U121" s="2">
        <f>IFERROR(Table1[[#This Row],[ApNumberOfExamsWithGoodScores]]/Table1[[#This Row],[ApTotalExamsTaken]],0)</f>
        <v>0.60651629072681701</v>
      </c>
      <c r="V121" s="1">
        <f>IFERROR(Table1[[#This Row],[ApTotalExamsTaken]]/Table1[[#This Row],[APTestTakerCount]],0)</f>
        <v>1.5171102661596958</v>
      </c>
    </row>
    <row r="122" spans="1:22" x14ac:dyDescent="0.25">
      <c r="A122" t="s">
        <v>311</v>
      </c>
      <c r="B122">
        <v>481185</v>
      </c>
      <c r="C122" s="1">
        <v>86</v>
      </c>
      <c r="D122" s="1">
        <v>528</v>
      </c>
      <c r="E122" s="1">
        <v>548</v>
      </c>
      <c r="F122" s="1">
        <v>516</v>
      </c>
      <c r="G122" s="1">
        <f>SUM(Table1[[#This Row],[CriticalReadingMean]:[WritingMean]])</f>
        <v>1592</v>
      </c>
      <c r="H122" s="1">
        <v>8</v>
      </c>
      <c r="I122" s="1">
        <v>23</v>
      </c>
      <c r="J122" s="1">
        <v>105</v>
      </c>
      <c r="K122" s="1">
        <v>159</v>
      </c>
      <c r="L122" s="1">
        <v>87</v>
      </c>
      <c r="M122" s="1">
        <v>2</v>
      </c>
      <c r="N122" s="1">
        <v>0</v>
      </c>
      <c r="O122" s="1">
        <v>0</v>
      </c>
      <c r="P122" s="1">
        <v>0</v>
      </c>
      <c r="Q122" s="1">
        <v>61</v>
      </c>
      <c r="R122" s="1">
        <v>53.9</v>
      </c>
      <c r="S122" s="1">
        <v>53.5</v>
      </c>
      <c r="T122" s="1">
        <v>49.6</v>
      </c>
      <c r="U122" s="2">
        <f>IFERROR(Table1[[#This Row],[ApNumberOfExamsWithGoodScores]]/Table1[[#This Row],[ApTotalExamsTaken]],0)</f>
        <v>0.54716981132075471</v>
      </c>
      <c r="V122" s="1">
        <f>IFERROR(Table1[[#This Row],[ApTotalExamsTaken]]/Table1[[#This Row],[APTestTakerCount]],0)</f>
        <v>1.5142857142857142</v>
      </c>
    </row>
    <row r="123" spans="1:22" x14ac:dyDescent="0.25">
      <c r="A123" t="s">
        <v>222</v>
      </c>
      <c r="B123">
        <v>480690</v>
      </c>
      <c r="C123" s="1">
        <v>73</v>
      </c>
      <c r="D123" s="1">
        <v>497</v>
      </c>
      <c r="E123" s="1">
        <v>510</v>
      </c>
      <c r="F123" s="1">
        <v>471</v>
      </c>
      <c r="G123" s="1">
        <f>SUM(Table1[[#This Row],[CriticalReadingMean]:[WritingMean]])</f>
        <v>1478</v>
      </c>
      <c r="H123" s="1">
        <v>2</v>
      </c>
      <c r="I123" s="1">
        <v>4</v>
      </c>
      <c r="J123" s="1">
        <v>41</v>
      </c>
      <c r="K123" s="1">
        <v>62</v>
      </c>
      <c r="L123" s="1">
        <v>38</v>
      </c>
      <c r="M123" s="1">
        <v>45</v>
      </c>
      <c r="N123" s="1">
        <v>46</v>
      </c>
      <c r="O123" s="1">
        <v>47.9</v>
      </c>
      <c r="P123" s="1">
        <v>43.5</v>
      </c>
      <c r="Q123" s="1">
        <v>44</v>
      </c>
      <c r="R123" s="1">
        <v>46.2</v>
      </c>
      <c r="S123" s="1">
        <v>48.5</v>
      </c>
      <c r="T123" s="1">
        <v>43.3</v>
      </c>
      <c r="U123" s="2">
        <f>IFERROR(Table1[[#This Row],[ApNumberOfExamsWithGoodScores]]/Table1[[#This Row],[ApTotalExamsTaken]],0)</f>
        <v>0.61290322580645162</v>
      </c>
      <c r="V123" s="1">
        <f>IFERROR(Table1[[#This Row],[ApTotalExamsTaken]]/Table1[[#This Row],[APTestTakerCount]],0)</f>
        <v>1.5121951219512195</v>
      </c>
    </row>
    <row r="124" spans="1:22" x14ac:dyDescent="0.25">
      <c r="A124" t="s">
        <v>376</v>
      </c>
      <c r="B124">
        <v>481515</v>
      </c>
      <c r="C124" s="1">
        <v>81</v>
      </c>
      <c r="D124" s="1">
        <v>540</v>
      </c>
      <c r="E124" s="1">
        <v>530</v>
      </c>
      <c r="F124" s="1">
        <v>512</v>
      </c>
      <c r="G124" s="1">
        <f>SUM(Table1[[#This Row],[CriticalReadingMean]:[WritingMean]])</f>
        <v>1582</v>
      </c>
      <c r="H124" s="1">
        <v>4</v>
      </c>
      <c r="I124" s="1">
        <v>10</v>
      </c>
      <c r="J124" s="1">
        <v>84</v>
      </c>
      <c r="K124" s="1">
        <v>127</v>
      </c>
      <c r="L124" s="1">
        <v>74</v>
      </c>
      <c r="M124" s="1">
        <v>210</v>
      </c>
      <c r="N124" s="1">
        <v>41.9</v>
      </c>
      <c r="O124" s="1">
        <v>41.5</v>
      </c>
      <c r="P124" s="1">
        <v>38.1</v>
      </c>
      <c r="Q124" s="1">
        <v>24</v>
      </c>
      <c r="R124" s="1">
        <v>57.1</v>
      </c>
      <c r="S124" s="1">
        <v>56.7</v>
      </c>
      <c r="T124" s="1">
        <v>54.4</v>
      </c>
      <c r="U124" s="2">
        <f>IFERROR(Table1[[#This Row],[ApNumberOfExamsWithGoodScores]]/Table1[[#This Row],[ApTotalExamsTaken]],0)</f>
        <v>0.58267716535433067</v>
      </c>
      <c r="V124" s="1">
        <f>IFERROR(Table1[[#This Row],[ApTotalExamsTaken]]/Table1[[#This Row],[APTestTakerCount]],0)</f>
        <v>1.5119047619047619</v>
      </c>
    </row>
    <row r="125" spans="1:22" x14ac:dyDescent="0.25">
      <c r="A125" t="s">
        <v>403</v>
      </c>
      <c r="B125">
        <v>480130</v>
      </c>
      <c r="C125" s="1">
        <v>115</v>
      </c>
      <c r="D125" s="1">
        <v>519</v>
      </c>
      <c r="E125" s="1">
        <v>525</v>
      </c>
      <c r="F125" s="1">
        <v>509</v>
      </c>
      <c r="G125" s="1">
        <f>SUM(Table1[[#This Row],[CriticalReadingMean]:[WritingMean]])</f>
        <v>1553</v>
      </c>
      <c r="H125" s="1">
        <v>7</v>
      </c>
      <c r="I125" s="1">
        <v>15</v>
      </c>
      <c r="J125" s="1">
        <v>99</v>
      </c>
      <c r="K125" s="1">
        <v>149</v>
      </c>
      <c r="L125" s="1">
        <v>88</v>
      </c>
      <c r="M125" s="1">
        <v>93</v>
      </c>
      <c r="N125" s="1">
        <v>45.2</v>
      </c>
      <c r="O125" s="1">
        <v>45.6</v>
      </c>
      <c r="P125" s="1">
        <v>43.7</v>
      </c>
      <c r="Q125" s="1">
        <v>93</v>
      </c>
      <c r="R125" s="1">
        <v>49.4</v>
      </c>
      <c r="S125" s="1">
        <v>48.9</v>
      </c>
      <c r="T125" s="1">
        <v>47.5</v>
      </c>
      <c r="U125" s="2">
        <f>IFERROR(Table1[[#This Row],[ApNumberOfExamsWithGoodScores]]/Table1[[#This Row],[ApTotalExamsTaken]],0)</f>
        <v>0.59060402684563762</v>
      </c>
      <c r="V125" s="1">
        <f>IFERROR(Table1[[#This Row],[ApTotalExamsTaken]]/Table1[[#This Row],[APTestTakerCount]],0)</f>
        <v>1.505050505050505</v>
      </c>
    </row>
    <row r="126" spans="1:22" x14ac:dyDescent="0.25">
      <c r="A126" t="s">
        <v>411</v>
      </c>
      <c r="B126">
        <v>480682</v>
      </c>
      <c r="C126" s="1">
        <v>152</v>
      </c>
      <c r="D126" s="1">
        <v>510</v>
      </c>
      <c r="E126" s="1">
        <v>503</v>
      </c>
      <c r="F126" s="1">
        <v>491</v>
      </c>
      <c r="G126" s="1">
        <f>SUM(Table1[[#This Row],[CriticalReadingMean]:[WritingMean]])</f>
        <v>1504</v>
      </c>
      <c r="H126" s="1">
        <v>1</v>
      </c>
      <c r="I126" s="1">
        <v>2</v>
      </c>
      <c r="J126" s="1">
        <v>54</v>
      </c>
      <c r="K126" s="1">
        <v>81</v>
      </c>
      <c r="L126" s="1">
        <v>42</v>
      </c>
      <c r="M126" s="1">
        <v>269</v>
      </c>
      <c r="N126" s="1">
        <v>40.6</v>
      </c>
      <c r="O126" s="1">
        <v>41.2</v>
      </c>
      <c r="P126" s="1">
        <v>36.6</v>
      </c>
      <c r="Q126" s="1">
        <v>129</v>
      </c>
      <c r="R126" s="1">
        <v>49.5</v>
      </c>
      <c r="S126" s="1">
        <v>49.5</v>
      </c>
      <c r="T126" s="1">
        <v>45.1</v>
      </c>
      <c r="U126" s="2">
        <f>IFERROR(Table1[[#This Row],[ApNumberOfExamsWithGoodScores]]/Table1[[#This Row],[ApTotalExamsTaken]],0)</f>
        <v>0.51851851851851849</v>
      </c>
      <c r="V126" s="1">
        <f>IFERROR(Table1[[#This Row],[ApTotalExamsTaken]]/Table1[[#This Row],[APTestTakerCount]],0)</f>
        <v>1.5</v>
      </c>
    </row>
    <row r="127" spans="1:22" x14ac:dyDescent="0.25">
      <c r="A127" t="s">
        <v>22</v>
      </c>
      <c r="B127">
        <v>480015</v>
      </c>
      <c r="C127" s="1">
        <v>20</v>
      </c>
      <c r="D127" s="1">
        <v>480</v>
      </c>
      <c r="E127" s="1">
        <v>498</v>
      </c>
      <c r="F127" s="1">
        <v>453</v>
      </c>
      <c r="G127" s="1">
        <f>SUM(Table1[[#This Row],[CriticalReadingMean]:[WritingMean]])</f>
        <v>1431</v>
      </c>
      <c r="H127" s="1">
        <v>1</v>
      </c>
      <c r="I127" s="1">
        <v>3</v>
      </c>
      <c r="J127" s="1">
        <v>2</v>
      </c>
      <c r="K127" s="1">
        <v>3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19</v>
      </c>
      <c r="R127" s="1">
        <v>48.2</v>
      </c>
      <c r="S127" s="1">
        <v>50.9</v>
      </c>
      <c r="T127" s="1">
        <v>45.3</v>
      </c>
      <c r="U127" s="2">
        <f>IFERROR(Table1[[#This Row],[ApNumberOfExamsWithGoodScores]]/Table1[[#This Row],[ApTotalExamsTaken]],0)</f>
        <v>0</v>
      </c>
      <c r="V127" s="1">
        <f>IFERROR(Table1[[#This Row],[ApTotalExamsTaken]]/Table1[[#This Row],[APTestTakerCount]],0)</f>
        <v>1.5</v>
      </c>
    </row>
    <row r="128" spans="1:22" x14ac:dyDescent="0.25">
      <c r="A128" t="s">
        <v>202</v>
      </c>
      <c r="B128">
        <v>480620</v>
      </c>
      <c r="C128" s="1">
        <v>6</v>
      </c>
      <c r="D128" s="1">
        <v>505</v>
      </c>
      <c r="E128" s="1">
        <v>475</v>
      </c>
      <c r="F128" s="1">
        <v>468</v>
      </c>
      <c r="G128" s="1">
        <f>SUM(Table1[[#This Row],[CriticalReadingMean]:[WritingMean]])</f>
        <v>1448</v>
      </c>
      <c r="H128" s="1">
        <v>0</v>
      </c>
      <c r="I128" s="1">
        <v>0</v>
      </c>
      <c r="J128" s="1">
        <v>4</v>
      </c>
      <c r="K128" s="1">
        <v>6</v>
      </c>
      <c r="L128" s="1">
        <v>0</v>
      </c>
      <c r="M128" s="1">
        <v>2</v>
      </c>
      <c r="N128" s="1">
        <v>0</v>
      </c>
      <c r="O128" s="1">
        <v>0</v>
      </c>
      <c r="P128" s="1">
        <v>0</v>
      </c>
      <c r="Q128" s="1">
        <v>14</v>
      </c>
      <c r="R128" s="1">
        <v>43.4</v>
      </c>
      <c r="S128" s="1">
        <v>47.9</v>
      </c>
      <c r="T128" s="1">
        <v>44.1</v>
      </c>
      <c r="U128" s="2">
        <f>IFERROR(Table1[[#This Row],[ApNumberOfExamsWithGoodScores]]/Table1[[#This Row],[ApTotalExamsTaken]],0)</f>
        <v>0</v>
      </c>
      <c r="V128" s="1">
        <f>IFERROR(Table1[[#This Row],[ApTotalExamsTaken]]/Table1[[#This Row],[APTestTakerCount]],0)</f>
        <v>1.5</v>
      </c>
    </row>
    <row r="129" spans="1:22" x14ac:dyDescent="0.25">
      <c r="A129" t="s">
        <v>321</v>
      </c>
      <c r="B129">
        <v>481212</v>
      </c>
      <c r="C129" s="1">
        <v>8</v>
      </c>
      <c r="D129" s="1">
        <v>466</v>
      </c>
      <c r="E129" s="1">
        <v>438</v>
      </c>
      <c r="F129" s="1">
        <v>440</v>
      </c>
      <c r="G129" s="1">
        <f>SUM(Table1[[#This Row],[CriticalReadingMean]:[WritingMean]])</f>
        <v>1344</v>
      </c>
      <c r="H129" s="1">
        <v>0</v>
      </c>
      <c r="I129" s="1">
        <v>0</v>
      </c>
      <c r="J129" s="1">
        <v>2</v>
      </c>
      <c r="K129" s="1">
        <v>3</v>
      </c>
      <c r="L129" s="1">
        <v>0</v>
      </c>
      <c r="M129" s="1">
        <v>15</v>
      </c>
      <c r="N129" s="1">
        <v>41.8</v>
      </c>
      <c r="O129" s="1">
        <v>48.1</v>
      </c>
      <c r="P129" s="1">
        <v>38</v>
      </c>
      <c r="Q129" s="1">
        <v>15</v>
      </c>
      <c r="R129" s="1">
        <v>39.9</v>
      </c>
      <c r="S129" s="1">
        <v>37.9</v>
      </c>
      <c r="T129" s="1">
        <v>37.9</v>
      </c>
      <c r="U129" s="2">
        <f>IFERROR(Table1[[#This Row],[ApNumberOfExamsWithGoodScores]]/Table1[[#This Row],[ApTotalExamsTaken]],0)</f>
        <v>0</v>
      </c>
      <c r="V129" s="1">
        <f>IFERROR(Table1[[#This Row],[ApTotalExamsTaken]]/Table1[[#This Row],[APTestTakerCount]],0)</f>
        <v>1.5</v>
      </c>
    </row>
    <row r="130" spans="1:22" x14ac:dyDescent="0.25">
      <c r="A130" t="s">
        <v>142</v>
      </c>
      <c r="B130">
        <v>480711</v>
      </c>
      <c r="C130" s="1">
        <v>280</v>
      </c>
      <c r="D130" s="1">
        <v>533</v>
      </c>
      <c r="E130" s="1">
        <v>543</v>
      </c>
      <c r="F130" s="1">
        <v>524</v>
      </c>
      <c r="G130" s="1">
        <f>SUM(Table1[[#This Row],[CriticalReadingMean]:[WritingMean]])</f>
        <v>1600</v>
      </c>
      <c r="H130" s="1">
        <v>24</v>
      </c>
      <c r="I130" s="1">
        <v>64</v>
      </c>
      <c r="J130" s="1">
        <v>312</v>
      </c>
      <c r="K130" s="1">
        <v>466</v>
      </c>
      <c r="L130" s="1">
        <v>344</v>
      </c>
      <c r="M130" s="1">
        <v>107</v>
      </c>
      <c r="N130" s="1">
        <v>49.5</v>
      </c>
      <c r="O130" s="1">
        <v>51.4</v>
      </c>
      <c r="P130" s="1">
        <v>48.7</v>
      </c>
      <c r="Q130" s="1">
        <v>172</v>
      </c>
      <c r="R130" s="1">
        <v>51.3</v>
      </c>
      <c r="S130" s="1">
        <v>53</v>
      </c>
      <c r="T130" s="1">
        <v>50</v>
      </c>
      <c r="U130" s="2">
        <f>IFERROR(Table1[[#This Row],[ApNumberOfExamsWithGoodScores]]/Table1[[#This Row],[ApTotalExamsTaken]],0)</f>
        <v>0.7381974248927039</v>
      </c>
      <c r="V130" s="1">
        <f>IFERROR(Table1[[#This Row],[ApTotalExamsTaken]]/Table1[[#This Row],[APTestTakerCount]],0)</f>
        <v>1.4935897435897436</v>
      </c>
    </row>
    <row r="131" spans="1:22" x14ac:dyDescent="0.25">
      <c r="A131" t="s">
        <v>29</v>
      </c>
      <c r="B131">
        <v>480044</v>
      </c>
      <c r="C131" s="1">
        <v>147</v>
      </c>
      <c r="D131" s="1">
        <v>506</v>
      </c>
      <c r="E131" s="1">
        <v>527</v>
      </c>
      <c r="F131" s="1">
        <v>497</v>
      </c>
      <c r="G131" s="1">
        <f>SUM(Table1[[#This Row],[CriticalReadingMean]:[WritingMean]])</f>
        <v>1530</v>
      </c>
      <c r="H131" s="1">
        <v>7</v>
      </c>
      <c r="I131" s="1">
        <v>18</v>
      </c>
      <c r="J131" s="1">
        <v>214</v>
      </c>
      <c r="K131" s="1">
        <v>319</v>
      </c>
      <c r="L131" s="1">
        <v>197</v>
      </c>
      <c r="M131" s="1">
        <v>37</v>
      </c>
      <c r="N131" s="1">
        <v>49.1</v>
      </c>
      <c r="O131" s="1">
        <v>50.9</v>
      </c>
      <c r="P131" s="1">
        <v>47.6</v>
      </c>
      <c r="Q131" s="1">
        <v>134</v>
      </c>
      <c r="R131" s="1">
        <v>47.9</v>
      </c>
      <c r="S131" s="1">
        <v>50.4</v>
      </c>
      <c r="T131" s="1">
        <v>46.9</v>
      </c>
      <c r="U131" s="2">
        <f>IFERROR(Table1[[#This Row],[ApNumberOfExamsWithGoodScores]]/Table1[[#This Row],[ApTotalExamsTaken]],0)</f>
        <v>0.61755485893416928</v>
      </c>
      <c r="V131" s="1">
        <f>IFERROR(Table1[[#This Row],[ApTotalExamsTaken]]/Table1[[#This Row],[APTestTakerCount]],0)</f>
        <v>1.4906542056074767</v>
      </c>
    </row>
    <row r="132" spans="1:22" x14ac:dyDescent="0.25">
      <c r="A132" t="s">
        <v>238</v>
      </c>
      <c r="B132">
        <v>481128</v>
      </c>
      <c r="C132" s="1">
        <v>172</v>
      </c>
      <c r="D132" s="1">
        <v>562</v>
      </c>
      <c r="E132" s="1">
        <v>556</v>
      </c>
      <c r="F132" s="1">
        <v>548</v>
      </c>
      <c r="G132" s="1">
        <f>SUM(Table1[[#This Row],[CriticalReadingMean]:[WritingMean]])</f>
        <v>1666</v>
      </c>
      <c r="H132" s="1">
        <v>31</v>
      </c>
      <c r="I132" s="1">
        <v>79</v>
      </c>
      <c r="J132" s="1">
        <v>135</v>
      </c>
      <c r="K132" s="1">
        <v>201</v>
      </c>
      <c r="L132" s="1">
        <v>121</v>
      </c>
      <c r="M132" s="1">
        <v>253</v>
      </c>
      <c r="N132" s="1">
        <v>47.5</v>
      </c>
      <c r="O132" s="1">
        <v>46.8</v>
      </c>
      <c r="P132" s="1">
        <v>43.2</v>
      </c>
      <c r="Q132" s="1">
        <v>223</v>
      </c>
      <c r="R132" s="1">
        <v>48.6</v>
      </c>
      <c r="S132" s="1">
        <v>48.6</v>
      </c>
      <c r="T132" s="1">
        <v>44.9</v>
      </c>
      <c r="U132" s="2">
        <f>IFERROR(Table1[[#This Row],[ApNumberOfExamsWithGoodScores]]/Table1[[#This Row],[ApTotalExamsTaken]],0)</f>
        <v>0.60199004975124382</v>
      </c>
      <c r="V132" s="1">
        <f>IFERROR(Table1[[#This Row],[ApTotalExamsTaken]]/Table1[[#This Row],[APTestTakerCount]],0)</f>
        <v>1.4888888888888889</v>
      </c>
    </row>
    <row r="133" spans="1:22" x14ac:dyDescent="0.25">
      <c r="A133" t="s">
        <v>110</v>
      </c>
      <c r="B133">
        <v>480397</v>
      </c>
      <c r="C133" s="1">
        <v>173</v>
      </c>
      <c r="D133" s="1">
        <v>489</v>
      </c>
      <c r="E133" s="1">
        <v>502</v>
      </c>
      <c r="F133" s="1">
        <v>474</v>
      </c>
      <c r="G133" s="1">
        <f>SUM(Table1[[#This Row],[CriticalReadingMean]:[WritingMean]])</f>
        <v>1465</v>
      </c>
      <c r="H133" s="1">
        <v>22</v>
      </c>
      <c r="I133" s="1">
        <v>61</v>
      </c>
      <c r="J133" s="1">
        <v>266</v>
      </c>
      <c r="K133" s="1">
        <v>396</v>
      </c>
      <c r="L133" s="1">
        <v>46</v>
      </c>
      <c r="M133" s="1">
        <v>22</v>
      </c>
      <c r="N133" s="1">
        <v>56</v>
      </c>
      <c r="O133" s="1">
        <v>55.1</v>
      </c>
      <c r="P133" s="1">
        <v>50.7</v>
      </c>
      <c r="Q133" s="1">
        <v>278</v>
      </c>
      <c r="R133" s="1">
        <v>41</v>
      </c>
      <c r="S133" s="1">
        <v>42.5</v>
      </c>
      <c r="T133" s="1">
        <v>38.299999999999997</v>
      </c>
      <c r="U133" s="2">
        <f>IFERROR(Table1[[#This Row],[ApNumberOfExamsWithGoodScores]]/Table1[[#This Row],[ApTotalExamsTaken]],0)</f>
        <v>0.11616161616161616</v>
      </c>
      <c r="V133" s="1">
        <f>IFERROR(Table1[[#This Row],[ApTotalExamsTaken]]/Table1[[#This Row],[APTestTakerCount]],0)</f>
        <v>1.4887218045112782</v>
      </c>
    </row>
    <row r="134" spans="1:22" x14ac:dyDescent="0.25">
      <c r="A134" t="s">
        <v>292</v>
      </c>
      <c r="B134">
        <v>481000</v>
      </c>
      <c r="C134" s="1">
        <v>215</v>
      </c>
      <c r="D134" s="1">
        <v>532</v>
      </c>
      <c r="E134" s="1">
        <v>558</v>
      </c>
      <c r="F134" s="1">
        <v>512</v>
      </c>
      <c r="G134" s="1">
        <f>SUM(Table1[[#This Row],[CriticalReadingMean]:[WritingMean]])</f>
        <v>1602</v>
      </c>
      <c r="H134" s="1">
        <v>13</v>
      </c>
      <c r="I134" s="1">
        <v>44</v>
      </c>
      <c r="J134" s="1">
        <v>205</v>
      </c>
      <c r="K134" s="1">
        <v>305</v>
      </c>
      <c r="L134" s="1">
        <v>214</v>
      </c>
      <c r="M134" s="1">
        <v>57</v>
      </c>
      <c r="N134" s="1">
        <v>53</v>
      </c>
      <c r="O134" s="1">
        <v>53</v>
      </c>
      <c r="P134" s="1">
        <v>48.3</v>
      </c>
      <c r="Q134" s="1">
        <v>108</v>
      </c>
      <c r="R134" s="1">
        <v>52.6</v>
      </c>
      <c r="S134" s="1">
        <v>56.1</v>
      </c>
      <c r="T134" s="1">
        <v>50.6</v>
      </c>
      <c r="U134" s="2">
        <f>IFERROR(Table1[[#This Row],[ApNumberOfExamsWithGoodScores]]/Table1[[#This Row],[ApTotalExamsTaken]],0)</f>
        <v>0.70163934426229513</v>
      </c>
      <c r="V134" s="1">
        <f>IFERROR(Table1[[#This Row],[ApTotalExamsTaken]]/Table1[[#This Row],[APTestTakerCount]],0)</f>
        <v>1.4878048780487805</v>
      </c>
    </row>
    <row r="135" spans="1:22" x14ac:dyDescent="0.25">
      <c r="A135" t="s">
        <v>199</v>
      </c>
      <c r="B135">
        <v>480502</v>
      </c>
      <c r="C135" s="1">
        <v>181</v>
      </c>
      <c r="D135" s="1">
        <v>533</v>
      </c>
      <c r="E135" s="1">
        <v>552</v>
      </c>
      <c r="F135" s="1">
        <v>532</v>
      </c>
      <c r="G135" s="1">
        <f>SUM(Table1[[#This Row],[CriticalReadingMean]:[WritingMean]])</f>
        <v>1617</v>
      </c>
      <c r="H135" s="1">
        <v>16</v>
      </c>
      <c r="I135" s="1">
        <v>38</v>
      </c>
      <c r="J135" s="1">
        <v>170</v>
      </c>
      <c r="K135" s="1">
        <v>252</v>
      </c>
      <c r="L135" s="1">
        <v>202</v>
      </c>
      <c r="M135" s="1">
        <v>224</v>
      </c>
      <c r="N135" s="1">
        <v>47.4</v>
      </c>
      <c r="O135" s="1">
        <v>48</v>
      </c>
      <c r="P135" s="1">
        <v>43.7</v>
      </c>
      <c r="Q135" s="1">
        <v>204</v>
      </c>
      <c r="R135" s="1">
        <v>50.6</v>
      </c>
      <c r="S135" s="1">
        <v>52.5</v>
      </c>
      <c r="T135" s="1">
        <v>47.7</v>
      </c>
      <c r="U135" s="2">
        <f>IFERROR(Table1[[#This Row],[ApNumberOfExamsWithGoodScores]]/Table1[[#This Row],[ApTotalExamsTaken]],0)</f>
        <v>0.80158730158730163</v>
      </c>
      <c r="V135" s="1">
        <f>IFERROR(Table1[[#This Row],[ApTotalExamsTaken]]/Table1[[#This Row],[APTestTakerCount]],0)</f>
        <v>1.4823529411764707</v>
      </c>
    </row>
    <row r="136" spans="1:22" x14ac:dyDescent="0.25">
      <c r="A136" t="s">
        <v>56</v>
      </c>
      <c r="B136">
        <v>481060</v>
      </c>
      <c r="C136" s="1">
        <v>27</v>
      </c>
      <c r="D136" s="1">
        <v>581</v>
      </c>
      <c r="E136" s="1">
        <v>505</v>
      </c>
      <c r="F136" s="1">
        <v>556</v>
      </c>
      <c r="G136" s="1">
        <f>SUM(Table1[[#This Row],[CriticalReadingMean]:[WritingMean]])</f>
        <v>1642</v>
      </c>
      <c r="H136" s="1">
        <v>1</v>
      </c>
      <c r="I136" s="1">
        <v>2</v>
      </c>
      <c r="J136" s="1">
        <v>23</v>
      </c>
      <c r="K136" s="1">
        <v>34</v>
      </c>
      <c r="L136" s="1">
        <v>21</v>
      </c>
      <c r="M136" s="1">
        <v>77</v>
      </c>
      <c r="N136" s="1">
        <v>51.1</v>
      </c>
      <c r="O136" s="1">
        <v>46.3</v>
      </c>
      <c r="P136" s="1">
        <v>46.6</v>
      </c>
      <c r="Q136" s="1">
        <v>60</v>
      </c>
      <c r="R136" s="1">
        <v>54</v>
      </c>
      <c r="S136" s="1">
        <v>48.2</v>
      </c>
      <c r="T136" s="1">
        <v>51.4</v>
      </c>
      <c r="U136" s="2">
        <f>IFERROR(Table1[[#This Row],[ApNumberOfExamsWithGoodScores]]/Table1[[#This Row],[ApTotalExamsTaken]],0)</f>
        <v>0.61764705882352944</v>
      </c>
      <c r="V136" s="1">
        <f>IFERROR(Table1[[#This Row],[ApTotalExamsTaken]]/Table1[[#This Row],[APTestTakerCount]],0)</f>
        <v>1.4782608695652173</v>
      </c>
    </row>
    <row r="137" spans="1:22" x14ac:dyDescent="0.25">
      <c r="A137" t="s">
        <v>402</v>
      </c>
      <c r="B137">
        <v>480020</v>
      </c>
      <c r="C137" s="1">
        <v>16</v>
      </c>
      <c r="D137" s="1">
        <v>501</v>
      </c>
      <c r="E137" s="1">
        <v>514</v>
      </c>
      <c r="F137" s="1">
        <v>491</v>
      </c>
      <c r="G137" s="1">
        <f>SUM(Table1[[#This Row],[CriticalReadingMean]:[WritingMean]])</f>
        <v>1506</v>
      </c>
      <c r="H137" s="1">
        <v>2</v>
      </c>
      <c r="I137" s="1">
        <v>4</v>
      </c>
      <c r="J137" s="1">
        <v>23</v>
      </c>
      <c r="K137" s="1">
        <v>34</v>
      </c>
      <c r="L137" s="1">
        <v>7</v>
      </c>
      <c r="M137" s="1">
        <v>0</v>
      </c>
      <c r="N137" s="1">
        <v>0</v>
      </c>
      <c r="O137" s="1">
        <v>0</v>
      </c>
      <c r="P137" s="1">
        <v>0</v>
      </c>
      <c r="Q137" s="1">
        <v>18</v>
      </c>
      <c r="R137" s="1">
        <v>43.2</v>
      </c>
      <c r="S137" s="1">
        <v>46.3</v>
      </c>
      <c r="T137" s="1">
        <v>41.9</v>
      </c>
      <c r="U137" s="2">
        <f>IFERROR(Table1[[#This Row],[ApNumberOfExamsWithGoodScores]]/Table1[[#This Row],[ApTotalExamsTaken]],0)</f>
        <v>0.20588235294117646</v>
      </c>
      <c r="V137" s="1">
        <f>IFERROR(Table1[[#This Row],[ApTotalExamsTaken]]/Table1[[#This Row],[APTestTakerCount]],0)</f>
        <v>1.4782608695652173</v>
      </c>
    </row>
    <row r="138" spans="1:22" x14ac:dyDescent="0.25">
      <c r="A138" t="s">
        <v>372</v>
      </c>
      <c r="B138">
        <v>481505</v>
      </c>
      <c r="C138" s="1">
        <v>34</v>
      </c>
      <c r="D138" s="1">
        <v>424</v>
      </c>
      <c r="E138" s="1">
        <v>447</v>
      </c>
      <c r="F138" s="1">
        <v>409</v>
      </c>
      <c r="G138" s="1">
        <f>SUM(Table1[[#This Row],[CriticalReadingMean]:[WritingMean]])</f>
        <v>1280</v>
      </c>
      <c r="H138" s="1">
        <v>0</v>
      </c>
      <c r="I138" s="1">
        <v>0</v>
      </c>
      <c r="J138" s="1">
        <v>64</v>
      </c>
      <c r="K138" s="1">
        <v>94</v>
      </c>
      <c r="L138" s="1">
        <v>22</v>
      </c>
      <c r="M138" s="1">
        <v>208</v>
      </c>
      <c r="N138" s="1">
        <v>34.4</v>
      </c>
      <c r="O138" s="1">
        <v>37.6</v>
      </c>
      <c r="P138" s="1">
        <v>32.5</v>
      </c>
      <c r="Q138" s="1">
        <v>40</v>
      </c>
      <c r="R138" s="1">
        <v>39.4</v>
      </c>
      <c r="S138" s="1">
        <v>40</v>
      </c>
      <c r="T138" s="1">
        <v>35.200000000000003</v>
      </c>
      <c r="U138" s="2">
        <f>IFERROR(Table1[[#This Row],[ApNumberOfExamsWithGoodScores]]/Table1[[#This Row],[ApTotalExamsTaken]],0)</f>
        <v>0.23404255319148937</v>
      </c>
      <c r="V138" s="1">
        <f>IFERROR(Table1[[#This Row],[ApTotalExamsTaken]]/Table1[[#This Row],[APTestTakerCount]],0)</f>
        <v>1.46875</v>
      </c>
    </row>
    <row r="139" spans="1:22" x14ac:dyDescent="0.25">
      <c r="A139" t="s">
        <v>120</v>
      </c>
      <c r="B139">
        <v>480408</v>
      </c>
      <c r="C139" s="1">
        <v>41</v>
      </c>
      <c r="D139" s="1">
        <v>545</v>
      </c>
      <c r="E139" s="1">
        <v>541</v>
      </c>
      <c r="F139" s="1">
        <v>503</v>
      </c>
      <c r="G139" s="1">
        <f>SUM(Table1[[#This Row],[CriticalReadingMean]:[WritingMean]])</f>
        <v>1589</v>
      </c>
      <c r="H139" s="1">
        <v>1</v>
      </c>
      <c r="I139" s="1">
        <v>3</v>
      </c>
      <c r="J139" s="1">
        <v>47</v>
      </c>
      <c r="K139" s="1">
        <v>69</v>
      </c>
      <c r="L139" s="1">
        <v>50</v>
      </c>
      <c r="M139" s="1">
        <v>25</v>
      </c>
      <c r="N139" s="1">
        <v>46</v>
      </c>
      <c r="O139" s="1">
        <v>48.3</v>
      </c>
      <c r="P139" s="1">
        <v>46.8</v>
      </c>
      <c r="Q139" s="1">
        <v>22</v>
      </c>
      <c r="R139" s="1">
        <v>50.2</v>
      </c>
      <c r="S139" s="1">
        <v>52.4</v>
      </c>
      <c r="T139" s="1">
        <v>47.4</v>
      </c>
      <c r="U139" s="2">
        <f>IFERROR(Table1[[#This Row],[ApNumberOfExamsWithGoodScores]]/Table1[[#This Row],[ApTotalExamsTaken]],0)</f>
        <v>0.72463768115942029</v>
      </c>
      <c r="V139" s="1">
        <f>IFERROR(Table1[[#This Row],[ApTotalExamsTaken]]/Table1[[#This Row],[APTestTakerCount]],0)</f>
        <v>1.4680851063829787</v>
      </c>
    </row>
    <row r="140" spans="1:22" x14ac:dyDescent="0.25">
      <c r="A140" t="s">
        <v>89</v>
      </c>
      <c r="B140">
        <v>480295</v>
      </c>
      <c r="C140" s="1">
        <v>28</v>
      </c>
      <c r="D140" s="1">
        <v>495</v>
      </c>
      <c r="E140" s="1">
        <v>497</v>
      </c>
      <c r="F140" s="1">
        <v>484</v>
      </c>
      <c r="G140" s="1">
        <f>SUM(Table1[[#This Row],[CriticalReadingMean]:[WritingMean]])</f>
        <v>1476</v>
      </c>
      <c r="H140" s="1">
        <v>1</v>
      </c>
      <c r="I140" s="1">
        <v>3</v>
      </c>
      <c r="J140" s="1">
        <v>15</v>
      </c>
      <c r="K140" s="1">
        <v>22</v>
      </c>
      <c r="L140" s="1">
        <v>2</v>
      </c>
      <c r="M140" s="1">
        <v>29</v>
      </c>
      <c r="N140" s="1">
        <v>41.9</v>
      </c>
      <c r="O140" s="1">
        <v>46.1</v>
      </c>
      <c r="P140" s="1">
        <v>39.799999999999997</v>
      </c>
      <c r="Q140" s="1">
        <v>16</v>
      </c>
      <c r="R140" s="1">
        <v>47.9</v>
      </c>
      <c r="S140" s="1">
        <v>52.3</v>
      </c>
      <c r="T140" s="1">
        <v>44.6</v>
      </c>
      <c r="U140" s="2">
        <f>IFERROR(Table1[[#This Row],[ApNumberOfExamsWithGoodScores]]/Table1[[#This Row],[ApTotalExamsTaken]],0)</f>
        <v>9.0909090909090912E-2</v>
      </c>
      <c r="V140" s="1">
        <f>IFERROR(Table1[[#This Row],[ApTotalExamsTaken]]/Table1[[#This Row],[APTestTakerCount]],0)</f>
        <v>1.4666666666666666</v>
      </c>
    </row>
    <row r="141" spans="1:22" x14ac:dyDescent="0.25">
      <c r="A141" t="s">
        <v>250</v>
      </c>
      <c r="B141">
        <v>480570</v>
      </c>
      <c r="C141" s="1">
        <v>124</v>
      </c>
      <c r="D141" s="1">
        <v>529</v>
      </c>
      <c r="E141" s="1">
        <v>538</v>
      </c>
      <c r="F141" s="1">
        <v>506</v>
      </c>
      <c r="G141" s="1">
        <f>SUM(Table1[[#This Row],[CriticalReadingMean]:[WritingMean]])</f>
        <v>1573</v>
      </c>
      <c r="H141" s="1">
        <v>9</v>
      </c>
      <c r="I141" s="1">
        <v>26</v>
      </c>
      <c r="J141" s="1">
        <v>181</v>
      </c>
      <c r="K141" s="1">
        <v>265</v>
      </c>
      <c r="L141" s="1">
        <v>170</v>
      </c>
      <c r="M141" s="1">
        <v>25</v>
      </c>
      <c r="N141" s="1">
        <v>54.6</v>
      </c>
      <c r="O141" s="1">
        <v>58.3</v>
      </c>
      <c r="P141" s="1">
        <v>54.2</v>
      </c>
      <c r="Q141" s="1">
        <v>75</v>
      </c>
      <c r="R141" s="1">
        <v>49.7</v>
      </c>
      <c r="S141" s="1">
        <v>53.3</v>
      </c>
      <c r="T141" s="1">
        <v>48.2</v>
      </c>
      <c r="U141" s="2">
        <f>IFERROR(Table1[[#This Row],[ApNumberOfExamsWithGoodScores]]/Table1[[#This Row],[ApTotalExamsTaken]],0)</f>
        <v>0.64150943396226412</v>
      </c>
      <c r="V141" s="1">
        <f>IFERROR(Table1[[#This Row],[ApTotalExamsTaken]]/Table1[[#This Row],[APTestTakerCount]],0)</f>
        <v>1.4640883977900552</v>
      </c>
    </row>
    <row r="142" spans="1:22" x14ac:dyDescent="0.25">
      <c r="A142" t="s">
        <v>94</v>
      </c>
      <c r="B142">
        <v>480096</v>
      </c>
      <c r="C142" s="1">
        <v>8</v>
      </c>
      <c r="D142" s="1">
        <v>586</v>
      </c>
      <c r="E142" s="1">
        <v>559</v>
      </c>
      <c r="F142" s="1">
        <v>549</v>
      </c>
      <c r="G142" s="1">
        <f>SUM(Table1[[#This Row],[CriticalReadingMean]:[WritingMean]])</f>
        <v>1694</v>
      </c>
      <c r="H142" s="1">
        <v>0</v>
      </c>
      <c r="I142" s="1">
        <v>0</v>
      </c>
      <c r="J142" s="1">
        <v>26</v>
      </c>
      <c r="K142" s="1">
        <v>38</v>
      </c>
      <c r="L142" s="1">
        <v>30</v>
      </c>
      <c r="M142" s="1">
        <v>2</v>
      </c>
      <c r="N142" s="1">
        <v>0</v>
      </c>
      <c r="O142" s="1">
        <v>0</v>
      </c>
      <c r="P142" s="1">
        <v>0</v>
      </c>
      <c r="Q142" s="1">
        <v>11</v>
      </c>
      <c r="R142" s="1">
        <v>60.4</v>
      </c>
      <c r="S142" s="1">
        <v>54.5</v>
      </c>
      <c r="T142" s="1">
        <v>58</v>
      </c>
      <c r="U142" s="2">
        <f>IFERROR(Table1[[#This Row],[ApNumberOfExamsWithGoodScores]]/Table1[[#This Row],[ApTotalExamsTaken]],0)</f>
        <v>0.78947368421052633</v>
      </c>
      <c r="V142" s="1">
        <f>IFERROR(Table1[[#This Row],[ApTotalExamsTaken]]/Table1[[#This Row],[APTestTakerCount]],0)</f>
        <v>1.4615384615384615</v>
      </c>
    </row>
    <row r="143" spans="1:22" x14ac:dyDescent="0.25">
      <c r="A143" t="s">
        <v>65</v>
      </c>
      <c r="B143">
        <v>480185</v>
      </c>
      <c r="C143" s="1">
        <v>99</v>
      </c>
      <c r="D143" s="1">
        <v>515</v>
      </c>
      <c r="E143" s="1">
        <v>523</v>
      </c>
      <c r="F143" s="1">
        <v>485</v>
      </c>
      <c r="G143" s="1">
        <f>SUM(Table1[[#This Row],[CriticalReadingMean]:[WritingMean]])</f>
        <v>1523</v>
      </c>
      <c r="H143" s="1">
        <v>0</v>
      </c>
      <c r="I143" s="1">
        <v>0</v>
      </c>
      <c r="J143" s="1">
        <v>78</v>
      </c>
      <c r="K143" s="1">
        <v>114</v>
      </c>
      <c r="L143" s="1">
        <v>72</v>
      </c>
      <c r="M143" s="1">
        <v>59</v>
      </c>
      <c r="N143" s="1">
        <v>49.7</v>
      </c>
      <c r="O143" s="1">
        <v>53.6</v>
      </c>
      <c r="P143" s="1">
        <v>45.5</v>
      </c>
      <c r="Q143" s="1">
        <v>90</v>
      </c>
      <c r="R143" s="1">
        <v>50.5</v>
      </c>
      <c r="S143" s="1">
        <v>53.4</v>
      </c>
      <c r="T143" s="1">
        <v>47.5</v>
      </c>
      <c r="U143" s="2">
        <f>IFERROR(Table1[[#This Row],[ApNumberOfExamsWithGoodScores]]/Table1[[#This Row],[ApTotalExamsTaken]],0)</f>
        <v>0.63157894736842102</v>
      </c>
      <c r="V143" s="1">
        <f>IFERROR(Table1[[#This Row],[ApTotalExamsTaken]]/Table1[[#This Row],[APTestTakerCount]],0)</f>
        <v>1.4615384615384615</v>
      </c>
    </row>
    <row r="144" spans="1:22" x14ac:dyDescent="0.25">
      <c r="A144" t="s">
        <v>30</v>
      </c>
      <c r="B144">
        <v>480046</v>
      </c>
      <c r="C144" s="1">
        <v>192</v>
      </c>
      <c r="D144" s="1">
        <v>504</v>
      </c>
      <c r="E144" s="1">
        <v>521</v>
      </c>
      <c r="F144" s="1">
        <v>492</v>
      </c>
      <c r="G144" s="1">
        <f>SUM(Table1[[#This Row],[CriticalReadingMean]:[WritingMean]])</f>
        <v>1517</v>
      </c>
      <c r="H144" s="1">
        <v>6</v>
      </c>
      <c r="I144" s="1">
        <v>16</v>
      </c>
      <c r="J144" s="1">
        <v>298</v>
      </c>
      <c r="K144" s="1">
        <v>435</v>
      </c>
      <c r="L144" s="1">
        <v>240</v>
      </c>
      <c r="M144" s="1">
        <v>54</v>
      </c>
      <c r="N144" s="1">
        <v>46.4</v>
      </c>
      <c r="O144" s="1">
        <v>50.5</v>
      </c>
      <c r="P144" s="1">
        <v>45.5</v>
      </c>
      <c r="Q144" s="1">
        <v>113</v>
      </c>
      <c r="R144" s="1">
        <v>48.8</v>
      </c>
      <c r="S144" s="1">
        <v>50.5</v>
      </c>
      <c r="T144" s="1">
        <v>45.5</v>
      </c>
      <c r="U144" s="2">
        <f>IFERROR(Table1[[#This Row],[ApNumberOfExamsWithGoodScores]]/Table1[[#This Row],[ApTotalExamsTaken]],0)</f>
        <v>0.55172413793103448</v>
      </c>
      <c r="V144" s="1">
        <f>IFERROR(Table1[[#This Row],[ApTotalExamsTaken]]/Table1[[#This Row],[APTestTakerCount]],0)</f>
        <v>1.4597315436241611</v>
      </c>
    </row>
    <row r="145" spans="1:22" x14ac:dyDescent="0.25">
      <c r="A145" t="s">
        <v>143</v>
      </c>
      <c r="B145">
        <v>481492</v>
      </c>
      <c r="C145" s="1">
        <v>142</v>
      </c>
      <c r="D145" s="1">
        <v>481</v>
      </c>
      <c r="E145" s="1">
        <v>491</v>
      </c>
      <c r="F145" s="1">
        <v>467</v>
      </c>
      <c r="G145" s="1">
        <f>SUM(Table1[[#This Row],[CriticalReadingMean]:[WritingMean]])</f>
        <v>1439</v>
      </c>
      <c r="H145" s="1">
        <v>3</v>
      </c>
      <c r="I145" s="1">
        <v>7</v>
      </c>
      <c r="J145" s="1">
        <v>369</v>
      </c>
      <c r="K145" s="1">
        <v>538</v>
      </c>
      <c r="L145" s="1">
        <v>140</v>
      </c>
      <c r="M145" s="1">
        <v>73</v>
      </c>
      <c r="N145" s="1">
        <v>45.1</v>
      </c>
      <c r="O145" s="1">
        <v>45.3</v>
      </c>
      <c r="P145" s="1">
        <v>42.1</v>
      </c>
      <c r="Q145" s="1">
        <v>100</v>
      </c>
      <c r="R145" s="1">
        <v>46.5</v>
      </c>
      <c r="S145" s="1">
        <v>47.3</v>
      </c>
      <c r="T145" s="1">
        <v>43.5</v>
      </c>
      <c r="U145" s="2">
        <f>IFERROR(Table1[[#This Row],[ApNumberOfExamsWithGoodScores]]/Table1[[#This Row],[ApTotalExamsTaken]],0)</f>
        <v>0.26022304832713755</v>
      </c>
      <c r="V145" s="1">
        <f>IFERROR(Table1[[#This Row],[ApTotalExamsTaken]]/Table1[[#This Row],[APTestTakerCount]],0)</f>
        <v>1.4579945799457994</v>
      </c>
    </row>
    <row r="146" spans="1:22" x14ac:dyDescent="0.25">
      <c r="A146" t="s">
        <v>199</v>
      </c>
      <c r="B146">
        <v>481230</v>
      </c>
      <c r="C146" s="1">
        <v>10</v>
      </c>
      <c r="D146" s="1">
        <v>504</v>
      </c>
      <c r="E146" s="1">
        <v>572</v>
      </c>
      <c r="F146" s="1">
        <v>495</v>
      </c>
      <c r="G146" s="1">
        <f>SUM(Table1[[#This Row],[CriticalReadingMean]:[WritingMean]])</f>
        <v>1571</v>
      </c>
      <c r="H146" s="1">
        <v>1</v>
      </c>
      <c r="I146" s="1">
        <v>3</v>
      </c>
      <c r="J146" s="1">
        <v>22</v>
      </c>
      <c r="K146" s="1">
        <v>32</v>
      </c>
      <c r="L146" s="1">
        <v>9</v>
      </c>
      <c r="M146" s="1">
        <v>2</v>
      </c>
      <c r="N146" s="1">
        <v>0</v>
      </c>
      <c r="O146" s="1">
        <v>0</v>
      </c>
      <c r="P146" s="1">
        <v>0</v>
      </c>
      <c r="Q146" s="1">
        <v>15</v>
      </c>
      <c r="R146" s="1">
        <v>44.3</v>
      </c>
      <c r="S146" s="1">
        <v>46.9</v>
      </c>
      <c r="T146" s="1">
        <v>41.1</v>
      </c>
      <c r="U146" s="2">
        <f>IFERROR(Table1[[#This Row],[ApNumberOfExamsWithGoodScores]]/Table1[[#This Row],[ApTotalExamsTaken]],0)</f>
        <v>0.28125</v>
      </c>
      <c r="V146" s="1">
        <f>IFERROR(Table1[[#This Row],[ApTotalExamsTaken]]/Table1[[#This Row],[APTestTakerCount]],0)</f>
        <v>1.4545454545454546</v>
      </c>
    </row>
    <row r="147" spans="1:22" x14ac:dyDescent="0.25">
      <c r="A147" t="s">
        <v>282</v>
      </c>
      <c r="B147">
        <v>480940</v>
      </c>
      <c r="C147" s="1">
        <v>214</v>
      </c>
      <c r="D147" s="1">
        <v>509</v>
      </c>
      <c r="E147" s="1">
        <v>514</v>
      </c>
      <c r="F147" s="1">
        <v>493</v>
      </c>
      <c r="G147" s="1">
        <f>SUM(Table1[[#This Row],[CriticalReadingMean]:[WritingMean]])</f>
        <v>1516</v>
      </c>
      <c r="H147" s="1">
        <v>4</v>
      </c>
      <c r="I147" s="1">
        <v>11</v>
      </c>
      <c r="J147" s="1">
        <v>165</v>
      </c>
      <c r="K147" s="1">
        <v>239</v>
      </c>
      <c r="L147" s="1">
        <v>139</v>
      </c>
      <c r="M147" s="1">
        <v>6</v>
      </c>
      <c r="N147" s="1">
        <v>47.3</v>
      </c>
      <c r="O147" s="1">
        <v>51.7</v>
      </c>
      <c r="P147" s="1">
        <v>43.8</v>
      </c>
      <c r="Q147" s="1">
        <v>92</v>
      </c>
      <c r="R147" s="1">
        <v>50.8</v>
      </c>
      <c r="S147" s="1">
        <v>52.5</v>
      </c>
      <c r="T147" s="1">
        <v>49.8</v>
      </c>
      <c r="U147" s="2">
        <f>IFERROR(Table1[[#This Row],[ApNumberOfExamsWithGoodScores]]/Table1[[#This Row],[ApTotalExamsTaken]],0)</f>
        <v>0.58158995815899583</v>
      </c>
      <c r="V147" s="1">
        <f>IFERROR(Table1[[#This Row],[ApTotalExamsTaken]]/Table1[[#This Row],[APTestTakerCount]],0)</f>
        <v>1.4484848484848485</v>
      </c>
    </row>
    <row r="148" spans="1:22" x14ac:dyDescent="0.25">
      <c r="A148" t="s">
        <v>279</v>
      </c>
      <c r="B148">
        <v>480930</v>
      </c>
      <c r="C148" s="1">
        <v>77</v>
      </c>
      <c r="D148" s="1">
        <v>509</v>
      </c>
      <c r="E148" s="1">
        <v>502</v>
      </c>
      <c r="F148" s="1">
        <v>491</v>
      </c>
      <c r="G148" s="1">
        <f>SUM(Table1[[#This Row],[CriticalReadingMean]:[WritingMean]])</f>
        <v>1502</v>
      </c>
      <c r="H148" s="1">
        <v>5</v>
      </c>
      <c r="I148" s="1">
        <v>13</v>
      </c>
      <c r="J148" s="1">
        <v>97</v>
      </c>
      <c r="K148" s="1">
        <v>140</v>
      </c>
      <c r="L148" s="1">
        <v>76</v>
      </c>
      <c r="M148" s="1">
        <v>75</v>
      </c>
      <c r="N148" s="1">
        <v>47.4</v>
      </c>
      <c r="O148" s="1">
        <v>48.8</v>
      </c>
      <c r="P148" s="1">
        <v>42.4</v>
      </c>
      <c r="Q148" s="1">
        <v>63</v>
      </c>
      <c r="R148" s="1">
        <v>47.7</v>
      </c>
      <c r="S148" s="1">
        <v>50.7</v>
      </c>
      <c r="T148" s="1">
        <v>44.1</v>
      </c>
      <c r="U148" s="2">
        <f>IFERROR(Table1[[#This Row],[ApNumberOfExamsWithGoodScores]]/Table1[[#This Row],[ApTotalExamsTaken]],0)</f>
        <v>0.54285714285714282</v>
      </c>
      <c r="V148" s="1">
        <f>IFERROR(Table1[[#This Row],[ApTotalExamsTaken]]/Table1[[#This Row],[APTestTakerCount]],0)</f>
        <v>1.4432989690721649</v>
      </c>
    </row>
    <row r="149" spans="1:22" x14ac:dyDescent="0.25">
      <c r="A149" t="s">
        <v>396</v>
      </c>
      <c r="B149">
        <v>481403</v>
      </c>
      <c r="C149" s="1">
        <v>100</v>
      </c>
      <c r="D149" s="1">
        <v>498</v>
      </c>
      <c r="E149" s="1">
        <v>498</v>
      </c>
      <c r="F149" s="1">
        <v>480</v>
      </c>
      <c r="G149" s="1">
        <f>SUM(Table1[[#This Row],[CriticalReadingMean]:[WritingMean]])</f>
        <v>1476</v>
      </c>
      <c r="H149" s="1">
        <v>4</v>
      </c>
      <c r="I149" s="1">
        <v>9</v>
      </c>
      <c r="J149" s="1">
        <v>105</v>
      </c>
      <c r="K149" s="1">
        <v>150</v>
      </c>
      <c r="L149" s="1">
        <v>66</v>
      </c>
      <c r="M149" s="1">
        <v>12</v>
      </c>
      <c r="N149" s="1">
        <v>51</v>
      </c>
      <c r="O149" s="1">
        <v>52.5</v>
      </c>
      <c r="P149" s="1">
        <v>47.9</v>
      </c>
      <c r="Q149" s="1">
        <v>46</v>
      </c>
      <c r="R149" s="1">
        <v>50.7</v>
      </c>
      <c r="S149" s="1">
        <v>51.7</v>
      </c>
      <c r="T149" s="1">
        <v>49.9</v>
      </c>
      <c r="U149" s="2">
        <f>IFERROR(Table1[[#This Row],[ApNumberOfExamsWithGoodScores]]/Table1[[#This Row],[ApTotalExamsTaken]],0)</f>
        <v>0.44</v>
      </c>
      <c r="V149" s="1">
        <f>IFERROR(Table1[[#This Row],[ApTotalExamsTaken]]/Table1[[#This Row],[APTestTakerCount]],0)</f>
        <v>1.4285714285714286</v>
      </c>
    </row>
    <row r="150" spans="1:22" x14ac:dyDescent="0.25">
      <c r="A150" t="s">
        <v>395</v>
      </c>
      <c r="B150">
        <v>481600</v>
      </c>
      <c r="C150" s="1">
        <v>47</v>
      </c>
      <c r="D150" s="1">
        <v>501</v>
      </c>
      <c r="E150" s="1">
        <v>522</v>
      </c>
      <c r="F150" s="1">
        <v>491</v>
      </c>
      <c r="G150" s="1">
        <f>SUM(Table1[[#This Row],[CriticalReadingMean]:[WritingMean]])</f>
        <v>1514</v>
      </c>
      <c r="H150" s="1">
        <v>0</v>
      </c>
      <c r="I150" s="1">
        <v>0</v>
      </c>
      <c r="J150" s="1">
        <v>21</v>
      </c>
      <c r="K150" s="1">
        <v>30</v>
      </c>
      <c r="L150" s="1">
        <v>10</v>
      </c>
      <c r="M150" s="1">
        <v>33</v>
      </c>
      <c r="N150" s="1">
        <v>47.6</v>
      </c>
      <c r="O150" s="1">
        <v>48</v>
      </c>
      <c r="P150" s="1">
        <v>42.1</v>
      </c>
      <c r="Q150" s="1">
        <v>39</v>
      </c>
      <c r="R150" s="1">
        <v>49.9</v>
      </c>
      <c r="S150" s="1">
        <v>48.6</v>
      </c>
      <c r="T150" s="1">
        <v>46</v>
      </c>
      <c r="U150" s="2">
        <f>IFERROR(Table1[[#This Row],[ApNumberOfExamsWithGoodScores]]/Table1[[#This Row],[ApTotalExamsTaken]],0)</f>
        <v>0.33333333333333331</v>
      </c>
      <c r="V150" s="1">
        <f>IFERROR(Table1[[#This Row],[ApTotalExamsTaken]]/Table1[[#This Row],[APTestTakerCount]],0)</f>
        <v>1.4285714285714286</v>
      </c>
    </row>
    <row r="151" spans="1:22" x14ac:dyDescent="0.25">
      <c r="A151" t="s">
        <v>328</v>
      </c>
      <c r="B151">
        <v>481227</v>
      </c>
      <c r="C151" s="1">
        <v>107</v>
      </c>
      <c r="D151" s="1">
        <v>485</v>
      </c>
      <c r="E151" s="1">
        <v>480</v>
      </c>
      <c r="F151" s="1">
        <v>476</v>
      </c>
      <c r="G151" s="1">
        <f>SUM(Table1[[#This Row],[CriticalReadingMean]:[WritingMean]])</f>
        <v>1441</v>
      </c>
      <c r="H151" s="1">
        <v>3</v>
      </c>
      <c r="I151" s="1">
        <v>8</v>
      </c>
      <c r="J151" s="1">
        <v>189</v>
      </c>
      <c r="K151" s="1">
        <v>269</v>
      </c>
      <c r="L151" s="1">
        <v>53</v>
      </c>
      <c r="M151" s="1">
        <v>64</v>
      </c>
      <c r="N151" s="1">
        <v>45.3</v>
      </c>
      <c r="O151" s="1">
        <v>43.2</v>
      </c>
      <c r="P151" s="1">
        <v>42</v>
      </c>
      <c r="Q151" s="1">
        <v>51</v>
      </c>
      <c r="R151" s="1">
        <v>47.8</v>
      </c>
      <c r="S151" s="1">
        <v>44.7</v>
      </c>
      <c r="T151" s="1">
        <v>43.1</v>
      </c>
      <c r="U151" s="2">
        <f>IFERROR(Table1[[#This Row],[ApNumberOfExamsWithGoodScores]]/Table1[[#This Row],[ApTotalExamsTaken]],0)</f>
        <v>0.19702602230483271</v>
      </c>
      <c r="V151" s="1">
        <f>IFERROR(Table1[[#This Row],[ApTotalExamsTaken]]/Table1[[#This Row],[APTestTakerCount]],0)</f>
        <v>1.4232804232804233</v>
      </c>
    </row>
    <row r="152" spans="1:22" x14ac:dyDescent="0.25">
      <c r="A152" t="s">
        <v>35</v>
      </c>
      <c r="B152">
        <v>481045</v>
      </c>
      <c r="C152" s="1">
        <v>268</v>
      </c>
      <c r="D152" s="1">
        <v>545</v>
      </c>
      <c r="E152" s="1">
        <v>534</v>
      </c>
      <c r="F152" s="1">
        <v>528</v>
      </c>
      <c r="G152" s="1">
        <f>SUM(Table1[[#This Row],[CriticalReadingMean]:[WritingMean]])</f>
        <v>1607</v>
      </c>
      <c r="H152" s="1">
        <v>31</v>
      </c>
      <c r="I152" s="1">
        <v>67</v>
      </c>
      <c r="J152" s="1">
        <v>327</v>
      </c>
      <c r="K152" s="1">
        <v>465</v>
      </c>
      <c r="L152" s="1">
        <v>328</v>
      </c>
      <c r="M152" s="1">
        <v>361</v>
      </c>
      <c r="N152" s="1">
        <v>47.7</v>
      </c>
      <c r="O152" s="1">
        <v>47.1</v>
      </c>
      <c r="P152" s="1">
        <v>43.2</v>
      </c>
      <c r="Q152" s="1">
        <v>322</v>
      </c>
      <c r="R152" s="1">
        <v>50.9</v>
      </c>
      <c r="S152" s="1">
        <v>50.3</v>
      </c>
      <c r="T152" s="1">
        <v>47.3</v>
      </c>
      <c r="U152" s="2">
        <f>IFERROR(Table1[[#This Row],[ApNumberOfExamsWithGoodScores]]/Table1[[#This Row],[ApTotalExamsTaken]],0)</f>
        <v>0.70537634408602146</v>
      </c>
      <c r="V152" s="1">
        <f>IFERROR(Table1[[#This Row],[ApTotalExamsTaken]]/Table1[[#This Row],[APTestTakerCount]],0)</f>
        <v>1.4220183486238531</v>
      </c>
    </row>
    <row r="153" spans="1:22" x14ac:dyDescent="0.25">
      <c r="A153" t="s">
        <v>88</v>
      </c>
      <c r="B153">
        <v>480290</v>
      </c>
      <c r="C153" s="1">
        <v>27</v>
      </c>
      <c r="D153" s="1">
        <v>463</v>
      </c>
      <c r="E153" s="1">
        <v>466</v>
      </c>
      <c r="F153" s="1">
        <v>471</v>
      </c>
      <c r="G153" s="1">
        <f>SUM(Table1[[#This Row],[CriticalReadingMean]:[WritingMean]])</f>
        <v>1400</v>
      </c>
      <c r="H153" s="1">
        <v>0</v>
      </c>
      <c r="I153" s="1">
        <v>0</v>
      </c>
      <c r="J153" s="1">
        <v>19</v>
      </c>
      <c r="K153" s="1">
        <v>27</v>
      </c>
      <c r="L153" s="1">
        <v>4</v>
      </c>
      <c r="M153" s="1">
        <v>11</v>
      </c>
      <c r="N153" s="1">
        <v>50.7</v>
      </c>
      <c r="O153" s="1">
        <v>51.3</v>
      </c>
      <c r="P153" s="1">
        <v>47.7</v>
      </c>
      <c r="Q153" s="1">
        <v>25</v>
      </c>
      <c r="R153" s="1">
        <v>46.3</v>
      </c>
      <c r="S153" s="1">
        <v>47.6</v>
      </c>
      <c r="T153" s="1">
        <v>42.4</v>
      </c>
      <c r="U153" s="2">
        <f>IFERROR(Table1[[#This Row],[ApNumberOfExamsWithGoodScores]]/Table1[[#This Row],[ApTotalExamsTaken]],0)</f>
        <v>0.14814814814814814</v>
      </c>
      <c r="V153" s="1">
        <f>IFERROR(Table1[[#This Row],[ApTotalExamsTaken]]/Table1[[#This Row],[APTestTakerCount]],0)</f>
        <v>1.4210526315789473</v>
      </c>
    </row>
    <row r="154" spans="1:22" x14ac:dyDescent="0.25">
      <c r="A154" t="s">
        <v>236</v>
      </c>
      <c r="B154">
        <v>480343</v>
      </c>
      <c r="C154" s="1">
        <v>153</v>
      </c>
      <c r="D154" s="1">
        <v>504</v>
      </c>
      <c r="E154" s="1">
        <v>509</v>
      </c>
      <c r="F154" s="1">
        <v>490</v>
      </c>
      <c r="G154" s="1">
        <f>SUM(Table1[[#This Row],[CriticalReadingMean]:[WritingMean]])</f>
        <v>1503</v>
      </c>
      <c r="H154" s="1">
        <v>4</v>
      </c>
      <c r="I154" s="1">
        <v>11</v>
      </c>
      <c r="J154" s="1">
        <v>188</v>
      </c>
      <c r="K154" s="1">
        <v>267</v>
      </c>
      <c r="L154" s="1">
        <v>103</v>
      </c>
      <c r="M154" s="1">
        <v>24</v>
      </c>
      <c r="N154" s="1">
        <v>49.6</v>
      </c>
      <c r="O154" s="1">
        <v>52.7</v>
      </c>
      <c r="P154" s="1">
        <v>45.3</v>
      </c>
      <c r="Q154" s="1">
        <v>165</v>
      </c>
      <c r="R154" s="1">
        <v>48.4</v>
      </c>
      <c r="S154" s="1">
        <v>48.6</v>
      </c>
      <c r="T154" s="1">
        <v>44.1</v>
      </c>
      <c r="U154" s="2">
        <f>IFERROR(Table1[[#This Row],[ApNumberOfExamsWithGoodScores]]/Table1[[#This Row],[ApTotalExamsTaken]],0)</f>
        <v>0.38576779026217228</v>
      </c>
      <c r="V154" s="1">
        <f>IFERROR(Table1[[#This Row],[ApTotalExamsTaken]]/Table1[[#This Row],[APTestTakerCount]],0)</f>
        <v>1.4202127659574468</v>
      </c>
    </row>
    <row r="155" spans="1:22" x14ac:dyDescent="0.25">
      <c r="A155" t="s">
        <v>86</v>
      </c>
      <c r="B155">
        <v>480280</v>
      </c>
      <c r="C155" s="1">
        <v>17</v>
      </c>
      <c r="D155" s="1">
        <v>488</v>
      </c>
      <c r="E155" s="1">
        <v>477</v>
      </c>
      <c r="F155" s="1">
        <v>472</v>
      </c>
      <c r="G155" s="1">
        <f>SUM(Table1[[#This Row],[CriticalReadingMean]:[WritingMean]])</f>
        <v>1437</v>
      </c>
      <c r="H155" s="1">
        <v>0</v>
      </c>
      <c r="I155" s="1">
        <v>0</v>
      </c>
      <c r="J155" s="1">
        <v>12</v>
      </c>
      <c r="K155" s="1">
        <v>17</v>
      </c>
      <c r="L155" s="1">
        <v>5</v>
      </c>
      <c r="M155" s="1">
        <v>8</v>
      </c>
      <c r="N155" s="1">
        <v>51.6</v>
      </c>
      <c r="O155" s="1">
        <v>55.9</v>
      </c>
      <c r="P155" s="1">
        <v>42.1</v>
      </c>
      <c r="Q155" s="1">
        <v>7</v>
      </c>
      <c r="R155" s="1">
        <v>49.9</v>
      </c>
      <c r="S155" s="1">
        <v>48.3</v>
      </c>
      <c r="T155" s="1">
        <v>40.9</v>
      </c>
      <c r="U155" s="2">
        <f>IFERROR(Table1[[#This Row],[ApNumberOfExamsWithGoodScores]]/Table1[[#This Row],[ApTotalExamsTaken]],0)</f>
        <v>0.29411764705882354</v>
      </c>
      <c r="V155" s="1">
        <f>IFERROR(Table1[[#This Row],[ApTotalExamsTaken]]/Table1[[#This Row],[APTestTakerCount]],0)</f>
        <v>1.4166666666666667</v>
      </c>
    </row>
    <row r="156" spans="1:22" x14ac:dyDescent="0.25">
      <c r="A156" t="s">
        <v>296</v>
      </c>
      <c r="B156">
        <v>480574</v>
      </c>
      <c r="C156" s="1">
        <v>116</v>
      </c>
      <c r="D156" s="1">
        <v>491</v>
      </c>
      <c r="E156" s="1">
        <v>486</v>
      </c>
      <c r="F156" s="1">
        <v>467</v>
      </c>
      <c r="G156" s="1">
        <f>SUM(Table1[[#This Row],[CriticalReadingMean]:[WritingMean]])</f>
        <v>1444</v>
      </c>
      <c r="H156" s="1">
        <v>3</v>
      </c>
      <c r="I156" s="1">
        <v>8</v>
      </c>
      <c r="J156" s="1">
        <v>99</v>
      </c>
      <c r="K156" s="1">
        <v>140</v>
      </c>
      <c r="L156" s="1">
        <v>44</v>
      </c>
      <c r="M156" s="1">
        <v>18</v>
      </c>
      <c r="N156" s="1">
        <v>47.2</v>
      </c>
      <c r="O156" s="1">
        <v>47.7</v>
      </c>
      <c r="P156" s="1">
        <v>45.7</v>
      </c>
      <c r="Q156" s="1">
        <v>69</v>
      </c>
      <c r="R156" s="1">
        <v>46.6</v>
      </c>
      <c r="S156" s="1">
        <v>46.4</v>
      </c>
      <c r="T156" s="1">
        <v>44.6</v>
      </c>
      <c r="U156" s="2">
        <f>IFERROR(Table1[[#This Row],[ApNumberOfExamsWithGoodScores]]/Table1[[#This Row],[ApTotalExamsTaken]],0)</f>
        <v>0.31428571428571428</v>
      </c>
      <c r="V156" s="1">
        <f>IFERROR(Table1[[#This Row],[ApTotalExamsTaken]]/Table1[[#This Row],[APTestTakerCount]],0)</f>
        <v>1.4141414141414141</v>
      </c>
    </row>
    <row r="157" spans="1:22" x14ac:dyDescent="0.25">
      <c r="A157" t="s">
        <v>28</v>
      </c>
      <c r="B157">
        <v>480055</v>
      </c>
      <c r="C157" s="1">
        <v>124</v>
      </c>
      <c r="D157" s="1">
        <v>491</v>
      </c>
      <c r="E157" s="1">
        <v>482</v>
      </c>
      <c r="F157" s="1">
        <v>468</v>
      </c>
      <c r="G157" s="1">
        <f>SUM(Table1[[#This Row],[CriticalReadingMean]:[WritingMean]])</f>
        <v>1441</v>
      </c>
      <c r="H157" s="1">
        <v>3</v>
      </c>
      <c r="I157" s="1">
        <v>9</v>
      </c>
      <c r="J157" s="1">
        <v>167</v>
      </c>
      <c r="K157" s="1">
        <v>236</v>
      </c>
      <c r="L157" s="1">
        <v>108</v>
      </c>
      <c r="M157" s="1">
        <v>76</v>
      </c>
      <c r="N157" s="1">
        <v>48.4</v>
      </c>
      <c r="O157" s="1">
        <v>50</v>
      </c>
      <c r="P157" s="1">
        <v>46.6</v>
      </c>
      <c r="Q157" s="1">
        <v>97</v>
      </c>
      <c r="R157" s="1">
        <v>46.4</v>
      </c>
      <c r="S157" s="1">
        <v>48.7</v>
      </c>
      <c r="T157" s="1">
        <v>45.9</v>
      </c>
      <c r="U157" s="2">
        <f>IFERROR(Table1[[#This Row],[ApNumberOfExamsWithGoodScores]]/Table1[[#This Row],[ApTotalExamsTaken]],0)</f>
        <v>0.4576271186440678</v>
      </c>
      <c r="V157" s="1">
        <f>IFERROR(Table1[[#This Row],[ApTotalExamsTaken]]/Table1[[#This Row],[APTestTakerCount]],0)</f>
        <v>1.4131736526946108</v>
      </c>
    </row>
    <row r="158" spans="1:22" x14ac:dyDescent="0.25">
      <c r="A158" t="s">
        <v>231</v>
      </c>
      <c r="B158">
        <v>480797</v>
      </c>
      <c r="C158" s="1">
        <v>213</v>
      </c>
      <c r="D158" s="1">
        <v>540</v>
      </c>
      <c r="E158" s="1">
        <v>540</v>
      </c>
      <c r="F158" s="1">
        <v>522</v>
      </c>
      <c r="G158" s="1">
        <f>SUM(Table1[[#This Row],[CriticalReadingMean]:[WritingMean]])</f>
        <v>1602</v>
      </c>
      <c r="H158" s="1">
        <v>12</v>
      </c>
      <c r="I158" s="1">
        <v>27</v>
      </c>
      <c r="J158" s="1">
        <v>226</v>
      </c>
      <c r="K158" s="1">
        <v>319</v>
      </c>
      <c r="L158" s="1">
        <v>248</v>
      </c>
      <c r="M158" s="1">
        <v>72</v>
      </c>
      <c r="N158" s="1">
        <v>54.2</v>
      </c>
      <c r="O158" s="1">
        <v>54.5</v>
      </c>
      <c r="P158" s="1">
        <v>52.3</v>
      </c>
      <c r="Q158" s="1">
        <v>265</v>
      </c>
      <c r="R158" s="1">
        <v>49.7</v>
      </c>
      <c r="S158" s="1">
        <v>50</v>
      </c>
      <c r="T158" s="1">
        <v>47.1</v>
      </c>
      <c r="U158" s="2">
        <f>IFERROR(Table1[[#This Row],[ApNumberOfExamsWithGoodScores]]/Table1[[#This Row],[ApTotalExamsTaken]],0)</f>
        <v>0.77742946708463945</v>
      </c>
      <c r="V158" s="1">
        <f>IFERROR(Table1[[#This Row],[ApTotalExamsTaken]]/Table1[[#This Row],[APTestTakerCount]],0)</f>
        <v>1.4115044247787611</v>
      </c>
    </row>
    <row r="159" spans="1:22" x14ac:dyDescent="0.25">
      <c r="A159" t="s">
        <v>119</v>
      </c>
      <c r="B159">
        <v>481380</v>
      </c>
      <c r="C159" s="1">
        <v>119</v>
      </c>
      <c r="D159" s="1">
        <v>478</v>
      </c>
      <c r="E159" s="1">
        <v>475</v>
      </c>
      <c r="F159" s="1">
        <v>454</v>
      </c>
      <c r="G159" s="1">
        <f>SUM(Table1[[#This Row],[CriticalReadingMean]:[WritingMean]])</f>
        <v>1407</v>
      </c>
      <c r="H159" s="1">
        <v>0</v>
      </c>
      <c r="I159" s="1">
        <v>0</v>
      </c>
      <c r="J159" s="1">
        <v>154</v>
      </c>
      <c r="K159" s="1">
        <v>217</v>
      </c>
      <c r="L159" s="1">
        <v>78</v>
      </c>
      <c r="M159" s="1">
        <v>74</v>
      </c>
      <c r="N159" s="1">
        <v>47.8</v>
      </c>
      <c r="O159" s="1">
        <v>50</v>
      </c>
      <c r="P159" s="1">
        <v>42.8</v>
      </c>
      <c r="Q159" s="1">
        <v>111</v>
      </c>
      <c r="R159" s="1">
        <v>46.7</v>
      </c>
      <c r="S159" s="1">
        <v>46.8</v>
      </c>
      <c r="T159" s="1">
        <v>41.6</v>
      </c>
      <c r="U159" s="2">
        <f>IFERROR(Table1[[#This Row],[ApNumberOfExamsWithGoodScores]]/Table1[[#This Row],[ApTotalExamsTaken]],0)</f>
        <v>0.35944700460829493</v>
      </c>
      <c r="V159" s="1">
        <f>IFERROR(Table1[[#This Row],[ApTotalExamsTaken]]/Table1[[#This Row],[APTestTakerCount]],0)</f>
        <v>1.4090909090909092</v>
      </c>
    </row>
    <row r="160" spans="1:22" x14ac:dyDescent="0.25">
      <c r="A160" t="s">
        <v>217</v>
      </c>
      <c r="B160">
        <v>480677</v>
      </c>
      <c r="C160" s="1">
        <v>5</v>
      </c>
      <c r="D160" s="1">
        <v>530</v>
      </c>
      <c r="E160" s="1">
        <v>492</v>
      </c>
      <c r="F160" s="1">
        <v>460</v>
      </c>
      <c r="G160" s="1">
        <f>SUM(Table1[[#This Row],[CriticalReadingMean]:[WritingMean]])</f>
        <v>1482</v>
      </c>
      <c r="H160" s="1">
        <v>0</v>
      </c>
      <c r="I160" s="1">
        <v>0</v>
      </c>
      <c r="J160" s="1">
        <v>27</v>
      </c>
      <c r="K160" s="1">
        <v>38</v>
      </c>
      <c r="L160" s="1">
        <v>8</v>
      </c>
      <c r="M160" s="1">
        <v>94</v>
      </c>
      <c r="N160" s="1">
        <v>40.4</v>
      </c>
      <c r="O160" s="1">
        <v>40.9</v>
      </c>
      <c r="P160" s="1">
        <v>36.299999999999997</v>
      </c>
      <c r="Q160" s="1">
        <v>15</v>
      </c>
      <c r="R160" s="1">
        <v>46.9</v>
      </c>
      <c r="S160" s="1">
        <v>45.3</v>
      </c>
      <c r="T160" s="1">
        <v>42.3</v>
      </c>
      <c r="U160" s="2">
        <f>IFERROR(Table1[[#This Row],[ApNumberOfExamsWithGoodScores]]/Table1[[#This Row],[ApTotalExamsTaken]],0)</f>
        <v>0.21052631578947367</v>
      </c>
      <c r="V160" s="1">
        <f>IFERROR(Table1[[#This Row],[ApTotalExamsTaken]]/Table1[[#This Row],[APTestTakerCount]],0)</f>
        <v>1.4074074074074074</v>
      </c>
    </row>
    <row r="161" spans="1:22" x14ac:dyDescent="0.25">
      <c r="A161" t="s">
        <v>269</v>
      </c>
      <c r="B161">
        <v>480875</v>
      </c>
      <c r="C161" s="1">
        <v>115</v>
      </c>
      <c r="D161" s="1">
        <v>446</v>
      </c>
      <c r="E161" s="1">
        <v>444</v>
      </c>
      <c r="F161" s="1">
        <v>436</v>
      </c>
      <c r="G161" s="1">
        <f>SUM(Table1[[#This Row],[CriticalReadingMean]:[WritingMean]])</f>
        <v>1326</v>
      </c>
      <c r="H161" s="1">
        <v>3</v>
      </c>
      <c r="I161" s="1">
        <v>7</v>
      </c>
      <c r="J161" s="1">
        <v>261</v>
      </c>
      <c r="K161" s="1">
        <v>367</v>
      </c>
      <c r="L161" s="1">
        <v>81</v>
      </c>
      <c r="M161" s="1">
        <v>55</v>
      </c>
      <c r="N161" s="1">
        <v>40.5</v>
      </c>
      <c r="O161" s="1">
        <v>40.5</v>
      </c>
      <c r="P161" s="1">
        <v>36.200000000000003</v>
      </c>
      <c r="Q161" s="1">
        <v>35</v>
      </c>
      <c r="R161" s="1">
        <v>40.700000000000003</v>
      </c>
      <c r="S161" s="1">
        <v>43.8</v>
      </c>
      <c r="T161" s="1">
        <v>38.4</v>
      </c>
      <c r="U161" s="2">
        <f>IFERROR(Table1[[#This Row],[ApNumberOfExamsWithGoodScores]]/Table1[[#This Row],[ApTotalExamsTaken]],0)</f>
        <v>0.22070844686648503</v>
      </c>
      <c r="V161" s="1">
        <f>IFERROR(Table1[[#This Row],[ApTotalExamsTaken]]/Table1[[#This Row],[APTestTakerCount]],0)</f>
        <v>1.4061302681992338</v>
      </c>
    </row>
    <row r="162" spans="1:22" x14ac:dyDescent="0.25">
      <c r="A162" t="s">
        <v>320</v>
      </c>
      <c r="B162">
        <v>481210</v>
      </c>
      <c r="C162" s="1">
        <v>165</v>
      </c>
      <c r="D162" s="1">
        <v>532</v>
      </c>
      <c r="E162" s="1">
        <v>527</v>
      </c>
      <c r="F162" s="1">
        <v>509</v>
      </c>
      <c r="G162" s="1">
        <f>SUM(Table1[[#This Row],[CriticalReadingMean]:[WritingMean]])</f>
        <v>1568</v>
      </c>
      <c r="H162" s="1">
        <v>11</v>
      </c>
      <c r="I162" s="1">
        <v>26</v>
      </c>
      <c r="J162" s="1">
        <v>104</v>
      </c>
      <c r="K162" s="1">
        <v>146</v>
      </c>
      <c r="L162" s="1">
        <v>100</v>
      </c>
      <c r="M162" s="1">
        <v>41</v>
      </c>
      <c r="N162" s="1">
        <v>50.2</v>
      </c>
      <c r="O162" s="1">
        <v>50.4</v>
      </c>
      <c r="P162" s="1">
        <v>46.8</v>
      </c>
      <c r="Q162" s="1">
        <v>156</v>
      </c>
      <c r="R162" s="1">
        <v>50.6</v>
      </c>
      <c r="S162" s="1">
        <v>51.4</v>
      </c>
      <c r="T162" s="1">
        <v>47.4</v>
      </c>
      <c r="U162" s="2">
        <f>IFERROR(Table1[[#This Row],[ApNumberOfExamsWithGoodScores]]/Table1[[#This Row],[ApTotalExamsTaken]],0)</f>
        <v>0.68493150684931503</v>
      </c>
      <c r="V162" s="1">
        <f>IFERROR(Table1[[#This Row],[ApTotalExamsTaken]]/Table1[[#This Row],[APTestTakerCount]],0)</f>
        <v>1.4038461538461537</v>
      </c>
    </row>
    <row r="163" spans="1:22" x14ac:dyDescent="0.25">
      <c r="A163" t="s">
        <v>99</v>
      </c>
      <c r="B163">
        <v>480335</v>
      </c>
      <c r="C163" s="1">
        <v>64</v>
      </c>
      <c r="D163" s="1">
        <v>514</v>
      </c>
      <c r="E163" s="1">
        <v>488</v>
      </c>
      <c r="F163" s="1">
        <v>485</v>
      </c>
      <c r="G163" s="1">
        <f>SUM(Table1[[#This Row],[CriticalReadingMean]:[WritingMean]])</f>
        <v>1487</v>
      </c>
      <c r="H163" s="1">
        <v>2</v>
      </c>
      <c r="I163" s="1">
        <v>4</v>
      </c>
      <c r="J163" s="1">
        <v>20</v>
      </c>
      <c r="K163" s="1">
        <v>28</v>
      </c>
      <c r="L163" s="1">
        <v>9</v>
      </c>
      <c r="M163" s="1">
        <v>19</v>
      </c>
      <c r="N163" s="1">
        <v>50.1</v>
      </c>
      <c r="O163" s="1">
        <v>53.4</v>
      </c>
      <c r="P163" s="1">
        <v>48.5</v>
      </c>
      <c r="Q163" s="1">
        <v>51</v>
      </c>
      <c r="R163" s="1">
        <v>49.3</v>
      </c>
      <c r="S163" s="1">
        <v>49.2</v>
      </c>
      <c r="T163" s="1">
        <v>46.6</v>
      </c>
      <c r="U163" s="2">
        <f>IFERROR(Table1[[#This Row],[ApNumberOfExamsWithGoodScores]]/Table1[[#This Row],[ApTotalExamsTaken]],0)</f>
        <v>0.32142857142857145</v>
      </c>
      <c r="V163" s="1">
        <f>IFERROR(Table1[[#This Row],[ApTotalExamsTaken]]/Table1[[#This Row],[APTestTakerCount]],0)</f>
        <v>1.4</v>
      </c>
    </row>
    <row r="164" spans="1:22" x14ac:dyDescent="0.25">
      <c r="A164" t="s">
        <v>107</v>
      </c>
      <c r="B164">
        <v>480385</v>
      </c>
      <c r="C164" s="1">
        <v>159</v>
      </c>
      <c r="D164" s="1">
        <v>505</v>
      </c>
      <c r="E164" s="1">
        <v>502</v>
      </c>
      <c r="F164" s="1">
        <v>485</v>
      </c>
      <c r="G164" s="1">
        <f>SUM(Table1[[#This Row],[CriticalReadingMean]:[WritingMean]])</f>
        <v>1492</v>
      </c>
      <c r="H164" s="1">
        <v>13</v>
      </c>
      <c r="I164" s="1">
        <v>33</v>
      </c>
      <c r="J164" s="1">
        <v>118</v>
      </c>
      <c r="K164" s="1">
        <v>165</v>
      </c>
      <c r="L164" s="1">
        <v>87</v>
      </c>
      <c r="M164" s="1">
        <v>65</v>
      </c>
      <c r="N164" s="1">
        <v>51.7</v>
      </c>
      <c r="O164" s="1">
        <v>51.4</v>
      </c>
      <c r="P164" s="1">
        <v>50.2</v>
      </c>
      <c r="Q164" s="1">
        <v>63</v>
      </c>
      <c r="R164" s="1">
        <v>52</v>
      </c>
      <c r="S164" s="1">
        <v>52.7</v>
      </c>
      <c r="T164" s="1">
        <v>49.6</v>
      </c>
      <c r="U164" s="2">
        <f>IFERROR(Table1[[#This Row],[ApNumberOfExamsWithGoodScores]]/Table1[[#This Row],[ApTotalExamsTaken]],0)</f>
        <v>0.52727272727272723</v>
      </c>
      <c r="V164" s="1">
        <f>IFERROR(Table1[[#This Row],[ApTotalExamsTaken]]/Table1[[#This Row],[APTestTakerCount]],0)</f>
        <v>1.3983050847457628</v>
      </c>
    </row>
    <row r="165" spans="1:22" x14ac:dyDescent="0.25">
      <c r="A165" t="s">
        <v>47</v>
      </c>
      <c r="B165">
        <v>480115</v>
      </c>
      <c r="C165" s="1">
        <v>21</v>
      </c>
      <c r="D165" s="1">
        <v>416</v>
      </c>
      <c r="E165" s="1">
        <v>407</v>
      </c>
      <c r="F165" s="1">
        <v>415</v>
      </c>
      <c r="G165" s="1">
        <f>SUM(Table1[[#This Row],[CriticalReadingMean]:[WritingMean]])</f>
        <v>1238</v>
      </c>
      <c r="H165" s="1">
        <v>1</v>
      </c>
      <c r="I165" s="1">
        <v>2</v>
      </c>
      <c r="J165" s="1">
        <v>82</v>
      </c>
      <c r="K165" s="1">
        <v>114</v>
      </c>
      <c r="L165" s="1">
        <v>17</v>
      </c>
      <c r="M165" s="1">
        <v>50</v>
      </c>
      <c r="N165" s="1">
        <v>36.700000000000003</v>
      </c>
      <c r="O165" s="1">
        <v>39</v>
      </c>
      <c r="P165" s="1">
        <v>34</v>
      </c>
      <c r="Q165" s="1">
        <v>40</v>
      </c>
      <c r="R165" s="1">
        <v>37.1</v>
      </c>
      <c r="S165" s="1">
        <v>40.4</v>
      </c>
      <c r="T165" s="1">
        <v>36</v>
      </c>
      <c r="U165" s="2">
        <f>IFERROR(Table1[[#This Row],[ApNumberOfExamsWithGoodScores]]/Table1[[#This Row],[ApTotalExamsTaken]],0)</f>
        <v>0.14912280701754385</v>
      </c>
      <c r="V165" s="1">
        <f>IFERROR(Table1[[#This Row],[ApTotalExamsTaken]]/Table1[[#This Row],[APTestTakerCount]],0)</f>
        <v>1.3902439024390243</v>
      </c>
    </row>
    <row r="166" spans="1:22" x14ac:dyDescent="0.25">
      <c r="A166" t="s">
        <v>243</v>
      </c>
      <c r="B166">
        <v>480795</v>
      </c>
      <c r="C166" s="1">
        <v>26</v>
      </c>
      <c r="D166" s="1">
        <v>486</v>
      </c>
      <c r="E166" s="1">
        <v>503</v>
      </c>
      <c r="F166" s="1">
        <v>477</v>
      </c>
      <c r="G166" s="1">
        <f>SUM(Table1[[#This Row],[CriticalReadingMean]:[WritingMean]])</f>
        <v>1466</v>
      </c>
      <c r="H166" s="1">
        <v>1</v>
      </c>
      <c r="I166" s="1">
        <v>2</v>
      </c>
      <c r="J166" s="1">
        <v>18</v>
      </c>
      <c r="K166" s="1">
        <v>25</v>
      </c>
      <c r="L166" s="1">
        <v>16</v>
      </c>
      <c r="M166" s="1">
        <v>12</v>
      </c>
      <c r="N166" s="1">
        <v>50.1</v>
      </c>
      <c r="O166" s="1">
        <v>51.3</v>
      </c>
      <c r="P166" s="1">
        <v>47.8</v>
      </c>
      <c r="Q166" s="1">
        <v>17</v>
      </c>
      <c r="R166" s="1">
        <v>52.8</v>
      </c>
      <c r="S166" s="1">
        <v>53.7</v>
      </c>
      <c r="T166" s="1">
        <v>47.5</v>
      </c>
      <c r="U166" s="2">
        <f>IFERROR(Table1[[#This Row],[ApNumberOfExamsWithGoodScores]]/Table1[[#This Row],[ApTotalExamsTaken]],0)</f>
        <v>0.64</v>
      </c>
      <c r="V166" s="1">
        <f>IFERROR(Table1[[#This Row],[ApTotalExamsTaken]]/Table1[[#This Row],[APTestTakerCount]],0)</f>
        <v>1.3888888888888888</v>
      </c>
    </row>
    <row r="167" spans="1:22" x14ac:dyDescent="0.25">
      <c r="A167" t="s">
        <v>206</v>
      </c>
      <c r="B167">
        <v>480649</v>
      </c>
      <c r="C167" s="1">
        <v>135</v>
      </c>
      <c r="D167" s="1">
        <v>494</v>
      </c>
      <c r="E167" s="1">
        <v>524</v>
      </c>
      <c r="F167" s="1">
        <v>482</v>
      </c>
      <c r="G167" s="1">
        <f>SUM(Table1[[#This Row],[CriticalReadingMean]:[WritingMean]])</f>
        <v>1500</v>
      </c>
      <c r="H167" s="1">
        <v>5</v>
      </c>
      <c r="I167" s="1">
        <v>13</v>
      </c>
      <c r="J167" s="1">
        <v>229</v>
      </c>
      <c r="K167" s="1">
        <v>318</v>
      </c>
      <c r="L167" s="1">
        <v>156</v>
      </c>
      <c r="M167" s="1">
        <v>7</v>
      </c>
      <c r="N167" s="1">
        <v>45.4</v>
      </c>
      <c r="O167" s="1">
        <v>56</v>
      </c>
      <c r="P167" s="1">
        <v>44</v>
      </c>
      <c r="Q167" s="1">
        <v>109</v>
      </c>
      <c r="R167" s="1">
        <v>48.6</v>
      </c>
      <c r="S167" s="1">
        <v>51.4</v>
      </c>
      <c r="T167" s="1">
        <v>45</v>
      </c>
      <c r="U167" s="2">
        <f>IFERROR(Table1[[#This Row],[ApNumberOfExamsWithGoodScores]]/Table1[[#This Row],[ApTotalExamsTaken]],0)</f>
        <v>0.49056603773584906</v>
      </c>
      <c r="V167" s="1">
        <f>IFERROR(Table1[[#This Row],[ApTotalExamsTaken]]/Table1[[#This Row],[APTestTakerCount]],0)</f>
        <v>1.3886462882096069</v>
      </c>
    </row>
    <row r="168" spans="1:22" x14ac:dyDescent="0.25">
      <c r="A168" t="s">
        <v>147</v>
      </c>
      <c r="B168">
        <v>481090</v>
      </c>
      <c r="C168" s="1">
        <v>94</v>
      </c>
      <c r="D168" s="1">
        <v>474</v>
      </c>
      <c r="E168" s="1">
        <v>473</v>
      </c>
      <c r="F168" s="1">
        <v>464</v>
      </c>
      <c r="G168" s="1">
        <f>SUM(Table1[[#This Row],[CriticalReadingMean]:[WritingMean]])</f>
        <v>1411</v>
      </c>
      <c r="H168" s="1">
        <v>3</v>
      </c>
      <c r="I168" s="1">
        <v>6</v>
      </c>
      <c r="J168" s="1">
        <v>101</v>
      </c>
      <c r="K168" s="1">
        <v>140</v>
      </c>
      <c r="L168" s="1">
        <v>33</v>
      </c>
      <c r="M168" s="1">
        <v>250</v>
      </c>
      <c r="N168" s="1">
        <v>39.299999999999997</v>
      </c>
      <c r="O168" s="1">
        <v>39.299999999999997</v>
      </c>
      <c r="P168" s="1">
        <v>36.200000000000003</v>
      </c>
      <c r="Q168" s="1">
        <v>274</v>
      </c>
      <c r="R168" s="1">
        <v>41.7</v>
      </c>
      <c r="S168" s="1">
        <v>42.4</v>
      </c>
      <c r="T168" s="1">
        <v>38.1</v>
      </c>
      <c r="U168" s="2">
        <f>IFERROR(Table1[[#This Row],[ApNumberOfExamsWithGoodScores]]/Table1[[#This Row],[ApTotalExamsTaken]],0)</f>
        <v>0.23571428571428571</v>
      </c>
      <c r="V168" s="1">
        <f>IFERROR(Table1[[#This Row],[ApTotalExamsTaken]]/Table1[[#This Row],[APTestTakerCount]],0)</f>
        <v>1.386138613861386</v>
      </c>
    </row>
    <row r="169" spans="1:22" x14ac:dyDescent="0.25">
      <c r="A169" t="s">
        <v>265</v>
      </c>
      <c r="B169">
        <v>480320</v>
      </c>
      <c r="C169" s="1">
        <v>39</v>
      </c>
      <c r="D169" s="1">
        <v>546</v>
      </c>
      <c r="E169" s="1">
        <v>498</v>
      </c>
      <c r="F169" s="1">
        <v>514</v>
      </c>
      <c r="G169" s="1">
        <f>SUM(Table1[[#This Row],[CriticalReadingMean]:[WritingMean]])</f>
        <v>1558</v>
      </c>
      <c r="H169" s="1">
        <v>4</v>
      </c>
      <c r="I169" s="1">
        <v>11</v>
      </c>
      <c r="J169" s="1">
        <v>39</v>
      </c>
      <c r="K169" s="1">
        <v>54</v>
      </c>
      <c r="L169" s="1">
        <v>39</v>
      </c>
      <c r="M169" s="1">
        <v>0</v>
      </c>
      <c r="N169" s="1">
        <v>0</v>
      </c>
      <c r="O169" s="1">
        <v>0</v>
      </c>
      <c r="P169" s="1">
        <v>0</v>
      </c>
      <c r="Q169" s="1">
        <v>23</v>
      </c>
      <c r="R169" s="1">
        <v>51</v>
      </c>
      <c r="S169" s="1">
        <v>52</v>
      </c>
      <c r="T169" s="1">
        <v>47.1</v>
      </c>
      <c r="U169" s="2">
        <f>IFERROR(Table1[[#This Row],[ApNumberOfExamsWithGoodScores]]/Table1[[#This Row],[ApTotalExamsTaken]],0)</f>
        <v>0.72222222222222221</v>
      </c>
      <c r="V169" s="1">
        <f>IFERROR(Table1[[#This Row],[ApTotalExamsTaken]]/Table1[[#This Row],[APTestTakerCount]],0)</f>
        <v>1.3846153846153846</v>
      </c>
    </row>
    <row r="170" spans="1:22" x14ac:dyDescent="0.25">
      <c r="A170" t="s">
        <v>290</v>
      </c>
      <c r="B170">
        <v>480990</v>
      </c>
      <c r="C170" s="1">
        <v>118</v>
      </c>
      <c r="D170" s="1">
        <v>437</v>
      </c>
      <c r="E170" s="1">
        <v>457</v>
      </c>
      <c r="F170" s="1">
        <v>420</v>
      </c>
      <c r="G170" s="1">
        <f>SUM(Table1[[#This Row],[CriticalReadingMean]:[WritingMean]])</f>
        <v>1314</v>
      </c>
      <c r="H170" s="1">
        <v>3</v>
      </c>
      <c r="I170" s="1">
        <v>8</v>
      </c>
      <c r="J170" s="1">
        <v>94</v>
      </c>
      <c r="K170" s="1">
        <v>130</v>
      </c>
      <c r="L170" s="1">
        <v>55</v>
      </c>
      <c r="M170" s="1">
        <v>17</v>
      </c>
      <c r="N170" s="1">
        <v>46.7</v>
      </c>
      <c r="O170" s="1">
        <v>48</v>
      </c>
      <c r="P170" s="1">
        <v>42.8</v>
      </c>
      <c r="Q170" s="1">
        <v>194</v>
      </c>
      <c r="R170" s="1">
        <v>42.1</v>
      </c>
      <c r="S170" s="1">
        <v>43</v>
      </c>
      <c r="T170" s="1">
        <v>38.6</v>
      </c>
      <c r="U170" s="2">
        <f>IFERROR(Table1[[#This Row],[ApNumberOfExamsWithGoodScores]]/Table1[[#This Row],[ApTotalExamsTaken]],0)</f>
        <v>0.42307692307692307</v>
      </c>
      <c r="V170" s="1">
        <f>IFERROR(Table1[[#This Row],[ApTotalExamsTaken]]/Table1[[#This Row],[APTestTakerCount]],0)</f>
        <v>1.3829787234042554</v>
      </c>
    </row>
    <row r="171" spans="1:22" x14ac:dyDescent="0.25">
      <c r="A171" t="s">
        <v>105</v>
      </c>
      <c r="B171">
        <v>480375</v>
      </c>
      <c r="C171" s="1">
        <v>163</v>
      </c>
      <c r="D171" s="1">
        <v>513</v>
      </c>
      <c r="E171" s="1">
        <v>512</v>
      </c>
      <c r="F171" s="1">
        <v>489</v>
      </c>
      <c r="G171" s="1">
        <f>SUM(Table1[[#This Row],[CriticalReadingMean]:[WritingMean]])</f>
        <v>1514</v>
      </c>
      <c r="H171" s="1">
        <v>8</v>
      </c>
      <c r="I171" s="1">
        <v>18</v>
      </c>
      <c r="J171" s="1">
        <v>170</v>
      </c>
      <c r="K171" s="1">
        <v>235</v>
      </c>
      <c r="L171" s="1">
        <v>102</v>
      </c>
      <c r="M171" s="1">
        <v>15</v>
      </c>
      <c r="N171" s="1">
        <v>50.3</v>
      </c>
      <c r="O171" s="1">
        <v>50.9</v>
      </c>
      <c r="P171" s="1">
        <v>47.5</v>
      </c>
      <c r="Q171" s="1">
        <v>83</v>
      </c>
      <c r="R171" s="1">
        <v>50.2</v>
      </c>
      <c r="S171" s="1">
        <v>50.2</v>
      </c>
      <c r="T171" s="1">
        <v>46.2</v>
      </c>
      <c r="U171" s="2">
        <f>IFERROR(Table1[[#This Row],[ApNumberOfExamsWithGoodScores]]/Table1[[#This Row],[ApTotalExamsTaken]],0)</f>
        <v>0.43404255319148938</v>
      </c>
      <c r="V171" s="1">
        <f>IFERROR(Table1[[#This Row],[ApTotalExamsTaken]]/Table1[[#This Row],[APTestTakerCount]],0)</f>
        <v>1.3823529411764706</v>
      </c>
    </row>
    <row r="172" spans="1:22" x14ac:dyDescent="0.25">
      <c r="A172" t="s">
        <v>285</v>
      </c>
      <c r="B172">
        <v>481137</v>
      </c>
      <c r="C172" s="1">
        <v>34</v>
      </c>
      <c r="D172" s="1">
        <v>417</v>
      </c>
      <c r="E172" s="1">
        <v>415</v>
      </c>
      <c r="F172" s="1">
        <v>387</v>
      </c>
      <c r="G172" s="1">
        <f>SUM(Table1[[#This Row],[CriticalReadingMean]:[WritingMean]])</f>
        <v>1219</v>
      </c>
      <c r="H172" s="1">
        <v>2</v>
      </c>
      <c r="I172" s="1">
        <v>4</v>
      </c>
      <c r="J172" s="1">
        <v>42</v>
      </c>
      <c r="K172" s="1">
        <v>58</v>
      </c>
      <c r="L172" s="1">
        <v>3</v>
      </c>
      <c r="M172" s="1">
        <v>65</v>
      </c>
      <c r="N172" s="1">
        <v>32.299999999999997</v>
      </c>
      <c r="O172" s="1">
        <v>33.299999999999997</v>
      </c>
      <c r="P172" s="1">
        <v>30.4</v>
      </c>
      <c r="Q172" s="1">
        <v>77</v>
      </c>
      <c r="R172" s="1">
        <v>33.9</v>
      </c>
      <c r="S172" s="1">
        <v>36.1</v>
      </c>
      <c r="T172" s="1">
        <v>30.5</v>
      </c>
      <c r="U172" s="2">
        <f>IFERROR(Table1[[#This Row],[ApNumberOfExamsWithGoodScores]]/Table1[[#This Row],[ApTotalExamsTaken]],0)</f>
        <v>5.1724137931034482E-2</v>
      </c>
      <c r="V172" s="1">
        <f>IFERROR(Table1[[#This Row],[ApTotalExamsTaken]]/Table1[[#This Row],[APTestTakerCount]],0)</f>
        <v>1.3809523809523809</v>
      </c>
    </row>
    <row r="173" spans="1:22" x14ac:dyDescent="0.25">
      <c r="A173" t="s">
        <v>44</v>
      </c>
      <c r="B173">
        <v>480100</v>
      </c>
      <c r="C173" s="1">
        <v>274</v>
      </c>
      <c r="D173" s="1">
        <v>547</v>
      </c>
      <c r="E173" s="1">
        <v>561</v>
      </c>
      <c r="F173" s="1">
        <v>533</v>
      </c>
      <c r="G173" s="1">
        <f>SUM(Table1[[#This Row],[CriticalReadingMean]:[WritingMean]])</f>
        <v>1641</v>
      </c>
      <c r="H173" s="1">
        <v>18</v>
      </c>
      <c r="I173" s="1">
        <v>42</v>
      </c>
      <c r="J173" s="1">
        <v>228</v>
      </c>
      <c r="K173" s="1">
        <v>314</v>
      </c>
      <c r="L173" s="1">
        <v>234</v>
      </c>
      <c r="M173" s="1">
        <v>11</v>
      </c>
      <c r="N173" s="1">
        <v>54.8</v>
      </c>
      <c r="O173" s="1">
        <v>60.1</v>
      </c>
      <c r="P173" s="1">
        <v>50.1</v>
      </c>
      <c r="Q173" s="1">
        <v>264</v>
      </c>
      <c r="R173" s="1">
        <v>51.8</v>
      </c>
      <c r="S173" s="1">
        <v>53.9</v>
      </c>
      <c r="T173" s="1">
        <v>48.2</v>
      </c>
      <c r="U173" s="2">
        <f>IFERROR(Table1[[#This Row],[ApNumberOfExamsWithGoodScores]]/Table1[[#This Row],[ApTotalExamsTaken]],0)</f>
        <v>0.74522292993630568</v>
      </c>
      <c r="V173" s="1">
        <f>IFERROR(Table1[[#This Row],[ApTotalExamsTaken]]/Table1[[#This Row],[APTestTakerCount]],0)</f>
        <v>1.3771929824561404</v>
      </c>
    </row>
    <row r="174" spans="1:22" x14ac:dyDescent="0.25">
      <c r="A174" t="s">
        <v>23</v>
      </c>
      <c r="B174">
        <v>480826</v>
      </c>
      <c r="C174" s="1">
        <v>106</v>
      </c>
      <c r="D174" s="1">
        <v>526</v>
      </c>
      <c r="E174" s="1">
        <v>528</v>
      </c>
      <c r="F174" s="1">
        <v>508</v>
      </c>
      <c r="G174" s="1">
        <f>SUM(Table1[[#This Row],[CriticalReadingMean]:[WritingMean]])</f>
        <v>1562</v>
      </c>
      <c r="H174" s="1">
        <v>1</v>
      </c>
      <c r="I174" s="1">
        <v>1</v>
      </c>
      <c r="J174" s="1">
        <v>183</v>
      </c>
      <c r="K174" s="1">
        <v>252</v>
      </c>
      <c r="L174" s="1">
        <v>108</v>
      </c>
      <c r="M174" s="1">
        <v>31</v>
      </c>
      <c r="N174" s="1">
        <v>47.7</v>
      </c>
      <c r="O174" s="1">
        <v>48</v>
      </c>
      <c r="P174" s="1">
        <v>45.1</v>
      </c>
      <c r="Q174" s="1">
        <v>68</v>
      </c>
      <c r="R174" s="1">
        <v>50</v>
      </c>
      <c r="S174" s="1">
        <v>51.8</v>
      </c>
      <c r="T174" s="1">
        <v>49</v>
      </c>
      <c r="U174" s="2">
        <f>IFERROR(Table1[[#This Row],[ApNumberOfExamsWithGoodScores]]/Table1[[#This Row],[ApTotalExamsTaken]],0)</f>
        <v>0.42857142857142855</v>
      </c>
      <c r="V174" s="1">
        <f>IFERROR(Table1[[#This Row],[ApTotalExamsTaken]]/Table1[[#This Row],[APTestTakerCount]],0)</f>
        <v>1.3770491803278688</v>
      </c>
    </row>
    <row r="175" spans="1:22" x14ac:dyDescent="0.25">
      <c r="A175" t="s">
        <v>87</v>
      </c>
      <c r="B175">
        <v>480285</v>
      </c>
      <c r="C175" s="1">
        <v>8</v>
      </c>
      <c r="D175" s="1">
        <v>523</v>
      </c>
      <c r="E175" s="1">
        <v>548</v>
      </c>
      <c r="F175" s="1">
        <v>456</v>
      </c>
      <c r="G175" s="1">
        <f>SUM(Table1[[#This Row],[CriticalReadingMean]:[WritingMean]])</f>
        <v>1527</v>
      </c>
      <c r="H175" s="1">
        <v>1</v>
      </c>
      <c r="I175" s="1">
        <v>2</v>
      </c>
      <c r="J175" s="1">
        <v>8</v>
      </c>
      <c r="K175" s="1">
        <v>11</v>
      </c>
      <c r="L175" s="1">
        <v>7</v>
      </c>
      <c r="M175" s="1">
        <v>5</v>
      </c>
      <c r="N175" s="1">
        <v>45.2</v>
      </c>
      <c r="O175" s="1">
        <v>46</v>
      </c>
      <c r="P175" s="1">
        <v>43.2</v>
      </c>
      <c r="Q175" s="1">
        <v>10</v>
      </c>
      <c r="R175" s="1">
        <v>50.1</v>
      </c>
      <c r="S175" s="1">
        <v>57.5</v>
      </c>
      <c r="T175" s="1">
        <v>45.3</v>
      </c>
      <c r="U175" s="2">
        <f>IFERROR(Table1[[#This Row],[ApNumberOfExamsWithGoodScores]]/Table1[[#This Row],[ApTotalExamsTaken]],0)</f>
        <v>0.63636363636363635</v>
      </c>
      <c r="V175" s="1">
        <f>IFERROR(Table1[[#This Row],[ApTotalExamsTaken]]/Table1[[#This Row],[APTestTakerCount]],0)</f>
        <v>1.375</v>
      </c>
    </row>
    <row r="176" spans="1:22" x14ac:dyDescent="0.25">
      <c r="A176" t="s">
        <v>248</v>
      </c>
      <c r="B176">
        <v>480063</v>
      </c>
      <c r="C176" s="1">
        <v>66</v>
      </c>
      <c r="D176" s="1">
        <v>498</v>
      </c>
      <c r="E176" s="1">
        <v>506</v>
      </c>
      <c r="F176" s="1">
        <v>473</v>
      </c>
      <c r="G176" s="1">
        <f>SUM(Table1[[#This Row],[CriticalReadingMean]:[WritingMean]])</f>
        <v>1477</v>
      </c>
      <c r="H176" s="1">
        <v>0</v>
      </c>
      <c r="I176" s="1">
        <v>0</v>
      </c>
      <c r="J176" s="1">
        <v>32</v>
      </c>
      <c r="K176" s="1">
        <v>44</v>
      </c>
      <c r="L176" s="1">
        <v>21</v>
      </c>
      <c r="M176" s="1">
        <v>30</v>
      </c>
      <c r="N176" s="1">
        <v>46.7</v>
      </c>
      <c r="O176" s="1">
        <v>46.4</v>
      </c>
      <c r="P176" s="1">
        <v>42.7</v>
      </c>
      <c r="Q176" s="1">
        <v>36</v>
      </c>
      <c r="R176" s="1">
        <v>47.5</v>
      </c>
      <c r="S176" s="1">
        <v>47.4</v>
      </c>
      <c r="T176" s="1">
        <v>46.6</v>
      </c>
      <c r="U176" s="2">
        <f>IFERROR(Table1[[#This Row],[ApNumberOfExamsWithGoodScores]]/Table1[[#This Row],[ApTotalExamsTaken]],0)</f>
        <v>0.47727272727272729</v>
      </c>
      <c r="V176" s="1">
        <f>IFERROR(Table1[[#This Row],[ApTotalExamsTaken]]/Table1[[#This Row],[APTestTakerCount]],0)</f>
        <v>1.375</v>
      </c>
    </row>
    <row r="177" spans="1:22" x14ac:dyDescent="0.25">
      <c r="A177" t="s">
        <v>348</v>
      </c>
      <c r="B177">
        <v>481410</v>
      </c>
      <c r="C177" s="1">
        <v>27</v>
      </c>
      <c r="D177" s="1">
        <v>551</v>
      </c>
      <c r="E177" s="1">
        <v>514</v>
      </c>
      <c r="F177" s="1">
        <v>507</v>
      </c>
      <c r="G177" s="1">
        <f>SUM(Table1[[#This Row],[CriticalReadingMean]:[WritingMean]])</f>
        <v>1572</v>
      </c>
      <c r="H177" s="1">
        <v>0</v>
      </c>
      <c r="I177" s="1">
        <v>0</v>
      </c>
      <c r="J177" s="1">
        <v>11</v>
      </c>
      <c r="K177" s="1">
        <v>15</v>
      </c>
      <c r="L177" s="1">
        <v>6</v>
      </c>
      <c r="M177" s="1">
        <v>0</v>
      </c>
      <c r="N177" s="1">
        <v>0</v>
      </c>
      <c r="O177" s="1">
        <v>0</v>
      </c>
      <c r="P177" s="1">
        <v>0</v>
      </c>
      <c r="Q177" s="1">
        <v>43</v>
      </c>
      <c r="R177" s="1">
        <v>47</v>
      </c>
      <c r="S177" s="1">
        <v>46.5</v>
      </c>
      <c r="T177" s="1">
        <v>42.8</v>
      </c>
      <c r="U177" s="2">
        <f>IFERROR(Table1[[#This Row],[ApNumberOfExamsWithGoodScores]]/Table1[[#This Row],[ApTotalExamsTaken]],0)</f>
        <v>0.4</v>
      </c>
      <c r="V177" s="1">
        <f>IFERROR(Table1[[#This Row],[ApTotalExamsTaken]]/Table1[[#This Row],[APTestTakerCount]],0)</f>
        <v>1.3636363636363635</v>
      </c>
    </row>
    <row r="178" spans="1:22" x14ac:dyDescent="0.25">
      <c r="A178" t="s">
        <v>275</v>
      </c>
      <c r="B178">
        <v>480900</v>
      </c>
      <c r="C178" s="1">
        <v>113</v>
      </c>
      <c r="D178" s="1">
        <v>531</v>
      </c>
      <c r="E178" s="1">
        <v>531</v>
      </c>
      <c r="F178" s="1">
        <v>515</v>
      </c>
      <c r="G178" s="1">
        <f>SUM(Table1[[#This Row],[CriticalReadingMean]:[WritingMean]])</f>
        <v>1577</v>
      </c>
      <c r="H178" s="1">
        <v>12</v>
      </c>
      <c r="I178" s="1">
        <v>29</v>
      </c>
      <c r="J178" s="1">
        <v>72</v>
      </c>
      <c r="K178" s="1">
        <v>98</v>
      </c>
      <c r="L178" s="1">
        <v>60</v>
      </c>
      <c r="M178" s="1">
        <v>88</v>
      </c>
      <c r="N178" s="1">
        <v>48</v>
      </c>
      <c r="O178" s="1">
        <v>50.5</v>
      </c>
      <c r="P178" s="1">
        <v>43.4</v>
      </c>
      <c r="Q178" s="1">
        <v>113</v>
      </c>
      <c r="R178" s="1">
        <v>51.5</v>
      </c>
      <c r="S178" s="1">
        <v>52.6</v>
      </c>
      <c r="T178" s="1">
        <v>48.2</v>
      </c>
      <c r="U178" s="2">
        <f>IFERROR(Table1[[#This Row],[ApNumberOfExamsWithGoodScores]]/Table1[[#This Row],[ApTotalExamsTaken]],0)</f>
        <v>0.61224489795918369</v>
      </c>
      <c r="V178" s="1">
        <f>IFERROR(Table1[[#This Row],[ApTotalExamsTaken]]/Table1[[#This Row],[APTestTakerCount]],0)</f>
        <v>1.3611111111111112</v>
      </c>
    </row>
    <row r="179" spans="1:22" x14ac:dyDescent="0.25">
      <c r="A179" t="s">
        <v>310</v>
      </c>
      <c r="B179">
        <v>481180</v>
      </c>
      <c r="C179" s="1">
        <v>81</v>
      </c>
      <c r="D179" s="1">
        <v>504</v>
      </c>
      <c r="E179" s="1">
        <v>505</v>
      </c>
      <c r="F179" s="1">
        <v>487</v>
      </c>
      <c r="G179" s="1">
        <f>SUM(Table1[[#This Row],[CriticalReadingMean]:[WritingMean]])</f>
        <v>1496</v>
      </c>
      <c r="H179" s="1">
        <v>0</v>
      </c>
      <c r="I179" s="1">
        <v>0</v>
      </c>
      <c r="J179" s="1">
        <v>39</v>
      </c>
      <c r="K179" s="1">
        <v>53</v>
      </c>
      <c r="L179" s="1">
        <v>29</v>
      </c>
      <c r="M179" s="1">
        <v>3</v>
      </c>
      <c r="N179" s="1">
        <v>0</v>
      </c>
      <c r="O179" s="1">
        <v>0</v>
      </c>
      <c r="P179" s="1">
        <v>0</v>
      </c>
      <c r="Q179" s="1">
        <v>71</v>
      </c>
      <c r="R179" s="1">
        <v>45.6</v>
      </c>
      <c r="S179" s="1">
        <v>49.4</v>
      </c>
      <c r="T179" s="1">
        <v>45</v>
      </c>
      <c r="U179" s="2">
        <f>IFERROR(Table1[[#This Row],[ApNumberOfExamsWithGoodScores]]/Table1[[#This Row],[ApTotalExamsTaken]],0)</f>
        <v>0.54716981132075471</v>
      </c>
      <c r="V179" s="1">
        <f>IFERROR(Table1[[#This Row],[ApTotalExamsTaken]]/Table1[[#This Row],[APTestTakerCount]],0)</f>
        <v>1.358974358974359</v>
      </c>
    </row>
    <row r="180" spans="1:22" x14ac:dyDescent="0.25">
      <c r="A180" t="s">
        <v>174</v>
      </c>
      <c r="B180">
        <v>480520</v>
      </c>
      <c r="C180" s="1">
        <v>115</v>
      </c>
      <c r="D180" s="1">
        <v>500</v>
      </c>
      <c r="E180" s="1">
        <v>493</v>
      </c>
      <c r="F180" s="1">
        <v>487</v>
      </c>
      <c r="G180" s="1">
        <f>SUM(Table1[[#This Row],[CriticalReadingMean]:[WritingMean]])</f>
        <v>1480</v>
      </c>
      <c r="H180" s="1">
        <v>4</v>
      </c>
      <c r="I180" s="1">
        <v>11</v>
      </c>
      <c r="J180" s="1">
        <v>79</v>
      </c>
      <c r="K180" s="1">
        <v>107</v>
      </c>
      <c r="L180" s="1">
        <v>60</v>
      </c>
      <c r="M180" s="1">
        <v>16</v>
      </c>
      <c r="N180" s="1">
        <v>48.4</v>
      </c>
      <c r="O180" s="1">
        <v>48.8</v>
      </c>
      <c r="P180" s="1">
        <v>45.6</v>
      </c>
      <c r="Q180" s="1">
        <v>55</v>
      </c>
      <c r="R180" s="1">
        <v>49.3</v>
      </c>
      <c r="S180" s="1">
        <v>48.1</v>
      </c>
      <c r="T180" s="1">
        <v>47.7</v>
      </c>
      <c r="U180" s="2">
        <f>IFERROR(Table1[[#This Row],[ApNumberOfExamsWithGoodScores]]/Table1[[#This Row],[ApTotalExamsTaken]],0)</f>
        <v>0.56074766355140182</v>
      </c>
      <c r="V180" s="1">
        <f>IFERROR(Table1[[#This Row],[ApTotalExamsTaken]]/Table1[[#This Row],[APTestTakerCount]],0)</f>
        <v>1.3544303797468353</v>
      </c>
    </row>
    <row r="181" spans="1:22" x14ac:dyDescent="0.25">
      <c r="A181" t="s">
        <v>291</v>
      </c>
      <c r="B181">
        <v>480995</v>
      </c>
      <c r="C181" s="1">
        <v>20</v>
      </c>
      <c r="D181" s="1">
        <v>488</v>
      </c>
      <c r="E181" s="1">
        <v>474</v>
      </c>
      <c r="F181" s="1">
        <v>478</v>
      </c>
      <c r="G181" s="1">
        <f>SUM(Table1[[#This Row],[CriticalReadingMean]:[WritingMean]])</f>
        <v>1440</v>
      </c>
      <c r="H181" s="1">
        <v>0</v>
      </c>
      <c r="I181" s="1">
        <v>0</v>
      </c>
      <c r="J181" s="1">
        <v>23</v>
      </c>
      <c r="K181" s="1">
        <v>31</v>
      </c>
      <c r="L181" s="1">
        <v>6</v>
      </c>
      <c r="M181" s="1">
        <v>27</v>
      </c>
      <c r="N181" s="1">
        <v>41.1</v>
      </c>
      <c r="O181" s="1">
        <v>41.7</v>
      </c>
      <c r="P181" s="1">
        <v>38.9</v>
      </c>
      <c r="Q181" s="1">
        <v>24</v>
      </c>
      <c r="R181" s="1">
        <v>45.8</v>
      </c>
      <c r="S181" s="1">
        <v>45</v>
      </c>
      <c r="T181" s="1">
        <v>44.2</v>
      </c>
      <c r="U181" s="2">
        <f>IFERROR(Table1[[#This Row],[ApNumberOfExamsWithGoodScores]]/Table1[[#This Row],[ApTotalExamsTaken]],0)</f>
        <v>0.19354838709677419</v>
      </c>
      <c r="V181" s="1">
        <f>IFERROR(Table1[[#This Row],[ApTotalExamsTaken]]/Table1[[#This Row],[APTestTakerCount]],0)</f>
        <v>1.3478260869565217</v>
      </c>
    </row>
    <row r="182" spans="1:22" x14ac:dyDescent="0.25">
      <c r="A182" t="s">
        <v>37</v>
      </c>
      <c r="B182">
        <v>480060</v>
      </c>
      <c r="C182" s="1">
        <v>134</v>
      </c>
      <c r="D182" s="1">
        <v>506</v>
      </c>
      <c r="E182" s="1">
        <v>522</v>
      </c>
      <c r="F182" s="1">
        <v>492</v>
      </c>
      <c r="G182" s="1">
        <f>SUM(Table1[[#This Row],[CriticalReadingMean]:[WritingMean]])</f>
        <v>1520</v>
      </c>
      <c r="H182" s="1">
        <v>4</v>
      </c>
      <c r="I182" s="1">
        <v>13</v>
      </c>
      <c r="J182" s="1">
        <v>87</v>
      </c>
      <c r="K182" s="1">
        <v>117</v>
      </c>
      <c r="L182" s="1">
        <v>74</v>
      </c>
      <c r="M182" s="1">
        <v>48</v>
      </c>
      <c r="N182" s="1">
        <v>42.9</v>
      </c>
      <c r="O182" s="1">
        <v>44.5</v>
      </c>
      <c r="P182" s="1">
        <v>41.1</v>
      </c>
      <c r="Q182" s="1">
        <v>130</v>
      </c>
      <c r="R182" s="1">
        <v>48</v>
      </c>
      <c r="S182" s="1">
        <v>49.6</v>
      </c>
      <c r="T182" s="1">
        <v>44.4</v>
      </c>
      <c r="U182" s="2">
        <f>IFERROR(Table1[[#This Row],[ApNumberOfExamsWithGoodScores]]/Table1[[#This Row],[ApTotalExamsTaken]],0)</f>
        <v>0.63247863247863245</v>
      </c>
      <c r="V182" s="1">
        <f>IFERROR(Table1[[#This Row],[ApTotalExamsTaken]]/Table1[[#This Row],[APTestTakerCount]],0)</f>
        <v>1.3448275862068966</v>
      </c>
    </row>
    <row r="183" spans="1:22" x14ac:dyDescent="0.25">
      <c r="A183" t="s">
        <v>79</v>
      </c>
      <c r="B183">
        <v>480245</v>
      </c>
      <c r="C183" s="1">
        <v>31</v>
      </c>
      <c r="D183" s="1">
        <v>448</v>
      </c>
      <c r="E183" s="1">
        <v>451</v>
      </c>
      <c r="F183" s="1">
        <v>448</v>
      </c>
      <c r="G183" s="1">
        <f>SUM(Table1[[#This Row],[CriticalReadingMean]:[WritingMean]])</f>
        <v>1347</v>
      </c>
      <c r="H183" s="1">
        <v>1</v>
      </c>
      <c r="I183" s="1">
        <v>2</v>
      </c>
      <c r="J183" s="1">
        <v>32</v>
      </c>
      <c r="K183" s="1">
        <v>43</v>
      </c>
      <c r="L183" s="1">
        <v>15</v>
      </c>
      <c r="M183" s="1">
        <v>126</v>
      </c>
      <c r="N183" s="1">
        <v>37</v>
      </c>
      <c r="O183" s="1">
        <v>40</v>
      </c>
      <c r="P183" s="1">
        <v>33.200000000000003</v>
      </c>
      <c r="Q183" s="1">
        <v>28</v>
      </c>
      <c r="R183" s="1">
        <v>43.9</v>
      </c>
      <c r="S183" s="1">
        <v>51</v>
      </c>
      <c r="T183" s="1">
        <v>41.1</v>
      </c>
      <c r="U183" s="2">
        <f>IFERROR(Table1[[#This Row],[ApNumberOfExamsWithGoodScores]]/Table1[[#This Row],[ApTotalExamsTaken]],0)</f>
        <v>0.34883720930232559</v>
      </c>
      <c r="V183" s="1">
        <f>IFERROR(Table1[[#This Row],[ApTotalExamsTaken]]/Table1[[#This Row],[APTestTakerCount]],0)</f>
        <v>1.34375</v>
      </c>
    </row>
    <row r="184" spans="1:22" x14ac:dyDescent="0.25">
      <c r="A184" t="s">
        <v>263</v>
      </c>
      <c r="B184">
        <v>480840</v>
      </c>
      <c r="C184" s="1">
        <v>56</v>
      </c>
      <c r="D184" s="1">
        <v>471</v>
      </c>
      <c r="E184" s="1">
        <v>452</v>
      </c>
      <c r="F184" s="1">
        <v>449</v>
      </c>
      <c r="G184" s="1">
        <f>SUM(Table1[[#This Row],[CriticalReadingMean]:[WritingMean]])</f>
        <v>1372</v>
      </c>
      <c r="H184" s="1">
        <v>1</v>
      </c>
      <c r="I184" s="1">
        <v>2</v>
      </c>
      <c r="J184" s="1">
        <v>38</v>
      </c>
      <c r="K184" s="1">
        <v>51</v>
      </c>
      <c r="L184" s="1">
        <v>17</v>
      </c>
      <c r="M184" s="1">
        <v>14</v>
      </c>
      <c r="N184" s="1">
        <v>45.9</v>
      </c>
      <c r="O184" s="1">
        <v>49.4</v>
      </c>
      <c r="P184" s="1">
        <v>40</v>
      </c>
      <c r="Q184" s="1">
        <v>28</v>
      </c>
      <c r="R184" s="1">
        <v>44</v>
      </c>
      <c r="S184" s="1">
        <v>46</v>
      </c>
      <c r="T184" s="1">
        <v>40.700000000000003</v>
      </c>
      <c r="U184" s="2">
        <f>IFERROR(Table1[[#This Row],[ApNumberOfExamsWithGoodScores]]/Table1[[#This Row],[ApTotalExamsTaken]],0)</f>
        <v>0.33333333333333331</v>
      </c>
      <c r="V184" s="1">
        <f>IFERROR(Table1[[#This Row],[ApTotalExamsTaken]]/Table1[[#This Row],[APTestTakerCount]],0)</f>
        <v>1.3421052631578947</v>
      </c>
    </row>
    <row r="185" spans="1:22" x14ac:dyDescent="0.25">
      <c r="A185" t="s">
        <v>407</v>
      </c>
      <c r="B185">
        <v>480442</v>
      </c>
      <c r="C185" s="1">
        <v>160</v>
      </c>
      <c r="D185" s="1">
        <v>501</v>
      </c>
      <c r="E185" s="1">
        <v>486</v>
      </c>
      <c r="F185" s="1">
        <v>476</v>
      </c>
      <c r="G185" s="1">
        <f>SUM(Table1[[#This Row],[CriticalReadingMean]:[WritingMean]])</f>
        <v>1463</v>
      </c>
      <c r="H185" s="1">
        <v>5</v>
      </c>
      <c r="I185" s="1">
        <v>10</v>
      </c>
      <c r="J185" s="1">
        <v>278</v>
      </c>
      <c r="K185" s="1">
        <v>373</v>
      </c>
      <c r="L185" s="1">
        <v>126</v>
      </c>
      <c r="M185" s="1">
        <v>104</v>
      </c>
      <c r="N185" s="1">
        <v>46</v>
      </c>
      <c r="O185" s="1">
        <v>45.9</v>
      </c>
      <c r="P185" s="1">
        <v>42.4</v>
      </c>
      <c r="Q185" s="1">
        <v>97</v>
      </c>
      <c r="R185" s="1">
        <v>49.3</v>
      </c>
      <c r="S185" s="1">
        <v>47.9</v>
      </c>
      <c r="T185" s="1">
        <v>46.4</v>
      </c>
      <c r="U185" s="2">
        <f>IFERROR(Table1[[#This Row],[ApNumberOfExamsWithGoodScores]]/Table1[[#This Row],[ApTotalExamsTaken]],0)</f>
        <v>0.33780160857908847</v>
      </c>
      <c r="V185" s="1">
        <f>IFERROR(Table1[[#This Row],[ApTotalExamsTaken]]/Table1[[#This Row],[APTestTakerCount]],0)</f>
        <v>1.3417266187050361</v>
      </c>
    </row>
    <row r="186" spans="1:22" x14ac:dyDescent="0.25">
      <c r="A186" t="s">
        <v>362</v>
      </c>
      <c r="B186">
        <v>481443</v>
      </c>
      <c r="C186" s="1">
        <v>118</v>
      </c>
      <c r="D186" s="1">
        <v>517</v>
      </c>
      <c r="E186" s="1">
        <v>525</v>
      </c>
      <c r="F186" s="1">
        <v>498</v>
      </c>
      <c r="G186" s="1">
        <f>SUM(Table1[[#This Row],[CriticalReadingMean]:[WritingMean]])</f>
        <v>1540</v>
      </c>
      <c r="H186" s="1">
        <v>5</v>
      </c>
      <c r="I186" s="1">
        <v>13</v>
      </c>
      <c r="J186" s="1">
        <v>177</v>
      </c>
      <c r="K186" s="1">
        <v>236</v>
      </c>
      <c r="L186" s="1">
        <v>136</v>
      </c>
      <c r="M186" s="1">
        <v>2</v>
      </c>
      <c r="N186" s="1">
        <v>0</v>
      </c>
      <c r="O186" s="1">
        <v>0</v>
      </c>
      <c r="P186" s="1">
        <v>0</v>
      </c>
      <c r="Q186" s="1">
        <v>67</v>
      </c>
      <c r="R186" s="1">
        <v>55.4</v>
      </c>
      <c r="S186" s="1">
        <v>55.4</v>
      </c>
      <c r="T186" s="1">
        <v>52.2</v>
      </c>
      <c r="U186" s="2">
        <f>IFERROR(Table1[[#This Row],[ApNumberOfExamsWithGoodScores]]/Table1[[#This Row],[ApTotalExamsTaken]],0)</f>
        <v>0.57627118644067798</v>
      </c>
      <c r="V186" s="1">
        <f>IFERROR(Table1[[#This Row],[ApTotalExamsTaken]]/Table1[[#This Row],[APTestTakerCount]],0)</f>
        <v>1.3333333333333333</v>
      </c>
    </row>
    <row r="187" spans="1:22" x14ac:dyDescent="0.25">
      <c r="A187" t="s">
        <v>251</v>
      </c>
      <c r="B187">
        <v>480800</v>
      </c>
      <c r="C187" s="1">
        <v>5</v>
      </c>
      <c r="D187" s="1">
        <v>468</v>
      </c>
      <c r="E187" s="1">
        <v>480</v>
      </c>
      <c r="F187" s="1">
        <v>488</v>
      </c>
      <c r="G187" s="1">
        <f>SUM(Table1[[#This Row],[CriticalReadingMean]:[WritingMean]])</f>
        <v>1436</v>
      </c>
      <c r="H187" s="1">
        <v>0</v>
      </c>
      <c r="I187" s="1">
        <v>0</v>
      </c>
      <c r="J187" s="1">
        <v>12</v>
      </c>
      <c r="K187" s="1">
        <v>16</v>
      </c>
      <c r="L187" s="1">
        <v>7</v>
      </c>
      <c r="M187" s="1">
        <v>9</v>
      </c>
      <c r="N187" s="1">
        <v>49</v>
      </c>
      <c r="O187" s="1">
        <v>44.8</v>
      </c>
      <c r="P187" s="1">
        <v>40.799999999999997</v>
      </c>
      <c r="Q187" s="1">
        <v>7</v>
      </c>
      <c r="R187" s="1">
        <v>45.6</v>
      </c>
      <c r="S187" s="1">
        <v>45.9</v>
      </c>
      <c r="T187" s="1">
        <v>39.4</v>
      </c>
      <c r="U187" s="2">
        <f>IFERROR(Table1[[#This Row],[ApNumberOfExamsWithGoodScores]]/Table1[[#This Row],[ApTotalExamsTaken]],0)</f>
        <v>0.4375</v>
      </c>
      <c r="V187" s="1">
        <f>IFERROR(Table1[[#This Row],[ApTotalExamsTaken]]/Table1[[#This Row],[APTestTakerCount]],0)</f>
        <v>1.3333333333333333</v>
      </c>
    </row>
    <row r="188" spans="1:22" x14ac:dyDescent="0.25">
      <c r="A188" t="s">
        <v>312</v>
      </c>
      <c r="B188">
        <v>480390</v>
      </c>
      <c r="C188" s="1">
        <v>2</v>
      </c>
      <c r="D188" s="1">
        <v>0</v>
      </c>
      <c r="E188" s="1">
        <v>0</v>
      </c>
      <c r="F188" s="1">
        <v>0</v>
      </c>
      <c r="G188" s="1">
        <f>SUM(Table1[[#This Row],[CriticalReadingMean]:[WritingMean]])</f>
        <v>0</v>
      </c>
      <c r="H188" s="1">
        <v>0</v>
      </c>
      <c r="I188" s="1">
        <v>0</v>
      </c>
      <c r="J188" s="1">
        <v>9</v>
      </c>
      <c r="K188" s="1">
        <v>12</v>
      </c>
      <c r="L188" s="1">
        <v>5</v>
      </c>
      <c r="M188" s="1">
        <v>1</v>
      </c>
      <c r="N188" s="1">
        <v>0</v>
      </c>
      <c r="O188" s="1">
        <v>0</v>
      </c>
      <c r="P188" s="1">
        <v>0</v>
      </c>
      <c r="Q188" s="1">
        <v>9</v>
      </c>
      <c r="R188" s="1">
        <v>45.4</v>
      </c>
      <c r="S188" s="1">
        <v>44.8</v>
      </c>
      <c r="T188" s="1">
        <v>41</v>
      </c>
      <c r="U188" s="2">
        <f>IFERROR(Table1[[#This Row],[ApNumberOfExamsWithGoodScores]]/Table1[[#This Row],[ApTotalExamsTaken]],0)</f>
        <v>0.41666666666666669</v>
      </c>
      <c r="V188" s="1">
        <f>IFERROR(Table1[[#This Row],[ApTotalExamsTaken]]/Table1[[#This Row],[APTestTakerCount]],0)</f>
        <v>1.3333333333333333</v>
      </c>
    </row>
    <row r="189" spans="1:22" x14ac:dyDescent="0.25">
      <c r="A189" t="s">
        <v>379</v>
      </c>
      <c r="B189">
        <v>481530</v>
      </c>
      <c r="C189" s="1">
        <v>8</v>
      </c>
      <c r="D189" s="1">
        <v>430</v>
      </c>
      <c r="E189" s="1">
        <v>420</v>
      </c>
      <c r="F189" s="1">
        <v>389</v>
      </c>
      <c r="G189" s="1">
        <f>SUM(Table1[[#This Row],[CriticalReadingMean]:[WritingMean]])</f>
        <v>1239</v>
      </c>
      <c r="H189" s="1">
        <v>0</v>
      </c>
      <c r="I189" s="1">
        <v>0</v>
      </c>
      <c r="J189" s="1">
        <v>15</v>
      </c>
      <c r="K189" s="1">
        <v>20</v>
      </c>
      <c r="L189" s="1">
        <v>2</v>
      </c>
      <c r="M189" s="1">
        <v>5</v>
      </c>
      <c r="N189" s="1">
        <v>34.6</v>
      </c>
      <c r="O189" s="1">
        <v>36.799999999999997</v>
      </c>
      <c r="P189" s="1">
        <v>31.2</v>
      </c>
      <c r="Q189" s="1">
        <v>7</v>
      </c>
      <c r="R189" s="1">
        <v>43.7</v>
      </c>
      <c r="S189" s="1">
        <v>46.3</v>
      </c>
      <c r="T189" s="1">
        <v>39.9</v>
      </c>
      <c r="U189" s="2">
        <f>IFERROR(Table1[[#This Row],[ApNumberOfExamsWithGoodScores]]/Table1[[#This Row],[ApTotalExamsTaken]],0)</f>
        <v>0.1</v>
      </c>
      <c r="V189" s="1">
        <f>IFERROR(Table1[[#This Row],[ApTotalExamsTaken]]/Table1[[#This Row],[APTestTakerCount]],0)</f>
        <v>1.3333333333333333</v>
      </c>
    </row>
    <row r="190" spans="1:22" x14ac:dyDescent="0.25">
      <c r="A190" t="s">
        <v>31</v>
      </c>
      <c r="B190">
        <v>480827</v>
      </c>
      <c r="C190" s="1">
        <v>9</v>
      </c>
      <c r="D190" s="1">
        <v>649</v>
      </c>
      <c r="E190" s="1">
        <v>554</v>
      </c>
      <c r="F190" s="1">
        <v>567</v>
      </c>
      <c r="G190" s="1">
        <f>SUM(Table1[[#This Row],[CriticalReadingMean]:[WritingMean]])</f>
        <v>1770</v>
      </c>
      <c r="H190" s="1">
        <v>2</v>
      </c>
      <c r="I190" s="1">
        <v>4</v>
      </c>
      <c r="J190" s="1">
        <v>3</v>
      </c>
      <c r="K190" s="1">
        <v>4</v>
      </c>
      <c r="L190" s="1">
        <v>0</v>
      </c>
      <c r="M190" s="1">
        <v>2</v>
      </c>
      <c r="N190" s="1">
        <v>0</v>
      </c>
      <c r="O190" s="1">
        <v>0</v>
      </c>
      <c r="P190" s="1">
        <v>0</v>
      </c>
      <c r="Q190" s="1">
        <v>8</v>
      </c>
      <c r="R190" s="1">
        <v>49.6</v>
      </c>
      <c r="S190" s="1">
        <v>43</v>
      </c>
      <c r="T190" s="1">
        <v>46.1</v>
      </c>
      <c r="U190" s="2">
        <f>IFERROR(Table1[[#This Row],[ApNumberOfExamsWithGoodScores]]/Table1[[#This Row],[ApTotalExamsTaken]],0)</f>
        <v>0</v>
      </c>
      <c r="V190" s="1">
        <f>IFERROR(Table1[[#This Row],[ApTotalExamsTaken]]/Table1[[#This Row],[APTestTakerCount]],0)</f>
        <v>1.3333333333333333</v>
      </c>
    </row>
    <row r="191" spans="1:22" x14ac:dyDescent="0.25">
      <c r="A191" t="s">
        <v>125</v>
      </c>
      <c r="B191">
        <v>481211</v>
      </c>
      <c r="C191" s="1">
        <v>196</v>
      </c>
      <c r="D191" s="1">
        <v>522</v>
      </c>
      <c r="E191" s="1">
        <v>550</v>
      </c>
      <c r="F191" s="1">
        <v>511</v>
      </c>
      <c r="G191" s="1">
        <f>SUM(Table1[[#This Row],[CriticalReadingMean]:[WritingMean]])</f>
        <v>1583</v>
      </c>
      <c r="H191" s="1">
        <v>9</v>
      </c>
      <c r="I191" s="1">
        <v>23</v>
      </c>
      <c r="J191" s="1">
        <v>176</v>
      </c>
      <c r="K191" s="1">
        <v>234</v>
      </c>
      <c r="L191" s="1">
        <v>171</v>
      </c>
      <c r="M191" s="1">
        <v>67</v>
      </c>
      <c r="N191" s="1">
        <v>51.4</v>
      </c>
      <c r="O191" s="1">
        <v>53.9</v>
      </c>
      <c r="P191" s="1">
        <v>48.7</v>
      </c>
      <c r="Q191" s="1">
        <v>165</v>
      </c>
      <c r="R191" s="1">
        <v>51</v>
      </c>
      <c r="S191" s="1">
        <v>53</v>
      </c>
      <c r="T191" s="1">
        <v>47.7</v>
      </c>
      <c r="U191" s="2">
        <f>IFERROR(Table1[[#This Row],[ApNumberOfExamsWithGoodScores]]/Table1[[#This Row],[ApTotalExamsTaken]],0)</f>
        <v>0.73076923076923073</v>
      </c>
      <c r="V191" s="1">
        <f>IFERROR(Table1[[#This Row],[ApTotalExamsTaken]]/Table1[[#This Row],[APTestTakerCount]],0)</f>
        <v>1.3295454545454546</v>
      </c>
    </row>
    <row r="192" spans="1:22" x14ac:dyDescent="0.25">
      <c r="A192" t="s">
        <v>398</v>
      </c>
      <c r="B192">
        <v>481630</v>
      </c>
      <c r="C192" s="1">
        <v>166</v>
      </c>
      <c r="D192" s="1">
        <v>496</v>
      </c>
      <c r="E192" s="1">
        <v>484</v>
      </c>
      <c r="F192" s="1">
        <v>466</v>
      </c>
      <c r="G192" s="1">
        <f>SUM(Table1[[#This Row],[CriticalReadingMean]:[WritingMean]])</f>
        <v>1446</v>
      </c>
      <c r="H192" s="1">
        <v>1</v>
      </c>
      <c r="I192" s="1">
        <v>3</v>
      </c>
      <c r="J192" s="1">
        <v>139</v>
      </c>
      <c r="K192" s="1">
        <v>184</v>
      </c>
      <c r="L192" s="1">
        <v>92</v>
      </c>
      <c r="M192" s="1">
        <v>26</v>
      </c>
      <c r="N192" s="1">
        <v>44.9</v>
      </c>
      <c r="O192" s="1">
        <v>45</v>
      </c>
      <c r="P192" s="1">
        <v>44.3</v>
      </c>
      <c r="Q192" s="1">
        <v>47</v>
      </c>
      <c r="R192" s="1">
        <v>50.6</v>
      </c>
      <c r="S192" s="1">
        <v>49.4</v>
      </c>
      <c r="T192" s="1">
        <v>47.4</v>
      </c>
      <c r="U192" s="2">
        <f>IFERROR(Table1[[#This Row],[ApNumberOfExamsWithGoodScores]]/Table1[[#This Row],[ApTotalExamsTaken]],0)</f>
        <v>0.5</v>
      </c>
      <c r="V192" s="1">
        <f>IFERROR(Table1[[#This Row],[ApTotalExamsTaken]]/Table1[[#This Row],[APTestTakerCount]],0)</f>
        <v>1.3237410071942446</v>
      </c>
    </row>
    <row r="193" spans="1:22" x14ac:dyDescent="0.25">
      <c r="A193" t="s">
        <v>209</v>
      </c>
      <c r="B193">
        <v>480660</v>
      </c>
      <c r="C193" s="1">
        <v>25</v>
      </c>
      <c r="D193" s="1">
        <v>395</v>
      </c>
      <c r="E193" s="1">
        <v>435</v>
      </c>
      <c r="F193" s="1">
        <v>391</v>
      </c>
      <c r="G193" s="1">
        <f>SUM(Table1[[#This Row],[CriticalReadingMean]:[WritingMean]])</f>
        <v>1221</v>
      </c>
      <c r="H193" s="1">
        <v>0</v>
      </c>
      <c r="I193" s="1">
        <v>0</v>
      </c>
      <c r="J193" s="1">
        <v>28</v>
      </c>
      <c r="K193" s="1">
        <v>37</v>
      </c>
      <c r="L193" s="1">
        <v>14</v>
      </c>
      <c r="M193" s="1">
        <v>12</v>
      </c>
      <c r="N193" s="1">
        <v>48.9</v>
      </c>
      <c r="O193" s="1">
        <v>47.9</v>
      </c>
      <c r="P193" s="1">
        <v>45.3</v>
      </c>
      <c r="Q193" s="1">
        <v>46</v>
      </c>
      <c r="R193" s="1">
        <v>47.2</v>
      </c>
      <c r="S193" s="1">
        <v>46.7</v>
      </c>
      <c r="T193" s="1">
        <v>41.5</v>
      </c>
      <c r="U193" s="2">
        <f>IFERROR(Table1[[#This Row],[ApNumberOfExamsWithGoodScores]]/Table1[[#This Row],[ApTotalExamsTaken]],0)</f>
        <v>0.3783783783783784</v>
      </c>
      <c r="V193" s="1">
        <f>IFERROR(Table1[[#This Row],[ApTotalExamsTaken]]/Table1[[#This Row],[APTestTakerCount]],0)</f>
        <v>1.3214285714285714</v>
      </c>
    </row>
    <row r="194" spans="1:22" x14ac:dyDescent="0.25">
      <c r="A194" t="s">
        <v>205</v>
      </c>
      <c r="B194">
        <v>480647</v>
      </c>
      <c r="C194" s="1">
        <v>87</v>
      </c>
      <c r="D194" s="1">
        <v>530</v>
      </c>
      <c r="E194" s="1">
        <v>546</v>
      </c>
      <c r="F194" s="1">
        <v>508</v>
      </c>
      <c r="G194" s="1">
        <f>SUM(Table1[[#This Row],[CriticalReadingMean]:[WritingMean]])</f>
        <v>1584</v>
      </c>
      <c r="H194" s="1">
        <v>2</v>
      </c>
      <c r="I194" s="1">
        <v>4</v>
      </c>
      <c r="J194" s="1">
        <v>25</v>
      </c>
      <c r="K194" s="1">
        <v>33</v>
      </c>
      <c r="L194" s="1">
        <v>23</v>
      </c>
      <c r="M194" s="1">
        <v>15</v>
      </c>
      <c r="N194" s="1">
        <v>47</v>
      </c>
      <c r="O194" s="1">
        <v>51.7</v>
      </c>
      <c r="P194" s="1">
        <v>46.2</v>
      </c>
      <c r="Q194" s="1">
        <v>42</v>
      </c>
      <c r="R194" s="1">
        <v>50.5</v>
      </c>
      <c r="S194" s="1">
        <v>54.2</v>
      </c>
      <c r="T194" s="1">
        <v>50.2</v>
      </c>
      <c r="U194" s="2">
        <f>IFERROR(Table1[[#This Row],[ApNumberOfExamsWithGoodScores]]/Table1[[#This Row],[ApTotalExamsTaken]],0)</f>
        <v>0.69696969696969702</v>
      </c>
      <c r="V194" s="1">
        <f>IFERROR(Table1[[#This Row],[ApTotalExamsTaken]]/Table1[[#This Row],[APTestTakerCount]],0)</f>
        <v>1.32</v>
      </c>
    </row>
    <row r="195" spans="1:22" x14ac:dyDescent="0.25">
      <c r="A195" t="s">
        <v>178</v>
      </c>
      <c r="B195">
        <v>480549</v>
      </c>
      <c r="C195" s="1">
        <v>139</v>
      </c>
      <c r="D195" s="1">
        <v>518</v>
      </c>
      <c r="E195" s="1">
        <v>532</v>
      </c>
      <c r="F195" s="1">
        <v>505</v>
      </c>
      <c r="G195" s="1">
        <f>SUM(Table1[[#This Row],[CriticalReadingMean]:[WritingMean]])</f>
        <v>1555</v>
      </c>
      <c r="H195" s="1">
        <v>6</v>
      </c>
      <c r="I195" s="1">
        <v>14</v>
      </c>
      <c r="J195" s="1">
        <v>220</v>
      </c>
      <c r="K195" s="1">
        <v>289</v>
      </c>
      <c r="L195" s="1">
        <v>196</v>
      </c>
      <c r="M195" s="1">
        <v>43</v>
      </c>
      <c r="N195" s="1">
        <v>49.3</v>
      </c>
      <c r="O195" s="1">
        <v>52.5</v>
      </c>
      <c r="P195" s="1">
        <v>46.8</v>
      </c>
      <c r="Q195" s="1">
        <v>110</v>
      </c>
      <c r="R195" s="1">
        <v>50.7</v>
      </c>
      <c r="S195" s="1">
        <v>54.1</v>
      </c>
      <c r="T195" s="1">
        <v>48.1</v>
      </c>
      <c r="U195" s="2">
        <f>IFERROR(Table1[[#This Row],[ApNumberOfExamsWithGoodScores]]/Table1[[#This Row],[ApTotalExamsTaken]],0)</f>
        <v>0.67820069204152245</v>
      </c>
      <c r="V195" s="1">
        <f>IFERROR(Table1[[#This Row],[ApTotalExamsTaken]]/Table1[[#This Row],[APTestTakerCount]],0)</f>
        <v>1.3136363636363637</v>
      </c>
    </row>
    <row r="196" spans="1:22" x14ac:dyDescent="0.25">
      <c r="A196" t="s">
        <v>186</v>
      </c>
      <c r="B196">
        <v>480565</v>
      </c>
      <c r="C196" s="1">
        <v>43</v>
      </c>
      <c r="D196" s="1">
        <v>506</v>
      </c>
      <c r="E196" s="1">
        <v>521</v>
      </c>
      <c r="F196" s="1">
        <v>499</v>
      </c>
      <c r="G196" s="1">
        <f>SUM(Table1[[#This Row],[CriticalReadingMean]:[WritingMean]])</f>
        <v>1526</v>
      </c>
      <c r="H196" s="1">
        <v>1</v>
      </c>
      <c r="I196" s="1">
        <v>2</v>
      </c>
      <c r="J196" s="1">
        <v>26</v>
      </c>
      <c r="K196" s="1">
        <v>34</v>
      </c>
      <c r="L196" s="1">
        <v>19</v>
      </c>
      <c r="M196" s="1">
        <v>24</v>
      </c>
      <c r="N196" s="1">
        <v>49.3</v>
      </c>
      <c r="O196" s="1">
        <v>50</v>
      </c>
      <c r="P196" s="1">
        <v>46.7</v>
      </c>
      <c r="Q196" s="1">
        <v>29</v>
      </c>
      <c r="R196" s="1">
        <v>48.4</v>
      </c>
      <c r="S196" s="1">
        <v>44.8</v>
      </c>
      <c r="T196" s="1">
        <v>42.9</v>
      </c>
      <c r="U196" s="2">
        <f>IFERROR(Table1[[#This Row],[ApNumberOfExamsWithGoodScores]]/Table1[[#This Row],[ApTotalExamsTaken]],0)</f>
        <v>0.55882352941176472</v>
      </c>
      <c r="V196" s="1">
        <f>IFERROR(Table1[[#This Row],[ApTotalExamsTaken]]/Table1[[#This Row],[APTestTakerCount]],0)</f>
        <v>1.3076923076923077</v>
      </c>
    </row>
    <row r="197" spans="1:22" x14ac:dyDescent="0.25">
      <c r="A197" t="s">
        <v>264</v>
      </c>
      <c r="B197">
        <v>480845</v>
      </c>
      <c r="C197" s="1">
        <v>17</v>
      </c>
      <c r="D197" s="1">
        <v>537</v>
      </c>
      <c r="E197" s="1">
        <v>502</v>
      </c>
      <c r="F197" s="1">
        <v>502</v>
      </c>
      <c r="G197" s="1">
        <f>SUM(Table1[[#This Row],[CriticalReadingMean]:[WritingMean]])</f>
        <v>1541</v>
      </c>
      <c r="H197" s="1">
        <v>0</v>
      </c>
      <c r="I197" s="1">
        <v>0</v>
      </c>
      <c r="J197" s="1">
        <v>26</v>
      </c>
      <c r="K197" s="1">
        <v>34</v>
      </c>
      <c r="L197" s="1">
        <v>11</v>
      </c>
      <c r="M197" s="1">
        <v>5</v>
      </c>
      <c r="N197" s="1">
        <v>46</v>
      </c>
      <c r="O197" s="1">
        <v>44.8</v>
      </c>
      <c r="P197" s="1">
        <v>41.2</v>
      </c>
      <c r="Q197" s="1">
        <v>14</v>
      </c>
      <c r="R197" s="1">
        <v>51.8</v>
      </c>
      <c r="S197" s="1">
        <v>45.8</v>
      </c>
      <c r="T197" s="1">
        <v>46</v>
      </c>
      <c r="U197" s="2">
        <f>IFERROR(Table1[[#This Row],[ApNumberOfExamsWithGoodScores]]/Table1[[#This Row],[ApTotalExamsTaken]],0)</f>
        <v>0.3235294117647059</v>
      </c>
      <c r="V197" s="1">
        <f>IFERROR(Table1[[#This Row],[ApTotalExamsTaken]]/Table1[[#This Row],[APTestTakerCount]],0)</f>
        <v>1.3076923076923077</v>
      </c>
    </row>
    <row r="198" spans="1:22" x14ac:dyDescent="0.25">
      <c r="A198" t="s">
        <v>75</v>
      </c>
      <c r="B198">
        <v>481460</v>
      </c>
      <c r="C198" s="1">
        <v>165</v>
      </c>
      <c r="D198" s="1">
        <v>553</v>
      </c>
      <c r="E198" s="1">
        <v>550</v>
      </c>
      <c r="F198" s="1">
        <v>544</v>
      </c>
      <c r="G198" s="1">
        <f>SUM(Table1[[#This Row],[CriticalReadingMean]:[WritingMean]])</f>
        <v>1647</v>
      </c>
      <c r="H198" s="1">
        <v>28</v>
      </c>
      <c r="I198" s="1">
        <v>67</v>
      </c>
      <c r="J198" s="1">
        <v>23</v>
      </c>
      <c r="K198" s="1">
        <v>30</v>
      </c>
      <c r="L198" s="1">
        <v>20</v>
      </c>
      <c r="M198" s="1">
        <v>65</v>
      </c>
      <c r="N198" s="1">
        <v>52.4</v>
      </c>
      <c r="O198" s="1">
        <v>52.8</v>
      </c>
      <c r="P198" s="1">
        <v>48.7</v>
      </c>
      <c r="Q198" s="1">
        <v>123</v>
      </c>
      <c r="R198" s="1">
        <v>55.2</v>
      </c>
      <c r="S198" s="1">
        <v>54.4</v>
      </c>
      <c r="T198" s="1">
        <v>52.7</v>
      </c>
      <c r="U198" s="2">
        <f>IFERROR(Table1[[#This Row],[ApNumberOfExamsWithGoodScores]]/Table1[[#This Row],[ApTotalExamsTaken]],0)</f>
        <v>0.66666666666666663</v>
      </c>
      <c r="V198" s="1">
        <f>IFERROR(Table1[[#This Row],[ApTotalExamsTaken]]/Table1[[#This Row],[APTestTakerCount]],0)</f>
        <v>1.3043478260869565</v>
      </c>
    </row>
    <row r="199" spans="1:22" x14ac:dyDescent="0.25">
      <c r="A199" t="s">
        <v>267</v>
      </c>
      <c r="B199">
        <v>480855</v>
      </c>
      <c r="C199" s="1">
        <v>50</v>
      </c>
      <c r="D199" s="1">
        <v>485</v>
      </c>
      <c r="E199" s="1">
        <v>490</v>
      </c>
      <c r="F199" s="1">
        <v>468</v>
      </c>
      <c r="G199" s="1">
        <f>SUM(Table1[[#This Row],[CriticalReadingMean]:[WritingMean]])</f>
        <v>1443</v>
      </c>
      <c r="H199" s="1">
        <v>0</v>
      </c>
      <c r="I199" s="1">
        <v>0</v>
      </c>
      <c r="J199" s="1">
        <v>23</v>
      </c>
      <c r="K199" s="1">
        <v>30</v>
      </c>
      <c r="L199" s="1">
        <v>4</v>
      </c>
      <c r="M199" s="1">
        <v>30</v>
      </c>
      <c r="N199" s="1">
        <v>49.5</v>
      </c>
      <c r="O199" s="1">
        <v>50.8</v>
      </c>
      <c r="P199" s="1">
        <v>42.4</v>
      </c>
      <c r="Q199" s="1">
        <v>143</v>
      </c>
      <c r="R199" s="1">
        <v>44.7</v>
      </c>
      <c r="S199" s="1">
        <v>45.6</v>
      </c>
      <c r="T199" s="1">
        <v>40.1</v>
      </c>
      <c r="U199" s="2">
        <f>IFERROR(Table1[[#This Row],[ApNumberOfExamsWithGoodScores]]/Table1[[#This Row],[ApTotalExamsTaken]],0)</f>
        <v>0.13333333333333333</v>
      </c>
      <c r="V199" s="1">
        <f>IFERROR(Table1[[#This Row],[ApTotalExamsTaken]]/Table1[[#This Row],[APTestTakerCount]],0)</f>
        <v>1.3043478260869565</v>
      </c>
    </row>
    <row r="200" spans="1:22" x14ac:dyDescent="0.25">
      <c r="A200" t="s">
        <v>132</v>
      </c>
      <c r="B200">
        <v>480450</v>
      </c>
      <c r="C200" s="1">
        <v>45</v>
      </c>
      <c r="D200" s="1">
        <v>544</v>
      </c>
      <c r="E200" s="1">
        <v>518</v>
      </c>
      <c r="F200" s="1">
        <v>504</v>
      </c>
      <c r="G200" s="1">
        <f>SUM(Table1[[#This Row],[CriticalReadingMean]:[WritingMean]])</f>
        <v>1566</v>
      </c>
      <c r="H200" s="1">
        <v>6</v>
      </c>
      <c r="I200" s="1">
        <v>18</v>
      </c>
      <c r="J200" s="1">
        <v>60</v>
      </c>
      <c r="K200" s="1">
        <v>78</v>
      </c>
      <c r="L200" s="1">
        <v>48</v>
      </c>
      <c r="M200" s="1">
        <v>13</v>
      </c>
      <c r="N200" s="1">
        <v>49</v>
      </c>
      <c r="O200" s="1">
        <v>54.7</v>
      </c>
      <c r="P200" s="1">
        <v>49.2</v>
      </c>
      <c r="Q200" s="1">
        <v>30</v>
      </c>
      <c r="R200" s="1">
        <v>49.2</v>
      </c>
      <c r="S200" s="1">
        <v>53.8</v>
      </c>
      <c r="T200" s="1">
        <v>46.8</v>
      </c>
      <c r="U200" s="2">
        <f>IFERROR(Table1[[#This Row],[ApNumberOfExamsWithGoodScores]]/Table1[[#This Row],[ApTotalExamsTaken]],0)</f>
        <v>0.61538461538461542</v>
      </c>
      <c r="V200" s="1">
        <f>IFERROR(Table1[[#This Row],[ApTotalExamsTaken]]/Table1[[#This Row],[APTestTakerCount]],0)</f>
        <v>1.3</v>
      </c>
    </row>
    <row r="201" spans="1:22" x14ac:dyDescent="0.25">
      <c r="A201" t="s">
        <v>386</v>
      </c>
      <c r="B201">
        <v>480125</v>
      </c>
      <c r="C201" s="1">
        <v>100</v>
      </c>
      <c r="D201" s="1">
        <v>496</v>
      </c>
      <c r="E201" s="1">
        <v>492</v>
      </c>
      <c r="F201" s="1">
        <v>474</v>
      </c>
      <c r="G201" s="1">
        <f>SUM(Table1[[#This Row],[CriticalReadingMean]:[WritingMean]])</f>
        <v>1462</v>
      </c>
      <c r="H201" s="1">
        <v>0</v>
      </c>
      <c r="I201" s="1">
        <v>0</v>
      </c>
      <c r="J201" s="1">
        <v>194</v>
      </c>
      <c r="K201" s="1">
        <v>251</v>
      </c>
      <c r="L201" s="1">
        <v>90</v>
      </c>
      <c r="M201" s="1">
        <v>2</v>
      </c>
      <c r="N201" s="1">
        <v>0</v>
      </c>
      <c r="O201" s="1">
        <v>0</v>
      </c>
      <c r="P201" s="1">
        <v>0</v>
      </c>
      <c r="Q201" s="1">
        <v>260</v>
      </c>
      <c r="R201" s="1">
        <v>43.7</v>
      </c>
      <c r="S201" s="1">
        <v>44.5</v>
      </c>
      <c r="T201" s="1">
        <v>41</v>
      </c>
      <c r="U201" s="2">
        <f>IFERROR(Table1[[#This Row],[ApNumberOfExamsWithGoodScores]]/Table1[[#This Row],[ApTotalExamsTaken]],0)</f>
        <v>0.35856573705179284</v>
      </c>
      <c r="V201" s="1">
        <f>IFERROR(Table1[[#This Row],[ApTotalExamsTaken]]/Table1[[#This Row],[APTestTakerCount]],0)</f>
        <v>1.2938144329896908</v>
      </c>
    </row>
    <row r="202" spans="1:22" x14ac:dyDescent="0.25">
      <c r="A202" t="s">
        <v>152</v>
      </c>
      <c r="B202">
        <v>480475</v>
      </c>
      <c r="C202" s="1">
        <v>41</v>
      </c>
      <c r="D202" s="1">
        <v>510</v>
      </c>
      <c r="E202" s="1">
        <v>509</v>
      </c>
      <c r="F202" s="1">
        <v>489</v>
      </c>
      <c r="G202" s="1">
        <f>SUM(Table1[[#This Row],[CriticalReadingMean]:[WritingMean]])</f>
        <v>1508</v>
      </c>
      <c r="H202" s="1">
        <v>1</v>
      </c>
      <c r="I202" s="1">
        <v>3</v>
      </c>
      <c r="J202" s="1">
        <v>76</v>
      </c>
      <c r="K202" s="1">
        <v>98</v>
      </c>
      <c r="L202" s="1">
        <v>15</v>
      </c>
      <c r="M202" s="1">
        <v>72</v>
      </c>
      <c r="N202" s="1">
        <v>42.8</v>
      </c>
      <c r="O202" s="1">
        <v>44.8</v>
      </c>
      <c r="P202" s="1">
        <v>40.299999999999997</v>
      </c>
      <c r="Q202" s="1">
        <v>71</v>
      </c>
      <c r="R202" s="1">
        <v>43.6</v>
      </c>
      <c r="S202" s="1">
        <v>43.3</v>
      </c>
      <c r="T202" s="1">
        <v>40.299999999999997</v>
      </c>
      <c r="U202" s="2">
        <f>IFERROR(Table1[[#This Row],[ApNumberOfExamsWithGoodScores]]/Table1[[#This Row],[ApTotalExamsTaken]],0)</f>
        <v>0.15306122448979592</v>
      </c>
      <c r="V202" s="1">
        <f>IFERROR(Table1[[#This Row],[ApTotalExamsTaken]]/Table1[[#This Row],[APTestTakerCount]],0)</f>
        <v>1.2894736842105263</v>
      </c>
    </row>
    <row r="203" spans="1:22" x14ac:dyDescent="0.25">
      <c r="A203" t="s">
        <v>382</v>
      </c>
      <c r="B203">
        <v>481625</v>
      </c>
      <c r="C203" s="1">
        <v>141</v>
      </c>
      <c r="D203" s="1">
        <v>506</v>
      </c>
      <c r="E203" s="1">
        <v>508</v>
      </c>
      <c r="F203" s="1">
        <v>494</v>
      </c>
      <c r="G203" s="1">
        <f>SUM(Table1[[#This Row],[CriticalReadingMean]:[WritingMean]])</f>
        <v>1508</v>
      </c>
      <c r="H203" s="1">
        <v>5</v>
      </c>
      <c r="I203" s="1">
        <v>11</v>
      </c>
      <c r="J203" s="1">
        <v>45</v>
      </c>
      <c r="K203" s="1">
        <v>58</v>
      </c>
      <c r="L203" s="1">
        <v>39</v>
      </c>
      <c r="M203" s="1">
        <v>1</v>
      </c>
      <c r="N203" s="1">
        <v>0</v>
      </c>
      <c r="O203" s="1">
        <v>0</v>
      </c>
      <c r="P203" s="1">
        <v>0</v>
      </c>
      <c r="Q203" s="1">
        <v>103</v>
      </c>
      <c r="R203" s="1">
        <v>50.7</v>
      </c>
      <c r="S203" s="1">
        <v>50.7</v>
      </c>
      <c r="T203" s="1">
        <v>48.9</v>
      </c>
      <c r="U203" s="2">
        <f>IFERROR(Table1[[#This Row],[ApNumberOfExamsWithGoodScores]]/Table1[[#This Row],[ApTotalExamsTaken]],0)</f>
        <v>0.67241379310344829</v>
      </c>
      <c r="V203" s="1">
        <f>IFERROR(Table1[[#This Row],[ApTotalExamsTaken]]/Table1[[#This Row],[APTestTakerCount]],0)</f>
        <v>1.288888888888889</v>
      </c>
    </row>
    <row r="204" spans="1:22" x14ac:dyDescent="0.25">
      <c r="A204" t="s">
        <v>360</v>
      </c>
      <c r="B204">
        <v>481440</v>
      </c>
      <c r="C204" s="1">
        <v>8</v>
      </c>
      <c r="D204" s="1">
        <v>548</v>
      </c>
      <c r="E204" s="1">
        <v>561</v>
      </c>
      <c r="F204" s="1">
        <v>530</v>
      </c>
      <c r="G204" s="1">
        <f>SUM(Table1[[#This Row],[CriticalReadingMean]:[WritingMean]])</f>
        <v>1639</v>
      </c>
      <c r="H204" s="1">
        <v>1</v>
      </c>
      <c r="I204" s="1">
        <v>2</v>
      </c>
      <c r="J204" s="1">
        <v>7</v>
      </c>
      <c r="K204" s="1">
        <v>9</v>
      </c>
      <c r="L204" s="1">
        <v>6</v>
      </c>
      <c r="M204" s="1">
        <v>13</v>
      </c>
      <c r="N204" s="1">
        <v>45.2</v>
      </c>
      <c r="O204" s="1">
        <v>47</v>
      </c>
      <c r="P204" s="1">
        <v>41.7</v>
      </c>
      <c r="Q204" s="1">
        <v>8</v>
      </c>
      <c r="R204" s="1">
        <v>52.9</v>
      </c>
      <c r="S204" s="1">
        <v>54.3</v>
      </c>
      <c r="T204" s="1">
        <v>50.1</v>
      </c>
      <c r="U204" s="2">
        <f>IFERROR(Table1[[#This Row],[ApNumberOfExamsWithGoodScores]]/Table1[[#This Row],[ApTotalExamsTaken]],0)</f>
        <v>0.66666666666666663</v>
      </c>
      <c r="V204" s="1">
        <f>IFERROR(Table1[[#This Row],[ApTotalExamsTaken]]/Table1[[#This Row],[APTestTakerCount]],0)</f>
        <v>1.2857142857142858</v>
      </c>
    </row>
    <row r="205" spans="1:22" x14ac:dyDescent="0.25">
      <c r="A205" t="s">
        <v>385</v>
      </c>
      <c r="B205">
        <v>480965</v>
      </c>
      <c r="C205" s="1">
        <v>10</v>
      </c>
      <c r="D205" s="1">
        <v>532</v>
      </c>
      <c r="E205" s="1">
        <v>523</v>
      </c>
      <c r="F205" s="1">
        <v>494</v>
      </c>
      <c r="G205" s="1">
        <f>SUM(Table1[[#This Row],[CriticalReadingMean]:[WritingMean]])</f>
        <v>1549</v>
      </c>
      <c r="H205" s="1">
        <v>0</v>
      </c>
      <c r="I205" s="1">
        <v>0</v>
      </c>
      <c r="J205" s="1">
        <v>25</v>
      </c>
      <c r="K205" s="1">
        <v>32</v>
      </c>
      <c r="L205" s="1">
        <v>14</v>
      </c>
      <c r="M205" s="1">
        <v>8</v>
      </c>
      <c r="N205" s="1">
        <v>43.4</v>
      </c>
      <c r="O205" s="1">
        <v>43.8</v>
      </c>
      <c r="P205" s="1">
        <v>38.4</v>
      </c>
      <c r="Q205" s="1">
        <v>11</v>
      </c>
      <c r="R205" s="1">
        <v>50.6</v>
      </c>
      <c r="S205" s="1">
        <v>50.6</v>
      </c>
      <c r="T205" s="1">
        <v>48.5</v>
      </c>
      <c r="U205" s="2">
        <f>IFERROR(Table1[[#This Row],[ApNumberOfExamsWithGoodScores]]/Table1[[#This Row],[ApTotalExamsTaken]],0)</f>
        <v>0.4375</v>
      </c>
      <c r="V205" s="1">
        <f>IFERROR(Table1[[#This Row],[ApTotalExamsTaken]]/Table1[[#This Row],[APTestTakerCount]],0)</f>
        <v>1.28</v>
      </c>
    </row>
    <row r="206" spans="1:22" x14ac:dyDescent="0.25">
      <c r="A206" t="s">
        <v>211</v>
      </c>
      <c r="B206">
        <v>480623</v>
      </c>
      <c r="C206" s="1">
        <v>95</v>
      </c>
      <c r="D206" s="1">
        <v>508</v>
      </c>
      <c r="E206" s="1">
        <v>515</v>
      </c>
      <c r="F206" s="1">
        <v>491</v>
      </c>
      <c r="G206" s="1">
        <f>SUM(Table1[[#This Row],[CriticalReadingMean]:[WritingMean]])</f>
        <v>1514</v>
      </c>
      <c r="H206" s="1">
        <v>3</v>
      </c>
      <c r="I206" s="1">
        <v>8</v>
      </c>
      <c r="J206" s="1">
        <v>36</v>
      </c>
      <c r="K206" s="1">
        <v>46</v>
      </c>
      <c r="L206" s="1">
        <v>33</v>
      </c>
      <c r="M206" s="1">
        <v>17</v>
      </c>
      <c r="N206" s="1">
        <v>53.1</v>
      </c>
      <c r="O206" s="1">
        <v>57.3</v>
      </c>
      <c r="P206" s="1">
        <v>49.8</v>
      </c>
      <c r="Q206" s="1">
        <v>45</v>
      </c>
      <c r="R206" s="1">
        <v>51</v>
      </c>
      <c r="S206" s="1">
        <v>54.3</v>
      </c>
      <c r="T206" s="1">
        <v>48.6</v>
      </c>
      <c r="U206" s="2">
        <f>IFERROR(Table1[[#This Row],[ApNumberOfExamsWithGoodScores]]/Table1[[#This Row],[ApTotalExamsTaken]],0)</f>
        <v>0.71739130434782605</v>
      </c>
      <c r="V206" s="1">
        <f>IFERROR(Table1[[#This Row],[ApTotalExamsTaken]]/Table1[[#This Row],[APTestTakerCount]],0)</f>
        <v>1.2777777777777777</v>
      </c>
    </row>
    <row r="207" spans="1:22" x14ac:dyDescent="0.25">
      <c r="A207" t="s">
        <v>97</v>
      </c>
      <c r="B207">
        <v>480332</v>
      </c>
      <c r="C207" s="1">
        <v>135</v>
      </c>
      <c r="D207" s="1">
        <v>479</v>
      </c>
      <c r="E207" s="1">
        <v>498</v>
      </c>
      <c r="F207" s="1">
        <v>471</v>
      </c>
      <c r="G207" s="1">
        <f>SUM(Table1[[#This Row],[CriticalReadingMean]:[WritingMean]])</f>
        <v>1448</v>
      </c>
      <c r="H207" s="1">
        <v>2</v>
      </c>
      <c r="I207" s="1">
        <v>6</v>
      </c>
      <c r="J207" s="1">
        <v>76</v>
      </c>
      <c r="K207" s="1">
        <v>97</v>
      </c>
      <c r="L207" s="1">
        <v>49</v>
      </c>
      <c r="M207" s="1">
        <v>42</v>
      </c>
      <c r="N207" s="1">
        <v>48.2</v>
      </c>
      <c r="O207" s="1">
        <v>50.4</v>
      </c>
      <c r="P207" s="1">
        <v>44.2</v>
      </c>
      <c r="Q207" s="1">
        <v>76</v>
      </c>
      <c r="R207" s="1">
        <v>47.1</v>
      </c>
      <c r="S207" s="1">
        <v>47.6</v>
      </c>
      <c r="T207" s="1">
        <v>42</v>
      </c>
      <c r="U207" s="2">
        <f>IFERROR(Table1[[#This Row],[ApNumberOfExamsWithGoodScores]]/Table1[[#This Row],[ApTotalExamsTaken]],0)</f>
        <v>0.50515463917525771</v>
      </c>
      <c r="V207" s="1">
        <f>IFERROR(Table1[[#This Row],[ApTotalExamsTaken]]/Table1[[#This Row],[APTestTakerCount]],0)</f>
        <v>1.2763157894736843</v>
      </c>
    </row>
    <row r="208" spans="1:22" x14ac:dyDescent="0.25">
      <c r="A208" t="s">
        <v>118</v>
      </c>
      <c r="B208">
        <v>481080</v>
      </c>
      <c r="C208" s="1">
        <v>167</v>
      </c>
      <c r="D208" s="1">
        <v>421</v>
      </c>
      <c r="E208" s="1">
        <v>442</v>
      </c>
      <c r="F208" s="1">
        <v>396</v>
      </c>
      <c r="G208" s="1">
        <f>SUM(Table1[[#This Row],[CriticalReadingMean]:[WritingMean]])</f>
        <v>1259</v>
      </c>
      <c r="H208" s="1">
        <v>2</v>
      </c>
      <c r="I208" s="1">
        <v>5</v>
      </c>
      <c r="J208" s="1">
        <v>192</v>
      </c>
      <c r="K208" s="1">
        <v>244</v>
      </c>
      <c r="L208" s="1">
        <v>76</v>
      </c>
      <c r="M208" s="1">
        <v>325</v>
      </c>
      <c r="N208" s="1">
        <v>37.299999999999997</v>
      </c>
      <c r="O208" s="1">
        <v>40.5</v>
      </c>
      <c r="P208" s="1">
        <v>34.5</v>
      </c>
      <c r="Q208" s="1">
        <v>258</v>
      </c>
      <c r="R208" s="1">
        <v>40.299999999999997</v>
      </c>
      <c r="S208" s="1">
        <v>42.9</v>
      </c>
      <c r="T208" s="1">
        <v>37.1</v>
      </c>
      <c r="U208" s="2">
        <f>IFERROR(Table1[[#This Row],[ApNumberOfExamsWithGoodScores]]/Table1[[#This Row],[ApTotalExamsTaken]],0)</f>
        <v>0.31147540983606559</v>
      </c>
      <c r="V208" s="1">
        <f>IFERROR(Table1[[#This Row],[ApTotalExamsTaken]]/Table1[[#This Row],[APTestTakerCount]],0)</f>
        <v>1.2708333333333333</v>
      </c>
    </row>
    <row r="209" spans="1:22" x14ac:dyDescent="0.25">
      <c r="A209" t="s">
        <v>369</v>
      </c>
      <c r="B209">
        <v>480783</v>
      </c>
      <c r="C209" s="1">
        <v>22</v>
      </c>
      <c r="D209" s="1">
        <v>413</v>
      </c>
      <c r="E209" s="1">
        <v>431</v>
      </c>
      <c r="F209" s="1">
        <v>419</v>
      </c>
      <c r="G209" s="1">
        <f>SUM(Table1[[#This Row],[CriticalReadingMean]:[WritingMean]])</f>
        <v>1263</v>
      </c>
      <c r="H209" s="1">
        <v>1</v>
      </c>
      <c r="I209" s="1">
        <v>3</v>
      </c>
      <c r="J209" s="1">
        <v>57</v>
      </c>
      <c r="K209" s="1">
        <v>72</v>
      </c>
      <c r="L209" s="1">
        <v>14</v>
      </c>
      <c r="M209" s="1">
        <v>0</v>
      </c>
      <c r="N209" s="1">
        <v>0</v>
      </c>
      <c r="O209" s="1">
        <v>0</v>
      </c>
      <c r="P209" s="1">
        <v>0</v>
      </c>
      <c r="Q209" s="1">
        <v>37</v>
      </c>
      <c r="R209" s="1">
        <v>39.4</v>
      </c>
      <c r="S209" s="1">
        <v>43</v>
      </c>
      <c r="T209" s="1">
        <v>37.1</v>
      </c>
      <c r="U209" s="2">
        <f>IFERROR(Table1[[#This Row],[ApNumberOfExamsWithGoodScores]]/Table1[[#This Row],[ApTotalExamsTaken]],0)</f>
        <v>0.19444444444444445</v>
      </c>
      <c r="V209" s="1">
        <f>IFERROR(Table1[[#This Row],[ApTotalExamsTaken]]/Table1[[#This Row],[APTestTakerCount]],0)</f>
        <v>1.263157894736842</v>
      </c>
    </row>
    <row r="210" spans="1:22" x14ac:dyDescent="0.25">
      <c r="A210" t="s">
        <v>84</v>
      </c>
      <c r="B210">
        <v>480275</v>
      </c>
      <c r="C210" s="1">
        <v>7</v>
      </c>
      <c r="D210" s="1">
        <v>510</v>
      </c>
      <c r="E210" s="1">
        <v>453</v>
      </c>
      <c r="F210" s="1">
        <v>473</v>
      </c>
      <c r="G210" s="1">
        <f>SUM(Table1[[#This Row],[CriticalReadingMean]:[WritingMean]])</f>
        <v>1436</v>
      </c>
      <c r="H210" s="1">
        <v>0</v>
      </c>
      <c r="I210" s="1">
        <v>0</v>
      </c>
      <c r="J210" s="1">
        <v>19</v>
      </c>
      <c r="K210" s="1">
        <v>24</v>
      </c>
      <c r="L210" s="1">
        <v>4</v>
      </c>
      <c r="M210" s="1">
        <v>20</v>
      </c>
      <c r="N210" s="1">
        <v>33.4</v>
      </c>
      <c r="O210" s="1">
        <v>39.700000000000003</v>
      </c>
      <c r="P210" s="1">
        <v>31.9</v>
      </c>
      <c r="Q210" s="1">
        <v>20</v>
      </c>
      <c r="R210" s="1">
        <v>45.4</v>
      </c>
      <c r="S210" s="1">
        <v>46.2</v>
      </c>
      <c r="T210" s="1">
        <v>40.5</v>
      </c>
      <c r="U210" s="2">
        <f>IFERROR(Table1[[#This Row],[ApNumberOfExamsWithGoodScores]]/Table1[[#This Row],[ApTotalExamsTaken]],0)</f>
        <v>0.16666666666666666</v>
      </c>
      <c r="V210" s="1">
        <f>IFERROR(Table1[[#This Row],[ApTotalExamsTaken]]/Table1[[#This Row],[APTestTakerCount]],0)</f>
        <v>1.263157894736842</v>
      </c>
    </row>
    <row r="211" spans="1:22" x14ac:dyDescent="0.25">
      <c r="A211" t="s">
        <v>356</v>
      </c>
      <c r="B211">
        <v>481425</v>
      </c>
      <c r="C211" s="1">
        <v>38</v>
      </c>
      <c r="D211" s="1">
        <v>497</v>
      </c>
      <c r="E211" s="1">
        <v>520</v>
      </c>
      <c r="F211" s="1">
        <v>490</v>
      </c>
      <c r="G211" s="1">
        <f>SUM(Table1[[#This Row],[CriticalReadingMean]:[WritingMean]])</f>
        <v>1507</v>
      </c>
      <c r="H211" s="1">
        <v>3</v>
      </c>
      <c r="I211" s="1">
        <v>7</v>
      </c>
      <c r="J211" s="1">
        <v>27</v>
      </c>
      <c r="K211" s="1">
        <v>34</v>
      </c>
      <c r="L211" s="1">
        <v>10</v>
      </c>
      <c r="M211" s="1">
        <v>7</v>
      </c>
      <c r="N211" s="1">
        <v>48.4</v>
      </c>
      <c r="O211" s="1">
        <v>43.7</v>
      </c>
      <c r="P211" s="1">
        <v>41.1</v>
      </c>
      <c r="Q211" s="1">
        <v>14</v>
      </c>
      <c r="R211" s="1">
        <v>46</v>
      </c>
      <c r="S211" s="1">
        <v>45.8</v>
      </c>
      <c r="T211" s="1">
        <v>44</v>
      </c>
      <c r="U211" s="2">
        <f>IFERROR(Table1[[#This Row],[ApNumberOfExamsWithGoodScores]]/Table1[[#This Row],[ApTotalExamsTaken]],0)</f>
        <v>0.29411764705882354</v>
      </c>
      <c r="V211" s="1">
        <f>IFERROR(Table1[[#This Row],[ApTotalExamsTaken]]/Table1[[#This Row],[APTestTakerCount]],0)</f>
        <v>1.2592592592592593</v>
      </c>
    </row>
    <row r="212" spans="1:22" x14ac:dyDescent="0.25">
      <c r="A212" t="s">
        <v>252</v>
      </c>
      <c r="B212">
        <v>481129</v>
      </c>
      <c r="C212" s="1">
        <v>35</v>
      </c>
      <c r="D212" s="1">
        <v>583</v>
      </c>
      <c r="E212" s="1">
        <v>507</v>
      </c>
      <c r="F212" s="1">
        <v>546</v>
      </c>
      <c r="G212" s="1">
        <f>SUM(Table1[[#This Row],[CriticalReadingMean]:[WritingMean]])</f>
        <v>1636</v>
      </c>
      <c r="H212" s="1">
        <v>3</v>
      </c>
      <c r="I212" s="1">
        <v>6</v>
      </c>
      <c r="J212" s="1">
        <v>12</v>
      </c>
      <c r="K212" s="1">
        <v>15</v>
      </c>
      <c r="L212" s="1">
        <v>4</v>
      </c>
      <c r="M212" s="1">
        <v>13</v>
      </c>
      <c r="N212" s="1">
        <v>58.5</v>
      </c>
      <c r="O212" s="1">
        <v>48</v>
      </c>
      <c r="P212" s="1">
        <v>52.8</v>
      </c>
      <c r="Q212" s="1">
        <v>35</v>
      </c>
      <c r="R212" s="1">
        <v>57.3</v>
      </c>
      <c r="S212" s="1">
        <v>48</v>
      </c>
      <c r="T212" s="1">
        <v>52.7</v>
      </c>
      <c r="U212" s="2">
        <f>IFERROR(Table1[[#This Row],[ApNumberOfExamsWithGoodScores]]/Table1[[#This Row],[ApTotalExamsTaken]],0)</f>
        <v>0.26666666666666666</v>
      </c>
      <c r="V212" s="1">
        <f>IFERROR(Table1[[#This Row],[ApTotalExamsTaken]]/Table1[[#This Row],[APTestTakerCount]],0)</f>
        <v>1.25</v>
      </c>
    </row>
    <row r="213" spans="1:22" x14ac:dyDescent="0.25">
      <c r="A213" t="s">
        <v>41</v>
      </c>
      <c r="B213">
        <v>480090</v>
      </c>
      <c r="C213" s="1">
        <v>3</v>
      </c>
      <c r="D213" s="1">
        <v>0</v>
      </c>
      <c r="E213" s="1">
        <v>0</v>
      </c>
      <c r="F213" s="1">
        <v>0</v>
      </c>
      <c r="G213" s="1">
        <f>SUM(Table1[[#This Row],[CriticalReadingMean]:[WritingMean]])</f>
        <v>0</v>
      </c>
      <c r="H213" s="1">
        <v>0</v>
      </c>
      <c r="I213" s="1">
        <v>0</v>
      </c>
      <c r="J213" s="1">
        <v>4</v>
      </c>
      <c r="K213" s="1">
        <v>5</v>
      </c>
      <c r="L213" s="1">
        <v>0</v>
      </c>
      <c r="M213" s="1">
        <v>11</v>
      </c>
      <c r="N213" s="1">
        <v>46</v>
      </c>
      <c r="O213" s="1">
        <v>52.1</v>
      </c>
      <c r="P213" s="1">
        <v>44.6</v>
      </c>
      <c r="Q213" s="1">
        <v>1</v>
      </c>
      <c r="R213" s="1">
        <v>0</v>
      </c>
      <c r="S213" s="1">
        <v>0</v>
      </c>
      <c r="T213" s="1">
        <v>0</v>
      </c>
      <c r="U213" s="2">
        <f>IFERROR(Table1[[#This Row],[ApNumberOfExamsWithGoodScores]]/Table1[[#This Row],[ApTotalExamsTaken]],0)</f>
        <v>0</v>
      </c>
      <c r="V213" s="1">
        <f>IFERROR(Table1[[#This Row],[ApTotalExamsTaken]]/Table1[[#This Row],[APTestTakerCount]],0)</f>
        <v>1.25</v>
      </c>
    </row>
    <row r="214" spans="1:22" x14ac:dyDescent="0.25">
      <c r="A214" t="s">
        <v>239</v>
      </c>
      <c r="B214">
        <v>480785</v>
      </c>
      <c r="C214" s="1">
        <v>11</v>
      </c>
      <c r="D214" s="1">
        <v>474</v>
      </c>
      <c r="E214" s="1">
        <v>463</v>
      </c>
      <c r="F214" s="1">
        <v>422</v>
      </c>
      <c r="G214" s="1">
        <f>SUM(Table1[[#This Row],[CriticalReadingMean]:[WritingMean]])</f>
        <v>1359</v>
      </c>
      <c r="H214" s="1">
        <v>1</v>
      </c>
      <c r="I214" s="1">
        <v>2</v>
      </c>
      <c r="J214" s="1">
        <v>4</v>
      </c>
      <c r="K214" s="1">
        <v>5</v>
      </c>
      <c r="L214" s="1">
        <v>0</v>
      </c>
      <c r="M214" s="1">
        <v>5</v>
      </c>
      <c r="N214" s="1">
        <v>44.6</v>
      </c>
      <c r="O214" s="1">
        <v>42</v>
      </c>
      <c r="P214" s="1">
        <v>42.4</v>
      </c>
      <c r="Q214" s="1">
        <v>13</v>
      </c>
      <c r="R214" s="1">
        <v>43.7</v>
      </c>
      <c r="S214" s="1">
        <v>44.5</v>
      </c>
      <c r="T214" s="1">
        <v>42</v>
      </c>
      <c r="U214" s="2">
        <f>IFERROR(Table1[[#This Row],[ApNumberOfExamsWithGoodScores]]/Table1[[#This Row],[ApTotalExamsTaken]],0)</f>
        <v>0</v>
      </c>
      <c r="V214" s="1">
        <f>IFERROR(Table1[[#This Row],[ApTotalExamsTaken]]/Table1[[#This Row],[APTestTakerCount]],0)</f>
        <v>1.25</v>
      </c>
    </row>
    <row r="215" spans="1:22" x14ac:dyDescent="0.25">
      <c r="A215" t="s">
        <v>349</v>
      </c>
      <c r="B215">
        <v>480058</v>
      </c>
      <c r="C215" s="1">
        <v>221</v>
      </c>
      <c r="D215" s="1">
        <v>519</v>
      </c>
      <c r="E215" s="1">
        <v>564</v>
      </c>
      <c r="F215" s="1">
        <v>517</v>
      </c>
      <c r="G215" s="1">
        <f>SUM(Table1[[#This Row],[CriticalReadingMean]:[WritingMean]])</f>
        <v>1600</v>
      </c>
      <c r="H215" s="1">
        <v>42</v>
      </c>
      <c r="I215" s="1">
        <v>112</v>
      </c>
      <c r="J215" s="1">
        <v>95</v>
      </c>
      <c r="K215" s="1">
        <v>118</v>
      </c>
      <c r="L215" s="1">
        <v>60</v>
      </c>
      <c r="M215" s="1">
        <v>44</v>
      </c>
      <c r="N215" s="1">
        <v>51.5</v>
      </c>
      <c r="O215" s="1">
        <v>56.5</v>
      </c>
      <c r="P215" s="1">
        <v>48.3</v>
      </c>
      <c r="Q215" s="1">
        <v>161</v>
      </c>
      <c r="R215" s="1">
        <v>52.6</v>
      </c>
      <c r="S215" s="1">
        <v>56.1</v>
      </c>
      <c r="T215" s="1">
        <v>48.3</v>
      </c>
      <c r="U215" s="2">
        <f>IFERROR(Table1[[#This Row],[ApNumberOfExamsWithGoodScores]]/Table1[[#This Row],[ApTotalExamsTaken]],0)</f>
        <v>0.50847457627118642</v>
      </c>
      <c r="V215" s="1">
        <f>IFERROR(Table1[[#This Row],[ApTotalExamsTaken]]/Table1[[#This Row],[APTestTakerCount]],0)</f>
        <v>1.2421052631578948</v>
      </c>
    </row>
    <row r="216" spans="1:22" x14ac:dyDescent="0.25">
      <c r="A216" t="s">
        <v>213</v>
      </c>
      <c r="B216">
        <v>481310</v>
      </c>
      <c r="C216" s="1">
        <v>18</v>
      </c>
      <c r="D216" s="1">
        <v>471</v>
      </c>
      <c r="E216" s="1">
        <v>446</v>
      </c>
      <c r="F216" s="1">
        <v>468</v>
      </c>
      <c r="G216" s="1">
        <f>SUM(Table1[[#This Row],[CriticalReadingMean]:[WritingMean]])</f>
        <v>1385</v>
      </c>
      <c r="H216" s="1">
        <v>0</v>
      </c>
      <c r="I216" s="1">
        <v>0</v>
      </c>
      <c r="J216" s="1">
        <v>25</v>
      </c>
      <c r="K216" s="1">
        <v>31</v>
      </c>
      <c r="L216" s="1">
        <v>10</v>
      </c>
      <c r="M216" s="1">
        <v>27</v>
      </c>
      <c r="N216" s="1">
        <v>40</v>
      </c>
      <c r="O216" s="1">
        <v>42.9</v>
      </c>
      <c r="P216" s="1">
        <v>38</v>
      </c>
      <c r="Q216" s="1">
        <v>30</v>
      </c>
      <c r="R216" s="1">
        <v>40.6</v>
      </c>
      <c r="S216" s="1">
        <v>42</v>
      </c>
      <c r="T216" s="1">
        <v>37.6</v>
      </c>
      <c r="U216" s="2">
        <f>IFERROR(Table1[[#This Row],[ApNumberOfExamsWithGoodScores]]/Table1[[#This Row],[ApTotalExamsTaken]],0)</f>
        <v>0.32258064516129031</v>
      </c>
      <c r="V216" s="1">
        <f>IFERROR(Table1[[#This Row],[ApTotalExamsTaken]]/Table1[[#This Row],[APTestTakerCount]],0)</f>
        <v>1.24</v>
      </c>
    </row>
    <row r="217" spans="1:22" x14ac:dyDescent="0.25">
      <c r="A217" t="s">
        <v>382</v>
      </c>
      <c r="B217">
        <v>480710</v>
      </c>
      <c r="C217" s="1">
        <v>95</v>
      </c>
      <c r="D217" s="1">
        <v>498</v>
      </c>
      <c r="E217" s="1">
        <v>524</v>
      </c>
      <c r="F217" s="1">
        <v>483</v>
      </c>
      <c r="G217" s="1">
        <f>SUM(Table1[[#This Row],[CriticalReadingMean]:[WritingMean]])</f>
        <v>1505</v>
      </c>
      <c r="H217" s="1">
        <v>4</v>
      </c>
      <c r="I217" s="1">
        <v>10</v>
      </c>
      <c r="J217" s="1">
        <v>106</v>
      </c>
      <c r="K217" s="1">
        <v>130</v>
      </c>
      <c r="L217" s="1">
        <v>72</v>
      </c>
      <c r="M217" s="1">
        <v>6</v>
      </c>
      <c r="N217" s="1">
        <v>55.2</v>
      </c>
      <c r="O217" s="1">
        <v>49.7</v>
      </c>
      <c r="P217" s="1">
        <v>49.7</v>
      </c>
      <c r="Q217" s="1">
        <v>55</v>
      </c>
      <c r="R217" s="1">
        <v>49.6</v>
      </c>
      <c r="S217" s="1">
        <v>48.4</v>
      </c>
      <c r="T217" s="1">
        <v>46</v>
      </c>
      <c r="U217" s="2">
        <f>IFERROR(Table1[[#This Row],[ApNumberOfExamsWithGoodScores]]/Table1[[#This Row],[ApTotalExamsTaken]],0)</f>
        <v>0.55384615384615388</v>
      </c>
      <c r="V217" s="1">
        <f>IFERROR(Table1[[#This Row],[ApTotalExamsTaken]]/Table1[[#This Row],[APTestTakerCount]],0)</f>
        <v>1.2264150943396226</v>
      </c>
    </row>
    <row r="218" spans="1:22" x14ac:dyDescent="0.25">
      <c r="A218" t="s">
        <v>188</v>
      </c>
      <c r="B218">
        <v>480580</v>
      </c>
      <c r="C218" s="1">
        <v>6</v>
      </c>
      <c r="D218" s="1">
        <v>482</v>
      </c>
      <c r="E218" s="1">
        <v>500</v>
      </c>
      <c r="F218" s="1">
        <v>493</v>
      </c>
      <c r="G218" s="1">
        <f>SUM(Table1[[#This Row],[CriticalReadingMean]:[WritingMean]])</f>
        <v>1475</v>
      </c>
      <c r="H218" s="1">
        <v>0</v>
      </c>
      <c r="I218" s="1">
        <v>0</v>
      </c>
      <c r="J218" s="1">
        <v>9</v>
      </c>
      <c r="K218" s="1">
        <v>11</v>
      </c>
      <c r="L218" s="1">
        <v>4</v>
      </c>
      <c r="M218" s="1">
        <v>5</v>
      </c>
      <c r="N218" s="1">
        <v>46.4</v>
      </c>
      <c r="O218" s="1">
        <v>51.4</v>
      </c>
      <c r="P218" s="1">
        <v>43.8</v>
      </c>
      <c r="Q218" s="1">
        <v>0</v>
      </c>
      <c r="R218" s="1">
        <v>0</v>
      </c>
      <c r="S218" s="1">
        <v>0</v>
      </c>
      <c r="T218" s="1">
        <v>0</v>
      </c>
      <c r="U218" s="2">
        <f>IFERROR(Table1[[#This Row],[ApNumberOfExamsWithGoodScores]]/Table1[[#This Row],[ApTotalExamsTaken]],0)</f>
        <v>0.36363636363636365</v>
      </c>
      <c r="V218" s="1">
        <f>IFERROR(Table1[[#This Row],[ApTotalExamsTaken]]/Table1[[#This Row],[APTestTakerCount]],0)</f>
        <v>1.2222222222222223</v>
      </c>
    </row>
    <row r="219" spans="1:22" x14ac:dyDescent="0.25">
      <c r="A219" t="s">
        <v>215</v>
      </c>
      <c r="B219">
        <v>480678</v>
      </c>
      <c r="C219" s="1">
        <v>5</v>
      </c>
      <c r="D219" s="1">
        <v>448</v>
      </c>
      <c r="E219" s="1">
        <v>436</v>
      </c>
      <c r="F219" s="1">
        <v>464</v>
      </c>
      <c r="G219" s="1">
        <f>SUM(Table1[[#This Row],[CriticalReadingMean]:[WritingMean]])</f>
        <v>1348</v>
      </c>
      <c r="H219" s="1">
        <v>0</v>
      </c>
      <c r="I219" s="1">
        <v>0</v>
      </c>
      <c r="J219" s="1">
        <v>9</v>
      </c>
      <c r="K219" s="1">
        <v>11</v>
      </c>
      <c r="L219" s="1">
        <v>1</v>
      </c>
      <c r="M219" s="1">
        <v>57</v>
      </c>
      <c r="N219" s="1">
        <v>36.200000000000003</v>
      </c>
      <c r="O219" s="1">
        <v>40.1</v>
      </c>
      <c r="P219" s="1">
        <v>32.5</v>
      </c>
      <c r="Q219" s="1">
        <v>12</v>
      </c>
      <c r="R219" s="1">
        <v>42.1</v>
      </c>
      <c r="S219" s="1">
        <v>47</v>
      </c>
      <c r="T219" s="1">
        <v>37.9</v>
      </c>
      <c r="U219" s="2">
        <f>IFERROR(Table1[[#This Row],[ApNumberOfExamsWithGoodScores]]/Table1[[#This Row],[ApTotalExamsTaken]],0)</f>
        <v>9.0909090909090912E-2</v>
      </c>
      <c r="V219" s="1">
        <f>IFERROR(Table1[[#This Row],[ApTotalExamsTaken]]/Table1[[#This Row],[APTestTakerCount]],0)</f>
        <v>1.2222222222222223</v>
      </c>
    </row>
    <row r="220" spans="1:22" x14ac:dyDescent="0.25">
      <c r="A220" t="s">
        <v>276</v>
      </c>
      <c r="B220">
        <v>480915</v>
      </c>
      <c r="C220" s="1">
        <v>63</v>
      </c>
      <c r="D220" s="1">
        <v>568</v>
      </c>
      <c r="E220" s="1">
        <v>557</v>
      </c>
      <c r="F220" s="1">
        <v>553</v>
      </c>
      <c r="G220" s="1">
        <f>SUM(Table1[[#This Row],[CriticalReadingMean]:[WritingMean]])</f>
        <v>1678</v>
      </c>
      <c r="H220" s="1">
        <v>5</v>
      </c>
      <c r="I220" s="1">
        <v>13</v>
      </c>
      <c r="J220" s="1">
        <v>30</v>
      </c>
      <c r="K220" s="1">
        <v>36</v>
      </c>
      <c r="L220" s="1">
        <v>25</v>
      </c>
      <c r="M220" s="1">
        <v>3</v>
      </c>
      <c r="N220" s="1">
        <v>0</v>
      </c>
      <c r="O220" s="1">
        <v>0</v>
      </c>
      <c r="P220" s="1">
        <v>0</v>
      </c>
      <c r="Q220" s="1">
        <v>20</v>
      </c>
      <c r="R220" s="1">
        <v>55.6</v>
      </c>
      <c r="S220" s="1">
        <v>56.7</v>
      </c>
      <c r="T220" s="1">
        <v>54.6</v>
      </c>
      <c r="U220" s="2">
        <f>IFERROR(Table1[[#This Row],[ApNumberOfExamsWithGoodScores]]/Table1[[#This Row],[ApTotalExamsTaken]],0)</f>
        <v>0.69444444444444442</v>
      </c>
      <c r="V220" s="1">
        <f>IFERROR(Table1[[#This Row],[ApTotalExamsTaken]]/Table1[[#This Row],[APTestTakerCount]],0)</f>
        <v>1.2</v>
      </c>
    </row>
    <row r="221" spans="1:22" x14ac:dyDescent="0.25">
      <c r="A221" t="s">
        <v>358</v>
      </c>
      <c r="B221">
        <v>481435</v>
      </c>
      <c r="C221" s="1">
        <v>14</v>
      </c>
      <c r="D221" s="1">
        <v>485</v>
      </c>
      <c r="E221" s="1">
        <v>454</v>
      </c>
      <c r="F221" s="1">
        <v>437</v>
      </c>
      <c r="G221" s="1">
        <f>SUM(Table1[[#This Row],[CriticalReadingMean]:[WritingMean]])</f>
        <v>1376</v>
      </c>
      <c r="H221" s="1">
        <v>0</v>
      </c>
      <c r="I221" s="1">
        <v>0</v>
      </c>
      <c r="J221" s="1">
        <v>5</v>
      </c>
      <c r="K221" s="1">
        <v>6</v>
      </c>
      <c r="L221" s="1">
        <v>2</v>
      </c>
      <c r="M221" s="1">
        <v>0</v>
      </c>
      <c r="N221" s="1">
        <v>0</v>
      </c>
      <c r="O221" s="1">
        <v>0</v>
      </c>
      <c r="P221" s="1">
        <v>0</v>
      </c>
      <c r="Q221" s="1">
        <v>19</v>
      </c>
      <c r="R221" s="1">
        <v>45.6</v>
      </c>
      <c r="S221" s="1">
        <v>43.6</v>
      </c>
      <c r="T221" s="1">
        <v>41.8</v>
      </c>
      <c r="U221" s="2">
        <f>IFERROR(Table1[[#This Row],[ApNumberOfExamsWithGoodScores]]/Table1[[#This Row],[ApTotalExamsTaken]],0)</f>
        <v>0.33333333333333331</v>
      </c>
      <c r="V221" s="1">
        <f>IFERROR(Table1[[#This Row],[ApTotalExamsTaken]]/Table1[[#This Row],[APTestTakerCount]],0)</f>
        <v>1.2</v>
      </c>
    </row>
    <row r="222" spans="1:22" x14ac:dyDescent="0.25">
      <c r="A222" t="s">
        <v>201</v>
      </c>
      <c r="B222">
        <v>481385</v>
      </c>
      <c r="C222" s="1">
        <v>90</v>
      </c>
      <c r="D222" s="1">
        <v>432</v>
      </c>
      <c r="E222" s="1">
        <v>438</v>
      </c>
      <c r="F222" s="1">
        <v>420</v>
      </c>
      <c r="G222" s="1">
        <f>SUM(Table1[[#This Row],[CriticalReadingMean]:[WritingMean]])</f>
        <v>1290</v>
      </c>
      <c r="H222" s="1">
        <v>1</v>
      </c>
      <c r="I222" s="1">
        <v>2</v>
      </c>
      <c r="J222" s="1">
        <v>123</v>
      </c>
      <c r="K222" s="1">
        <v>147</v>
      </c>
      <c r="L222" s="1">
        <v>28</v>
      </c>
      <c r="M222" s="1">
        <v>27</v>
      </c>
      <c r="N222" s="1">
        <v>40.200000000000003</v>
      </c>
      <c r="O222" s="1">
        <v>43.1</v>
      </c>
      <c r="P222" s="1">
        <v>39.4</v>
      </c>
      <c r="Q222" s="1">
        <v>112</v>
      </c>
      <c r="R222" s="1">
        <v>39</v>
      </c>
      <c r="S222" s="1">
        <v>40</v>
      </c>
      <c r="T222" s="1">
        <v>36.700000000000003</v>
      </c>
      <c r="U222" s="2">
        <f>IFERROR(Table1[[#This Row],[ApNumberOfExamsWithGoodScores]]/Table1[[#This Row],[ApTotalExamsTaken]],0)</f>
        <v>0.19047619047619047</v>
      </c>
      <c r="V222" s="1">
        <f>IFERROR(Table1[[#This Row],[ApTotalExamsTaken]]/Table1[[#This Row],[APTestTakerCount]],0)</f>
        <v>1.1951219512195121</v>
      </c>
    </row>
    <row r="223" spans="1:22" x14ac:dyDescent="0.25">
      <c r="A223" t="s">
        <v>64</v>
      </c>
      <c r="B223">
        <v>480180</v>
      </c>
      <c r="C223" s="1">
        <v>51</v>
      </c>
      <c r="D223" s="1">
        <v>492</v>
      </c>
      <c r="E223" s="1">
        <v>517</v>
      </c>
      <c r="F223" s="1">
        <v>468</v>
      </c>
      <c r="G223" s="1">
        <f>SUM(Table1[[#This Row],[CriticalReadingMean]:[WritingMean]])</f>
        <v>1477</v>
      </c>
      <c r="H223" s="1">
        <v>3</v>
      </c>
      <c r="I223" s="1">
        <v>6</v>
      </c>
      <c r="J223" s="1">
        <v>36</v>
      </c>
      <c r="K223" s="1">
        <v>43</v>
      </c>
      <c r="L223" s="1">
        <v>25</v>
      </c>
      <c r="M223" s="1">
        <v>0</v>
      </c>
      <c r="N223" s="1">
        <v>0</v>
      </c>
      <c r="O223" s="1">
        <v>0</v>
      </c>
      <c r="P223" s="1">
        <v>0</v>
      </c>
      <c r="Q223" s="1">
        <v>55</v>
      </c>
      <c r="R223" s="1">
        <v>47.3</v>
      </c>
      <c r="S223" s="1">
        <v>49.6</v>
      </c>
      <c r="T223" s="1">
        <v>43.6</v>
      </c>
      <c r="U223" s="2">
        <f>IFERROR(Table1[[#This Row],[ApNumberOfExamsWithGoodScores]]/Table1[[#This Row],[ApTotalExamsTaken]],0)</f>
        <v>0.58139534883720934</v>
      </c>
      <c r="V223" s="1">
        <f>IFERROR(Table1[[#This Row],[ApTotalExamsTaken]]/Table1[[#This Row],[APTestTakerCount]],0)</f>
        <v>1.1944444444444444</v>
      </c>
    </row>
    <row r="224" spans="1:22" x14ac:dyDescent="0.25">
      <c r="A224" t="s">
        <v>95</v>
      </c>
      <c r="B224">
        <v>480760</v>
      </c>
      <c r="C224" s="1">
        <v>80</v>
      </c>
      <c r="D224" s="1">
        <v>464</v>
      </c>
      <c r="E224" s="1">
        <v>459</v>
      </c>
      <c r="F224" s="1">
        <v>449</v>
      </c>
      <c r="G224" s="1">
        <f>SUM(Table1[[#This Row],[CriticalReadingMean]:[WritingMean]])</f>
        <v>1372</v>
      </c>
      <c r="H224" s="1">
        <v>0</v>
      </c>
      <c r="I224" s="1">
        <v>0</v>
      </c>
      <c r="J224" s="1">
        <v>26</v>
      </c>
      <c r="K224" s="1">
        <v>31</v>
      </c>
      <c r="L224" s="1">
        <v>4</v>
      </c>
      <c r="M224" s="1">
        <v>3</v>
      </c>
      <c r="N224" s="1">
        <v>0</v>
      </c>
      <c r="O224" s="1">
        <v>0</v>
      </c>
      <c r="P224" s="1">
        <v>0</v>
      </c>
      <c r="Q224" s="1">
        <v>106</v>
      </c>
      <c r="R224" s="1">
        <v>43.7</v>
      </c>
      <c r="S224" s="1">
        <v>44.2</v>
      </c>
      <c r="T224" s="1">
        <v>40.4</v>
      </c>
      <c r="U224" s="2">
        <f>IFERROR(Table1[[#This Row],[ApNumberOfExamsWithGoodScores]]/Table1[[#This Row],[ApTotalExamsTaken]],0)</f>
        <v>0.12903225806451613</v>
      </c>
      <c r="V224" s="1">
        <f>IFERROR(Table1[[#This Row],[ApTotalExamsTaken]]/Table1[[#This Row],[APTestTakerCount]],0)</f>
        <v>1.1923076923076923</v>
      </c>
    </row>
    <row r="225" spans="1:22" x14ac:dyDescent="0.25">
      <c r="A225" t="s">
        <v>62</v>
      </c>
      <c r="B225">
        <v>480985</v>
      </c>
      <c r="C225" s="1">
        <v>103</v>
      </c>
      <c r="D225" s="1">
        <v>517</v>
      </c>
      <c r="E225" s="1">
        <v>531</v>
      </c>
      <c r="F225" s="1">
        <v>502</v>
      </c>
      <c r="G225" s="1">
        <f>SUM(Table1[[#This Row],[CriticalReadingMean]:[WritingMean]])</f>
        <v>1550</v>
      </c>
      <c r="H225" s="1">
        <v>11</v>
      </c>
      <c r="I225" s="1">
        <v>27</v>
      </c>
      <c r="J225" s="1">
        <v>153</v>
      </c>
      <c r="K225" s="1">
        <v>182</v>
      </c>
      <c r="L225" s="1">
        <v>118</v>
      </c>
      <c r="M225" s="1">
        <v>4</v>
      </c>
      <c r="N225" s="1">
        <v>0</v>
      </c>
      <c r="O225" s="1">
        <v>0</v>
      </c>
      <c r="P225" s="1">
        <v>0</v>
      </c>
      <c r="Q225" s="1">
        <v>65</v>
      </c>
      <c r="R225" s="1">
        <v>48.4</v>
      </c>
      <c r="S225" s="1">
        <v>51.2</v>
      </c>
      <c r="T225" s="1">
        <v>43.3</v>
      </c>
      <c r="U225" s="2">
        <f>IFERROR(Table1[[#This Row],[ApNumberOfExamsWithGoodScores]]/Table1[[#This Row],[ApTotalExamsTaken]],0)</f>
        <v>0.64835164835164838</v>
      </c>
      <c r="V225" s="1">
        <f>IFERROR(Table1[[#This Row],[ApTotalExamsTaken]]/Table1[[#This Row],[APTestTakerCount]],0)</f>
        <v>1.1895424836601307</v>
      </c>
    </row>
    <row r="226" spans="1:22" x14ac:dyDescent="0.25">
      <c r="A226" t="s">
        <v>139</v>
      </c>
      <c r="B226">
        <v>481149</v>
      </c>
      <c r="C226" s="1">
        <v>40</v>
      </c>
      <c r="D226" s="1">
        <v>427</v>
      </c>
      <c r="E226" s="1">
        <v>442</v>
      </c>
      <c r="F226" s="1">
        <v>423</v>
      </c>
      <c r="G226" s="1">
        <f>SUM(Table1[[#This Row],[CriticalReadingMean]:[WritingMean]])</f>
        <v>1292</v>
      </c>
      <c r="H226" s="1">
        <v>3</v>
      </c>
      <c r="I226" s="1">
        <v>9</v>
      </c>
      <c r="J226" s="1">
        <v>44</v>
      </c>
      <c r="K226" s="1">
        <v>52</v>
      </c>
      <c r="L226" s="1">
        <v>5</v>
      </c>
      <c r="M226" s="1">
        <v>80</v>
      </c>
      <c r="N226" s="1">
        <v>38.700000000000003</v>
      </c>
      <c r="O226" s="1">
        <v>40.200000000000003</v>
      </c>
      <c r="P226" s="1">
        <v>34</v>
      </c>
      <c r="Q226" s="1">
        <v>65</v>
      </c>
      <c r="R226" s="1">
        <v>38.799999999999997</v>
      </c>
      <c r="S226" s="1">
        <v>42</v>
      </c>
      <c r="T226" s="1">
        <v>36</v>
      </c>
      <c r="U226" s="2">
        <f>IFERROR(Table1[[#This Row],[ApNumberOfExamsWithGoodScores]]/Table1[[#This Row],[ApTotalExamsTaken]],0)</f>
        <v>9.6153846153846159E-2</v>
      </c>
      <c r="V226" s="1">
        <f>IFERROR(Table1[[#This Row],[ApTotalExamsTaken]]/Table1[[#This Row],[APTestTakerCount]],0)</f>
        <v>1.1818181818181819</v>
      </c>
    </row>
    <row r="227" spans="1:22" x14ac:dyDescent="0.25">
      <c r="A227" t="s">
        <v>318</v>
      </c>
      <c r="B227">
        <v>480501</v>
      </c>
      <c r="C227" s="1">
        <v>380</v>
      </c>
      <c r="D227" s="1">
        <v>572</v>
      </c>
      <c r="E227" s="1">
        <v>594</v>
      </c>
      <c r="F227" s="1">
        <v>565</v>
      </c>
      <c r="G227" s="1">
        <f>SUM(Table1[[#This Row],[CriticalReadingMean]:[WritingMean]])</f>
        <v>1731</v>
      </c>
      <c r="H227" s="1">
        <v>94</v>
      </c>
      <c r="I227" s="1">
        <v>246</v>
      </c>
      <c r="J227" s="1">
        <v>28</v>
      </c>
      <c r="K227" s="1">
        <v>33</v>
      </c>
      <c r="L227" s="1">
        <v>25</v>
      </c>
      <c r="M227" s="1">
        <v>474</v>
      </c>
      <c r="N227" s="1">
        <v>51.6</v>
      </c>
      <c r="O227" s="1">
        <v>52.3</v>
      </c>
      <c r="P227" s="1">
        <v>47.6</v>
      </c>
      <c r="Q227" s="1">
        <v>349</v>
      </c>
      <c r="R227" s="1">
        <v>54.3</v>
      </c>
      <c r="S227" s="1">
        <v>56.5</v>
      </c>
      <c r="T227" s="1">
        <v>51.8</v>
      </c>
      <c r="U227" s="2">
        <f>IFERROR(Table1[[#This Row],[ApNumberOfExamsWithGoodScores]]/Table1[[#This Row],[ApTotalExamsTaken]],0)</f>
        <v>0.75757575757575757</v>
      </c>
      <c r="V227" s="1">
        <f>IFERROR(Table1[[#This Row],[ApTotalExamsTaken]]/Table1[[#This Row],[APTestTakerCount]],0)</f>
        <v>1.1785714285714286</v>
      </c>
    </row>
    <row r="228" spans="1:22" x14ac:dyDescent="0.25">
      <c r="A228" t="s">
        <v>52</v>
      </c>
      <c r="B228">
        <v>480383</v>
      </c>
      <c r="C228" s="1">
        <v>157</v>
      </c>
      <c r="D228" s="1">
        <v>508</v>
      </c>
      <c r="E228" s="1">
        <v>510</v>
      </c>
      <c r="F228" s="1">
        <v>490</v>
      </c>
      <c r="G228" s="1">
        <f>SUM(Table1[[#This Row],[CriticalReadingMean]:[WritingMean]])</f>
        <v>1508</v>
      </c>
      <c r="H228" s="1">
        <v>4</v>
      </c>
      <c r="I228" s="1">
        <v>11</v>
      </c>
      <c r="J228" s="1">
        <v>179</v>
      </c>
      <c r="K228" s="1">
        <v>210</v>
      </c>
      <c r="L228" s="1">
        <v>113</v>
      </c>
      <c r="M228" s="1">
        <v>72</v>
      </c>
      <c r="N228" s="1">
        <v>45.7</v>
      </c>
      <c r="O228" s="1">
        <v>46.3</v>
      </c>
      <c r="P228" s="1">
        <v>42.4</v>
      </c>
      <c r="Q228" s="1">
        <v>122</v>
      </c>
      <c r="R228" s="1">
        <v>48.6</v>
      </c>
      <c r="S228" s="1">
        <v>48.8</v>
      </c>
      <c r="T228" s="1">
        <v>47</v>
      </c>
      <c r="U228" s="2">
        <f>IFERROR(Table1[[#This Row],[ApNumberOfExamsWithGoodScores]]/Table1[[#This Row],[ApTotalExamsTaken]],0)</f>
        <v>0.53809523809523807</v>
      </c>
      <c r="V228" s="1">
        <f>IFERROR(Table1[[#This Row],[ApTotalExamsTaken]]/Table1[[#This Row],[APTestTakerCount]],0)</f>
        <v>1.1731843575418994</v>
      </c>
    </row>
    <row r="229" spans="1:22" x14ac:dyDescent="0.25">
      <c r="A229" t="s">
        <v>417</v>
      </c>
      <c r="B229">
        <v>481035</v>
      </c>
      <c r="C229" s="1">
        <v>16</v>
      </c>
      <c r="D229" s="1">
        <v>486</v>
      </c>
      <c r="E229" s="1">
        <v>511</v>
      </c>
      <c r="F229" s="1">
        <v>458</v>
      </c>
      <c r="G229" s="1">
        <f>SUM(Table1[[#This Row],[CriticalReadingMean]:[WritingMean]])</f>
        <v>1455</v>
      </c>
      <c r="H229" s="1">
        <v>0</v>
      </c>
      <c r="I229" s="1">
        <v>0</v>
      </c>
      <c r="J229" s="1">
        <v>6</v>
      </c>
      <c r="K229" s="1">
        <v>7</v>
      </c>
      <c r="L229" s="1">
        <v>5</v>
      </c>
      <c r="M229" s="1">
        <v>3</v>
      </c>
      <c r="N229" s="1">
        <v>0</v>
      </c>
      <c r="O229" s="1">
        <v>0</v>
      </c>
      <c r="P229" s="1">
        <v>0</v>
      </c>
      <c r="Q229" s="1">
        <v>6</v>
      </c>
      <c r="R229" s="1">
        <v>45.8</v>
      </c>
      <c r="S229" s="1">
        <v>45.3</v>
      </c>
      <c r="T229" s="1">
        <v>45.5</v>
      </c>
      <c r="U229" s="2">
        <f>IFERROR(Table1[[#This Row],[ApNumberOfExamsWithGoodScores]]/Table1[[#This Row],[ApTotalExamsTaken]],0)</f>
        <v>0.7142857142857143</v>
      </c>
      <c r="V229" s="1">
        <f>IFERROR(Table1[[#This Row],[ApTotalExamsTaken]]/Table1[[#This Row],[APTestTakerCount]],0)</f>
        <v>1.1666666666666667</v>
      </c>
    </row>
    <row r="230" spans="1:22" x14ac:dyDescent="0.25">
      <c r="A230" t="s">
        <v>67</v>
      </c>
      <c r="B230">
        <v>480195</v>
      </c>
      <c r="C230" s="1">
        <v>32</v>
      </c>
      <c r="D230" s="1">
        <v>525</v>
      </c>
      <c r="E230" s="1">
        <v>501</v>
      </c>
      <c r="F230" s="1">
        <v>503</v>
      </c>
      <c r="G230" s="1">
        <f>SUM(Table1[[#This Row],[CriticalReadingMean]:[WritingMean]])</f>
        <v>1529</v>
      </c>
      <c r="H230" s="1">
        <v>2</v>
      </c>
      <c r="I230" s="1">
        <v>4</v>
      </c>
      <c r="J230" s="1">
        <v>18</v>
      </c>
      <c r="K230" s="1">
        <v>21</v>
      </c>
      <c r="L230" s="1">
        <v>13</v>
      </c>
      <c r="M230" s="1">
        <v>9</v>
      </c>
      <c r="N230" s="1">
        <v>59</v>
      </c>
      <c r="O230" s="1">
        <v>55</v>
      </c>
      <c r="P230" s="1">
        <v>52.7</v>
      </c>
      <c r="Q230" s="1">
        <v>32</v>
      </c>
      <c r="R230" s="1">
        <v>51.8</v>
      </c>
      <c r="S230" s="1">
        <v>51.4</v>
      </c>
      <c r="T230" s="1">
        <v>46.8</v>
      </c>
      <c r="U230" s="2">
        <f>IFERROR(Table1[[#This Row],[ApNumberOfExamsWithGoodScores]]/Table1[[#This Row],[ApTotalExamsTaken]],0)</f>
        <v>0.61904761904761907</v>
      </c>
      <c r="V230" s="1">
        <f>IFERROR(Table1[[#This Row],[ApTotalExamsTaken]]/Table1[[#This Row],[APTestTakerCount]],0)</f>
        <v>1.1666666666666667</v>
      </c>
    </row>
    <row r="231" spans="1:22" x14ac:dyDescent="0.25">
      <c r="A231" t="s">
        <v>170</v>
      </c>
      <c r="B231">
        <v>480515</v>
      </c>
      <c r="C231" s="1">
        <v>26</v>
      </c>
      <c r="D231" s="1">
        <v>470</v>
      </c>
      <c r="E231" s="1">
        <v>468</v>
      </c>
      <c r="F231" s="1">
        <v>446</v>
      </c>
      <c r="G231" s="1">
        <f>SUM(Table1[[#This Row],[CriticalReadingMean]:[WritingMean]])</f>
        <v>1384</v>
      </c>
      <c r="H231" s="1">
        <v>0</v>
      </c>
      <c r="I231" s="1">
        <v>0</v>
      </c>
      <c r="J231" s="1">
        <v>18</v>
      </c>
      <c r="K231" s="1">
        <v>21</v>
      </c>
      <c r="L231" s="1">
        <v>7</v>
      </c>
      <c r="M231" s="1">
        <v>34</v>
      </c>
      <c r="N231" s="1">
        <v>47.3</v>
      </c>
      <c r="O231" s="1">
        <v>48.2</v>
      </c>
      <c r="P231" s="1">
        <v>43.9</v>
      </c>
      <c r="Q231" s="1">
        <v>24</v>
      </c>
      <c r="R231" s="1">
        <v>47.3</v>
      </c>
      <c r="S231" s="1">
        <v>48.8</v>
      </c>
      <c r="T231" s="1">
        <v>43.4</v>
      </c>
      <c r="U231" s="2">
        <f>IFERROR(Table1[[#This Row],[ApNumberOfExamsWithGoodScores]]/Table1[[#This Row],[ApTotalExamsTaken]],0)</f>
        <v>0.33333333333333331</v>
      </c>
      <c r="V231" s="1">
        <f>IFERROR(Table1[[#This Row],[ApTotalExamsTaken]]/Table1[[#This Row],[APTestTakerCount]],0)</f>
        <v>1.1666666666666667</v>
      </c>
    </row>
    <row r="232" spans="1:22" x14ac:dyDescent="0.25">
      <c r="A232" t="s">
        <v>347</v>
      </c>
      <c r="B232">
        <v>481405</v>
      </c>
      <c r="C232" s="1">
        <v>18</v>
      </c>
      <c r="D232" s="1">
        <v>493</v>
      </c>
      <c r="E232" s="1">
        <v>490</v>
      </c>
      <c r="F232" s="1">
        <v>488</v>
      </c>
      <c r="G232" s="1">
        <f>SUM(Table1[[#This Row],[CriticalReadingMean]:[WritingMean]])</f>
        <v>1471</v>
      </c>
      <c r="H232" s="1">
        <v>1</v>
      </c>
      <c r="I232" s="1">
        <v>3</v>
      </c>
      <c r="J232" s="1">
        <v>12</v>
      </c>
      <c r="K232" s="1">
        <v>14</v>
      </c>
      <c r="L232" s="1">
        <v>3</v>
      </c>
      <c r="M232" s="1">
        <v>2</v>
      </c>
      <c r="N232" s="1">
        <v>0</v>
      </c>
      <c r="O232" s="1">
        <v>0</v>
      </c>
      <c r="P232" s="1">
        <v>0</v>
      </c>
      <c r="Q232" s="1">
        <v>14</v>
      </c>
      <c r="R232" s="1">
        <v>41.9</v>
      </c>
      <c r="S232" s="1">
        <v>50.2</v>
      </c>
      <c r="T232" s="1">
        <v>39.1</v>
      </c>
      <c r="U232" s="2">
        <f>IFERROR(Table1[[#This Row],[ApNumberOfExamsWithGoodScores]]/Table1[[#This Row],[ApTotalExamsTaken]],0)</f>
        <v>0.21428571428571427</v>
      </c>
      <c r="V232" s="1">
        <f>IFERROR(Table1[[#This Row],[ApTotalExamsTaken]]/Table1[[#This Row],[APTestTakerCount]],0)</f>
        <v>1.1666666666666667</v>
      </c>
    </row>
    <row r="233" spans="1:22" x14ac:dyDescent="0.25">
      <c r="A233" t="s">
        <v>26</v>
      </c>
      <c r="B233">
        <v>481139</v>
      </c>
      <c r="C233" s="1">
        <v>23</v>
      </c>
      <c r="D233" s="1">
        <v>397</v>
      </c>
      <c r="E233" s="1">
        <v>395</v>
      </c>
      <c r="F233" s="1">
        <v>389</v>
      </c>
      <c r="G233" s="1">
        <f>SUM(Table1[[#This Row],[CriticalReadingMean]:[WritingMean]])</f>
        <v>1181</v>
      </c>
      <c r="H233" s="1">
        <v>0</v>
      </c>
      <c r="I233" s="1">
        <v>0</v>
      </c>
      <c r="J233" s="1">
        <v>24</v>
      </c>
      <c r="K233" s="1">
        <v>28</v>
      </c>
      <c r="L233" s="1">
        <v>4</v>
      </c>
      <c r="M233" s="1">
        <v>32</v>
      </c>
      <c r="N233" s="1">
        <v>33.799999999999997</v>
      </c>
      <c r="O233" s="1">
        <v>36.5</v>
      </c>
      <c r="P233" s="1">
        <v>31</v>
      </c>
      <c r="Q233" s="1">
        <v>45</v>
      </c>
      <c r="R233" s="1">
        <v>34.9</v>
      </c>
      <c r="S233" s="1">
        <v>35.1</v>
      </c>
      <c r="T233" s="1">
        <v>32.6</v>
      </c>
      <c r="U233" s="2">
        <f>IFERROR(Table1[[#This Row],[ApNumberOfExamsWithGoodScores]]/Table1[[#This Row],[ApTotalExamsTaken]],0)</f>
        <v>0.14285714285714285</v>
      </c>
      <c r="V233" s="1">
        <f>IFERROR(Table1[[#This Row],[ApTotalExamsTaken]]/Table1[[#This Row],[APTestTakerCount]],0)</f>
        <v>1.1666666666666667</v>
      </c>
    </row>
    <row r="234" spans="1:22" x14ac:dyDescent="0.25">
      <c r="A234" t="s">
        <v>367</v>
      </c>
      <c r="B234">
        <v>480175</v>
      </c>
      <c r="C234" s="1">
        <v>80</v>
      </c>
      <c r="D234" s="1">
        <v>513</v>
      </c>
      <c r="E234" s="1">
        <v>515</v>
      </c>
      <c r="F234" s="1">
        <v>492</v>
      </c>
      <c r="G234" s="1">
        <f>SUM(Table1[[#This Row],[CriticalReadingMean]:[WritingMean]])</f>
        <v>1520</v>
      </c>
      <c r="H234" s="1">
        <v>1</v>
      </c>
      <c r="I234" s="1">
        <v>3</v>
      </c>
      <c r="J234" s="1">
        <v>50</v>
      </c>
      <c r="K234" s="1">
        <v>58</v>
      </c>
      <c r="L234" s="1">
        <v>12</v>
      </c>
      <c r="M234" s="1">
        <v>9</v>
      </c>
      <c r="N234" s="1">
        <v>51.6</v>
      </c>
      <c r="O234" s="1">
        <v>54.8</v>
      </c>
      <c r="P234" s="1">
        <v>50</v>
      </c>
      <c r="Q234" s="1">
        <v>71</v>
      </c>
      <c r="R234" s="1">
        <v>48.4</v>
      </c>
      <c r="S234" s="1">
        <v>51.3</v>
      </c>
      <c r="T234" s="1">
        <v>46</v>
      </c>
      <c r="U234" s="2">
        <f>IFERROR(Table1[[#This Row],[ApNumberOfExamsWithGoodScores]]/Table1[[#This Row],[ApTotalExamsTaken]],0)</f>
        <v>0.20689655172413793</v>
      </c>
      <c r="V234" s="1">
        <f>IFERROR(Table1[[#This Row],[ApTotalExamsTaken]]/Table1[[#This Row],[APTestTakerCount]],0)</f>
        <v>1.1599999999999999</v>
      </c>
    </row>
    <row r="235" spans="1:22" x14ac:dyDescent="0.25">
      <c r="A235" t="s">
        <v>198</v>
      </c>
      <c r="B235">
        <v>481445</v>
      </c>
      <c r="C235" s="1">
        <v>27</v>
      </c>
      <c r="D235" s="1">
        <v>532</v>
      </c>
      <c r="E235" s="1">
        <v>525</v>
      </c>
      <c r="F235" s="1">
        <v>505</v>
      </c>
      <c r="G235" s="1">
        <f>SUM(Table1[[#This Row],[CriticalReadingMean]:[WritingMean]])</f>
        <v>1562</v>
      </c>
      <c r="H235" s="1">
        <v>3</v>
      </c>
      <c r="I235" s="1">
        <v>6</v>
      </c>
      <c r="J235" s="1">
        <v>26</v>
      </c>
      <c r="K235" s="1">
        <v>30</v>
      </c>
      <c r="L235" s="1">
        <v>20</v>
      </c>
      <c r="M235" s="1">
        <v>27</v>
      </c>
      <c r="N235" s="1">
        <v>50.3</v>
      </c>
      <c r="O235" s="1">
        <v>50.3</v>
      </c>
      <c r="P235" s="1">
        <v>47.5</v>
      </c>
      <c r="Q235" s="1">
        <v>19</v>
      </c>
      <c r="R235" s="1">
        <v>50.9</v>
      </c>
      <c r="S235" s="1">
        <v>49.6</v>
      </c>
      <c r="T235" s="1">
        <v>47.3</v>
      </c>
      <c r="U235" s="2">
        <f>IFERROR(Table1[[#This Row],[ApNumberOfExamsWithGoodScores]]/Table1[[#This Row],[ApTotalExamsTaken]],0)</f>
        <v>0.66666666666666663</v>
      </c>
      <c r="V235" s="1">
        <f>IFERROR(Table1[[#This Row],[ApTotalExamsTaken]]/Table1[[#This Row],[APTestTakerCount]],0)</f>
        <v>1.1538461538461537</v>
      </c>
    </row>
    <row r="236" spans="1:22" x14ac:dyDescent="0.25">
      <c r="A236" t="s">
        <v>300</v>
      </c>
      <c r="B236">
        <v>480625</v>
      </c>
      <c r="C236" s="1">
        <v>67</v>
      </c>
      <c r="D236" s="1">
        <v>496</v>
      </c>
      <c r="E236" s="1">
        <v>504</v>
      </c>
      <c r="F236" s="1">
        <v>479</v>
      </c>
      <c r="G236" s="1">
        <f>SUM(Table1[[#This Row],[CriticalReadingMean]:[WritingMean]])</f>
        <v>1479</v>
      </c>
      <c r="H236" s="1">
        <v>4</v>
      </c>
      <c r="I236" s="1">
        <v>10</v>
      </c>
      <c r="J236" s="1">
        <v>33</v>
      </c>
      <c r="K236" s="1">
        <v>38</v>
      </c>
      <c r="L236" s="1">
        <v>5</v>
      </c>
      <c r="M236" s="1">
        <v>8</v>
      </c>
      <c r="N236" s="1">
        <v>50.1</v>
      </c>
      <c r="O236" s="1">
        <v>52</v>
      </c>
      <c r="P236" s="1">
        <v>49.3</v>
      </c>
      <c r="Q236" s="1">
        <v>39</v>
      </c>
      <c r="R236" s="1">
        <v>46.8</v>
      </c>
      <c r="S236" s="1">
        <v>47.9</v>
      </c>
      <c r="T236" s="1">
        <v>44.1</v>
      </c>
      <c r="U236" s="2">
        <f>IFERROR(Table1[[#This Row],[ApNumberOfExamsWithGoodScores]]/Table1[[#This Row],[ApTotalExamsTaken]],0)</f>
        <v>0.13157894736842105</v>
      </c>
      <c r="V236" s="1">
        <f>IFERROR(Table1[[#This Row],[ApTotalExamsTaken]]/Table1[[#This Row],[APTestTakerCount]],0)</f>
        <v>1.1515151515151516</v>
      </c>
    </row>
    <row r="237" spans="1:22" x14ac:dyDescent="0.25">
      <c r="A237" t="s">
        <v>63</v>
      </c>
      <c r="B237">
        <v>480205</v>
      </c>
      <c r="C237" s="1">
        <v>75</v>
      </c>
      <c r="D237" s="1">
        <v>508</v>
      </c>
      <c r="E237" s="1">
        <v>523</v>
      </c>
      <c r="F237" s="1">
        <v>475</v>
      </c>
      <c r="G237" s="1">
        <f>SUM(Table1[[#This Row],[CriticalReadingMean]:[WritingMean]])</f>
        <v>1506</v>
      </c>
      <c r="H237" s="1">
        <v>1</v>
      </c>
      <c r="I237" s="1">
        <v>3</v>
      </c>
      <c r="J237" s="1">
        <v>20</v>
      </c>
      <c r="K237" s="1">
        <v>23</v>
      </c>
      <c r="L237" s="1">
        <v>7</v>
      </c>
      <c r="M237" s="1">
        <v>151</v>
      </c>
      <c r="N237" s="1">
        <v>40.9</v>
      </c>
      <c r="O237" s="1">
        <v>41.8</v>
      </c>
      <c r="P237" s="1">
        <v>37.299999999999997</v>
      </c>
      <c r="Q237" s="1">
        <v>144</v>
      </c>
      <c r="R237" s="1">
        <v>46</v>
      </c>
      <c r="S237" s="1">
        <v>46.7</v>
      </c>
      <c r="T237" s="1">
        <v>42.1</v>
      </c>
      <c r="U237" s="2">
        <f>IFERROR(Table1[[#This Row],[ApNumberOfExamsWithGoodScores]]/Table1[[#This Row],[ApTotalExamsTaken]],0)</f>
        <v>0.30434782608695654</v>
      </c>
      <c r="V237" s="1">
        <f>IFERROR(Table1[[#This Row],[ApTotalExamsTaken]]/Table1[[#This Row],[APTestTakerCount]],0)</f>
        <v>1.1499999999999999</v>
      </c>
    </row>
    <row r="238" spans="1:22" x14ac:dyDescent="0.25">
      <c r="A238" t="s">
        <v>60</v>
      </c>
      <c r="B238">
        <v>480170</v>
      </c>
      <c r="C238" s="1">
        <v>55</v>
      </c>
      <c r="D238" s="1">
        <v>521</v>
      </c>
      <c r="E238" s="1">
        <v>505</v>
      </c>
      <c r="F238" s="1">
        <v>505</v>
      </c>
      <c r="G238" s="1">
        <f>SUM(Table1[[#This Row],[CriticalReadingMean]:[WritingMean]])</f>
        <v>1531</v>
      </c>
      <c r="H238" s="1">
        <v>1</v>
      </c>
      <c r="I238" s="1">
        <v>3</v>
      </c>
      <c r="J238" s="1">
        <v>21</v>
      </c>
      <c r="K238" s="1">
        <v>24</v>
      </c>
      <c r="L238" s="1">
        <v>18</v>
      </c>
      <c r="M238" s="1">
        <v>17</v>
      </c>
      <c r="N238" s="1">
        <v>52.8</v>
      </c>
      <c r="O238" s="1">
        <v>51.8</v>
      </c>
      <c r="P238" s="1">
        <v>47.8</v>
      </c>
      <c r="Q238" s="1">
        <v>36</v>
      </c>
      <c r="R238" s="1">
        <v>47.9</v>
      </c>
      <c r="S238" s="1">
        <v>51.2</v>
      </c>
      <c r="T238" s="1">
        <v>43.7</v>
      </c>
      <c r="U238" s="2">
        <f>IFERROR(Table1[[#This Row],[ApNumberOfExamsWithGoodScores]]/Table1[[#This Row],[ApTotalExamsTaken]],0)</f>
        <v>0.75</v>
      </c>
      <c r="V238" s="1">
        <f>IFERROR(Table1[[#This Row],[ApTotalExamsTaken]]/Table1[[#This Row],[APTestTakerCount]],0)</f>
        <v>1.1428571428571428</v>
      </c>
    </row>
    <row r="239" spans="1:22" x14ac:dyDescent="0.25">
      <c r="A239" t="s">
        <v>370</v>
      </c>
      <c r="B239">
        <v>481485</v>
      </c>
      <c r="C239" s="1">
        <v>14</v>
      </c>
      <c r="D239" s="1">
        <v>494</v>
      </c>
      <c r="E239" s="1">
        <v>510</v>
      </c>
      <c r="F239" s="1">
        <v>472</v>
      </c>
      <c r="G239" s="1">
        <f>SUM(Table1[[#This Row],[CriticalReadingMean]:[WritingMean]])</f>
        <v>1476</v>
      </c>
      <c r="H239" s="1">
        <v>0</v>
      </c>
      <c r="I239" s="1">
        <v>0</v>
      </c>
      <c r="J239" s="1">
        <v>7</v>
      </c>
      <c r="K239" s="1">
        <v>8</v>
      </c>
      <c r="L239" s="1">
        <v>5</v>
      </c>
      <c r="M239" s="1">
        <v>0</v>
      </c>
      <c r="N239" s="1">
        <v>0</v>
      </c>
      <c r="O239" s="1">
        <v>0</v>
      </c>
      <c r="P239" s="1">
        <v>0</v>
      </c>
      <c r="Q239" s="1">
        <v>6</v>
      </c>
      <c r="R239" s="1">
        <v>42.5</v>
      </c>
      <c r="S239" s="1">
        <v>52</v>
      </c>
      <c r="T239" s="1">
        <v>45</v>
      </c>
      <c r="U239" s="2">
        <f>IFERROR(Table1[[#This Row],[ApNumberOfExamsWithGoodScores]]/Table1[[#This Row],[ApTotalExamsTaken]],0)</f>
        <v>0.625</v>
      </c>
      <c r="V239" s="1">
        <f>IFERROR(Table1[[#This Row],[ApTotalExamsTaken]]/Table1[[#This Row],[APTestTakerCount]],0)</f>
        <v>1.1428571428571428</v>
      </c>
    </row>
    <row r="240" spans="1:22" x14ac:dyDescent="0.25">
      <c r="A240" t="s">
        <v>409</v>
      </c>
      <c r="B240">
        <v>480085</v>
      </c>
      <c r="C240" s="1">
        <v>16</v>
      </c>
      <c r="D240" s="1">
        <v>511</v>
      </c>
      <c r="E240" s="1">
        <v>525</v>
      </c>
      <c r="F240" s="1">
        <v>500</v>
      </c>
      <c r="G240" s="1">
        <f>SUM(Table1[[#This Row],[CriticalReadingMean]:[WritingMean]])</f>
        <v>1536</v>
      </c>
      <c r="H240" s="1">
        <v>0</v>
      </c>
      <c r="I240" s="1">
        <v>0</v>
      </c>
      <c r="J240" s="1">
        <v>7</v>
      </c>
      <c r="K240" s="1">
        <v>8</v>
      </c>
      <c r="L240" s="1">
        <v>4</v>
      </c>
      <c r="M240" s="1">
        <v>111</v>
      </c>
      <c r="N240" s="1">
        <v>37.799999999999997</v>
      </c>
      <c r="O240" s="1">
        <v>40.1</v>
      </c>
      <c r="P240" s="1">
        <v>35</v>
      </c>
      <c r="Q240" s="1">
        <v>94</v>
      </c>
      <c r="R240" s="1">
        <v>40.9</v>
      </c>
      <c r="S240" s="1">
        <v>42.7</v>
      </c>
      <c r="T240" s="1">
        <v>36.200000000000003</v>
      </c>
      <c r="U240" s="2">
        <f>IFERROR(Table1[[#This Row],[ApNumberOfExamsWithGoodScores]]/Table1[[#This Row],[ApTotalExamsTaken]],0)</f>
        <v>0.5</v>
      </c>
      <c r="V240" s="1">
        <f>IFERROR(Table1[[#This Row],[ApTotalExamsTaken]]/Table1[[#This Row],[APTestTakerCount]],0)</f>
        <v>1.1428571428571428</v>
      </c>
    </row>
    <row r="241" spans="1:22" x14ac:dyDescent="0.25">
      <c r="A241" t="s">
        <v>244</v>
      </c>
      <c r="B241">
        <v>480796</v>
      </c>
      <c r="C241" s="1">
        <v>45</v>
      </c>
      <c r="D241" s="1">
        <v>514</v>
      </c>
      <c r="E241" s="1">
        <v>531</v>
      </c>
      <c r="F241" s="1">
        <v>505</v>
      </c>
      <c r="G241" s="1">
        <f>SUM(Table1[[#This Row],[CriticalReadingMean]:[WritingMean]])</f>
        <v>1550</v>
      </c>
      <c r="H241" s="1">
        <v>0</v>
      </c>
      <c r="I241" s="1">
        <v>0</v>
      </c>
      <c r="J241" s="1">
        <v>35</v>
      </c>
      <c r="K241" s="1">
        <v>40</v>
      </c>
      <c r="L241" s="1">
        <v>20</v>
      </c>
      <c r="M241" s="1">
        <v>32</v>
      </c>
      <c r="N241" s="1">
        <v>50</v>
      </c>
      <c r="O241" s="1">
        <v>53.8</v>
      </c>
      <c r="P241" s="1">
        <v>45.8</v>
      </c>
      <c r="Q241" s="1">
        <v>39</v>
      </c>
      <c r="R241" s="1">
        <v>49.9</v>
      </c>
      <c r="S241" s="1">
        <v>50.9</v>
      </c>
      <c r="T241" s="1">
        <v>44.9</v>
      </c>
      <c r="U241" s="2">
        <f>IFERROR(Table1[[#This Row],[ApNumberOfExamsWithGoodScores]]/Table1[[#This Row],[ApTotalExamsTaken]],0)</f>
        <v>0.5</v>
      </c>
      <c r="V241" s="1">
        <f>IFERROR(Table1[[#This Row],[ApTotalExamsTaken]]/Table1[[#This Row],[APTestTakerCount]],0)</f>
        <v>1.1428571428571428</v>
      </c>
    </row>
    <row r="242" spans="1:22" x14ac:dyDescent="0.25">
      <c r="A242" t="s">
        <v>254</v>
      </c>
      <c r="B242">
        <v>480805</v>
      </c>
      <c r="C242" s="1">
        <v>6</v>
      </c>
      <c r="D242" s="1">
        <v>505</v>
      </c>
      <c r="E242" s="1">
        <v>518</v>
      </c>
      <c r="F242" s="1">
        <v>492</v>
      </c>
      <c r="G242" s="1">
        <f>SUM(Table1[[#This Row],[CriticalReadingMean]:[WritingMean]])</f>
        <v>1515</v>
      </c>
      <c r="H242" s="1">
        <v>0</v>
      </c>
      <c r="I242" s="1">
        <v>0</v>
      </c>
      <c r="J242" s="1">
        <v>7</v>
      </c>
      <c r="K242" s="1">
        <v>8</v>
      </c>
      <c r="L242" s="1">
        <v>3</v>
      </c>
      <c r="M242" s="1">
        <v>5</v>
      </c>
      <c r="N242" s="1">
        <v>42.2</v>
      </c>
      <c r="O242" s="1">
        <v>43.8</v>
      </c>
      <c r="P242" s="1">
        <v>42.2</v>
      </c>
      <c r="Q242" s="1">
        <v>6</v>
      </c>
      <c r="R242" s="1">
        <v>50.3</v>
      </c>
      <c r="S242" s="1">
        <v>45.7</v>
      </c>
      <c r="T242" s="1">
        <v>46</v>
      </c>
      <c r="U242" s="2">
        <f>IFERROR(Table1[[#This Row],[ApNumberOfExamsWithGoodScores]]/Table1[[#This Row],[ApTotalExamsTaken]],0)</f>
        <v>0.375</v>
      </c>
      <c r="V242" s="1">
        <f>IFERROR(Table1[[#This Row],[ApTotalExamsTaken]]/Table1[[#This Row],[APTestTakerCount]],0)</f>
        <v>1.1428571428571428</v>
      </c>
    </row>
    <row r="243" spans="1:22" x14ac:dyDescent="0.25">
      <c r="A243" t="s">
        <v>127</v>
      </c>
      <c r="B243">
        <v>481037</v>
      </c>
      <c r="C243" s="1">
        <v>35</v>
      </c>
      <c r="D243" s="1">
        <v>428</v>
      </c>
      <c r="E243" s="1">
        <v>450</v>
      </c>
      <c r="F243" s="1">
        <v>434</v>
      </c>
      <c r="G243" s="1">
        <f>SUM(Table1[[#This Row],[CriticalReadingMean]:[WritingMean]])</f>
        <v>1312</v>
      </c>
      <c r="H243" s="1">
        <v>3</v>
      </c>
      <c r="I243" s="1">
        <v>6</v>
      </c>
      <c r="J243" s="1">
        <v>44</v>
      </c>
      <c r="K243" s="1">
        <v>50</v>
      </c>
      <c r="L243" s="1">
        <v>5</v>
      </c>
      <c r="M243" s="1">
        <v>58</v>
      </c>
      <c r="N243" s="1">
        <v>36.9</v>
      </c>
      <c r="O243" s="1">
        <v>38.700000000000003</v>
      </c>
      <c r="P243" s="1">
        <v>31.2</v>
      </c>
      <c r="Q243" s="1">
        <v>58</v>
      </c>
      <c r="R243" s="1">
        <v>35.799999999999997</v>
      </c>
      <c r="S243" s="1">
        <v>38.9</v>
      </c>
      <c r="T243" s="1">
        <v>32.1</v>
      </c>
      <c r="U243" s="2">
        <f>IFERROR(Table1[[#This Row],[ApNumberOfExamsWithGoodScores]]/Table1[[#This Row],[ApTotalExamsTaken]],0)</f>
        <v>0.1</v>
      </c>
      <c r="V243" s="1">
        <f>IFERROR(Table1[[#This Row],[ApTotalExamsTaken]]/Table1[[#This Row],[APTestTakerCount]],0)</f>
        <v>1.1363636363636365</v>
      </c>
    </row>
    <row r="244" spans="1:22" x14ac:dyDescent="0.25">
      <c r="A244" t="s">
        <v>51</v>
      </c>
      <c r="B244">
        <v>480605</v>
      </c>
      <c r="C244" s="1">
        <v>48</v>
      </c>
      <c r="D244" s="1">
        <v>475</v>
      </c>
      <c r="E244" s="1">
        <v>482</v>
      </c>
      <c r="F244" s="1">
        <v>460</v>
      </c>
      <c r="G244" s="1">
        <f>SUM(Table1[[#This Row],[CriticalReadingMean]:[WritingMean]])</f>
        <v>1417</v>
      </c>
      <c r="H244" s="1">
        <v>0</v>
      </c>
      <c r="I244" s="1">
        <v>0</v>
      </c>
      <c r="J244" s="1">
        <v>31</v>
      </c>
      <c r="K244" s="1">
        <v>35</v>
      </c>
      <c r="L244" s="1">
        <v>5</v>
      </c>
      <c r="M244" s="1">
        <v>1</v>
      </c>
      <c r="N244" s="1">
        <v>0</v>
      </c>
      <c r="O244" s="1">
        <v>0</v>
      </c>
      <c r="P244" s="1">
        <v>0</v>
      </c>
      <c r="Q244" s="1">
        <v>24</v>
      </c>
      <c r="R244" s="1">
        <v>48.3</v>
      </c>
      <c r="S244" s="1">
        <v>46.2</v>
      </c>
      <c r="T244" s="1">
        <v>46.4</v>
      </c>
      <c r="U244" s="2">
        <f>IFERROR(Table1[[#This Row],[ApNumberOfExamsWithGoodScores]]/Table1[[#This Row],[ApTotalExamsTaken]],0)</f>
        <v>0.14285714285714285</v>
      </c>
      <c r="V244" s="1">
        <f>IFERROR(Table1[[#This Row],[ApTotalExamsTaken]]/Table1[[#This Row],[APTestTakerCount]],0)</f>
        <v>1.1290322580645162</v>
      </c>
    </row>
    <row r="245" spans="1:22" x14ac:dyDescent="0.25">
      <c r="A245" t="s">
        <v>69</v>
      </c>
      <c r="B245">
        <v>481055</v>
      </c>
      <c r="C245" s="1">
        <v>60</v>
      </c>
      <c r="D245" s="1">
        <v>425</v>
      </c>
      <c r="E245" s="1">
        <v>437</v>
      </c>
      <c r="F245" s="1">
        <v>406</v>
      </c>
      <c r="G245" s="1">
        <f>SUM(Table1[[#This Row],[CriticalReadingMean]:[WritingMean]])</f>
        <v>1268</v>
      </c>
      <c r="H245" s="1">
        <v>5</v>
      </c>
      <c r="I245" s="1">
        <v>5</v>
      </c>
      <c r="J245" s="1">
        <v>8</v>
      </c>
      <c r="K245" s="1">
        <v>9</v>
      </c>
      <c r="L245" s="1">
        <v>2</v>
      </c>
      <c r="M245" s="1">
        <v>150</v>
      </c>
      <c r="N245" s="1">
        <v>37.299999999999997</v>
      </c>
      <c r="O245" s="1">
        <v>38.5</v>
      </c>
      <c r="P245" s="1">
        <v>34.1</v>
      </c>
      <c r="Q245" s="1">
        <v>137</v>
      </c>
      <c r="R245" s="1">
        <v>36.9</v>
      </c>
      <c r="S245" s="1">
        <v>38.299999999999997</v>
      </c>
      <c r="T245" s="1">
        <v>35.5</v>
      </c>
      <c r="U245" s="2">
        <f>IFERROR(Table1[[#This Row],[ApNumberOfExamsWithGoodScores]]/Table1[[#This Row],[ApTotalExamsTaken]],0)</f>
        <v>0.22222222222222221</v>
      </c>
      <c r="V245" s="1">
        <f>IFERROR(Table1[[#This Row],[ApTotalExamsTaken]]/Table1[[#This Row],[APTestTakerCount]],0)</f>
        <v>1.125</v>
      </c>
    </row>
    <row r="246" spans="1:22" x14ac:dyDescent="0.25">
      <c r="A246" t="s">
        <v>245</v>
      </c>
      <c r="B246">
        <v>480715</v>
      </c>
      <c r="C246" s="1">
        <v>15</v>
      </c>
      <c r="D246" s="1">
        <v>501</v>
      </c>
      <c r="E246" s="1">
        <v>469</v>
      </c>
      <c r="F246" s="1">
        <v>456</v>
      </c>
      <c r="G246" s="1">
        <f>SUM(Table1[[#This Row],[CriticalReadingMean]:[WritingMean]])</f>
        <v>1426</v>
      </c>
      <c r="H246" s="1">
        <v>0</v>
      </c>
      <c r="I246" s="1">
        <v>0</v>
      </c>
      <c r="J246" s="1">
        <v>9</v>
      </c>
      <c r="K246" s="1">
        <v>10</v>
      </c>
      <c r="L246" s="1">
        <v>2</v>
      </c>
      <c r="M246" s="1">
        <v>5</v>
      </c>
      <c r="N246" s="1">
        <v>51.6</v>
      </c>
      <c r="O246" s="1">
        <v>49.4</v>
      </c>
      <c r="P246" s="1">
        <v>47.2</v>
      </c>
      <c r="Q246" s="1">
        <v>20</v>
      </c>
      <c r="R246" s="1">
        <v>47.5</v>
      </c>
      <c r="S246" s="1">
        <v>42.6</v>
      </c>
      <c r="T246" s="1">
        <v>39.1</v>
      </c>
      <c r="U246" s="2">
        <f>IFERROR(Table1[[#This Row],[ApNumberOfExamsWithGoodScores]]/Table1[[#This Row],[ApTotalExamsTaken]],0)</f>
        <v>0.2</v>
      </c>
      <c r="V246" s="1">
        <f>IFERROR(Table1[[#This Row],[ApTotalExamsTaken]]/Table1[[#This Row],[APTestTakerCount]],0)</f>
        <v>1.1111111111111112</v>
      </c>
    </row>
    <row r="247" spans="1:22" x14ac:dyDescent="0.25">
      <c r="A247" t="s">
        <v>301</v>
      </c>
      <c r="B247">
        <v>481020</v>
      </c>
      <c r="C247" s="1">
        <v>34</v>
      </c>
      <c r="D247" s="1">
        <v>505</v>
      </c>
      <c r="E247" s="1">
        <v>493</v>
      </c>
      <c r="F247" s="1">
        <v>475</v>
      </c>
      <c r="G247" s="1">
        <f>SUM(Table1[[#This Row],[CriticalReadingMean]:[WritingMean]])</f>
        <v>1473</v>
      </c>
      <c r="H247" s="1">
        <v>0</v>
      </c>
      <c r="I247" s="1">
        <v>0</v>
      </c>
      <c r="J247" s="1">
        <v>9</v>
      </c>
      <c r="K247" s="1">
        <v>10</v>
      </c>
      <c r="L247" s="1">
        <v>2</v>
      </c>
      <c r="M247" s="1">
        <v>10</v>
      </c>
      <c r="N247" s="1">
        <v>45.7</v>
      </c>
      <c r="O247" s="1">
        <v>44.9</v>
      </c>
      <c r="P247" s="1">
        <v>42.5</v>
      </c>
      <c r="Q247" s="1">
        <v>16</v>
      </c>
      <c r="R247" s="1">
        <v>47</v>
      </c>
      <c r="S247" s="1">
        <v>47.2</v>
      </c>
      <c r="T247" s="1">
        <v>43.4</v>
      </c>
      <c r="U247" s="2">
        <f>IFERROR(Table1[[#This Row],[ApNumberOfExamsWithGoodScores]]/Table1[[#This Row],[ApTotalExamsTaken]],0)</f>
        <v>0.2</v>
      </c>
      <c r="V247" s="1">
        <f>IFERROR(Table1[[#This Row],[ApTotalExamsTaken]]/Table1[[#This Row],[APTestTakerCount]],0)</f>
        <v>1.1111111111111112</v>
      </c>
    </row>
    <row r="248" spans="1:22" x14ac:dyDescent="0.25">
      <c r="A248" t="s">
        <v>19</v>
      </c>
      <c r="B248">
        <v>480000</v>
      </c>
      <c r="C248" s="1">
        <v>54</v>
      </c>
      <c r="D248" s="1">
        <v>466</v>
      </c>
      <c r="E248" s="1">
        <v>464</v>
      </c>
      <c r="F248" s="1">
        <v>440</v>
      </c>
      <c r="G248" s="1">
        <f>SUM(Table1[[#This Row],[CriticalReadingMean]:[WritingMean]])</f>
        <v>1370</v>
      </c>
      <c r="H248" s="1">
        <v>1</v>
      </c>
      <c r="I248" s="1">
        <v>2</v>
      </c>
      <c r="J248" s="1">
        <v>9</v>
      </c>
      <c r="K248" s="1">
        <v>10</v>
      </c>
      <c r="L248" s="1">
        <v>0</v>
      </c>
      <c r="M248" s="1">
        <v>1</v>
      </c>
      <c r="N248" s="1">
        <v>0</v>
      </c>
      <c r="O248" s="1">
        <v>0</v>
      </c>
      <c r="P248" s="1">
        <v>0</v>
      </c>
      <c r="Q248" s="1">
        <v>18</v>
      </c>
      <c r="R248" s="1">
        <v>51.9</v>
      </c>
      <c r="S248" s="1">
        <v>53.5</v>
      </c>
      <c r="T248" s="1">
        <v>47.6</v>
      </c>
      <c r="U248" s="2">
        <f>IFERROR(Table1[[#This Row],[ApNumberOfExamsWithGoodScores]]/Table1[[#This Row],[ApTotalExamsTaken]],0)</f>
        <v>0</v>
      </c>
      <c r="V248" s="1">
        <f>IFERROR(Table1[[#This Row],[ApTotalExamsTaken]]/Table1[[#This Row],[APTestTakerCount]],0)</f>
        <v>1.1111111111111112</v>
      </c>
    </row>
    <row r="249" spans="1:22" x14ac:dyDescent="0.25">
      <c r="A249" t="s">
        <v>195</v>
      </c>
      <c r="B249">
        <v>480798</v>
      </c>
      <c r="C249" s="1">
        <v>73</v>
      </c>
      <c r="D249" s="1">
        <v>513</v>
      </c>
      <c r="E249" s="1">
        <v>529</v>
      </c>
      <c r="F249" s="1">
        <v>492</v>
      </c>
      <c r="G249" s="1">
        <f>SUM(Table1[[#This Row],[CriticalReadingMean]:[WritingMean]])</f>
        <v>1534</v>
      </c>
      <c r="H249" s="1">
        <v>2</v>
      </c>
      <c r="I249" s="1">
        <v>5</v>
      </c>
      <c r="J249" s="1">
        <v>57</v>
      </c>
      <c r="K249" s="1">
        <v>63</v>
      </c>
      <c r="L249" s="1">
        <v>33</v>
      </c>
      <c r="M249" s="1">
        <v>18</v>
      </c>
      <c r="N249" s="1">
        <v>48.3</v>
      </c>
      <c r="O249" s="1">
        <v>52</v>
      </c>
      <c r="P249" s="1">
        <v>46.3</v>
      </c>
      <c r="Q249" s="1">
        <v>74</v>
      </c>
      <c r="R249" s="1">
        <v>49.5</v>
      </c>
      <c r="S249" s="1">
        <v>50.1</v>
      </c>
      <c r="T249" s="1">
        <v>45.9</v>
      </c>
      <c r="U249" s="2">
        <f>IFERROR(Table1[[#This Row],[ApNumberOfExamsWithGoodScores]]/Table1[[#This Row],[ApTotalExamsTaken]],0)</f>
        <v>0.52380952380952384</v>
      </c>
      <c r="V249" s="1">
        <f>IFERROR(Table1[[#This Row],[ApTotalExamsTaken]]/Table1[[#This Row],[APTestTakerCount]],0)</f>
        <v>1.1052631578947369</v>
      </c>
    </row>
    <row r="250" spans="1:22" x14ac:dyDescent="0.25">
      <c r="A250" t="s">
        <v>284</v>
      </c>
      <c r="B250">
        <v>480955</v>
      </c>
      <c r="C250" s="1">
        <v>22</v>
      </c>
      <c r="D250" s="1">
        <v>480</v>
      </c>
      <c r="E250" s="1">
        <v>519</v>
      </c>
      <c r="F250" s="1">
        <v>480</v>
      </c>
      <c r="G250" s="1">
        <f>SUM(Table1[[#This Row],[CriticalReadingMean]:[WritingMean]])</f>
        <v>1479</v>
      </c>
      <c r="H250" s="1">
        <v>0</v>
      </c>
      <c r="I250" s="1">
        <v>0</v>
      </c>
      <c r="J250" s="1">
        <v>10</v>
      </c>
      <c r="K250" s="1">
        <v>11</v>
      </c>
      <c r="L250" s="1">
        <v>5</v>
      </c>
      <c r="M250" s="1">
        <v>1</v>
      </c>
      <c r="N250" s="1">
        <v>0</v>
      </c>
      <c r="O250" s="1">
        <v>0</v>
      </c>
      <c r="P250" s="1">
        <v>0</v>
      </c>
      <c r="Q250" s="1">
        <v>47</v>
      </c>
      <c r="R250" s="1">
        <v>43.6</v>
      </c>
      <c r="S250" s="1">
        <v>47.6</v>
      </c>
      <c r="T250" s="1">
        <v>40.200000000000003</v>
      </c>
      <c r="U250" s="2">
        <f>IFERROR(Table1[[#This Row],[ApNumberOfExamsWithGoodScores]]/Table1[[#This Row],[ApTotalExamsTaken]],0)</f>
        <v>0.45454545454545453</v>
      </c>
      <c r="V250" s="1">
        <f>IFERROR(Table1[[#This Row],[ApTotalExamsTaken]]/Table1[[#This Row],[APTestTakerCount]],0)</f>
        <v>1.1000000000000001</v>
      </c>
    </row>
    <row r="251" spans="1:22" x14ac:dyDescent="0.25">
      <c r="A251" t="s">
        <v>326</v>
      </c>
      <c r="B251">
        <v>480595</v>
      </c>
      <c r="C251" s="1">
        <v>86</v>
      </c>
      <c r="D251" s="1">
        <v>519</v>
      </c>
      <c r="E251" s="1">
        <v>509</v>
      </c>
      <c r="F251" s="1">
        <v>494</v>
      </c>
      <c r="G251" s="1">
        <f>SUM(Table1[[#This Row],[CriticalReadingMean]:[WritingMean]])</f>
        <v>1522</v>
      </c>
      <c r="H251" s="1">
        <v>4</v>
      </c>
      <c r="I251" s="1">
        <v>7</v>
      </c>
      <c r="J251" s="1">
        <v>67</v>
      </c>
      <c r="K251" s="1">
        <v>72</v>
      </c>
      <c r="L251" s="1">
        <v>49</v>
      </c>
      <c r="M251" s="1">
        <v>19</v>
      </c>
      <c r="N251" s="1">
        <v>52.2</v>
      </c>
      <c r="O251" s="1">
        <v>54.6</v>
      </c>
      <c r="P251" s="1">
        <v>46.4</v>
      </c>
      <c r="Q251" s="1">
        <v>66</v>
      </c>
      <c r="R251" s="1">
        <v>53.7</v>
      </c>
      <c r="S251" s="1">
        <v>50.9</v>
      </c>
      <c r="T251" s="1">
        <v>49.6</v>
      </c>
      <c r="U251" s="2">
        <f>IFERROR(Table1[[#This Row],[ApNumberOfExamsWithGoodScores]]/Table1[[#This Row],[ApTotalExamsTaken]],0)</f>
        <v>0.68055555555555558</v>
      </c>
      <c r="V251" s="1">
        <f>IFERROR(Table1[[#This Row],[ApTotalExamsTaken]]/Table1[[#This Row],[APTestTakerCount]],0)</f>
        <v>1.0746268656716418</v>
      </c>
    </row>
    <row r="252" spans="1:22" x14ac:dyDescent="0.25">
      <c r="A252" t="s">
        <v>115</v>
      </c>
      <c r="B252">
        <v>480405</v>
      </c>
      <c r="C252" s="1">
        <v>19</v>
      </c>
      <c r="D252" s="1">
        <v>501</v>
      </c>
      <c r="E252" s="1">
        <v>526</v>
      </c>
      <c r="F252" s="1">
        <v>498</v>
      </c>
      <c r="G252" s="1">
        <f>SUM(Table1[[#This Row],[CriticalReadingMean]:[WritingMean]])</f>
        <v>1525</v>
      </c>
      <c r="H252" s="1">
        <v>1</v>
      </c>
      <c r="I252" s="1">
        <v>2</v>
      </c>
      <c r="J252" s="1">
        <v>42</v>
      </c>
      <c r="K252" s="1">
        <v>45</v>
      </c>
      <c r="L252" s="1">
        <v>9</v>
      </c>
      <c r="M252" s="1">
        <v>10</v>
      </c>
      <c r="N252" s="1">
        <v>50.3</v>
      </c>
      <c r="O252" s="1">
        <v>46.8</v>
      </c>
      <c r="P252" s="1">
        <v>44.9</v>
      </c>
      <c r="Q252" s="1">
        <v>26</v>
      </c>
      <c r="R252" s="1">
        <v>44.8</v>
      </c>
      <c r="S252" s="1">
        <v>41.8</v>
      </c>
      <c r="T252" s="1">
        <v>37.1</v>
      </c>
      <c r="U252" s="2">
        <f>IFERROR(Table1[[#This Row],[ApNumberOfExamsWithGoodScores]]/Table1[[#This Row],[ApTotalExamsTaken]],0)</f>
        <v>0.2</v>
      </c>
      <c r="V252" s="1">
        <f>IFERROR(Table1[[#This Row],[ApTotalExamsTaken]]/Table1[[#This Row],[APTestTakerCount]],0)</f>
        <v>1.0714285714285714</v>
      </c>
    </row>
    <row r="253" spans="1:22" x14ac:dyDescent="0.25">
      <c r="A253" t="s">
        <v>74</v>
      </c>
      <c r="B253">
        <v>481540</v>
      </c>
      <c r="C253" s="1">
        <v>38</v>
      </c>
      <c r="D253" s="1">
        <v>519</v>
      </c>
      <c r="E253" s="1">
        <v>510</v>
      </c>
      <c r="F253" s="1">
        <v>491</v>
      </c>
      <c r="G253" s="1">
        <f>SUM(Table1[[#This Row],[CriticalReadingMean]:[WritingMean]])</f>
        <v>1520</v>
      </c>
      <c r="H253" s="1">
        <v>3</v>
      </c>
      <c r="I253" s="1">
        <v>7</v>
      </c>
      <c r="J253" s="1">
        <v>15</v>
      </c>
      <c r="K253" s="1">
        <v>16</v>
      </c>
      <c r="L253" s="1">
        <v>10</v>
      </c>
      <c r="M253" s="1">
        <v>25</v>
      </c>
      <c r="N253" s="1">
        <v>51.7</v>
      </c>
      <c r="O253" s="1">
        <v>53.2</v>
      </c>
      <c r="P253" s="1">
        <v>48.3</v>
      </c>
      <c r="Q253" s="1">
        <v>36</v>
      </c>
      <c r="R253" s="1">
        <v>46</v>
      </c>
      <c r="S253" s="1">
        <v>48.6</v>
      </c>
      <c r="T253" s="1">
        <v>42.8</v>
      </c>
      <c r="U253" s="2">
        <f>IFERROR(Table1[[#This Row],[ApNumberOfExamsWithGoodScores]]/Table1[[#This Row],[ApTotalExamsTaken]],0)</f>
        <v>0.625</v>
      </c>
      <c r="V253" s="1">
        <f>IFERROR(Table1[[#This Row],[ApTotalExamsTaken]]/Table1[[#This Row],[APTestTakerCount]],0)</f>
        <v>1.0666666666666667</v>
      </c>
    </row>
    <row r="254" spans="1:22" x14ac:dyDescent="0.25">
      <c r="A254" t="s">
        <v>408</v>
      </c>
      <c r="B254">
        <v>480535</v>
      </c>
      <c r="C254" s="1">
        <v>157</v>
      </c>
      <c r="D254" s="1">
        <v>479</v>
      </c>
      <c r="E254" s="1">
        <v>507</v>
      </c>
      <c r="F254" s="1">
        <v>469</v>
      </c>
      <c r="G254" s="1">
        <f>SUM(Table1[[#This Row],[CriticalReadingMean]:[WritingMean]])</f>
        <v>1455</v>
      </c>
      <c r="H254" s="1">
        <v>16</v>
      </c>
      <c r="I254" s="1">
        <v>38</v>
      </c>
      <c r="J254" s="1">
        <v>15</v>
      </c>
      <c r="K254" s="1">
        <v>16</v>
      </c>
      <c r="L254" s="1">
        <v>9</v>
      </c>
      <c r="M254" s="1">
        <v>76</v>
      </c>
      <c r="N254" s="1">
        <v>44.6</v>
      </c>
      <c r="O254" s="1">
        <v>48.2</v>
      </c>
      <c r="P254" s="1">
        <v>41.7</v>
      </c>
      <c r="Q254" s="1">
        <v>86</v>
      </c>
      <c r="R254" s="1">
        <v>47.6</v>
      </c>
      <c r="S254" s="1">
        <v>50.1</v>
      </c>
      <c r="T254" s="1">
        <v>44.1</v>
      </c>
      <c r="U254" s="2">
        <f>IFERROR(Table1[[#This Row],[ApNumberOfExamsWithGoodScores]]/Table1[[#This Row],[ApTotalExamsTaken]],0)</f>
        <v>0.5625</v>
      </c>
      <c r="V254" s="1">
        <f>IFERROR(Table1[[#This Row],[ApTotalExamsTaken]]/Table1[[#This Row],[APTestTakerCount]],0)</f>
        <v>1.0666666666666667</v>
      </c>
    </row>
    <row r="255" spans="1:22" x14ac:dyDescent="0.25">
      <c r="A255" t="s">
        <v>216</v>
      </c>
      <c r="B255">
        <v>480675</v>
      </c>
      <c r="C255" s="1">
        <v>14</v>
      </c>
      <c r="D255" s="1">
        <v>521</v>
      </c>
      <c r="E255" s="1">
        <v>513</v>
      </c>
      <c r="F255" s="1">
        <v>479</v>
      </c>
      <c r="G255" s="1">
        <f>SUM(Table1[[#This Row],[CriticalReadingMean]:[WritingMean]])</f>
        <v>1513</v>
      </c>
      <c r="H255" s="1">
        <v>1</v>
      </c>
      <c r="I255" s="1">
        <v>3</v>
      </c>
      <c r="J255" s="1">
        <v>15</v>
      </c>
      <c r="K255" s="1">
        <v>16</v>
      </c>
      <c r="L255" s="1">
        <v>6</v>
      </c>
      <c r="M255" s="1">
        <v>93</v>
      </c>
      <c r="N255" s="1">
        <v>44.5</v>
      </c>
      <c r="O255" s="1">
        <v>42.9</v>
      </c>
      <c r="P255" s="1">
        <v>41.5</v>
      </c>
      <c r="Q255" s="1">
        <v>20</v>
      </c>
      <c r="R255" s="1">
        <v>47.2</v>
      </c>
      <c r="S255" s="1">
        <v>43.5</v>
      </c>
      <c r="T255" s="1">
        <v>44.3</v>
      </c>
      <c r="U255" s="2">
        <f>IFERROR(Table1[[#This Row],[ApNumberOfExamsWithGoodScores]]/Table1[[#This Row],[ApTotalExamsTaken]],0)</f>
        <v>0.375</v>
      </c>
      <c r="V255" s="1">
        <f>IFERROR(Table1[[#This Row],[ApTotalExamsTaken]]/Table1[[#This Row],[APTestTakerCount]],0)</f>
        <v>1.0666666666666667</v>
      </c>
    </row>
    <row r="256" spans="1:22" x14ac:dyDescent="0.25">
      <c r="A256" t="s">
        <v>259</v>
      </c>
      <c r="B256">
        <v>480825</v>
      </c>
      <c r="C256" s="1">
        <v>34</v>
      </c>
      <c r="D256" s="1">
        <v>469</v>
      </c>
      <c r="E256" s="1">
        <v>469</v>
      </c>
      <c r="F256" s="1">
        <v>460</v>
      </c>
      <c r="G256" s="1">
        <f>SUM(Table1[[#This Row],[CriticalReadingMean]:[WritingMean]])</f>
        <v>1398</v>
      </c>
      <c r="H256" s="1">
        <v>2</v>
      </c>
      <c r="I256" s="1">
        <v>4</v>
      </c>
      <c r="J256" s="1">
        <v>15</v>
      </c>
      <c r="K256" s="1">
        <v>16</v>
      </c>
      <c r="L256" s="1">
        <v>2</v>
      </c>
      <c r="M256" s="1">
        <v>3</v>
      </c>
      <c r="N256" s="1">
        <v>0</v>
      </c>
      <c r="O256" s="1">
        <v>0</v>
      </c>
      <c r="P256" s="1">
        <v>0</v>
      </c>
      <c r="Q256" s="1">
        <v>25</v>
      </c>
      <c r="R256" s="1">
        <v>42.3</v>
      </c>
      <c r="S256" s="1">
        <v>41.7</v>
      </c>
      <c r="T256" s="1">
        <v>39.799999999999997</v>
      </c>
      <c r="U256" s="2">
        <f>IFERROR(Table1[[#This Row],[ApNumberOfExamsWithGoodScores]]/Table1[[#This Row],[ApTotalExamsTaken]],0)</f>
        <v>0.125</v>
      </c>
      <c r="V256" s="1">
        <f>IFERROR(Table1[[#This Row],[ApTotalExamsTaken]]/Table1[[#This Row],[APTestTakerCount]],0)</f>
        <v>1.0666666666666667</v>
      </c>
    </row>
    <row r="257" spans="1:22" x14ac:dyDescent="0.25">
      <c r="A257" t="s">
        <v>405</v>
      </c>
      <c r="B257">
        <v>480344</v>
      </c>
      <c r="C257" s="1">
        <v>316</v>
      </c>
      <c r="D257" s="1">
        <v>552</v>
      </c>
      <c r="E257" s="1">
        <v>556</v>
      </c>
      <c r="F257" s="1">
        <v>546</v>
      </c>
      <c r="G257" s="1">
        <f>SUM(Table1[[#This Row],[CriticalReadingMean]:[WritingMean]])</f>
        <v>1654</v>
      </c>
      <c r="H257" s="1">
        <v>56</v>
      </c>
      <c r="I257" s="1">
        <v>125</v>
      </c>
      <c r="J257" s="1">
        <v>103</v>
      </c>
      <c r="K257" s="1">
        <v>109</v>
      </c>
      <c r="L257" s="1">
        <v>66</v>
      </c>
      <c r="M257" s="1">
        <v>32</v>
      </c>
      <c r="N257" s="1">
        <v>54.5</v>
      </c>
      <c r="O257" s="1">
        <v>56.8</v>
      </c>
      <c r="P257" s="1">
        <v>51.7</v>
      </c>
      <c r="Q257" s="1">
        <v>157</v>
      </c>
      <c r="R257" s="1">
        <v>53.3</v>
      </c>
      <c r="S257" s="1">
        <v>52.2</v>
      </c>
      <c r="T257" s="1">
        <v>50.4</v>
      </c>
      <c r="U257" s="2">
        <f>IFERROR(Table1[[#This Row],[ApNumberOfExamsWithGoodScores]]/Table1[[#This Row],[ApTotalExamsTaken]],0)</f>
        <v>0.60550458715596334</v>
      </c>
      <c r="V257" s="1">
        <f>IFERROR(Table1[[#This Row],[ApTotalExamsTaken]]/Table1[[#This Row],[APTestTakerCount]],0)</f>
        <v>1.058252427184466</v>
      </c>
    </row>
    <row r="258" spans="1:22" x14ac:dyDescent="0.25">
      <c r="A258" t="s">
        <v>378</v>
      </c>
      <c r="B258">
        <v>481525</v>
      </c>
      <c r="C258" s="1">
        <v>5</v>
      </c>
      <c r="D258" s="1">
        <v>500</v>
      </c>
      <c r="E258" s="1">
        <v>472</v>
      </c>
      <c r="F258" s="1">
        <v>476</v>
      </c>
      <c r="G258" s="1">
        <f>SUM(Table1[[#This Row],[CriticalReadingMean]:[WritingMean]])</f>
        <v>1448</v>
      </c>
      <c r="H258" s="1">
        <v>0</v>
      </c>
      <c r="I258" s="1">
        <v>0</v>
      </c>
      <c r="J258" s="1">
        <v>18</v>
      </c>
      <c r="K258" s="1">
        <v>19</v>
      </c>
      <c r="L258" s="1">
        <v>4</v>
      </c>
      <c r="M258" s="1">
        <v>20</v>
      </c>
      <c r="N258" s="1">
        <v>42.2</v>
      </c>
      <c r="O258" s="1">
        <v>44.3</v>
      </c>
      <c r="P258" s="1">
        <v>38.200000000000003</v>
      </c>
      <c r="Q258" s="1">
        <v>23</v>
      </c>
      <c r="R258" s="1">
        <v>40.5</v>
      </c>
      <c r="S258" s="1">
        <v>42.9</v>
      </c>
      <c r="T258" s="1">
        <v>38.9</v>
      </c>
      <c r="U258" s="2">
        <f>IFERROR(Table1[[#This Row],[ApNumberOfExamsWithGoodScores]]/Table1[[#This Row],[ApTotalExamsTaken]],0)</f>
        <v>0.21052631578947367</v>
      </c>
      <c r="V258" s="1">
        <f>IFERROR(Table1[[#This Row],[ApTotalExamsTaken]]/Table1[[#This Row],[APTestTakerCount]],0)</f>
        <v>1.0555555555555556</v>
      </c>
    </row>
    <row r="259" spans="1:22" x14ac:dyDescent="0.25">
      <c r="A259" t="s">
        <v>304</v>
      </c>
      <c r="B259">
        <v>481033</v>
      </c>
      <c r="C259" s="1">
        <v>28</v>
      </c>
      <c r="D259" s="1">
        <v>433</v>
      </c>
      <c r="E259" s="1">
        <v>466</v>
      </c>
      <c r="F259" s="1">
        <v>431</v>
      </c>
      <c r="G259" s="1">
        <f>SUM(Table1[[#This Row],[CriticalReadingMean]:[WritingMean]])</f>
        <v>1330</v>
      </c>
      <c r="H259" s="1">
        <v>0</v>
      </c>
      <c r="I259" s="1">
        <v>0</v>
      </c>
      <c r="J259" s="1">
        <v>18</v>
      </c>
      <c r="K259" s="1">
        <v>19</v>
      </c>
      <c r="L259" s="1">
        <v>1</v>
      </c>
      <c r="M259" s="1">
        <v>6</v>
      </c>
      <c r="N259" s="1">
        <v>42.7</v>
      </c>
      <c r="O259" s="1">
        <v>47.8</v>
      </c>
      <c r="P259" s="1">
        <v>39.700000000000003</v>
      </c>
      <c r="Q259" s="1">
        <v>27</v>
      </c>
      <c r="R259" s="1">
        <v>44.8</v>
      </c>
      <c r="S259" s="1">
        <v>49.2</v>
      </c>
      <c r="T259" s="1">
        <v>41.3</v>
      </c>
      <c r="U259" s="2">
        <f>IFERROR(Table1[[#This Row],[ApNumberOfExamsWithGoodScores]]/Table1[[#This Row],[ApTotalExamsTaken]],0)</f>
        <v>5.2631578947368418E-2</v>
      </c>
      <c r="V259" s="1">
        <f>IFERROR(Table1[[#This Row],[ApTotalExamsTaken]]/Table1[[#This Row],[APTestTakerCount]],0)</f>
        <v>1.0555555555555556</v>
      </c>
    </row>
    <row r="260" spans="1:22" x14ac:dyDescent="0.25">
      <c r="A260" t="s">
        <v>20</v>
      </c>
      <c r="B260">
        <v>481159</v>
      </c>
      <c r="C260" s="1">
        <v>40</v>
      </c>
      <c r="D260" s="1">
        <v>351</v>
      </c>
      <c r="E260" s="1">
        <v>366</v>
      </c>
      <c r="F260" s="1">
        <v>349</v>
      </c>
      <c r="G260" s="1">
        <f>SUM(Table1[[#This Row],[CriticalReadingMean]:[WritingMean]])</f>
        <v>1066</v>
      </c>
      <c r="H260" s="1">
        <v>0</v>
      </c>
      <c r="I260" s="1">
        <v>0</v>
      </c>
      <c r="J260" s="1">
        <v>19</v>
      </c>
      <c r="K260" s="1">
        <v>20</v>
      </c>
      <c r="L260" s="1">
        <v>2</v>
      </c>
      <c r="M260" s="1">
        <v>63</v>
      </c>
      <c r="N260" s="1">
        <v>34.200000000000003</v>
      </c>
      <c r="O260" s="1">
        <v>35</v>
      </c>
      <c r="P260" s="1">
        <v>33.200000000000003</v>
      </c>
      <c r="Q260" s="1">
        <v>43</v>
      </c>
      <c r="R260" s="1">
        <v>35.1</v>
      </c>
      <c r="S260" s="1">
        <v>34</v>
      </c>
      <c r="T260" s="1">
        <v>31.7</v>
      </c>
      <c r="U260" s="2">
        <f>IFERROR(Table1[[#This Row],[ApNumberOfExamsWithGoodScores]]/Table1[[#This Row],[ApTotalExamsTaken]],0)</f>
        <v>0.1</v>
      </c>
      <c r="V260" s="1">
        <f>IFERROR(Table1[[#This Row],[ApTotalExamsTaken]]/Table1[[#This Row],[APTestTakerCount]],0)</f>
        <v>1.0526315789473684</v>
      </c>
    </row>
    <row r="261" spans="1:22" x14ac:dyDescent="0.25">
      <c r="A261" t="s">
        <v>203</v>
      </c>
      <c r="B261">
        <v>480630</v>
      </c>
      <c r="C261" s="1">
        <v>12</v>
      </c>
      <c r="D261" s="1">
        <v>608</v>
      </c>
      <c r="E261" s="1">
        <v>590</v>
      </c>
      <c r="F261" s="1">
        <v>568</v>
      </c>
      <c r="G261" s="1">
        <f>SUM(Table1[[#This Row],[CriticalReadingMean]:[WritingMean]])</f>
        <v>1766</v>
      </c>
      <c r="H261" s="1">
        <v>2</v>
      </c>
      <c r="I261" s="1">
        <v>4</v>
      </c>
      <c r="J261" s="1">
        <v>5</v>
      </c>
      <c r="K261" s="1">
        <v>5</v>
      </c>
      <c r="L261" s="1">
        <v>4</v>
      </c>
      <c r="M261" s="1">
        <v>17</v>
      </c>
      <c r="N261" s="1">
        <v>49.1</v>
      </c>
      <c r="O261" s="1">
        <v>47.2</v>
      </c>
      <c r="P261" s="1">
        <v>42.3</v>
      </c>
      <c r="Q261" s="1">
        <v>14</v>
      </c>
      <c r="R261" s="1">
        <v>50</v>
      </c>
      <c r="S261" s="1">
        <v>50.6</v>
      </c>
      <c r="T261" s="1">
        <v>48.5</v>
      </c>
      <c r="U261" s="2">
        <f>IFERROR(Table1[[#This Row],[ApNumberOfExamsWithGoodScores]]/Table1[[#This Row],[ApTotalExamsTaken]],0)</f>
        <v>0.8</v>
      </c>
      <c r="V261" s="1">
        <f>IFERROR(Table1[[#This Row],[ApTotalExamsTaken]]/Table1[[#This Row],[APTestTakerCount]],0)</f>
        <v>1</v>
      </c>
    </row>
    <row r="262" spans="1:22" x14ac:dyDescent="0.25">
      <c r="A262" t="s">
        <v>241</v>
      </c>
      <c r="B262">
        <v>481442</v>
      </c>
      <c r="C262" s="1">
        <v>4</v>
      </c>
      <c r="D262" s="1">
        <v>0</v>
      </c>
      <c r="E262" s="1">
        <v>0</v>
      </c>
      <c r="F262" s="1">
        <v>0</v>
      </c>
      <c r="G262" s="1">
        <f>SUM(Table1[[#This Row],[CriticalReadingMean]:[WritingMean]])</f>
        <v>0</v>
      </c>
      <c r="H262" s="1">
        <v>0</v>
      </c>
      <c r="I262" s="1">
        <v>0</v>
      </c>
      <c r="J262" s="1">
        <v>16</v>
      </c>
      <c r="K262" s="1">
        <v>16</v>
      </c>
      <c r="L262" s="1">
        <v>11</v>
      </c>
      <c r="M262" s="1">
        <v>1</v>
      </c>
      <c r="N262" s="1">
        <v>0</v>
      </c>
      <c r="O262" s="1">
        <v>0</v>
      </c>
      <c r="P262" s="1">
        <v>0</v>
      </c>
      <c r="Q262" s="1">
        <v>2</v>
      </c>
      <c r="R262" s="1">
        <v>0</v>
      </c>
      <c r="S262" s="1">
        <v>0</v>
      </c>
      <c r="T262" s="1">
        <v>0</v>
      </c>
      <c r="U262" s="2">
        <f>IFERROR(Table1[[#This Row],[ApNumberOfExamsWithGoodScores]]/Table1[[#This Row],[ApTotalExamsTaken]],0)</f>
        <v>0.6875</v>
      </c>
      <c r="V262" s="1">
        <f>IFERROR(Table1[[#This Row],[ApTotalExamsTaken]]/Table1[[#This Row],[APTestTakerCount]],0)</f>
        <v>1</v>
      </c>
    </row>
    <row r="263" spans="1:22" x14ac:dyDescent="0.25">
      <c r="A263" t="s">
        <v>337</v>
      </c>
      <c r="B263">
        <v>481330</v>
      </c>
      <c r="C263" s="1">
        <v>38</v>
      </c>
      <c r="D263" s="1">
        <v>477</v>
      </c>
      <c r="E263" s="1">
        <v>480</v>
      </c>
      <c r="F263" s="1">
        <v>443</v>
      </c>
      <c r="G263" s="1">
        <f>SUM(Table1[[#This Row],[CriticalReadingMean]:[WritingMean]])</f>
        <v>1400</v>
      </c>
      <c r="H263" s="1">
        <v>0</v>
      </c>
      <c r="I263" s="1">
        <v>0</v>
      </c>
      <c r="J263" s="1">
        <v>8</v>
      </c>
      <c r="K263" s="1">
        <v>8</v>
      </c>
      <c r="L263" s="1">
        <v>5</v>
      </c>
      <c r="M263" s="1">
        <v>10</v>
      </c>
      <c r="N263" s="1">
        <v>47.7</v>
      </c>
      <c r="O263" s="1">
        <v>52.4</v>
      </c>
      <c r="P263" s="1">
        <v>46.3</v>
      </c>
      <c r="Q263" s="1">
        <v>30</v>
      </c>
      <c r="R263" s="1">
        <v>49.8</v>
      </c>
      <c r="S263" s="1">
        <v>51.1</v>
      </c>
      <c r="T263" s="1">
        <v>45.9</v>
      </c>
      <c r="U263" s="2">
        <f>IFERROR(Table1[[#This Row],[ApNumberOfExamsWithGoodScores]]/Table1[[#This Row],[ApTotalExamsTaken]],0)</f>
        <v>0.625</v>
      </c>
      <c r="V263" s="1">
        <f>IFERROR(Table1[[#This Row],[ApTotalExamsTaken]]/Table1[[#This Row],[APTestTakerCount]],0)</f>
        <v>1</v>
      </c>
    </row>
    <row r="264" spans="1:22" x14ac:dyDescent="0.25">
      <c r="A264" t="s">
        <v>76</v>
      </c>
      <c r="B264">
        <v>480235</v>
      </c>
      <c r="C264" s="1">
        <v>78</v>
      </c>
      <c r="D264" s="1">
        <v>530</v>
      </c>
      <c r="E264" s="1">
        <v>531</v>
      </c>
      <c r="F264" s="1">
        <v>494</v>
      </c>
      <c r="G264" s="1">
        <f>SUM(Table1[[#This Row],[CriticalReadingMean]:[WritingMean]])</f>
        <v>1555</v>
      </c>
      <c r="H264" s="1">
        <v>0</v>
      </c>
      <c r="I264" s="1">
        <v>0</v>
      </c>
      <c r="J264" s="1">
        <v>10</v>
      </c>
      <c r="K264" s="1">
        <v>10</v>
      </c>
      <c r="L264" s="1">
        <v>6</v>
      </c>
      <c r="M264" s="1">
        <v>7</v>
      </c>
      <c r="N264" s="1">
        <v>56.9</v>
      </c>
      <c r="O264" s="1">
        <v>56.7</v>
      </c>
      <c r="P264" s="1">
        <v>52.4</v>
      </c>
      <c r="Q264" s="1">
        <v>34</v>
      </c>
      <c r="R264" s="1">
        <v>50.8</v>
      </c>
      <c r="S264" s="1">
        <v>55.1</v>
      </c>
      <c r="T264" s="1">
        <v>48.8</v>
      </c>
      <c r="U264" s="2">
        <f>IFERROR(Table1[[#This Row],[ApNumberOfExamsWithGoodScores]]/Table1[[#This Row],[ApTotalExamsTaken]],0)</f>
        <v>0.6</v>
      </c>
      <c r="V264" s="1">
        <f>IFERROR(Table1[[#This Row],[ApTotalExamsTaken]]/Table1[[#This Row],[APTestTakerCount]],0)</f>
        <v>1</v>
      </c>
    </row>
    <row r="265" spans="1:22" x14ac:dyDescent="0.25">
      <c r="A265" t="s">
        <v>81</v>
      </c>
      <c r="B265">
        <v>480260</v>
      </c>
      <c r="C265" s="1">
        <v>34</v>
      </c>
      <c r="D265" s="1">
        <v>537</v>
      </c>
      <c r="E265" s="1">
        <v>542</v>
      </c>
      <c r="F265" s="1">
        <v>538</v>
      </c>
      <c r="G265" s="1">
        <f>SUM(Table1[[#This Row],[CriticalReadingMean]:[WritingMean]])</f>
        <v>1617</v>
      </c>
      <c r="H265" s="1">
        <v>2</v>
      </c>
      <c r="I265" s="1">
        <v>4</v>
      </c>
      <c r="J265" s="1">
        <v>5</v>
      </c>
      <c r="K265" s="1">
        <v>5</v>
      </c>
      <c r="L265" s="1">
        <v>3</v>
      </c>
      <c r="M265" s="1">
        <v>16</v>
      </c>
      <c r="N265" s="1">
        <v>48.1</v>
      </c>
      <c r="O265" s="1">
        <v>49.4</v>
      </c>
      <c r="P265" s="1">
        <v>44.3</v>
      </c>
      <c r="Q265" s="1">
        <v>34</v>
      </c>
      <c r="R265" s="1">
        <v>51.7</v>
      </c>
      <c r="S265" s="1">
        <v>53.1</v>
      </c>
      <c r="T265" s="1">
        <v>48.4</v>
      </c>
      <c r="U265" s="2">
        <f>IFERROR(Table1[[#This Row],[ApNumberOfExamsWithGoodScores]]/Table1[[#This Row],[ApTotalExamsTaken]],0)</f>
        <v>0.6</v>
      </c>
      <c r="V265" s="1">
        <f>IFERROR(Table1[[#This Row],[ApTotalExamsTaken]]/Table1[[#This Row],[APTestTakerCount]],0)</f>
        <v>1</v>
      </c>
    </row>
    <row r="266" spans="1:22" x14ac:dyDescent="0.25">
      <c r="A266" t="s">
        <v>412</v>
      </c>
      <c r="B266">
        <v>480730</v>
      </c>
      <c r="C266" s="1">
        <v>35</v>
      </c>
      <c r="D266" s="1">
        <v>514</v>
      </c>
      <c r="E266" s="1">
        <v>535</v>
      </c>
      <c r="F266" s="1">
        <v>502</v>
      </c>
      <c r="G266" s="1">
        <f>SUM(Table1[[#This Row],[CriticalReadingMean]:[WritingMean]])</f>
        <v>1551</v>
      </c>
      <c r="H266" s="1">
        <v>0</v>
      </c>
      <c r="I266" s="1">
        <v>0</v>
      </c>
      <c r="J266" s="1">
        <v>12</v>
      </c>
      <c r="K266" s="1">
        <v>12</v>
      </c>
      <c r="L266" s="1">
        <v>7</v>
      </c>
      <c r="M266" s="1">
        <v>13</v>
      </c>
      <c r="N266" s="1">
        <v>50.8</v>
      </c>
      <c r="O266" s="1">
        <v>49.9</v>
      </c>
      <c r="P266" s="1">
        <v>47.8</v>
      </c>
      <c r="Q266" s="1">
        <v>22</v>
      </c>
      <c r="R266" s="1">
        <v>47.4</v>
      </c>
      <c r="S266" s="1">
        <v>49.6</v>
      </c>
      <c r="T266" s="1">
        <v>45.5</v>
      </c>
      <c r="U266" s="2">
        <f>IFERROR(Table1[[#This Row],[ApNumberOfExamsWithGoodScores]]/Table1[[#This Row],[ApTotalExamsTaken]],0)</f>
        <v>0.58333333333333337</v>
      </c>
      <c r="V266" s="1">
        <f>IFERROR(Table1[[#This Row],[ApTotalExamsTaken]]/Table1[[#This Row],[APTestTakerCount]],0)</f>
        <v>1</v>
      </c>
    </row>
    <row r="267" spans="1:22" x14ac:dyDescent="0.25">
      <c r="A267" t="s">
        <v>71</v>
      </c>
      <c r="B267">
        <v>480215</v>
      </c>
      <c r="C267" s="1">
        <v>35</v>
      </c>
      <c r="D267" s="1">
        <v>490</v>
      </c>
      <c r="E267" s="1">
        <v>507</v>
      </c>
      <c r="F267" s="1">
        <v>490</v>
      </c>
      <c r="G267" s="1">
        <f>SUM(Table1[[#This Row],[CriticalReadingMean]:[WritingMean]])</f>
        <v>1487</v>
      </c>
      <c r="H267" s="1">
        <v>3</v>
      </c>
      <c r="I267" s="1">
        <v>8</v>
      </c>
      <c r="J267" s="1">
        <v>22</v>
      </c>
      <c r="K267" s="1">
        <v>22</v>
      </c>
      <c r="L267" s="1">
        <v>12</v>
      </c>
      <c r="M267" s="1">
        <v>22</v>
      </c>
      <c r="N267" s="1">
        <v>50.7</v>
      </c>
      <c r="O267" s="1">
        <v>52.3</v>
      </c>
      <c r="P267" s="1">
        <v>44.5</v>
      </c>
      <c r="Q267" s="1">
        <v>46</v>
      </c>
      <c r="R267" s="1">
        <v>47.5</v>
      </c>
      <c r="S267" s="1">
        <v>49.9</v>
      </c>
      <c r="T267" s="1">
        <v>43.9</v>
      </c>
      <c r="U267" s="2">
        <f>IFERROR(Table1[[#This Row],[ApNumberOfExamsWithGoodScores]]/Table1[[#This Row],[ApTotalExamsTaken]],0)</f>
        <v>0.54545454545454541</v>
      </c>
      <c r="V267" s="1">
        <f>IFERROR(Table1[[#This Row],[ApTotalExamsTaken]]/Table1[[#This Row],[APTestTakerCount]],0)</f>
        <v>1</v>
      </c>
    </row>
    <row r="268" spans="1:22" x14ac:dyDescent="0.25">
      <c r="A268" t="s">
        <v>102</v>
      </c>
      <c r="B268">
        <v>480355</v>
      </c>
      <c r="C268" s="1">
        <v>34</v>
      </c>
      <c r="D268" s="1">
        <v>511</v>
      </c>
      <c r="E268" s="1">
        <v>512</v>
      </c>
      <c r="F268" s="1">
        <v>473</v>
      </c>
      <c r="G268" s="1">
        <f>SUM(Table1[[#This Row],[CriticalReadingMean]:[WritingMean]])</f>
        <v>1496</v>
      </c>
      <c r="H268" s="1">
        <v>0</v>
      </c>
      <c r="I268" s="1">
        <v>0</v>
      </c>
      <c r="J268" s="1">
        <v>11</v>
      </c>
      <c r="K268" s="1">
        <v>11</v>
      </c>
      <c r="L268" s="1">
        <v>6</v>
      </c>
      <c r="M268" s="1">
        <v>11</v>
      </c>
      <c r="N268" s="1">
        <v>42.6</v>
      </c>
      <c r="O268" s="1">
        <v>45.2</v>
      </c>
      <c r="P268" s="1">
        <v>42.5</v>
      </c>
      <c r="Q268" s="1">
        <v>15</v>
      </c>
      <c r="R268" s="1">
        <v>50.1</v>
      </c>
      <c r="S268" s="1">
        <v>50.2</v>
      </c>
      <c r="T268" s="1">
        <v>46.9</v>
      </c>
      <c r="U268" s="2">
        <f>IFERROR(Table1[[#This Row],[ApNumberOfExamsWithGoodScores]]/Table1[[#This Row],[ApTotalExamsTaken]],0)</f>
        <v>0.54545454545454541</v>
      </c>
      <c r="V268" s="1">
        <f>IFERROR(Table1[[#This Row],[ApTotalExamsTaken]]/Table1[[#This Row],[APTestTakerCount]],0)</f>
        <v>1</v>
      </c>
    </row>
    <row r="269" spans="1:22" x14ac:dyDescent="0.25">
      <c r="A269" t="s">
        <v>157</v>
      </c>
      <c r="B269">
        <v>481112</v>
      </c>
      <c r="C269" s="1">
        <v>114</v>
      </c>
      <c r="D269" s="1">
        <v>504</v>
      </c>
      <c r="E269" s="1">
        <v>509</v>
      </c>
      <c r="F269" s="1">
        <v>493</v>
      </c>
      <c r="G269" s="1">
        <f>SUM(Table1[[#This Row],[CriticalReadingMean]:[WritingMean]])</f>
        <v>1506</v>
      </c>
      <c r="H269" s="1">
        <v>18</v>
      </c>
      <c r="I269" s="1">
        <v>48</v>
      </c>
      <c r="J269" s="1">
        <v>14</v>
      </c>
      <c r="K269" s="1">
        <v>14</v>
      </c>
      <c r="L269" s="1">
        <v>6</v>
      </c>
      <c r="M269" s="1">
        <v>184</v>
      </c>
      <c r="N269" s="1">
        <v>44.6</v>
      </c>
      <c r="O269" s="1">
        <v>46.3</v>
      </c>
      <c r="P269" s="1">
        <v>42</v>
      </c>
      <c r="Q269" s="1">
        <v>142</v>
      </c>
      <c r="R269" s="1">
        <v>48.4</v>
      </c>
      <c r="S269" s="1">
        <v>48.2</v>
      </c>
      <c r="T269" s="1">
        <v>45.4</v>
      </c>
      <c r="U269" s="2">
        <f>IFERROR(Table1[[#This Row],[ApNumberOfExamsWithGoodScores]]/Table1[[#This Row],[ApTotalExamsTaken]],0)</f>
        <v>0.42857142857142855</v>
      </c>
      <c r="V269" s="1">
        <f>IFERROR(Table1[[#This Row],[ApTotalExamsTaken]]/Table1[[#This Row],[APTestTakerCount]],0)</f>
        <v>1</v>
      </c>
    </row>
    <row r="270" spans="1:22" x14ac:dyDescent="0.25">
      <c r="A270" t="s">
        <v>229</v>
      </c>
      <c r="B270">
        <v>480305</v>
      </c>
      <c r="C270" s="1">
        <v>74</v>
      </c>
      <c r="D270" s="1">
        <v>516</v>
      </c>
      <c r="E270" s="1">
        <v>531</v>
      </c>
      <c r="F270" s="1">
        <v>511</v>
      </c>
      <c r="G270" s="1">
        <f>SUM(Table1[[#This Row],[CriticalReadingMean]:[WritingMean]])</f>
        <v>1558</v>
      </c>
      <c r="H270" s="1">
        <v>0</v>
      </c>
      <c r="I270" s="1">
        <v>0</v>
      </c>
      <c r="J270" s="1">
        <v>14</v>
      </c>
      <c r="K270" s="1">
        <v>14</v>
      </c>
      <c r="L270" s="1">
        <v>5</v>
      </c>
      <c r="M270" s="1">
        <v>78</v>
      </c>
      <c r="N270" s="1">
        <v>43.5</v>
      </c>
      <c r="O270" s="1">
        <v>48.7</v>
      </c>
      <c r="P270" s="1">
        <v>40.700000000000003</v>
      </c>
      <c r="Q270" s="1">
        <v>75</v>
      </c>
      <c r="R270" s="1">
        <v>48</v>
      </c>
      <c r="S270" s="1">
        <v>50.9</v>
      </c>
      <c r="T270" s="1">
        <v>46.3</v>
      </c>
      <c r="U270" s="2">
        <f>IFERROR(Table1[[#This Row],[ApNumberOfExamsWithGoodScores]]/Table1[[#This Row],[ApTotalExamsTaken]],0)</f>
        <v>0.35714285714285715</v>
      </c>
      <c r="V270" s="1">
        <f>IFERROR(Table1[[#This Row],[ApTotalExamsTaken]]/Table1[[#This Row],[APTestTakerCount]],0)</f>
        <v>1</v>
      </c>
    </row>
    <row r="271" spans="1:22" x14ac:dyDescent="0.25">
      <c r="A271" t="s">
        <v>46</v>
      </c>
      <c r="B271">
        <v>480110</v>
      </c>
      <c r="C271" s="1">
        <v>33</v>
      </c>
      <c r="D271" s="1">
        <v>421</v>
      </c>
      <c r="E271" s="1">
        <v>417</v>
      </c>
      <c r="F271" s="1">
        <v>415</v>
      </c>
      <c r="G271" s="1">
        <f>SUM(Table1[[#This Row],[CriticalReadingMean]:[WritingMean]])</f>
        <v>1253</v>
      </c>
      <c r="H271" s="1">
        <v>0</v>
      </c>
      <c r="I271" s="1">
        <v>0</v>
      </c>
      <c r="J271" s="1">
        <v>6</v>
      </c>
      <c r="K271" s="1">
        <v>6</v>
      </c>
      <c r="L271" s="1">
        <v>2</v>
      </c>
      <c r="M271" s="1">
        <v>61</v>
      </c>
      <c r="N271" s="1">
        <v>33.9</v>
      </c>
      <c r="O271" s="1">
        <v>37.1</v>
      </c>
      <c r="P271" s="1">
        <v>30</v>
      </c>
      <c r="Q271" s="1">
        <v>61</v>
      </c>
      <c r="R271" s="1">
        <v>36.299999999999997</v>
      </c>
      <c r="S271" s="1">
        <v>38.299999999999997</v>
      </c>
      <c r="T271" s="1">
        <v>33.9</v>
      </c>
      <c r="U271" s="2">
        <f>IFERROR(Table1[[#This Row],[ApNumberOfExamsWithGoodScores]]/Table1[[#This Row],[ApTotalExamsTaken]],0)</f>
        <v>0.33333333333333331</v>
      </c>
      <c r="V271" s="1">
        <f>IFERROR(Table1[[#This Row],[ApTotalExamsTaken]]/Table1[[#This Row],[APTestTakerCount]],0)</f>
        <v>1</v>
      </c>
    </row>
    <row r="272" spans="1:22" x14ac:dyDescent="0.25">
      <c r="A272" t="s">
        <v>187</v>
      </c>
      <c r="B272">
        <v>480575</v>
      </c>
      <c r="C272" s="1">
        <v>34</v>
      </c>
      <c r="D272" s="1">
        <v>517</v>
      </c>
      <c r="E272" s="1">
        <v>516</v>
      </c>
      <c r="F272" s="1">
        <v>493</v>
      </c>
      <c r="G272" s="1">
        <f>SUM(Table1[[#This Row],[CriticalReadingMean]:[WritingMean]])</f>
        <v>1526</v>
      </c>
      <c r="H272" s="1">
        <v>3</v>
      </c>
      <c r="I272" s="1">
        <v>6</v>
      </c>
      <c r="J272" s="1">
        <v>6</v>
      </c>
      <c r="K272" s="1">
        <v>6</v>
      </c>
      <c r="L272" s="1">
        <v>2</v>
      </c>
      <c r="M272" s="1">
        <v>20</v>
      </c>
      <c r="N272" s="1">
        <v>47.4</v>
      </c>
      <c r="O272" s="1">
        <v>51.3</v>
      </c>
      <c r="P272" s="1">
        <v>44</v>
      </c>
      <c r="Q272" s="1">
        <v>15</v>
      </c>
      <c r="R272" s="1">
        <v>50.5</v>
      </c>
      <c r="S272" s="1">
        <v>52.1</v>
      </c>
      <c r="T272" s="1">
        <v>45.5</v>
      </c>
      <c r="U272" s="2">
        <f>IFERROR(Table1[[#This Row],[ApNumberOfExamsWithGoodScores]]/Table1[[#This Row],[ApTotalExamsTaken]],0)</f>
        <v>0.33333333333333331</v>
      </c>
      <c r="V272" s="1">
        <f>IFERROR(Table1[[#This Row],[ApTotalExamsTaken]]/Table1[[#This Row],[APTestTakerCount]],0)</f>
        <v>1</v>
      </c>
    </row>
    <row r="273" spans="1:22" x14ac:dyDescent="0.25">
      <c r="A273" t="s">
        <v>141</v>
      </c>
      <c r="B273">
        <v>481383</v>
      </c>
      <c r="C273" s="1">
        <v>105</v>
      </c>
      <c r="D273" s="1">
        <v>454</v>
      </c>
      <c r="E273" s="1">
        <v>448</v>
      </c>
      <c r="F273" s="1">
        <v>444</v>
      </c>
      <c r="G273" s="1">
        <f>SUM(Table1[[#This Row],[CriticalReadingMean]:[WritingMean]])</f>
        <v>1346</v>
      </c>
      <c r="H273" s="1">
        <v>12</v>
      </c>
      <c r="I273" s="1">
        <v>31</v>
      </c>
      <c r="J273" s="1">
        <v>14</v>
      </c>
      <c r="K273" s="1">
        <v>14</v>
      </c>
      <c r="L273" s="1">
        <v>3</v>
      </c>
      <c r="M273" s="1">
        <v>29</v>
      </c>
      <c r="N273" s="1">
        <v>44.4</v>
      </c>
      <c r="O273" s="1">
        <v>45.9</v>
      </c>
      <c r="P273" s="1">
        <v>43.3</v>
      </c>
      <c r="Q273" s="1">
        <v>58</v>
      </c>
      <c r="R273" s="1">
        <v>46.4</v>
      </c>
      <c r="S273" s="1">
        <v>48.8</v>
      </c>
      <c r="T273" s="1">
        <v>44.7</v>
      </c>
      <c r="U273" s="2">
        <f>IFERROR(Table1[[#This Row],[ApNumberOfExamsWithGoodScores]]/Table1[[#This Row],[ApTotalExamsTaken]],0)</f>
        <v>0.21428571428571427</v>
      </c>
      <c r="V273" s="1">
        <f>IFERROR(Table1[[#This Row],[ApTotalExamsTaken]]/Table1[[#This Row],[APTestTakerCount]],0)</f>
        <v>1</v>
      </c>
    </row>
    <row r="274" spans="1:22" x14ac:dyDescent="0.25">
      <c r="A274" t="s">
        <v>416</v>
      </c>
      <c r="B274">
        <v>481537</v>
      </c>
      <c r="C274" s="1">
        <v>9</v>
      </c>
      <c r="D274" s="1">
        <v>452</v>
      </c>
      <c r="E274" s="1">
        <v>516</v>
      </c>
      <c r="F274" s="1">
        <v>426</v>
      </c>
      <c r="G274" s="1">
        <f>SUM(Table1[[#This Row],[CriticalReadingMean]:[WritingMean]])</f>
        <v>1394</v>
      </c>
      <c r="H274" s="1">
        <v>0</v>
      </c>
      <c r="I274" s="1">
        <v>0</v>
      </c>
      <c r="J274" s="1">
        <v>14</v>
      </c>
      <c r="K274" s="1">
        <v>14</v>
      </c>
      <c r="L274" s="1">
        <v>3</v>
      </c>
      <c r="M274" s="1">
        <v>10</v>
      </c>
      <c r="N274" s="1">
        <v>48.8</v>
      </c>
      <c r="O274" s="1">
        <v>51.2</v>
      </c>
      <c r="P274" s="1">
        <v>43.3</v>
      </c>
      <c r="Q274" s="1">
        <v>22</v>
      </c>
      <c r="R274" s="1">
        <v>48.3</v>
      </c>
      <c r="S274" s="1">
        <v>51.3</v>
      </c>
      <c r="T274" s="1">
        <v>43.3</v>
      </c>
      <c r="U274" s="2">
        <f>IFERROR(Table1[[#This Row],[ApNumberOfExamsWithGoodScores]]/Table1[[#This Row],[ApTotalExamsTaken]],0)</f>
        <v>0.21428571428571427</v>
      </c>
      <c r="V274" s="1">
        <f>IFERROR(Table1[[#This Row],[ApTotalExamsTaken]]/Table1[[#This Row],[APTestTakerCount]],0)</f>
        <v>1</v>
      </c>
    </row>
    <row r="275" spans="1:22" x14ac:dyDescent="0.25">
      <c r="A275" t="s">
        <v>54</v>
      </c>
      <c r="B275">
        <v>480160</v>
      </c>
      <c r="C275" s="1">
        <v>25</v>
      </c>
      <c r="D275" s="1">
        <v>504</v>
      </c>
      <c r="E275" s="1">
        <v>503</v>
      </c>
      <c r="F275" s="1">
        <v>471</v>
      </c>
      <c r="G275" s="1">
        <f>SUM(Table1[[#This Row],[CriticalReadingMean]:[WritingMean]])</f>
        <v>1478</v>
      </c>
      <c r="H275" s="1">
        <v>0</v>
      </c>
      <c r="I275" s="1">
        <v>0</v>
      </c>
      <c r="J275" s="1">
        <v>21</v>
      </c>
      <c r="K275" s="1">
        <v>21</v>
      </c>
      <c r="L275" s="1">
        <v>3</v>
      </c>
      <c r="M275" s="1">
        <v>31</v>
      </c>
      <c r="N275" s="1">
        <v>45.5</v>
      </c>
      <c r="O275" s="1">
        <v>45.7</v>
      </c>
      <c r="P275" s="1">
        <v>43.1</v>
      </c>
      <c r="Q275" s="1">
        <v>10</v>
      </c>
      <c r="R275" s="1">
        <v>44.1</v>
      </c>
      <c r="S275" s="1">
        <v>46.1</v>
      </c>
      <c r="T275" s="1">
        <v>42</v>
      </c>
      <c r="U275" s="2">
        <f>IFERROR(Table1[[#This Row],[ApNumberOfExamsWithGoodScores]]/Table1[[#This Row],[ApTotalExamsTaken]],0)</f>
        <v>0.14285714285714285</v>
      </c>
      <c r="V275" s="1">
        <f>IFERROR(Table1[[#This Row],[ApTotalExamsTaken]]/Table1[[#This Row],[APTestTakerCount]],0)</f>
        <v>1</v>
      </c>
    </row>
    <row r="276" spans="1:22" x14ac:dyDescent="0.25">
      <c r="A276" t="s">
        <v>270</v>
      </c>
      <c r="B276">
        <v>480880</v>
      </c>
      <c r="C276" s="1">
        <v>20</v>
      </c>
      <c r="D276" s="1">
        <v>437</v>
      </c>
      <c r="E276" s="1">
        <v>469</v>
      </c>
      <c r="F276" s="1">
        <v>412</v>
      </c>
      <c r="G276" s="1">
        <f>SUM(Table1[[#This Row],[CriticalReadingMean]:[WritingMean]])</f>
        <v>1318</v>
      </c>
      <c r="H276" s="1">
        <v>2</v>
      </c>
      <c r="I276" s="1">
        <v>4</v>
      </c>
      <c r="J276" s="1">
        <v>21</v>
      </c>
      <c r="K276" s="1">
        <v>21</v>
      </c>
      <c r="L276" s="1">
        <v>1</v>
      </c>
      <c r="M276" s="1">
        <v>15</v>
      </c>
      <c r="N276" s="1">
        <v>41.2</v>
      </c>
      <c r="O276" s="1">
        <v>44.1</v>
      </c>
      <c r="P276" s="1">
        <v>36</v>
      </c>
      <c r="Q276" s="1">
        <v>12</v>
      </c>
      <c r="R276" s="1">
        <v>41</v>
      </c>
      <c r="S276" s="1">
        <v>43.4</v>
      </c>
      <c r="T276" s="1">
        <v>37</v>
      </c>
      <c r="U276" s="2">
        <f>IFERROR(Table1[[#This Row],[ApNumberOfExamsWithGoodScores]]/Table1[[#This Row],[ApTotalExamsTaken]],0)</f>
        <v>4.7619047619047616E-2</v>
      </c>
      <c r="V276" s="1">
        <f>IFERROR(Table1[[#This Row],[ApTotalExamsTaken]]/Table1[[#This Row],[APTestTakerCount]],0)</f>
        <v>1</v>
      </c>
    </row>
    <row r="277" spans="1:22" x14ac:dyDescent="0.25">
      <c r="A277" t="s">
        <v>207</v>
      </c>
      <c r="B277">
        <v>480650</v>
      </c>
      <c r="C277" s="1">
        <v>29</v>
      </c>
      <c r="D277" s="1">
        <v>353</v>
      </c>
      <c r="E277" s="1">
        <v>400</v>
      </c>
      <c r="F277" s="1">
        <v>384</v>
      </c>
      <c r="G277" s="1">
        <f>SUM(Table1[[#This Row],[CriticalReadingMean]:[WritingMean]])</f>
        <v>1137</v>
      </c>
      <c r="H277" s="1">
        <v>0</v>
      </c>
      <c r="I277" s="1">
        <v>0</v>
      </c>
      <c r="J277" s="1">
        <v>31</v>
      </c>
      <c r="K277" s="1">
        <v>31</v>
      </c>
      <c r="L277" s="1">
        <v>1</v>
      </c>
      <c r="M277" s="1">
        <v>59</v>
      </c>
      <c r="N277" s="1">
        <v>32.799999999999997</v>
      </c>
      <c r="O277" s="1">
        <v>34.700000000000003</v>
      </c>
      <c r="P277" s="1">
        <v>31.9</v>
      </c>
      <c r="Q277" s="1">
        <v>57</v>
      </c>
      <c r="R277" s="1">
        <v>35.799999999999997</v>
      </c>
      <c r="S277" s="1">
        <v>37.799999999999997</v>
      </c>
      <c r="T277" s="1">
        <v>32.799999999999997</v>
      </c>
      <c r="U277" s="2">
        <f>IFERROR(Table1[[#This Row],[ApNumberOfExamsWithGoodScores]]/Table1[[#This Row],[ApTotalExamsTaken]],0)</f>
        <v>3.2258064516129031E-2</v>
      </c>
      <c r="V277" s="1">
        <f>IFERROR(Table1[[#This Row],[ApTotalExamsTaken]]/Table1[[#This Row],[APTestTakerCount]],0)</f>
        <v>1</v>
      </c>
    </row>
    <row r="278" spans="1:22" x14ac:dyDescent="0.25">
      <c r="A278" t="s">
        <v>50</v>
      </c>
      <c r="B278">
        <v>480829</v>
      </c>
      <c r="C278" s="1">
        <v>207</v>
      </c>
      <c r="D278" s="1">
        <v>554</v>
      </c>
      <c r="E278" s="1">
        <v>558</v>
      </c>
      <c r="F278" s="1">
        <v>545</v>
      </c>
      <c r="G278" s="1">
        <f>SUM(Table1[[#This Row],[CriticalReadingMean]:[WritingMean]])</f>
        <v>1657</v>
      </c>
      <c r="H278" s="1">
        <v>32</v>
      </c>
      <c r="I278" s="1">
        <v>86</v>
      </c>
      <c r="J278" s="1">
        <v>1</v>
      </c>
      <c r="K278" s="1">
        <v>1</v>
      </c>
      <c r="L278" s="1">
        <v>0</v>
      </c>
      <c r="M278" s="1">
        <v>41</v>
      </c>
      <c r="N278" s="1">
        <v>52.7</v>
      </c>
      <c r="O278" s="1">
        <v>52.1</v>
      </c>
      <c r="P278" s="1">
        <v>52</v>
      </c>
      <c r="Q278" s="1">
        <v>120</v>
      </c>
      <c r="R278" s="1">
        <v>52.9</v>
      </c>
      <c r="S278" s="1">
        <v>52.1</v>
      </c>
      <c r="T278" s="1">
        <v>50</v>
      </c>
      <c r="U278" s="2">
        <f>IFERROR(Table1[[#This Row],[ApNumberOfExamsWithGoodScores]]/Table1[[#This Row],[ApTotalExamsTaken]],0)</f>
        <v>0</v>
      </c>
      <c r="V278" s="1">
        <f>IFERROR(Table1[[#This Row],[ApTotalExamsTaken]]/Table1[[#This Row],[APTestTakerCount]],0)</f>
        <v>1</v>
      </c>
    </row>
    <row r="279" spans="1:22" x14ac:dyDescent="0.25">
      <c r="A279" t="s">
        <v>74</v>
      </c>
      <c r="B279">
        <v>480128</v>
      </c>
      <c r="C279" s="1">
        <v>22</v>
      </c>
      <c r="D279" s="1">
        <v>469</v>
      </c>
      <c r="E279" s="1">
        <v>463</v>
      </c>
      <c r="F279" s="1">
        <v>466</v>
      </c>
      <c r="G279" s="1">
        <f>SUM(Table1[[#This Row],[CriticalReadingMean]:[WritingMean]])</f>
        <v>1398</v>
      </c>
      <c r="H279" s="1">
        <v>0</v>
      </c>
      <c r="I279" s="1">
        <v>0</v>
      </c>
      <c r="J279" s="1">
        <v>5</v>
      </c>
      <c r="K279" s="1">
        <v>5</v>
      </c>
      <c r="L279" s="1">
        <v>0</v>
      </c>
      <c r="M279" s="1">
        <v>2</v>
      </c>
      <c r="N279" s="1">
        <v>0</v>
      </c>
      <c r="O279" s="1">
        <v>0</v>
      </c>
      <c r="P279" s="1">
        <v>0</v>
      </c>
      <c r="Q279" s="1">
        <v>9</v>
      </c>
      <c r="R279" s="1">
        <v>58</v>
      </c>
      <c r="S279" s="1">
        <v>52.1</v>
      </c>
      <c r="T279" s="1">
        <v>52.4</v>
      </c>
      <c r="U279" s="2">
        <f>IFERROR(Table1[[#This Row],[ApNumberOfExamsWithGoodScores]]/Table1[[#This Row],[ApTotalExamsTaken]],0)</f>
        <v>0</v>
      </c>
      <c r="V279" s="1">
        <f>IFERROR(Table1[[#This Row],[ApTotalExamsTaken]]/Table1[[#This Row],[APTestTakerCount]],0)</f>
        <v>1</v>
      </c>
    </row>
    <row r="280" spans="1:22" x14ac:dyDescent="0.25">
      <c r="A280" t="s">
        <v>74</v>
      </c>
      <c r="B280">
        <v>480480</v>
      </c>
      <c r="C280" s="1">
        <v>16</v>
      </c>
      <c r="D280" s="1">
        <v>439</v>
      </c>
      <c r="E280" s="1">
        <v>445</v>
      </c>
      <c r="F280" s="1">
        <v>439</v>
      </c>
      <c r="G280" s="1">
        <f>SUM(Table1[[#This Row],[CriticalReadingMean]:[WritingMean]])</f>
        <v>1323</v>
      </c>
      <c r="H280" s="1">
        <v>0</v>
      </c>
      <c r="I280" s="1">
        <v>0</v>
      </c>
      <c r="J280" s="1">
        <v>11</v>
      </c>
      <c r="K280" s="1">
        <v>11</v>
      </c>
      <c r="L280" s="1">
        <v>0</v>
      </c>
      <c r="M280" s="1">
        <v>12</v>
      </c>
      <c r="N280" s="1">
        <v>45.2</v>
      </c>
      <c r="O280" s="1">
        <v>44.8</v>
      </c>
      <c r="P280" s="1">
        <v>44.1</v>
      </c>
      <c r="Q280" s="1">
        <v>18</v>
      </c>
      <c r="R280" s="1">
        <v>37.4</v>
      </c>
      <c r="S280" s="1">
        <v>40.700000000000003</v>
      </c>
      <c r="T280" s="1">
        <v>36.700000000000003</v>
      </c>
      <c r="U280" s="2">
        <f>IFERROR(Table1[[#This Row],[ApNumberOfExamsWithGoodScores]]/Table1[[#This Row],[ApTotalExamsTaken]],0)</f>
        <v>0</v>
      </c>
      <c r="V280" s="1">
        <f>IFERROR(Table1[[#This Row],[ApTotalExamsTaken]]/Table1[[#This Row],[APTestTakerCount]],0)</f>
        <v>1</v>
      </c>
    </row>
    <row r="281" spans="1:22" x14ac:dyDescent="0.25">
      <c r="A281" t="s">
        <v>82</v>
      </c>
      <c r="B281">
        <v>480505</v>
      </c>
      <c r="C281" s="1">
        <v>2</v>
      </c>
      <c r="D281" s="1">
        <v>0</v>
      </c>
      <c r="E281" s="1">
        <v>0</v>
      </c>
      <c r="F281" s="1">
        <v>0</v>
      </c>
      <c r="G281" s="1">
        <f>SUM(Table1[[#This Row],[CriticalReadingMean]:[WritingMean]])</f>
        <v>0</v>
      </c>
      <c r="H281" s="1">
        <v>0</v>
      </c>
      <c r="I281" s="1">
        <v>0</v>
      </c>
      <c r="J281" s="1">
        <v>2</v>
      </c>
      <c r="K281" s="1">
        <v>2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2">
        <f>IFERROR(Table1[[#This Row],[ApNumberOfExamsWithGoodScores]]/Table1[[#This Row],[ApTotalExamsTaken]],0)</f>
        <v>0</v>
      </c>
      <c r="V281" s="1">
        <f>IFERROR(Table1[[#This Row],[ApTotalExamsTaken]]/Table1[[#This Row],[APTestTakerCount]],0)</f>
        <v>1</v>
      </c>
    </row>
    <row r="282" spans="1:22" x14ac:dyDescent="0.25">
      <c r="A282" t="s">
        <v>100</v>
      </c>
      <c r="B282">
        <v>480657</v>
      </c>
      <c r="C282" s="1">
        <v>11</v>
      </c>
      <c r="D282" s="1">
        <v>553</v>
      </c>
      <c r="E282" s="1">
        <v>537</v>
      </c>
      <c r="F282" s="1">
        <v>537</v>
      </c>
      <c r="G282" s="1">
        <f>SUM(Table1[[#This Row],[CriticalReadingMean]:[WritingMean]])</f>
        <v>1627</v>
      </c>
      <c r="H282" s="1">
        <v>2</v>
      </c>
      <c r="I282" s="1">
        <v>5</v>
      </c>
      <c r="J282" s="1">
        <v>1</v>
      </c>
      <c r="K282" s="1">
        <v>1</v>
      </c>
      <c r="L282" s="1">
        <v>0</v>
      </c>
      <c r="M282" s="1">
        <v>2</v>
      </c>
      <c r="N282" s="1">
        <v>0</v>
      </c>
      <c r="O282" s="1">
        <v>0</v>
      </c>
      <c r="P282" s="1">
        <v>0</v>
      </c>
      <c r="Q282" s="1">
        <v>4</v>
      </c>
      <c r="R282" s="1">
        <v>0</v>
      </c>
      <c r="S282" s="1">
        <v>0</v>
      </c>
      <c r="T282" s="1">
        <v>0</v>
      </c>
      <c r="U282" s="2">
        <f>IFERROR(Table1[[#This Row],[ApNumberOfExamsWithGoodScores]]/Table1[[#This Row],[ApTotalExamsTaken]],0)</f>
        <v>0</v>
      </c>
      <c r="V282" s="1">
        <f>IFERROR(Table1[[#This Row],[ApTotalExamsTaken]]/Table1[[#This Row],[APTestTakerCount]],0)</f>
        <v>1</v>
      </c>
    </row>
    <row r="283" spans="1:22" x14ac:dyDescent="0.25">
      <c r="A283" t="s">
        <v>104</v>
      </c>
      <c r="B283">
        <v>480370</v>
      </c>
      <c r="C283" s="1">
        <v>11</v>
      </c>
      <c r="D283" s="1">
        <v>466</v>
      </c>
      <c r="E283" s="1">
        <v>489</v>
      </c>
      <c r="F283" s="1">
        <v>463</v>
      </c>
      <c r="G283" s="1">
        <f>SUM(Table1[[#This Row],[CriticalReadingMean]:[WritingMean]])</f>
        <v>1418</v>
      </c>
      <c r="H283" s="1">
        <v>0</v>
      </c>
      <c r="I283" s="1">
        <v>0</v>
      </c>
      <c r="J283" s="1">
        <v>1</v>
      </c>
      <c r="K283" s="1">
        <v>1</v>
      </c>
      <c r="L283" s="1">
        <v>0</v>
      </c>
      <c r="M283" s="1">
        <v>11</v>
      </c>
      <c r="N283" s="1">
        <v>47.7</v>
      </c>
      <c r="O283" s="1">
        <v>45.5</v>
      </c>
      <c r="P283" s="1">
        <v>43.1</v>
      </c>
      <c r="Q283" s="1">
        <v>23</v>
      </c>
      <c r="R283" s="1">
        <v>42.2</v>
      </c>
      <c r="S283" s="1">
        <v>41</v>
      </c>
      <c r="T283" s="1">
        <v>40</v>
      </c>
      <c r="U283" s="2">
        <f>IFERROR(Table1[[#This Row],[ApNumberOfExamsWithGoodScores]]/Table1[[#This Row],[ApTotalExamsTaken]],0)</f>
        <v>0</v>
      </c>
      <c r="V283" s="1">
        <f>IFERROR(Table1[[#This Row],[ApTotalExamsTaken]]/Table1[[#This Row],[APTestTakerCount]],0)</f>
        <v>1</v>
      </c>
    </row>
    <row r="284" spans="1:22" x14ac:dyDescent="0.25">
      <c r="A284" t="s">
        <v>106</v>
      </c>
      <c r="B284">
        <v>480380</v>
      </c>
      <c r="C284" s="1">
        <v>75</v>
      </c>
      <c r="D284" s="1">
        <v>516</v>
      </c>
      <c r="E284" s="1">
        <v>509</v>
      </c>
      <c r="F284" s="1">
        <v>497</v>
      </c>
      <c r="G284" s="1">
        <f>SUM(Table1[[#This Row],[CriticalReadingMean]:[WritingMean]])</f>
        <v>1522</v>
      </c>
      <c r="H284" s="1">
        <v>3</v>
      </c>
      <c r="I284" s="1">
        <v>8</v>
      </c>
      <c r="J284" s="1">
        <v>2</v>
      </c>
      <c r="K284" s="1">
        <v>2</v>
      </c>
      <c r="L284" s="1">
        <v>0</v>
      </c>
      <c r="M284" s="1">
        <v>57</v>
      </c>
      <c r="N284" s="1">
        <v>43.8</v>
      </c>
      <c r="O284" s="1">
        <v>44.8</v>
      </c>
      <c r="P284" s="1">
        <v>40.1</v>
      </c>
      <c r="Q284" s="1">
        <v>52</v>
      </c>
      <c r="R284" s="1">
        <v>45.3</v>
      </c>
      <c r="S284" s="1">
        <v>45.7</v>
      </c>
      <c r="T284" s="1">
        <v>40.700000000000003</v>
      </c>
      <c r="U284" s="2">
        <f>IFERROR(Table1[[#This Row],[ApNumberOfExamsWithGoodScores]]/Table1[[#This Row],[ApTotalExamsTaken]],0)</f>
        <v>0</v>
      </c>
      <c r="V284" s="1">
        <f>IFERROR(Table1[[#This Row],[ApTotalExamsTaken]]/Table1[[#This Row],[APTestTakerCount]],0)</f>
        <v>1</v>
      </c>
    </row>
    <row r="285" spans="1:22" x14ac:dyDescent="0.25">
      <c r="A285" t="s">
        <v>406</v>
      </c>
      <c r="B285">
        <v>480870</v>
      </c>
      <c r="C285" s="1">
        <v>15</v>
      </c>
      <c r="D285" s="1">
        <v>535</v>
      </c>
      <c r="E285" s="1">
        <v>535</v>
      </c>
      <c r="F285" s="1">
        <v>501</v>
      </c>
      <c r="G285" s="1">
        <f>SUM(Table1[[#This Row],[CriticalReadingMean]:[WritingMean]])</f>
        <v>1571</v>
      </c>
      <c r="H285" s="1">
        <v>1</v>
      </c>
      <c r="I285" s="1">
        <v>2</v>
      </c>
      <c r="J285" s="1">
        <v>1</v>
      </c>
      <c r="K285" s="1">
        <v>1</v>
      </c>
      <c r="L285" s="1">
        <v>0</v>
      </c>
      <c r="M285" s="1">
        <v>14</v>
      </c>
      <c r="N285" s="1">
        <v>45.6</v>
      </c>
      <c r="O285" s="1">
        <v>43.5</v>
      </c>
      <c r="P285" s="1">
        <v>41.7</v>
      </c>
      <c r="Q285" s="1">
        <v>20</v>
      </c>
      <c r="R285" s="1">
        <v>48.1</v>
      </c>
      <c r="S285" s="1">
        <v>46</v>
      </c>
      <c r="T285" s="1">
        <v>45.5</v>
      </c>
      <c r="U285" s="2">
        <f>IFERROR(Table1[[#This Row],[ApNumberOfExamsWithGoodScores]]/Table1[[#This Row],[ApTotalExamsTaken]],0)</f>
        <v>0</v>
      </c>
      <c r="V285" s="1">
        <f>IFERROR(Table1[[#This Row],[ApTotalExamsTaken]]/Table1[[#This Row],[APTestTakerCount]],0)</f>
        <v>1</v>
      </c>
    </row>
    <row r="286" spans="1:22" x14ac:dyDescent="0.25">
      <c r="A286" t="s">
        <v>131</v>
      </c>
      <c r="B286">
        <v>480445</v>
      </c>
      <c r="C286" s="1">
        <v>11</v>
      </c>
      <c r="D286" s="1">
        <v>400</v>
      </c>
      <c r="E286" s="1">
        <v>450</v>
      </c>
      <c r="F286" s="1">
        <v>424</v>
      </c>
      <c r="G286" s="1">
        <f>SUM(Table1[[#This Row],[CriticalReadingMean]:[WritingMean]])</f>
        <v>1274</v>
      </c>
      <c r="H286" s="1">
        <v>0</v>
      </c>
      <c r="I286" s="1">
        <v>0</v>
      </c>
      <c r="J286" s="1">
        <v>17</v>
      </c>
      <c r="K286" s="1">
        <v>17</v>
      </c>
      <c r="L286" s="1">
        <v>0</v>
      </c>
      <c r="M286" s="1">
        <v>110</v>
      </c>
      <c r="N286" s="1">
        <v>33</v>
      </c>
      <c r="O286" s="1">
        <v>35.200000000000003</v>
      </c>
      <c r="P286" s="1">
        <v>32.299999999999997</v>
      </c>
      <c r="Q286" s="1">
        <v>89</v>
      </c>
      <c r="R286" s="1">
        <v>34.200000000000003</v>
      </c>
      <c r="S286" s="1">
        <v>36.4</v>
      </c>
      <c r="T286" s="1">
        <v>33.200000000000003</v>
      </c>
      <c r="U286" s="2">
        <f>IFERROR(Table1[[#This Row],[ApNumberOfExamsWithGoodScores]]/Table1[[#This Row],[ApTotalExamsTaken]],0)</f>
        <v>0</v>
      </c>
      <c r="V286" s="1">
        <f>IFERROR(Table1[[#This Row],[ApTotalExamsTaken]]/Table1[[#This Row],[APTestTakerCount]],0)</f>
        <v>1</v>
      </c>
    </row>
    <row r="287" spans="1:22" x14ac:dyDescent="0.25">
      <c r="A287" t="s">
        <v>140</v>
      </c>
      <c r="B287">
        <v>480422</v>
      </c>
      <c r="C287" s="1">
        <v>0</v>
      </c>
      <c r="D287" s="1">
        <v>0</v>
      </c>
      <c r="E287" s="1">
        <v>0</v>
      </c>
      <c r="F287" s="1">
        <v>0</v>
      </c>
      <c r="G287" s="1">
        <f>SUM(Table1[[#This Row],[CriticalReadingMean]:[WritingMean]])</f>
        <v>0</v>
      </c>
      <c r="H287" s="1">
        <v>0</v>
      </c>
      <c r="I287" s="1">
        <v>0</v>
      </c>
      <c r="J287" s="1">
        <v>1</v>
      </c>
      <c r="K287" s="1">
        <v>1</v>
      </c>
      <c r="L287" s="1">
        <v>0</v>
      </c>
      <c r="M287" s="1">
        <v>1</v>
      </c>
      <c r="N287" s="1">
        <v>0</v>
      </c>
      <c r="O287" s="1">
        <v>0</v>
      </c>
      <c r="P287" s="1">
        <v>0</v>
      </c>
      <c r="Q287" s="1">
        <v>4</v>
      </c>
      <c r="R287" s="1">
        <v>0</v>
      </c>
      <c r="S287" s="1">
        <v>0</v>
      </c>
      <c r="T287" s="1">
        <v>0</v>
      </c>
      <c r="U287" s="2">
        <f>IFERROR(Table1[[#This Row],[ApNumberOfExamsWithGoodScores]]/Table1[[#This Row],[ApTotalExamsTaken]],0)</f>
        <v>0</v>
      </c>
      <c r="V287" s="1">
        <f>IFERROR(Table1[[#This Row],[ApTotalExamsTaken]]/Table1[[#This Row],[APTestTakerCount]],0)</f>
        <v>1</v>
      </c>
    </row>
    <row r="288" spans="1:22" x14ac:dyDescent="0.25">
      <c r="A288" t="s">
        <v>149</v>
      </c>
      <c r="B288">
        <v>480808</v>
      </c>
      <c r="C288" s="1">
        <v>3</v>
      </c>
      <c r="D288" s="1">
        <v>0</v>
      </c>
      <c r="E288" s="1">
        <v>0</v>
      </c>
      <c r="F288" s="1">
        <v>0</v>
      </c>
      <c r="G288" s="1">
        <f>SUM(Table1[[#This Row],[CriticalReadingMean]:[WritingMean]])</f>
        <v>0</v>
      </c>
      <c r="H288" s="1">
        <v>0</v>
      </c>
      <c r="I288" s="1">
        <v>0</v>
      </c>
      <c r="J288" s="1">
        <v>4</v>
      </c>
      <c r="K288" s="1">
        <v>4</v>
      </c>
      <c r="L288" s="1">
        <v>0</v>
      </c>
      <c r="M288" s="1">
        <v>11</v>
      </c>
      <c r="N288" s="1">
        <v>45.5</v>
      </c>
      <c r="O288" s="1">
        <v>44.4</v>
      </c>
      <c r="P288" s="1">
        <v>44.9</v>
      </c>
      <c r="Q288" s="1">
        <v>6</v>
      </c>
      <c r="R288" s="1">
        <v>57.5</v>
      </c>
      <c r="S288" s="1">
        <v>54.8</v>
      </c>
      <c r="T288" s="1">
        <v>59.7</v>
      </c>
      <c r="U288" s="2">
        <f>IFERROR(Table1[[#This Row],[ApNumberOfExamsWithGoodScores]]/Table1[[#This Row],[ApTotalExamsTaken]],0)</f>
        <v>0</v>
      </c>
      <c r="V288" s="1">
        <f>IFERROR(Table1[[#This Row],[ApTotalExamsTaken]]/Table1[[#This Row],[APTestTakerCount]],0)</f>
        <v>1</v>
      </c>
    </row>
    <row r="289" spans="1:22" x14ac:dyDescent="0.25">
      <c r="A289" t="s">
        <v>155</v>
      </c>
      <c r="B289">
        <v>480490</v>
      </c>
      <c r="C289" s="1">
        <v>0</v>
      </c>
      <c r="D289" s="1">
        <v>0</v>
      </c>
      <c r="E289" s="1">
        <v>0</v>
      </c>
      <c r="F289" s="1">
        <v>0</v>
      </c>
      <c r="G289" s="1">
        <f>SUM(Table1[[#This Row],[CriticalReadingMean]:[WritingMean]])</f>
        <v>0</v>
      </c>
      <c r="H289" s="1">
        <v>0</v>
      </c>
      <c r="I289" s="1">
        <v>0</v>
      </c>
      <c r="J289" s="1">
        <v>16</v>
      </c>
      <c r="K289" s="1">
        <v>16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2">
        <f>IFERROR(Table1[[#This Row],[ApNumberOfExamsWithGoodScores]]/Table1[[#This Row],[ApTotalExamsTaken]],0)</f>
        <v>0</v>
      </c>
      <c r="V289" s="1">
        <f>IFERROR(Table1[[#This Row],[ApTotalExamsTaken]]/Table1[[#This Row],[APTestTakerCount]],0)</f>
        <v>1</v>
      </c>
    </row>
    <row r="290" spans="1:22" x14ac:dyDescent="0.25">
      <c r="A290" t="s">
        <v>193</v>
      </c>
      <c r="B290">
        <v>480546</v>
      </c>
      <c r="C290" s="1">
        <v>3</v>
      </c>
      <c r="D290" s="1">
        <v>0</v>
      </c>
      <c r="E290" s="1">
        <v>0</v>
      </c>
      <c r="F290" s="1">
        <v>0</v>
      </c>
      <c r="G290" s="1">
        <f>SUM(Table1[[#This Row],[CriticalReadingMean]:[WritingMean]])</f>
        <v>0</v>
      </c>
      <c r="H290" s="1">
        <v>0</v>
      </c>
      <c r="I290" s="1">
        <v>0</v>
      </c>
      <c r="J290" s="1">
        <v>1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2">
        <f>IFERROR(Table1[[#This Row],[ApNumberOfExamsWithGoodScores]]/Table1[[#This Row],[ApTotalExamsTaken]],0)</f>
        <v>0</v>
      </c>
      <c r="V290" s="1">
        <f>IFERROR(Table1[[#This Row],[ApTotalExamsTaken]]/Table1[[#This Row],[APTestTakerCount]],0)</f>
        <v>1</v>
      </c>
    </row>
    <row r="291" spans="1:22" x14ac:dyDescent="0.25">
      <c r="A291" t="s">
        <v>197</v>
      </c>
      <c r="B291">
        <v>481478</v>
      </c>
      <c r="C291" s="1">
        <v>3</v>
      </c>
      <c r="D291" s="1">
        <v>0</v>
      </c>
      <c r="E291" s="1">
        <v>0</v>
      </c>
      <c r="F291" s="1">
        <v>0</v>
      </c>
      <c r="G291" s="1">
        <f>SUM(Table1[[#This Row],[CriticalReadingMean]:[WritingMean]])</f>
        <v>0</v>
      </c>
      <c r="H291" s="1">
        <v>0</v>
      </c>
      <c r="I291" s="1">
        <v>0</v>
      </c>
      <c r="J291" s="1">
        <v>11</v>
      </c>
      <c r="K291" s="1">
        <v>11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2">
        <f>IFERROR(Table1[[#This Row],[ApNumberOfExamsWithGoodScores]]/Table1[[#This Row],[ApTotalExamsTaken]],0)</f>
        <v>0</v>
      </c>
      <c r="V291" s="1">
        <f>IFERROR(Table1[[#This Row],[ApTotalExamsTaken]]/Table1[[#This Row],[APTestTakerCount]],0)</f>
        <v>1</v>
      </c>
    </row>
    <row r="292" spans="1:22" x14ac:dyDescent="0.25">
      <c r="A292" t="s">
        <v>208</v>
      </c>
      <c r="B292">
        <v>480655</v>
      </c>
      <c r="C292" s="1">
        <v>7</v>
      </c>
      <c r="D292" s="1">
        <v>496</v>
      </c>
      <c r="E292" s="1">
        <v>559</v>
      </c>
      <c r="F292" s="1">
        <v>486</v>
      </c>
      <c r="G292" s="1">
        <f>SUM(Table1[[#This Row],[CriticalReadingMean]:[WritingMean]])</f>
        <v>1541</v>
      </c>
      <c r="H292" s="1">
        <v>1</v>
      </c>
      <c r="I292" s="1">
        <v>4</v>
      </c>
      <c r="J292" s="1">
        <v>4</v>
      </c>
      <c r="K292" s="1">
        <v>4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2">
        <f>IFERROR(Table1[[#This Row],[ApNumberOfExamsWithGoodScores]]/Table1[[#This Row],[ApTotalExamsTaken]],0)</f>
        <v>0</v>
      </c>
      <c r="V292" s="1">
        <f>IFERROR(Table1[[#This Row],[ApTotalExamsTaken]]/Table1[[#This Row],[APTestTakerCount]],0)</f>
        <v>1</v>
      </c>
    </row>
    <row r="293" spans="1:22" x14ac:dyDescent="0.25">
      <c r="A293" t="s">
        <v>230</v>
      </c>
      <c r="B293">
        <v>480538</v>
      </c>
      <c r="C293" s="1">
        <v>188</v>
      </c>
      <c r="D293" s="1">
        <v>506</v>
      </c>
      <c r="E293" s="1">
        <v>510</v>
      </c>
      <c r="F293" s="1">
        <v>497</v>
      </c>
      <c r="G293" s="1">
        <f>SUM(Table1[[#This Row],[CriticalReadingMean]:[WritingMean]])</f>
        <v>1513</v>
      </c>
      <c r="H293" s="1">
        <v>12</v>
      </c>
      <c r="I293" s="1">
        <v>29</v>
      </c>
      <c r="J293" s="1">
        <v>1</v>
      </c>
      <c r="K293" s="1">
        <v>1</v>
      </c>
      <c r="L293" s="1">
        <v>0</v>
      </c>
      <c r="M293" s="1">
        <v>339</v>
      </c>
      <c r="N293" s="1">
        <v>40.700000000000003</v>
      </c>
      <c r="O293" s="1">
        <v>41.7</v>
      </c>
      <c r="P293" s="1">
        <v>37.6</v>
      </c>
      <c r="Q293" s="1">
        <v>306</v>
      </c>
      <c r="R293" s="1">
        <v>42.2</v>
      </c>
      <c r="S293" s="1">
        <v>43.4</v>
      </c>
      <c r="T293" s="1">
        <v>39.4</v>
      </c>
      <c r="U293" s="2">
        <f>IFERROR(Table1[[#This Row],[ApNumberOfExamsWithGoodScores]]/Table1[[#This Row],[ApTotalExamsTaken]],0)</f>
        <v>0</v>
      </c>
      <c r="V293" s="1">
        <f>IFERROR(Table1[[#This Row],[ApTotalExamsTaken]]/Table1[[#This Row],[APTestTakerCount]],0)</f>
        <v>1</v>
      </c>
    </row>
    <row r="294" spans="1:22" x14ac:dyDescent="0.25">
      <c r="A294" t="s">
        <v>237</v>
      </c>
      <c r="B294">
        <v>480770</v>
      </c>
      <c r="C294" s="1">
        <v>62</v>
      </c>
      <c r="D294" s="1">
        <v>521</v>
      </c>
      <c r="E294" s="1">
        <v>510</v>
      </c>
      <c r="F294" s="1">
        <v>501</v>
      </c>
      <c r="G294" s="1">
        <f>SUM(Table1[[#This Row],[CriticalReadingMean]:[WritingMean]])</f>
        <v>1532</v>
      </c>
      <c r="H294" s="1">
        <v>4</v>
      </c>
      <c r="I294" s="1">
        <v>9</v>
      </c>
      <c r="J294" s="1">
        <v>1</v>
      </c>
      <c r="K294" s="1">
        <v>1</v>
      </c>
      <c r="L294" s="1">
        <v>0</v>
      </c>
      <c r="M294" s="1">
        <v>10</v>
      </c>
      <c r="N294" s="1">
        <v>48</v>
      </c>
      <c r="O294" s="1">
        <v>51.8</v>
      </c>
      <c r="P294" s="1">
        <v>46.9</v>
      </c>
      <c r="Q294" s="1">
        <v>39</v>
      </c>
      <c r="R294" s="1">
        <v>49.6</v>
      </c>
      <c r="S294" s="1">
        <v>52.4</v>
      </c>
      <c r="T294" s="1">
        <v>46.1</v>
      </c>
      <c r="U294" s="2">
        <f>IFERROR(Table1[[#This Row],[ApNumberOfExamsWithGoodScores]]/Table1[[#This Row],[ApTotalExamsTaken]],0)</f>
        <v>0</v>
      </c>
      <c r="V294" s="1">
        <f>IFERROR(Table1[[#This Row],[ApTotalExamsTaken]]/Table1[[#This Row],[APTestTakerCount]],0)</f>
        <v>1</v>
      </c>
    </row>
    <row r="295" spans="1:22" x14ac:dyDescent="0.25">
      <c r="A295" t="s">
        <v>414</v>
      </c>
      <c r="B295">
        <v>480775</v>
      </c>
      <c r="C295" s="1">
        <v>26</v>
      </c>
      <c r="D295" s="1">
        <v>481</v>
      </c>
      <c r="E295" s="1">
        <v>518</v>
      </c>
      <c r="F295" s="1">
        <v>455</v>
      </c>
      <c r="G295" s="1">
        <f>SUM(Table1[[#This Row],[CriticalReadingMean]:[WritingMean]])</f>
        <v>1454</v>
      </c>
      <c r="H295" s="1">
        <v>0</v>
      </c>
      <c r="I295" s="1">
        <v>0</v>
      </c>
      <c r="J295" s="1">
        <v>2</v>
      </c>
      <c r="K295" s="1">
        <v>2</v>
      </c>
      <c r="L295" s="1">
        <v>0</v>
      </c>
      <c r="M295" s="1">
        <v>15</v>
      </c>
      <c r="N295" s="1">
        <v>49.7</v>
      </c>
      <c r="O295" s="1">
        <v>54</v>
      </c>
      <c r="P295" s="1">
        <v>47.9</v>
      </c>
      <c r="Q295" s="1">
        <v>17</v>
      </c>
      <c r="R295" s="1">
        <v>47.5</v>
      </c>
      <c r="S295" s="1">
        <v>50.1</v>
      </c>
      <c r="T295" s="1">
        <v>46.2</v>
      </c>
      <c r="U295" s="2">
        <f>IFERROR(Table1[[#This Row],[ApNumberOfExamsWithGoodScores]]/Table1[[#This Row],[ApTotalExamsTaken]],0)</f>
        <v>0</v>
      </c>
      <c r="V295" s="1">
        <f>IFERROR(Table1[[#This Row],[ApTotalExamsTaken]]/Table1[[#This Row],[APTestTakerCount]],0)</f>
        <v>1</v>
      </c>
    </row>
    <row r="296" spans="1:22" x14ac:dyDescent="0.25">
      <c r="A296" t="s">
        <v>261</v>
      </c>
      <c r="B296">
        <v>480838</v>
      </c>
      <c r="C296" s="1">
        <v>2</v>
      </c>
      <c r="D296" s="1">
        <v>0</v>
      </c>
      <c r="E296" s="1">
        <v>0</v>
      </c>
      <c r="F296" s="1">
        <v>0</v>
      </c>
      <c r="G296" s="1">
        <f>SUM(Table1[[#This Row],[CriticalReadingMean]:[WritingMean]])</f>
        <v>0</v>
      </c>
      <c r="H296" s="1">
        <v>0</v>
      </c>
      <c r="I296" s="1">
        <v>0</v>
      </c>
      <c r="J296" s="1">
        <v>1</v>
      </c>
      <c r="K296" s="1">
        <v>1</v>
      </c>
      <c r="L296" s="1">
        <v>0</v>
      </c>
      <c r="M296" s="1">
        <v>1</v>
      </c>
      <c r="N296" s="1">
        <v>0</v>
      </c>
      <c r="O296" s="1">
        <v>0</v>
      </c>
      <c r="P296" s="1">
        <v>0</v>
      </c>
      <c r="Q296" s="1">
        <v>1</v>
      </c>
      <c r="R296" s="1">
        <v>0</v>
      </c>
      <c r="S296" s="1">
        <v>0</v>
      </c>
      <c r="T296" s="1">
        <v>0</v>
      </c>
      <c r="U296" s="2">
        <f>IFERROR(Table1[[#This Row],[ApNumberOfExamsWithGoodScores]]/Table1[[#This Row],[ApTotalExamsTaken]],0)</f>
        <v>0</v>
      </c>
      <c r="V296" s="1">
        <f>IFERROR(Table1[[#This Row],[ApTotalExamsTaken]]/Table1[[#This Row],[APTestTakerCount]],0)</f>
        <v>1</v>
      </c>
    </row>
    <row r="297" spans="1:22" x14ac:dyDescent="0.25">
      <c r="A297" t="s">
        <v>280</v>
      </c>
      <c r="B297">
        <v>480131</v>
      </c>
      <c r="C297" s="1">
        <v>0</v>
      </c>
      <c r="D297" s="1">
        <v>0</v>
      </c>
      <c r="E297" s="1">
        <v>0</v>
      </c>
      <c r="F297" s="1">
        <v>0</v>
      </c>
      <c r="G297" s="1">
        <f>SUM(Table1[[#This Row],[CriticalReadingMean]:[WritingMean]])</f>
        <v>0</v>
      </c>
      <c r="H297" s="1">
        <v>0</v>
      </c>
      <c r="I297" s="1">
        <v>0</v>
      </c>
      <c r="J297" s="1">
        <v>1</v>
      </c>
      <c r="K297" s="1">
        <v>1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2">
        <f>IFERROR(Table1[[#This Row],[ApNumberOfExamsWithGoodScores]]/Table1[[#This Row],[ApTotalExamsTaken]],0)</f>
        <v>0</v>
      </c>
      <c r="V297" s="1">
        <f>IFERROR(Table1[[#This Row],[ApTotalExamsTaken]]/Table1[[#This Row],[APTestTakerCount]],0)</f>
        <v>1</v>
      </c>
    </row>
    <row r="298" spans="1:22" x14ac:dyDescent="0.25">
      <c r="A298" t="s">
        <v>288</v>
      </c>
      <c r="B298">
        <v>480975</v>
      </c>
      <c r="C298" s="1">
        <v>16</v>
      </c>
      <c r="D298" s="1">
        <v>468</v>
      </c>
      <c r="E298" s="1">
        <v>465</v>
      </c>
      <c r="F298" s="1">
        <v>449</v>
      </c>
      <c r="G298" s="1">
        <f>SUM(Table1[[#This Row],[CriticalReadingMean]:[WritingMean]])</f>
        <v>1382</v>
      </c>
      <c r="H298" s="1">
        <v>1</v>
      </c>
      <c r="I298" s="1">
        <v>3</v>
      </c>
      <c r="J298" s="1">
        <v>1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21</v>
      </c>
      <c r="R298" s="1">
        <v>47.6</v>
      </c>
      <c r="S298" s="1">
        <v>51</v>
      </c>
      <c r="T298" s="1">
        <v>40.799999999999997</v>
      </c>
      <c r="U298" s="2">
        <f>IFERROR(Table1[[#This Row],[ApNumberOfExamsWithGoodScores]]/Table1[[#This Row],[ApTotalExamsTaken]],0)</f>
        <v>0</v>
      </c>
      <c r="V298" s="1">
        <f>IFERROR(Table1[[#This Row],[ApTotalExamsTaken]]/Table1[[#This Row],[APTestTakerCount]],0)</f>
        <v>1</v>
      </c>
    </row>
    <row r="299" spans="1:22" x14ac:dyDescent="0.25">
      <c r="A299" t="s">
        <v>297</v>
      </c>
      <c r="B299">
        <v>480530</v>
      </c>
      <c r="C299" s="1">
        <v>26</v>
      </c>
      <c r="D299" s="1">
        <v>455</v>
      </c>
      <c r="E299" s="1">
        <v>487</v>
      </c>
      <c r="F299" s="1">
        <v>432</v>
      </c>
      <c r="G299" s="1">
        <f>SUM(Table1[[#This Row],[CriticalReadingMean]:[WritingMean]])</f>
        <v>1374</v>
      </c>
      <c r="H299" s="1">
        <v>0</v>
      </c>
      <c r="I299" s="1">
        <v>0</v>
      </c>
      <c r="J299" s="1">
        <v>2</v>
      </c>
      <c r="K299" s="1">
        <v>2</v>
      </c>
      <c r="L299" s="1">
        <v>0</v>
      </c>
      <c r="M299" s="1">
        <v>68</v>
      </c>
      <c r="N299" s="1">
        <v>34.200000000000003</v>
      </c>
      <c r="O299" s="1">
        <v>37.700000000000003</v>
      </c>
      <c r="P299" s="1">
        <v>31.4</v>
      </c>
      <c r="Q299" s="1">
        <v>66</v>
      </c>
      <c r="R299" s="1">
        <v>37.299999999999997</v>
      </c>
      <c r="S299" s="1">
        <v>40.6</v>
      </c>
      <c r="T299" s="1">
        <v>34.9</v>
      </c>
      <c r="U299" s="2">
        <f>IFERROR(Table1[[#This Row],[ApNumberOfExamsWithGoodScores]]/Table1[[#This Row],[ApTotalExamsTaken]],0)</f>
        <v>0</v>
      </c>
      <c r="V299" s="1">
        <f>IFERROR(Table1[[#This Row],[ApTotalExamsTaken]]/Table1[[#This Row],[APTestTakerCount]],0)</f>
        <v>1</v>
      </c>
    </row>
    <row r="300" spans="1:22" x14ac:dyDescent="0.25">
      <c r="A300" t="s">
        <v>418</v>
      </c>
      <c r="B300">
        <v>480495</v>
      </c>
      <c r="C300" s="1">
        <v>4</v>
      </c>
      <c r="D300" s="1">
        <v>0</v>
      </c>
      <c r="E300" s="1">
        <v>0</v>
      </c>
      <c r="F300" s="1">
        <v>0</v>
      </c>
      <c r="G300" s="1">
        <f>SUM(Table1[[#This Row],[CriticalReadingMean]:[WritingMean]])</f>
        <v>0</v>
      </c>
      <c r="H300" s="1">
        <v>0</v>
      </c>
      <c r="I300" s="1">
        <v>0</v>
      </c>
      <c r="J300" s="1">
        <v>13</v>
      </c>
      <c r="K300" s="1">
        <v>13</v>
      </c>
      <c r="L300" s="1">
        <v>0</v>
      </c>
      <c r="M300" s="1">
        <v>14</v>
      </c>
      <c r="N300" s="1">
        <v>39.4</v>
      </c>
      <c r="O300" s="1">
        <v>41.8</v>
      </c>
      <c r="P300" s="1">
        <v>36.5</v>
      </c>
      <c r="Q300" s="1">
        <v>14</v>
      </c>
      <c r="R300" s="1">
        <v>47.9</v>
      </c>
      <c r="S300" s="1">
        <v>51.7</v>
      </c>
      <c r="T300" s="1">
        <v>45.3</v>
      </c>
      <c r="U300" s="2">
        <f>IFERROR(Table1[[#This Row],[ApNumberOfExamsWithGoodScores]]/Table1[[#This Row],[ApTotalExamsTaken]],0)</f>
        <v>0</v>
      </c>
      <c r="V300" s="1">
        <f>IFERROR(Table1[[#This Row],[ApTotalExamsTaken]]/Table1[[#This Row],[APTestTakerCount]],0)</f>
        <v>1</v>
      </c>
    </row>
    <row r="301" spans="1:22" x14ac:dyDescent="0.25">
      <c r="A301" t="s">
        <v>344</v>
      </c>
      <c r="B301">
        <v>480559</v>
      </c>
      <c r="C301" s="1">
        <v>0</v>
      </c>
      <c r="D301" s="1">
        <v>0</v>
      </c>
      <c r="E301" s="1">
        <v>0</v>
      </c>
      <c r="F301" s="1">
        <v>0</v>
      </c>
      <c r="G301" s="1">
        <f>SUM(Table1[[#This Row],[CriticalReadingMean]:[WritingMean]])</f>
        <v>0</v>
      </c>
      <c r="H301" s="1">
        <v>0</v>
      </c>
      <c r="I301" s="1">
        <v>0</v>
      </c>
      <c r="J301" s="1">
        <v>2</v>
      </c>
      <c r="K301" s="1">
        <v>2</v>
      </c>
      <c r="L301" s="1">
        <v>0</v>
      </c>
      <c r="M301" s="1">
        <v>11</v>
      </c>
      <c r="N301" s="1">
        <v>40.200000000000003</v>
      </c>
      <c r="O301" s="1">
        <v>39.5</v>
      </c>
      <c r="P301" s="1">
        <v>35.299999999999997</v>
      </c>
      <c r="Q301" s="1">
        <v>17</v>
      </c>
      <c r="R301" s="1">
        <v>42.2</v>
      </c>
      <c r="S301" s="1">
        <v>41.5</v>
      </c>
      <c r="T301" s="1">
        <v>38.799999999999997</v>
      </c>
      <c r="U301" s="2">
        <f>IFERROR(Table1[[#This Row],[ApNumberOfExamsWithGoodScores]]/Table1[[#This Row],[ApTotalExamsTaken]],0)</f>
        <v>0</v>
      </c>
      <c r="V301" s="1">
        <f>IFERROR(Table1[[#This Row],[ApTotalExamsTaken]]/Table1[[#This Row],[APTestTakerCount]],0)</f>
        <v>1</v>
      </c>
    </row>
    <row r="302" spans="1:22" x14ac:dyDescent="0.25">
      <c r="A302" t="s">
        <v>355</v>
      </c>
      <c r="B302">
        <v>481420</v>
      </c>
      <c r="C302" s="1">
        <v>26</v>
      </c>
      <c r="D302" s="1">
        <v>479</v>
      </c>
      <c r="E302" s="1">
        <v>495</v>
      </c>
      <c r="F302" s="1">
        <v>454</v>
      </c>
      <c r="G302" s="1">
        <f>SUM(Table1[[#This Row],[CriticalReadingMean]:[WritingMean]])</f>
        <v>1428</v>
      </c>
      <c r="H302" s="1">
        <v>0</v>
      </c>
      <c r="I302" s="1">
        <v>0</v>
      </c>
      <c r="J302" s="1">
        <v>25</v>
      </c>
      <c r="K302" s="1">
        <v>25</v>
      </c>
      <c r="L302" s="1">
        <v>0</v>
      </c>
      <c r="M302" s="1">
        <v>17</v>
      </c>
      <c r="N302" s="1">
        <v>48.9</v>
      </c>
      <c r="O302" s="1">
        <v>50.8</v>
      </c>
      <c r="P302" s="1">
        <v>47.6</v>
      </c>
      <c r="Q302" s="1">
        <v>11</v>
      </c>
      <c r="R302" s="1">
        <v>44.9</v>
      </c>
      <c r="S302" s="1">
        <v>45.6</v>
      </c>
      <c r="T302" s="1">
        <v>44.3</v>
      </c>
      <c r="U302" s="2">
        <f>IFERROR(Table1[[#This Row],[ApNumberOfExamsWithGoodScores]]/Table1[[#This Row],[ApTotalExamsTaken]],0)</f>
        <v>0</v>
      </c>
      <c r="V302" s="1">
        <f>IFERROR(Table1[[#This Row],[ApTotalExamsTaken]]/Table1[[#This Row],[APTestTakerCount]],0)</f>
        <v>1</v>
      </c>
    </row>
    <row r="303" spans="1:22" x14ac:dyDescent="0.25">
      <c r="A303" t="s">
        <v>357</v>
      </c>
      <c r="B303">
        <v>481430</v>
      </c>
      <c r="C303" s="1">
        <v>78</v>
      </c>
      <c r="D303" s="1">
        <v>390</v>
      </c>
      <c r="E303" s="1">
        <v>417</v>
      </c>
      <c r="F303" s="1">
        <v>386</v>
      </c>
      <c r="G303" s="1">
        <f>SUM(Table1[[#This Row],[CriticalReadingMean]:[WritingMean]])</f>
        <v>1193</v>
      </c>
      <c r="H303" s="1">
        <v>2</v>
      </c>
      <c r="I303" s="1">
        <v>4</v>
      </c>
      <c r="J303" s="1">
        <v>30</v>
      </c>
      <c r="K303" s="1">
        <v>30</v>
      </c>
      <c r="L303" s="1">
        <v>0</v>
      </c>
      <c r="M303" s="1">
        <v>174</v>
      </c>
      <c r="N303" s="1">
        <v>34.9</v>
      </c>
      <c r="O303" s="1">
        <v>37.700000000000003</v>
      </c>
      <c r="P303" s="1">
        <v>33.4</v>
      </c>
      <c r="Q303" s="1">
        <v>34</v>
      </c>
      <c r="R303" s="1">
        <v>38.1</v>
      </c>
      <c r="S303" s="1">
        <v>39.4</v>
      </c>
      <c r="T303" s="1">
        <v>35.4</v>
      </c>
      <c r="U303" s="2">
        <f>IFERROR(Table1[[#This Row],[ApNumberOfExamsWithGoodScores]]/Table1[[#This Row],[ApTotalExamsTaken]],0)</f>
        <v>0</v>
      </c>
      <c r="V303" s="1">
        <f>IFERROR(Table1[[#This Row],[ApTotalExamsTaken]]/Table1[[#This Row],[APTestTakerCount]],0)</f>
        <v>1</v>
      </c>
    </row>
    <row r="304" spans="1:22" x14ac:dyDescent="0.25">
      <c r="A304" t="s">
        <v>359</v>
      </c>
      <c r="B304">
        <v>481438</v>
      </c>
      <c r="C304" s="1">
        <v>17</v>
      </c>
      <c r="D304" s="1">
        <v>534</v>
      </c>
      <c r="E304" s="1">
        <v>521</v>
      </c>
      <c r="F304" s="1">
        <v>492</v>
      </c>
      <c r="G304" s="1">
        <f>SUM(Table1[[#This Row],[CriticalReadingMean]:[WritingMean]])</f>
        <v>1547</v>
      </c>
      <c r="H304" s="1">
        <v>0</v>
      </c>
      <c r="I304" s="1">
        <v>0</v>
      </c>
      <c r="J304" s="1">
        <v>4</v>
      </c>
      <c r="K304" s="1">
        <v>4</v>
      </c>
      <c r="L304" s="1">
        <v>0</v>
      </c>
      <c r="M304" s="1">
        <v>2</v>
      </c>
      <c r="N304" s="1">
        <v>0</v>
      </c>
      <c r="O304" s="1">
        <v>0</v>
      </c>
      <c r="P304" s="1">
        <v>0</v>
      </c>
      <c r="Q304" s="1">
        <v>15</v>
      </c>
      <c r="R304" s="1">
        <v>45</v>
      </c>
      <c r="S304" s="1">
        <v>49.3</v>
      </c>
      <c r="T304" s="1">
        <v>44.1</v>
      </c>
      <c r="U304" s="2">
        <f>IFERROR(Table1[[#This Row],[ApNumberOfExamsWithGoodScores]]/Table1[[#This Row],[ApTotalExamsTaken]],0)</f>
        <v>0</v>
      </c>
      <c r="V304" s="1">
        <f>IFERROR(Table1[[#This Row],[ApTotalExamsTaken]]/Table1[[#This Row],[APTestTakerCount]],0)</f>
        <v>1</v>
      </c>
    </row>
    <row r="305" spans="1:22" x14ac:dyDescent="0.25">
      <c r="A305" t="s">
        <v>368</v>
      </c>
      <c r="B305">
        <v>480165</v>
      </c>
      <c r="C305" s="1">
        <v>15</v>
      </c>
      <c r="D305" s="1">
        <v>478</v>
      </c>
      <c r="E305" s="1">
        <v>466</v>
      </c>
      <c r="F305" s="1">
        <v>491</v>
      </c>
      <c r="G305" s="1">
        <f>SUM(Table1[[#This Row],[CriticalReadingMean]:[WritingMean]])</f>
        <v>1435</v>
      </c>
      <c r="H305" s="1">
        <v>0</v>
      </c>
      <c r="I305" s="1">
        <v>0</v>
      </c>
      <c r="J305" s="1">
        <v>4</v>
      </c>
      <c r="K305" s="1">
        <v>4</v>
      </c>
      <c r="L305" s="1">
        <v>0</v>
      </c>
      <c r="M305" s="1">
        <v>12</v>
      </c>
      <c r="N305" s="1">
        <v>44.5</v>
      </c>
      <c r="O305" s="1">
        <v>44.9</v>
      </c>
      <c r="P305" s="1">
        <v>43.8</v>
      </c>
      <c r="Q305" s="1">
        <v>11</v>
      </c>
      <c r="R305" s="1">
        <v>51.5</v>
      </c>
      <c r="S305" s="1">
        <v>45.4</v>
      </c>
      <c r="T305" s="1">
        <v>46.4</v>
      </c>
      <c r="U305" s="2">
        <f>IFERROR(Table1[[#This Row],[ApNumberOfExamsWithGoodScores]]/Table1[[#This Row],[ApTotalExamsTaken]],0)</f>
        <v>0</v>
      </c>
      <c r="V305" s="1">
        <f>IFERROR(Table1[[#This Row],[ApTotalExamsTaken]]/Table1[[#This Row],[APTestTakerCount]],0)</f>
        <v>1</v>
      </c>
    </row>
    <row r="306" spans="1:22" x14ac:dyDescent="0.25">
      <c r="A306" t="s">
        <v>373</v>
      </c>
      <c r="B306">
        <v>481510</v>
      </c>
      <c r="C306" s="1">
        <v>19</v>
      </c>
      <c r="D306" s="1">
        <v>425</v>
      </c>
      <c r="E306" s="1">
        <v>458</v>
      </c>
      <c r="F306" s="1">
        <v>419</v>
      </c>
      <c r="G306" s="1">
        <f>SUM(Table1[[#This Row],[CriticalReadingMean]:[WritingMean]])</f>
        <v>1302</v>
      </c>
      <c r="H306" s="1">
        <v>0</v>
      </c>
      <c r="I306" s="1">
        <v>0</v>
      </c>
      <c r="J306" s="1">
        <v>3</v>
      </c>
      <c r="K306" s="1">
        <v>3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42</v>
      </c>
      <c r="R306" s="1">
        <v>40.700000000000003</v>
      </c>
      <c r="S306" s="1">
        <v>43.6</v>
      </c>
      <c r="T306" s="1">
        <v>39.299999999999997</v>
      </c>
      <c r="U306" s="2">
        <f>IFERROR(Table1[[#This Row],[ApNumberOfExamsWithGoodScores]]/Table1[[#This Row],[ApTotalExamsTaken]],0)</f>
        <v>0</v>
      </c>
      <c r="V306" s="1">
        <f>IFERROR(Table1[[#This Row],[ApTotalExamsTaken]]/Table1[[#This Row],[APTestTakerCount]],0)</f>
        <v>1</v>
      </c>
    </row>
    <row r="307" spans="1:22" x14ac:dyDescent="0.25">
      <c r="A307" t="s">
        <v>377</v>
      </c>
      <c r="B307">
        <v>481520</v>
      </c>
      <c r="C307" s="1">
        <v>1</v>
      </c>
      <c r="D307" s="1">
        <v>0</v>
      </c>
      <c r="E307" s="1">
        <v>0</v>
      </c>
      <c r="F307" s="1">
        <v>0</v>
      </c>
      <c r="G307" s="1">
        <f>SUM(Table1[[#This Row],[CriticalReadingMean]:[WritingMean]])</f>
        <v>0</v>
      </c>
      <c r="H307" s="1">
        <v>0</v>
      </c>
      <c r="I307" s="1">
        <v>0</v>
      </c>
      <c r="J307" s="1">
        <v>2</v>
      </c>
      <c r="K307" s="1">
        <v>2</v>
      </c>
      <c r="L307" s="1">
        <v>0</v>
      </c>
      <c r="M307" s="1">
        <v>7</v>
      </c>
      <c r="N307" s="1">
        <v>47.6</v>
      </c>
      <c r="O307" s="1">
        <v>45.3</v>
      </c>
      <c r="P307" s="1">
        <v>42.1</v>
      </c>
      <c r="Q307" s="1">
        <v>0</v>
      </c>
      <c r="R307" s="1">
        <v>0</v>
      </c>
      <c r="S307" s="1">
        <v>0</v>
      </c>
      <c r="T307" s="1">
        <v>0</v>
      </c>
      <c r="U307" s="2">
        <f>IFERROR(Table1[[#This Row],[ApNumberOfExamsWithGoodScores]]/Table1[[#This Row],[ApTotalExamsTaken]],0)</f>
        <v>0</v>
      </c>
      <c r="V307" s="1">
        <f>IFERROR(Table1[[#This Row],[ApTotalExamsTaken]]/Table1[[#This Row],[APTestTakerCount]],0)</f>
        <v>1</v>
      </c>
    </row>
    <row r="308" spans="1:22" x14ac:dyDescent="0.25">
      <c r="A308" t="s">
        <v>390</v>
      </c>
      <c r="B308">
        <v>481560</v>
      </c>
      <c r="C308" s="1">
        <v>8</v>
      </c>
      <c r="D308" s="1">
        <v>505</v>
      </c>
      <c r="E308" s="1">
        <v>508</v>
      </c>
      <c r="F308" s="1">
        <v>490</v>
      </c>
      <c r="G308" s="1">
        <f>SUM(Table1[[#This Row],[CriticalReadingMean]:[WritingMean]])</f>
        <v>1503</v>
      </c>
      <c r="H308" s="1">
        <v>0</v>
      </c>
      <c r="I308" s="1">
        <v>0</v>
      </c>
      <c r="J308" s="1">
        <v>1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2">
        <f>IFERROR(Table1[[#This Row],[ApNumberOfExamsWithGoodScores]]/Table1[[#This Row],[ApTotalExamsTaken]],0)</f>
        <v>0</v>
      </c>
      <c r="V308" s="1">
        <f>IFERROR(Table1[[#This Row],[ApTotalExamsTaken]]/Table1[[#This Row],[APTestTakerCount]],0)</f>
        <v>1</v>
      </c>
    </row>
    <row r="309" spans="1:22" x14ac:dyDescent="0.25">
      <c r="A309" t="s">
        <v>401</v>
      </c>
      <c r="B309">
        <v>481351</v>
      </c>
      <c r="C309" s="1">
        <v>3</v>
      </c>
      <c r="D309" s="1">
        <v>0</v>
      </c>
      <c r="E309" s="1">
        <v>0</v>
      </c>
      <c r="F309" s="1">
        <v>0</v>
      </c>
      <c r="G309" s="1">
        <f>SUM(Table1[[#This Row],[CriticalReadingMean]:[WritingMean]])</f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2">
        <f>IFERROR(Table1[[#This Row],[ApNumberOfExamsWithGoodScores]]/Table1[[#This Row],[ApTotalExamsTaken]],0)</f>
        <v>0</v>
      </c>
      <c r="V309" s="1">
        <f>IFERROR(Table1[[#This Row],[ApTotalExamsTaken]]/Table1[[#This Row],[APTestTakerCount]],0)</f>
        <v>0</v>
      </c>
    </row>
    <row r="310" spans="1:22" x14ac:dyDescent="0.25">
      <c r="A310" t="s">
        <v>18</v>
      </c>
      <c r="B310">
        <v>481601</v>
      </c>
      <c r="C310" s="1">
        <v>143</v>
      </c>
      <c r="D310" s="1">
        <v>425</v>
      </c>
      <c r="E310" s="1">
        <v>457</v>
      </c>
      <c r="F310" s="1">
        <v>430</v>
      </c>
      <c r="G310" s="1">
        <f>SUM(Table1[[#This Row],[CriticalReadingMean]:[WritingMean]])</f>
        <v>1312</v>
      </c>
      <c r="H310" s="1">
        <v>5</v>
      </c>
      <c r="I310" s="1">
        <v>18</v>
      </c>
      <c r="J310" s="1">
        <v>0</v>
      </c>
      <c r="K310" s="1">
        <v>0</v>
      </c>
      <c r="L310" s="1">
        <v>0</v>
      </c>
      <c r="M310" s="1">
        <v>7</v>
      </c>
      <c r="N310" s="1">
        <v>46.3</v>
      </c>
      <c r="O310" s="1">
        <v>48.9</v>
      </c>
      <c r="P310" s="1">
        <v>42.9</v>
      </c>
      <c r="Q310" s="1">
        <v>150</v>
      </c>
      <c r="R310" s="1">
        <v>43.8</v>
      </c>
      <c r="S310" s="1">
        <v>45.4</v>
      </c>
      <c r="T310" s="1">
        <v>40.5</v>
      </c>
      <c r="U310" s="2">
        <f>IFERROR(Table1[[#This Row],[ApNumberOfExamsWithGoodScores]]/Table1[[#This Row],[ApTotalExamsTaken]],0)</f>
        <v>0</v>
      </c>
      <c r="V310" s="1">
        <f>IFERROR(Table1[[#This Row],[ApTotalExamsTaken]]/Table1[[#This Row],[APTestTakerCount]],0)</f>
        <v>0</v>
      </c>
    </row>
    <row r="311" spans="1:22" x14ac:dyDescent="0.25">
      <c r="A311" t="s">
        <v>21</v>
      </c>
      <c r="B311">
        <v>480384</v>
      </c>
      <c r="C311" s="1">
        <v>2</v>
      </c>
      <c r="D311" s="1">
        <v>0</v>
      </c>
      <c r="E311" s="1">
        <v>0</v>
      </c>
      <c r="F311" s="1">
        <v>0</v>
      </c>
      <c r="G311" s="1">
        <f>SUM(Table1[[#This Row],[CriticalReadingMean]:[WritingMean]])</f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2">
        <f>IFERROR(Table1[[#This Row],[ApNumberOfExamsWithGoodScores]]/Table1[[#This Row],[ApTotalExamsTaken]],0)</f>
        <v>0</v>
      </c>
      <c r="V311" s="1">
        <f>IFERROR(Table1[[#This Row],[ApTotalExamsTaken]]/Table1[[#This Row],[APTestTakerCount]],0)</f>
        <v>0</v>
      </c>
    </row>
    <row r="312" spans="1:22" x14ac:dyDescent="0.25">
      <c r="A312" t="s">
        <v>27</v>
      </c>
      <c r="B312">
        <v>480040</v>
      </c>
      <c r="C312" s="1">
        <v>31</v>
      </c>
      <c r="D312" s="1">
        <v>495</v>
      </c>
      <c r="E312" s="1">
        <v>487</v>
      </c>
      <c r="F312" s="1">
        <v>475</v>
      </c>
      <c r="G312" s="1">
        <f>SUM(Table1[[#This Row],[CriticalReadingMean]:[WritingMean]])</f>
        <v>1457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11</v>
      </c>
      <c r="N312" s="1">
        <v>44.1</v>
      </c>
      <c r="O312" s="1">
        <v>44.1</v>
      </c>
      <c r="P312" s="1">
        <v>45.9</v>
      </c>
      <c r="Q312" s="1">
        <v>11</v>
      </c>
      <c r="R312" s="1">
        <v>47.8</v>
      </c>
      <c r="S312" s="1">
        <v>56.7</v>
      </c>
      <c r="T312" s="1">
        <v>48.7</v>
      </c>
      <c r="U312" s="2">
        <f>IFERROR(Table1[[#This Row],[ApNumberOfExamsWithGoodScores]]/Table1[[#This Row],[ApTotalExamsTaken]],0)</f>
        <v>0</v>
      </c>
      <c r="V312" s="1">
        <f>IFERROR(Table1[[#This Row],[ApTotalExamsTaken]]/Table1[[#This Row],[APTestTakerCount]],0)</f>
        <v>0</v>
      </c>
    </row>
    <row r="313" spans="1:22" x14ac:dyDescent="0.25">
      <c r="A313" t="s">
        <v>36</v>
      </c>
      <c r="B313">
        <v>480451</v>
      </c>
      <c r="C313" s="1">
        <v>1</v>
      </c>
      <c r="D313" s="1">
        <v>0</v>
      </c>
      <c r="E313" s="1">
        <v>0</v>
      </c>
      <c r="F313" s="1">
        <v>0</v>
      </c>
      <c r="G313" s="1">
        <f>SUM(Table1[[#This Row],[CriticalReadingMean]:[WritingMean]])</f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2">
        <f>IFERROR(Table1[[#This Row],[ApNumberOfExamsWithGoodScores]]/Table1[[#This Row],[ApTotalExamsTaken]],0)</f>
        <v>0</v>
      </c>
      <c r="V313" s="1">
        <f>IFERROR(Table1[[#This Row],[ApTotalExamsTaken]]/Table1[[#This Row],[APTestTakerCount]],0)</f>
        <v>0</v>
      </c>
    </row>
    <row r="314" spans="1:22" x14ac:dyDescent="0.25">
      <c r="A314" t="s">
        <v>48</v>
      </c>
      <c r="B314">
        <v>480056</v>
      </c>
      <c r="C314" s="1">
        <v>35</v>
      </c>
      <c r="D314" s="1">
        <v>591</v>
      </c>
      <c r="E314" s="1">
        <v>543</v>
      </c>
      <c r="F314" s="1">
        <v>562</v>
      </c>
      <c r="G314" s="1">
        <f>SUM(Table1[[#This Row],[CriticalReadingMean]:[WritingMean]])</f>
        <v>1696</v>
      </c>
      <c r="H314" s="1">
        <v>2</v>
      </c>
      <c r="I314" s="1">
        <v>5</v>
      </c>
      <c r="J314" s="1">
        <v>0</v>
      </c>
      <c r="K314" s="1">
        <v>0</v>
      </c>
      <c r="L314" s="1">
        <v>0</v>
      </c>
      <c r="M314" s="1">
        <v>29</v>
      </c>
      <c r="N314" s="1">
        <v>57</v>
      </c>
      <c r="O314" s="1">
        <v>52.6</v>
      </c>
      <c r="P314" s="1">
        <v>55.3</v>
      </c>
      <c r="Q314" s="1">
        <v>28</v>
      </c>
      <c r="R314" s="1">
        <v>57.7</v>
      </c>
      <c r="S314" s="1">
        <v>55.3</v>
      </c>
      <c r="T314" s="1">
        <v>58.6</v>
      </c>
      <c r="U314" s="2">
        <f>IFERROR(Table1[[#This Row],[ApNumberOfExamsWithGoodScores]]/Table1[[#This Row],[ApTotalExamsTaken]],0)</f>
        <v>0</v>
      </c>
      <c r="V314" s="1">
        <f>IFERROR(Table1[[#This Row],[ApTotalExamsTaken]]/Table1[[#This Row],[APTestTakerCount]],0)</f>
        <v>0</v>
      </c>
    </row>
    <row r="315" spans="1:22" x14ac:dyDescent="0.25">
      <c r="A315" t="s">
        <v>53</v>
      </c>
      <c r="B315">
        <v>480155</v>
      </c>
      <c r="C315" s="1">
        <v>42</v>
      </c>
      <c r="D315" s="1">
        <v>476</v>
      </c>
      <c r="E315" s="1">
        <v>497</v>
      </c>
      <c r="F315" s="1">
        <v>460</v>
      </c>
      <c r="G315" s="1">
        <f>SUM(Table1[[#This Row],[CriticalReadingMean]:[WritingMean]])</f>
        <v>1433</v>
      </c>
      <c r="H315" s="1">
        <v>2</v>
      </c>
      <c r="I315" s="1">
        <v>4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0</v>
      </c>
      <c r="P315" s="1">
        <v>0</v>
      </c>
      <c r="Q315" s="1">
        <v>29</v>
      </c>
      <c r="R315" s="1">
        <v>46.2</v>
      </c>
      <c r="S315" s="1">
        <v>50.2</v>
      </c>
      <c r="T315" s="1">
        <v>44.8</v>
      </c>
      <c r="U315" s="2">
        <f>IFERROR(Table1[[#This Row],[ApNumberOfExamsWithGoodScores]]/Table1[[#This Row],[ApTotalExamsTaken]],0)</f>
        <v>0</v>
      </c>
      <c r="V315" s="1">
        <f>IFERROR(Table1[[#This Row],[ApTotalExamsTaken]]/Table1[[#This Row],[APTestTakerCount]],0)</f>
        <v>0</v>
      </c>
    </row>
    <row r="316" spans="1:22" x14ac:dyDescent="0.25">
      <c r="A316" t="s">
        <v>57</v>
      </c>
      <c r="B316">
        <v>481194</v>
      </c>
      <c r="C316" s="1">
        <v>2</v>
      </c>
      <c r="D316" s="1">
        <v>0</v>
      </c>
      <c r="E316" s="1">
        <v>0</v>
      </c>
      <c r="F316" s="1">
        <v>0</v>
      </c>
      <c r="G316" s="1">
        <f>SUM(Table1[[#This Row],[CriticalReadingMean]:[WritingMean]])</f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2">
        <f>IFERROR(Table1[[#This Row],[ApNumberOfExamsWithGoodScores]]/Table1[[#This Row],[ApTotalExamsTaken]],0)</f>
        <v>0</v>
      </c>
      <c r="V316" s="1">
        <f>IFERROR(Table1[[#This Row],[ApTotalExamsTaken]]/Table1[[#This Row],[APTestTakerCount]],0)</f>
        <v>0</v>
      </c>
    </row>
    <row r="317" spans="1:22" x14ac:dyDescent="0.25">
      <c r="A317" t="s">
        <v>61</v>
      </c>
      <c r="B317">
        <v>481224</v>
      </c>
      <c r="C317" s="1">
        <v>2</v>
      </c>
      <c r="D317" s="1">
        <v>0</v>
      </c>
      <c r="E317" s="1">
        <v>0</v>
      </c>
      <c r="F317" s="1">
        <v>0</v>
      </c>
      <c r="G317" s="1">
        <f>SUM(Table1[[#This Row],[CriticalReadingMean]:[WritingMean]])</f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2">
        <f>IFERROR(Table1[[#This Row],[ApNumberOfExamsWithGoodScores]]/Table1[[#This Row],[ApTotalExamsTaken]],0)</f>
        <v>0</v>
      </c>
      <c r="V317" s="1">
        <f>IFERROR(Table1[[#This Row],[ApTotalExamsTaken]]/Table1[[#This Row],[APTestTakerCount]],0)</f>
        <v>0</v>
      </c>
    </row>
    <row r="318" spans="1:22" x14ac:dyDescent="0.25">
      <c r="A318" t="s">
        <v>66</v>
      </c>
      <c r="B318">
        <v>481161</v>
      </c>
      <c r="C318" s="1">
        <v>107</v>
      </c>
      <c r="D318" s="1">
        <v>480</v>
      </c>
      <c r="E318" s="1">
        <v>486</v>
      </c>
      <c r="F318" s="1">
        <v>466</v>
      </c>
      <c r="G318" s="1">
        <f>SUM(Table1[[#This Row],[CriticalReadingMean]:[WritingMean]])</f>
        <v>1432</v>
      </c>
      <c r="H318" s="1">
        <v>14</v>
      </c>
      <c r="I318" s="1">
        <v>36</v>
      </c>
      <c r="J318" s="1">
        <v>0</v>
      </c>
      <c r="K318" s="1">
        <v>0</v>
      </c>
      <c r="L318" s="1">
        <v>0</v>
      </c>
      <c r="M318" s="1">
        <v>222</v>
      </c>
      <c r="N318" s="1">
        <v>42.8</v>
      </c>
      <c r="O318" s="1">
        <v>43.7</v>
      </c>
      <c r="P318" s="1">
        <v>39.4</v>
      </c>
      <c r="Q318" s="1">
        <v>150</v>
      </c>
      <c r="R318" s="1">
        <v>44.2</v>
      </c>
      <c r="S318" s="1">
        <v>44.9</v>
      </c>
      <c r="T318" s="1">
        <v>41.1</v>
      </c>
      <c r="U318" s="2">
        <f>IFERROR(Table1[[#This Row],[ApNumberOfExamsWithGoodScores]]/Table1[[#This Row],[ApTotalExamsTaken]],0)</f>
        <v>0</v>
      </c>
      <c r="V318" s="1">
        <f>IFERROR(Table1[[#This Row],[ApTotalExamsTaken]]/Table1[[#This Row],[APTestTakerCount]],0)</f>
        <v>0</v>
      </c>
    </row>
    <row r="319" spans="1:22" x14ac:dyDescent="0.25">
      <c r="A319" t="s">
        <v>68</v>
      </c>
      <c r="B319">
        <v>480200</v>
      </c>
      <c r="C319" s="1">
        <v>2</v>
      </c>
      <c r="D319" s="1">
        <v>0</v>
      </c>
      <c r="E319" s="1">
        <v>0</v>
      </c>
      <c r="F319" s="1">
        <v>0</v>
      </c>
      <c r="G319" s="1">
        <f>SUM(Table1[[#This Row],[CriticalReadingMean]:[WritingMean]])</f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3</v>
      </c>
      <c r="N319" s="1">
        <v>0</v>
      </c>
      <c r="O319" s="1">
        <v>0</v>
      </c>
      <c r="P319" s="1">
        <v>0</v>
      </c>
      <c r="Q319" s="1">
        <v>2</v>
      </c>
      <c r="R319" s="1">
        <v>0</v>
      </c>
      <c r="S319" s="1">
        <v>0</v>
      </c>
      <c r="T319" s="1">
        <v>0</v>
      </c>
      <c r="U319" s="2">
        <f>IFERROR(Table1[[#This Row],[ApNumberOfExamsWithGoodScores]]/Table1[[#This Row],[ApTotalExamsTaken]],0)</f>
        <v>0</v>
      </c>
      <c r="V319" s="1">
        <f>IFERROR(Table1[[#This Row],[ApTotalExamsTaken]]/Table1[[#This Row],[APTestTakerCount]],0)</f>
        <v>0</v>
      </c>
    </row>
    <row r="320" spans="1:22" x14ac:dyDescent="0.25">
      <c r="A320" t="s">
        <v>404</v>
      </c>
      <c r="B320">
        <v>480210</v>
      </c>
      <c r="C320" s="1">
        <v>19</v>
      </c>
      <c r="D320" s="1">
        <v>494</v>
      </c>
      <c r="E320" s="1">
        <v>497</v>
      </c>
      <c r="F320" s="1">
        <v>502</v>
      </c>
      <c r="G320" s="1">
        <f>SUM(Table1[[#This Row],[CriticalReadingMean]:[WritingMean]])</f>
        <v>1493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11</v>
      </c>
      <c r="N320" s="1">
        <v>47.2</v>
      </c>
      <c r="O320" s="1">
        <v>46</v>
      </c>
      <c r="P320" s="1">
        <v>43.2</v>
      </c>
      <c r="Q320" s="1">
        <v>29</v>
      </c>
      <c r="R320" s="1">
        <v>48</v>
      </c>
      <c r="S320" s="1">
        <v>45.3</v>
      </c>
      <c r="T320" s="1">
        <v>42.9</v>
      </c>
      <c r="U320" s="2">
        <f>IFERROR(Table1[[#This Row],[ApNumberOfExamsWithGoodScores]]/Table1[[#This Row],[ApTotalExamsTaken]],0)</f>
        <v>0</v>
      </c>
      <c r="V320" s="1">
        <f>IFERROR(Table1[[#This Row],[ApTotalExamsTaken]]/Table1[[#This Row],[APTestTakerCount]],0)</f>
        <v>0</v>
      </c>
    </row>
    <row r="321" spans="1:22" x14ac:dyDescent="0.25">
      <c r="A321" t="s">
        <v>72</v>
      </c>
      <c r="B321">
        <v>480123</v>
      </c>
      <c r="C321" s="1">
        <v>2</v>
      </c>
      <c r="D321" s="1">
        <v>0</v>
      </c>
      <c r="E321" s="1">
        <v>0</v>
      </c>
      <c r="F321" s="1">
        <v>0</v>
      </c>
      <c r="G321" s="1">
        <f>SUM(Table1[[#This Row],[CriticalReadingMean]:[WritingMean]])</f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2">
        <f>IFERROR(Table1[[#This Row],[ApNumberOfExamsWithGoodScores]]/Table1[[#This Row],[ApTotalExamsTaken]],0)</f>
        <v>0</v>
      </c>
      <c r="V321" s="1">
        <f>IFERROR(Table1[[#This Row],[ApTotalExamsTaken]]/Table1[[#This Row],[APTestTakerCount]],0)</f>
        <v>0</v>
      </c>
    </row>
    <row r="322" spans="1:22" x14ac:dyDescent="0.25">
      <c r="A322" t="s">
        <v>73</v>
      </c>
      <c r="B322">
        <v>480225</v>
      </c>
      <c r="C322" s="1">
        <v>13</v>
      </c>
      <c r="D322" s="1">
        <v>471</v>
      </c>
      <c r="E322" s="1">
        <v>472</v>
      </c>
      <c r="F322" s="1">
        <v>468</v>
      </c>
      <c r="G322" s="1">
        <f>SUM(Table1[[#This Row],[CriticalReadingMean]:[WritingMean]])</f>
        <v>1411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17</v>
      </c>
      <c r="N322" s="1">
        <v>41.8</v>
      </c>
      <c r="O322" s="1">
        <v>47.4</v>
      </c>
      <c r="P322" s="1">
        <v>38.6</v>
      </c>
      <c r="Q322" s="1">
        <v>14</v>
      </c>
      <c r="R322" s="1">
        <v>48.2</v>
      </c>
      <c r="S322" s="1">
        <v>52.1</v>
      </c>
      <c r="T322" s="1">
        <v>42.9</v>
      </c>
      <c r="U322" s="2">
        <f>IFERROR(Table1[[#This Row],[ApNumberOfExamsWithGoodScores]]/Table1[[#This Row],[ApTotalExamsTaken]],0)</f>
        <v>0</v>
      </c>
      <c r="V322" s="1">
        <f>IFERROR(Table1[[#This Row],[ApTotalExamsTaken]]/Table1[[#This Row],[APTestTakerCount]],0)</f>
        <v>0</v>
      </c>
    </row>
    <row r="323" spans="1:22" x14ac:dyDescent="0.25">
      <c r="A323" t="s">
        <v>77</v>
      </c>
      <c r="B323">
        <v>480441</v>
      </c>
      <c r="C323" s="1">
        <v>2</v>
      </c>
      <c r="D323" s="1">
        <v>0</v>
      </c>
      <c r="E323" s="1">
        <v>0</v>
      </c>
      <c r="F323" s="1">
        <v>0</v>
      </c>
      <c r="G323" s="1">
        <f>SUM(Table1[[#This Row],[CriticalReadingMean]:[WritingMean]])</f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2">
        <f>IFERROR(Table1[[#This Row],[ApNumberOfExamsWithGoodScores]]/Table1[[#This Row],[ApTotalExamsTaken]],0)</f>
        <v>0</v>
      </c>
      <c r="V323" s="1">
        <f>IFERROR(Table1[[#This Row],[ApTotalExamsTaken]]/Table1[[#This Row],[APTestTakerCount]],0)</f>
        <v>0</v>
      </c>
    </row>
    <row r="324" spans="1:22" x14ac:dyDescent="0.25">
      <c r="A324" t="s">
        <v>78</v>
      </c>
      <c r="B324">
        <v>480240</v>
      </c>
      <c r="C324" s="1">
        <v>5</v>
      </c>
      <c r="D324" s="1">
        <v>526</v>
      </c>
      <c r="E324" s="1">
        <v>482</v>
      </c>
      <c r="F324" s="1">
        <v>514</v>
      </c>
      <c r="G324" s="1">
        <f>SUM(Table1[[#This Row],[CriticalReadingMean]:[WritingMean]])</f>
        <v>1522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3</v>
      </c>
      <c r="N324" s="1">
        <v>0</v>
      </c>
      <c r="O324" s="1">
        <v>0</v>
      </c>
      <c r="P324" s="1">
        <v>0</v>
      </c>
      <c r="Q324" s="1">
        <v>9</v>
      </c>
      <c r="R324" s="1">
        <v>49.9</v>
      </c>
      <c r="S324" s="1">
        <v>48.8</v>
      </c>
      <c r="T324" s="1">
        <v>47.3</v>
      </c>
      <c r="U324" s="2">
        <f>IFERROR(Table1[[#This Row],[ApNumberOfExamsWithGoodScores]]/Table1[[#This Row],[ApTotalExamsTaken]],0)</f>
        <v>0</v>
      </c>
      <c r="V324" s="1">
        <f>IFERROR(Table1[[#This Row],[ApTotalExamsTaken]]/Table1[[#This Row],[APTestTakerCount]],0)</f>
        <v>0</v>
      </c>
    </row>
    <row r="325" spans="1:22" x14ac:dyDescent="0.25">
      <c r="A325" t="s">
        <v>80</v>
      </c>
      <c r="B325">
        <v>481236</v>
      </c>
      <c r="C325" s="1">
        <v>1</v>
      </c>
      <c r="D325" s="1">
        <v>0</v>
      </c>
      <c r="E325" s="1">
        <v>0</v>
      </c>
      <c r="F325" s="1">
        <v>0</v>
      </c>
      <c r="G325" s="1">
        <f>SUM(Table1[[#This Row],[CriticalReadingMean]:[WritingMean]])</f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2">
        <f>IFERROR(Table1[[#This Row],[ApNumberOfExamsWithGoodScores]]/Table1[[#This Row],[ApTotalExamsTaken]],0)</f>
        <v>0</v>
      </c>
      <c r="V325" s="1">
        <f>IFERROR(Table1[[#This Row],[ApTotalExamsTaken]]/Table1[[#This Row],[APTestTakerCount]],0)</f>
        <v>0</v>
      </c>
    </row>
    <row r="326" spans="1:22" x14ac:dyDescent="0.25">
      <c r="A326" t="s">
        <v>83</v>
      </c>
      <c r="B326">
        <v>480270</v>
      </c>
      <c r="C326" s="1">
        <v>6</v>
      </c>
      <c r="D326" s="1">
        <v>457</v>
      </c>
      <c r="E326" s="1">
        <v>447</v>
      </c>
      <c r="F326" s="1">
        <v>425</v>
      </c>
      <c r="G326" s="1">
        <f>SUM(Table1[[#This Row],[CriticalReadingMean]:[WritingMean]])</f>
        <v>1329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0</v>
      </c>
      <c r="P326" s="1">
        <v>0</v>
      </c>
      <c r="Q326" s="1">
        <v>7</v>
      </c>
      <c r="R326" s="1">
        <v>45.7</v>
      </c>
      <c r="S326" s="1">
        <v>47.4</v>
      </c>
      <c r="T326" s="1">
        <v>45</v>
      </c>
      <c r="U326" s="2">
        <f>IFERROR(Table1[[#This Row],[ApNumberOfExamsWithGoodScores]]/Table1[[#This Row],[ApTotalExamsTaken]],0)</f>
        <v>0</v>
      </c>
      <c r="V326" s="1">
        <f>IFERROR(Table1[[#This Row],[ApTotalExamsTaken]]/Table1[[#This Row],[APTestTakerCount]],0)</f>
        <v>0</v>
      </c>
    </row>
    <row r="327" spans="1:22" x14ac:dyDescent="0.25">
      <c r="A327" t="s">
        <v>91</v>
      </c>
      <c r="B327">
        <v>480300</v>
      </c>
      <c r="C327" s="1">
        <v>72</v>
      </c>
      <c r="D327" s="1">
        <v>497</v>
      </c>
      <c r="E327" s="1">
        <v>519</v>
      </c>
      <c r="F327" s="1">
        <v>490</v>
      </c>
      <c r="G327" s="1">
        <f>SUM(Table1[[#This Row],[CriticalReadingMean]:[WritingMean]])</f>
        <v>1506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0</v>
      </c>
      <c r="O327" s="1">
        <v>0</v>
      </c>
      <c r="P327" s="1">
        <v>0</v>
      </c>
      <c r="Q327" s="1">
        <v>48</v>
      </c>
      <c r="R327" s="1">
        <v>49.5</v>
      </c>
      <c r="S327" s="1">
        <v>49.1</v>
      </c>
      <c r="T327" s="1">
        <v>45.4</v>
      </c>
      <c r="U327" s="2">
        <f>IFERROR(Table1[[#This Row],[ApNumberOfExamsWithGoodScores]]/Table1[[#This Row],[ApTotalExamsTaken]],0)</f>
        <v>0</v>
      </c>
      <c r="V327" s="1">
        <f>IFERROR(Table1[[#This Row],[ApTotalExamsTaken]]/Table1[[#This Row],[APTestTakerCount]],0)</f>
        <v>0</v>
      </c>
    </row>
    <row r="328" spans="1:22" x14ac:dyDescent="0.25">
      <c r="A328" t="s">
        <v>92</v>
      </c>
      <c r="B328">
        <v>481008</v>
      </c>
      <c r="C328" s="1">
        <v>0</v>
      </c>
      <c r="D328" s="1">
        <v>0</v>
      </c>
      <c r="E328" s="1">
        <v>0</v>
      </c>
      <c r="F328" s="1">
        <v>0</v>
      </c>
      <c r="G328" s="1">
        <f>SUM(Table1[[#This Row],[CriticalReadingMean]:[WritingMean]])</f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76</v>
      </c>
      <c r="N328" s="1">
        <v>43.1</v>
      </c>
      <c r="O328" s="1">
        <v>44.5</v>
      </c>
      <c r="P328" s="1">
        <v>40.1</v>
      </c>
      <c r="Q328" s="1">
        <v>0</v>
      </c>
      <c r="R328" s="1">
        <v>0</v>
      </c>
      <c r="S328" s="1">
        <v>0</v>
      </c>
      <c r="T328" s="1">
        <v>0</v>
      </c>
      <c r="U328" s="2">
        <f>IFERROR(Table1[[#This Row],[ApNumberOfExamsWithGoodScores]]/Table1[[#This Row],[ApTotalExamsTaken]],0)</f>
        <v>0</v>
      </c>
      <c r="V328" s="1">
        <f>IFERROR(Table1[[#This Row],[ApTotalExamsTaken]]/Table1[[#This Row],[APTestTakerCount]],0)</f>
        <v>0</v>
      </c>
    </row>
    <row r="329" spans="1:22" x14ac:dyDescent="0.25">
      <c r="A329" t="s">
        <v>98</v>
      </c>
      <c r="B329">
        <v>480315</v>
      </c>
      <c r="C329" s="1">
        <v>3</v>
      </c>
      <c r="D329" s="1">
        <v>0</v>
      </c>
      <c r="E329" s="1">
        <v>0</v>
      </c>
      <c r="F329" s="1">
        <v>0</v>
      </c>
      <c r="G329" s="1">
        <f>SUM(Table1[[#This Row],[CriticalReadingMean]:[WritingMean]])</f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5</v>
      </c>
      <c r="N329" s="1">
        <v>29.6</v>
      </c>
      <c r="O329" s="1">
        <v>37.4</v>
      </c>
      <c r="P329" s="1">
        <v>30.4</v>
      </c>
      <c r="Q329" s="1">
        <v>0</v>
      </c>
      <c r="R329" s="1">
        <v>0</v>
      </c>
      <c r="S329" s="1">
        <v>0</v>
      </c>
      <c r="T329" s="1">
        <v>0</v>
      </c>
      <c r="U329" s="2">
        <f>IFERROR(Table1[[#This Row],[ApNumberOfExamsWithGoodScores]]/Table1[[#This Row],[ApTotalExamsTaken]],0)</f>
        <v>0</v>
      </c>
      <c r="V329" s="1">
        <f>IFERROR(Table1[[#This Row],[ApTotalExamsTaken]]/Table1[[#This Row],[APTestTakerCount]],0)</f>
        <v>0</v>
      </c>
    </row>
    <row r="330" spans="1:22" x14ac:dyDescent="0.25">
      <c r="A330" t="s">
        <v>109</v>
      </c>
      <c r="B330">
        <v>480982</v>
      </c>
      <c r="C330" s="1">
        <v>7</v>
      </c>
      <c r="D330" s="1">
        <v>609</v>
      </c>
      <c r="E330" s="1">
        <v>531</v>
      </c>
      <c r="F330" s="1">
        <v>549</v>
      </c>
      <c r="G330" s="1">
        <f>SUM(Table1[[#This Row],[CriticalReadingMean]:[WritingMean]])</f>
        <v>1689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2</v>
      </c>
      <c r="R330" s="1">
        <v>0</v>
      </c>
      <c r="S330" s="1">
        <v>0</v>
      </c>
      <c r="T330" s="1">
        <v>0</v>
      </c>
      <c r="U330" s="2">
        <f>IFERROR(Table1[[#This Row],[ApNumberOfExamsWithGoodScores]]/Table1[[#This Row],[ApTotalExamsTaken]],0)</f>
        <v>0</v>
      </c>
      <c r="V330" s="1">
        <f>IFERROR(Table1[[#This Row],[ApTotalExamsTaken]]/Table1[[#This Row],[APTestTakerCount]],0)</f>
        <v>0</v>
      </c>
    </row>
    <row r="331" spans="1:22" x14ac:dyDescent="0.25">
      <c r="A331" t="s">
        <v>111</v>
      </c>
      <c r="B331">
        <v>480406</v>
      </c>
      <c r="C331" s="1">
        <v>0</v>
      </c>
      <c r="D331" s="1">
        <v>0</v>
      </c>
      <c r="E331" s="1">
        <v>0</v>
      </c>
      <c r="F331" s="1">
        <v>0</v>
      </c>
      <c r="G331" s="1">
        <f>SUM(Table1[[#This Row],[CriticalReadingMean]:[WritingMean]])</f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21</v>
      </c>
      <c r="N331" s="1">
        <v>57.1</v>
      </c>
      <c r="O331" s="1">
        <v>55.7</v>
      </c>
      <c r="P331" s="1">
        <v>55.3</v>
      </c>
      <c r="Q331" s="1">
        <v>0</v>
      </c>
      <c r="R331" s="1">
        <v>0</v>
      </c>
      <c r="S331" s="1">
        <v>0</v>
      </c>
      <c r="T331" s="1">
        <v>0</v>
      </c>
      <c r="U331" s="2">
        <f>IFERROR(Table1[[#This Row],[ApNumberOfExamsWithGoodScores]]/Table1[[#This Row],[ApTotalExamsTaken]],0)</f>
        <v>0</v>
      </c>
      <c r="V331" s="1">
        <f>IFERROR(Table1[[#This Row],[ApTotalExamsTaken]]/Table1[[#This Row],[APTestTakerCount]],0)</f>
        <v>0</v>
      </c>
    </row>
    <row r="332" spans="1:22" x14ac:dyDescent="0.25">
      <c r="A332" t="s">
        <v>114</v>
      </c>
      <c r="B332">
        <v>480686</v>
      </c>
      <c r="C332" s="1">
        <v>5</v>
      </c>
      <c r="D332" s="1">
        <v>474</v>
      </c>
      <c r="E332" s="1">
        <v>504</v>
      </c>
      <c r="F332" s="1">
        <v>450</v>
      </c>
      <c r="G332" s="1">
        <f>SUM(Table1[[#This Row],[CriticalReadingMean]:[WritingMean]])</f>
        <v>1428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2">
        <f>IFERROR(Table1[[#This Row],[ApNumberOfExamsWithGoodScores]]/Table1[[#This Row],[ApTotalExamsTaken]],0)</f>
        <v>0</v>
      </c>
      <c r="V332" s="1">
        <f>IFERROR(Table1[[#This Row],[ApTotalExamsTaken]]/Table1[[#This Row],[APTestTakerCount]],0)</f>
        <v>0</v>
      </c>
    </row>
    <row r="333" spans="1:22" x14ac:dyDescent="0.25">
      <c r="A333" t="s">
        <v>123</v>
      </c>
      <c r="B333">
        <v>481381</v>
      </c>
      <c r="C333" s="1">
        <v>5</v>
      </c>
      <c r="D333" s="1">
        <v>504</v>
      </c>
      <c r="E333" s="1">
        <v>476</v>
      </c>
      <c r="F333" s="1">
        <v>446</v>
      </c>
      <c r="G333" s="1">
        <f>SUM(Table1[[#This Row],[CriticalReadingMean]:[WritingMean]])</f>
        <v>1426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2">
        <f>IFERROR(Table1[[#This Row],[ApNumberOfExamsWithGoodScores]]/Table1[[#This Row],[ApTotalExamsTaken]],0)</f>
        <v>0</v>
      </c>
      <c r="V333" s="1">
        <f>IFERROR(Table1[[#This Row],[ApTotalExamsTaken]]/Table1[[#This Row],[APTestTakerCount]],0)</f>
        <v>0</v>
      </c>
    </row>
    <row r="334" spans="1:22" x14ac:dyDescent="0.25">
      <c r="A334" t="s">
        <v>126</v>
      </c>
      <c r="B334">
        <v>480425</v>
      </c>
      <c r="C334" s="1">
        <v>4</v>
      </c>
      <c r="D334" s="1">
        <v>0</v>
      </c>
      <c r="E334" s="1">
        <v>0</v>
      </c>
      <c r="F334" s="1">
        <v>0</v>
      </c>
      <c r="G334" s="1">
        <f>SUM(Table1[[#This Row],[CriticalReadingMean]:[WritingMean]])</f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4</v>
      </c>
      <c r="N334" s="1">
        <v>0</v>
      </c>
      <c r="O334" s="1">
        <v>0</v>
      </c>
      <c r="P334" s="1">
        <v>0</v>
      </c>
      <c r="Q334" s="1">
        <v>3</v>
      </c>
      <c r="R334" s="1">
        <v>0</v>
      </c>
      <c r="S334" s="1">
        <v>0</v>
      </c>
      <c r="T334" s="1">
        <v>0</v>
      </c>
      <c r="U334" s="2">
        <f>IFERROR(Table1[[#This Row],[ApNumberOfExamsWithGoodScores]]/Table1[[#This Row],[ApTotalExamsTaken]],0)</f>
        <v>0</v>
      </c>
      <c r="V334" s="1">
        <f>IFERROR(Table1[[#This Row],[ApTotalExamsTaken]]/Table1[[#This Row],[APTestTakerCount]],0)</f>
        <v>0</v>
      </c>
    </row>
    <row r="335" spans="1:22" x14ac:dyDescent="0.25">
      <c r="A335" t="s">
        <v>128</v>
      </c>
      <c r="B335">
        <v>480430</v>
      </c>
      <c r="C335" s="1">
        <v>10</v>
      </c>
      <c r="D335" s="1">
        <v>525</v>
      </c>
      <c r="E335" s="1">
        <v>551</v>
      </c>
      <c r="F335" s="1">
        <v>480</v>
      </c>
      <c r="G335" s="1">
        <f>SUM(Table1[[#This Row],[CriticalReadingMean]:[WritingMean]])</f>
        <v>1556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98</v>
      </c>
      <c r="R335" s="1">
        <v>43.8</v>
      </c>
      <c r="S335" s="1">
        <v>44.7</v>
      </c>
      <c r="T335" s="1">
        <v>40.6</v>
      </c>
      <c r="U335" s="2">
        <f>IFERROR(Table1[[#This Row],[ApNumberOfExamsWithGoodScores]]/Table1[[#This Row],[ApTotalExamsTaken]],0)</f>
        <v>0</v>
      </c>
      <c r="V335" s="1">
        <f>IFERROR(Table1[[#This Row],[ApTotalExamsTaken]]/Table1[[#This Row],[APTestTakerCount]],0)</f>
        <v>0</v>
      </c>
    </row>
    <row r="336" spans="1:22" x14ac:dyDescent="0.25">
      <c r="A336" t="s">
        <v>134</v>
      </c>
      <c r="B336">
        <v>480001</v>
      </c>
      <c r="C336" s="1">
        <v>2</v>
      </c>
      <c r="D336" s="1">
        <v>0</v>
      </c>
      <c r="E336" s="1">
        <v>0</v>
      </c>
      <c r="F336" s="1">
        <v>0</v>
      </c>
      <c r="G336" s="1">
        <f>SUM(Table1[[#This Row],[CriticalReadingMean]:[WritingMean]])</f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2">
        <f>IFERROR(Table1[[#This Row],[ApNumberOfExamsWithGoodScores]]/Table1[[#This Row],[ApTotalExamsTaken]],0)</f>
        <v>0</v>
      </c>
      <c r="V336" s="1">
        <f>IFERROR(Table1[[#This Row],[ApTotalExamsTaken]]/Table1[[#This Row],[APTestTakerCount]],0)</f>
        <v>0</v>
      </c>
    </row>
    <row r="337" spans="1:22" x14ac:dyDescent="0.25">
      <c r="A337" t="s">
        <v>136</v>
      </c>
      <c r="B337">
        <v>481240</v>
      </c>
      <c r="C337" s="1">
        <v>12</v>
      </c>
      <c r="D337" s="1">
        <v>440</v>
      </c>
      <c r="E337" s="1">
        <v>423</v>
      </c>
      <c r="F337" s="1">
        <v>422</v>
      </c>
      <c r="G337" s="1">
        <f>SUM(Table1[[#This Row],[CriticalReadingMean]:[WritingMean]])</f>
        <v>1285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76</v>
      </c>
      <c r="R337" s="1">
        <v>38.9</v>
      </c>
      <c r="S337" s="1">
        <v>38.1</v>
      </c>
      <c r="T337" s="1">
        <v>35.299999999999997</v>
      </c>
      <c r="U337" s="2">
        <f>IFERROR(Table1[[#This Row],[ApNumberOfExamsWithGoodScores]]/Table1[[#This Row],[ApTotalExamsTaken]],0)</f>
        <v>0</v>
      </c>
      <c r="V337" s="1">
        <f>IFERROR(Table1[[#This Row],[ApTotalExamsTaken]]/Table1[[#This Row],[APTestTakerCount]],0)</f>
        <v>0</v>
      </c>
    </row>
    <row r="338" spans="1:22" x14ac:dyDescent="0.25">
      <c r="A338" t="s">
        <v>137</v>
      </c>
      <c r="B338">
        <v>480146</v>
      </c>
      <c r="C338" s="1">
        <v>2</v>
      </c>
      <c r="D338" s="1">
        <v>0</v>
      </c>
      <c r="E338" s="1">
        <v>0</v>
      </c>
      <c r="F338" s="1">
        <v>0</v>
      </c>
      <c r="G338" s="1">
        <f>SUM(Table1[[#This Row],[CriticalReadingMean]:[WritingMean]])</f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8</v>
      </c>
      <c r="R338" s="1">
        <v>43.8</v>
      </c>
      <c r="S338" s="1">
        <v>41.6</v>
      </c>
      <c r="T338" s="1">
        <v>39</v>
      </c>
      <c r="U338" s="2">
        <f>IFERROR(Table1[[#This Row],[ApNumberOfExamsWithGoodScores]]/Table1[[#This Row],[ApTotalExamsTaken]],0)</f>
        <v>0</v>
      </c>
      <c r="V338" s="1">
        <f>IFERROR(Table1[[#This Row],[ApTotalExamsTaken]]/Table1[[#This Row],[APTestTakerCount]],0)</f>
        <v>0</v>
      </c>
    </row>
    <row r="339" spans="1:22" x14ac:dyDescent="0.25">
      <c r="A339" t="s">
        <v>144</v>
      </c>
      <c r="B339">
        <v>480088</v>
      </c>
      <c r="C339" s="1">
        <v>0</v>
      </c>
      <c r="D339" s="1">
        <v>0</v>
      </c>
      <c r="E339" s="1">
        <v>0</v>
      </c>
      <c r="F339" s="1">
        <v>0</v>
      </c>
      <c r="G339" s="1">
        <f>SUM(Table1[[#This Row],[CriticalReadingMean]:[WritingMean]])</f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0</v>
      </c>
      <c r="P339" s="1">
        <v>0</v>
      </c>
      <c r="Q339" s="1">
        <v>13</v>
      </c>
      <c r="R339" s="1">
        <v>45.5</v>
      </c>
      <c r="S339" s="1">
        <v>46.2</v>
      </c>
      <c r="T339" s="1">
        <v>38.299999999999997</v>
      </c>
      <c r="U339" s="2">
        <f>IFERROR(Table1[[#This Row],[ApNumberOfExamsWithGoodScores]]/Table1[[#This Row],[ApTotalExamsTaken]],0)</f>
        <v>0</v>
      </c>
      <c r="V339" s="1">
        <f>IFERROR(Table1[[#This Row],[ApTotalExamsTaken]]/Table1[[#This Row],[APTestTakerCount]],0)</f>
        <v>0</v>
      </c>
    </row>
    <row r="340" spans="1:22" x14ac:dyDescent="0.25">
      <c r="A340" t="s">
        <v>146</v>
      </c>
      <c r="B340">
        <v>480134</v>
      </c>
      <c r="C340" s="1">
        <v>14</v>
      </c>
      <c r="D340" s="1">
        <v>473</v>
      </c>
      <c r="E340" s="1">
        <v>381</v>
      </c>
      <c r="F340" s="1">
        <v>399</v>
      </c>
      <c r="G340" s="1">
        <f>SUM(Table1[[#This Row],[CriticalReadingMean]:[WritingMean]])</f>
        <v>1253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15</v>
      </c>
      <c r="N340" s="1">
        <v>39.700000000000003</v>
      </c>
      <c r="O340" s="1">
        <v>36.299999999999997</v>
      </c>
      <c r="P340" s="1">
        <v>34.799999999999997</v>
      </c>
      <c r="Q340" s="1">
        <v>8</v>
      </c>
      <c r="R340" s="1">
        <v>42.1</v>
      </c>
      <c r="S340" s="1">
        <v>38.9</v>
      </c>
      <c r="T340" s="1">
        <v>40.299999999999997</v>
      </c>
      <c r="U340" s="2">
        <f>IFERROR(Table1[[#This Row],[ApNumberOfExamsWithGoodScores]]/Table1[[#This Row],[ApTotalExamsTaken]],0)</f>
        <v>0</v>
      </c>
      <c r="V340" s="1">
        <f>IFERROR(Table1[[#This Row],[ApTotalExamsTaken]]/Table1[[#This Row],[APTestTakerCount]],0)</f>
        <v>0</v>
      </c>
    </row>
    <row r="341" spans="1:22" x14ac:dyDescent="0.25">
      <c r="A341" t="s">
        <v>150</v>
      </c>
      <c r="B341">
        <v>480127</v>
      </c>
      <c r="C341" s="1">
        <v>6</v>
      </c>
      <c r="D341" s="1">
        <v>577</v>
      </c>
      <c r="E341" s="1">
        <v>618</v>
      </c>
      <c r="F341" s="1">
        <v>563</v>
      </c>
      <c r="G341" s="1">
        <f>SUM(Table1[[#This Row],[CriticalReadingMean]:[WritingMean]])</f>
        <v>1758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3</v>
      </c>
      <c r="R341" s="1">
        <v>0</v>
      </c>
      <c r="S341" s="1">
        <v>0</v>
      </c>
      <c r="T341" s="1">
        <v>0</v>
      </c>
      <c r="U341" s="2">
        <f>IFERROR(Table1[[#This Row],[ApNumberOfExamsWithGoodScores]]/Table1[[#This Row],[ApTotalExamsTaken]],0)</f>
        <v>0</v>
      </c>
      <c r="V341" s="1">
        <f>IFERROR(Table1[[#This Row],[ApTotalExamsTaken]]/Table1[[#This Row],[APTestTakerCount]],0)</f>
        <v>0</v>
      </c>
    </row>
    <row r="342" spans="1:22" x14ac:dyDescent="0.25">
      <c r="A342" t="s">
        <v>151</v>
      </c>
      <c r="B342">
        <v>481103</v>
      </c>
      <c r="C342" s="1">
        <v>6</v>
      </c>
      <c r="D342" s="1">
        <v>483</v>
      </c>
      <c r="E342" s="1">
        <v>477</v>
      </c>
      <c r="F342" s="1">
        <v>473</v>
      </c>
      <c r="G342" s="1">
        <f>SUM(Table1[[#This Row],[CriticalReadingMean]:[WritingMean]])</f>
        <v>1433</v>
      </c>
      <c r="H342" s="1">
        <v>1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1</v>
      </c>
      <c r="R342" s="1">
        <v>0</v>
      </c>
      <c r="S342" s="1">
        <v>0</v>
      </c>
      <c r="T342" s="1">
        <v>0</v>
      </c>
      <c r="U342" s="2">
        <f>IFERROR(Table1[[#This Row],[ApNumberOfExamsWithGoodScores]]/Table1[[#This Row],[ApTotalExamsTaken]],0)</f>
        <v>0</v>
      </c>
      <c r="V342" s="1">
        <f>IFERROR(Table1[[#This Row],[ApTotalExamsTaken]]/Table1[[#This Row],[APTestTakerCount]],0)</f>
        <v>0</v>
      </c>
    </row>
    <row r="343" spans="1:22" x14ac:dyDescent="0.25">
      <c r="A343" t="s">
        <v>158</v>
      </c>
      <c r="B343">
        <v>480129</v>
      </c>
      <c r="C343" s="1">
        <v>32</v>
      </c>
      <c r="D343" s="1">
        <v>572</v>
      </c>
      <c r="E343" s="1">
        <v>508</v>
      </c>
      <c r="F343" s="1">
        <v>514</v>
      </c>
      <c r="G343" s="1">
        <f>SUM(Table1[[#This Row],[CriticalReadingMean]:[WritingMean]])</f>
        <v>1594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3</v>
      </c>
      <c r="N343" s="1">
        <v>0</v>
      </c>
      <c r="O343" s="1">
        <v>0</v>
      </c>
      <c r="P343" s="1">
        <v>0</v>
      </c>
      <c r="Q343" s="1">
        <v>10</v>
      </c>
      <c r="R343" s="1">
        <v>54.3</v>
      </c>
      <c r="S343" s="1">
        <v>48.5</v>
      </c>
      <c r="T343" s="1">
        <v>53.2</v>
      </c>
      <c r="U343" s="2">
        <f>IFERROR(Table1[[#This Row],[ApNumberOfExamsWithGoodScores]]/Table1[[#This Row],[ApTotalExamsTaken]],0)</f>
        <v>0</v>
      </c>
      <c r="V343" s="1">
        <f>IFERROR(Table1[[#This Row],[ApTotalExamsTaken]]/Table1[[#This Row],[APTestTakerCount]],0)</f>
        <v>0</v>
      </c>
    </row>
    <row r="344" spans="1:22" x14ac:dyDescent="0.25">
      <c r="A344" t="s">
        <v>159</v>
      </c>
      <c r="B344">
        <v>481089</v>
      </c>
      <c r="C344" s="1">
        <v>7</v>
      </c>
      <c r="D344" s="1">
        <v>363</v>
      </c>
      <c r="E344" s="1">
        <v>341</v>
      </c>
      <c r="F344" s="1">
        <v>327</v>
      </c>
      <c r="G344" s="1">
        <f>SUM(Table1[[#This Row],[CriticalReadingMean]:[WritingMean]])</f>
        <v>1031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2">
        <f>IFERROR(Table1[[#This Row],[ApNumberOfExamsWithGoodScores]]/Table1[[#This Row],[ApTotalExamsTaken]],0)</f>
        <v>0</v>
      </c>
      <c r="V344" s="1">
        <f>IFERROR(Table1[[#This Row],[ApTotalExamsTaken]]/Table1[[#This Row],[APTestTakerCount]],0)</f>
        <v>0</v>
      </c>
    </row>
    <row r="345" spans="1:22" x14ac:dyDescent="0.25">
      <c r="A345" t="s">
        <v>163</v>
      </c>
      <c r="B345">
        <v>481473</v>
      </c>
      <c r="C345" s="1">
        <v>4</v>
      </c>
      <c r="D345" s="1">
        <v>0</v>
      </c>
      <c r="E345" s="1">
        <v>0</v>
      </c>
      <c r="F345" s="1">
        <v>0</v>
      </c>
      <c r="G345" s="1">
        <f>SUM(Table1[[#This Row],[CriticalReadingMean]:[WritingMean]])</f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2">
        <f>IFERROR(Table1[[#This Row],[ApNumberOfExamsWithGoodScores]]/Table1[[#This Row],[ApTotalExamsTaken]],0)</f>
        <v>0</v>
      </c>
      <c r="V345" s="1">
        <f>IFERROR(Table1[[#This Row],[ApTotalExamsTaken]]/Table1[[#This Row],[APTestTakerCount]],0)</f>
        <v>0</v>
      </c>
    </row>
    <row r="346" spans="1:22" x14ac:dyDescent="0.25">
      <c r="A346" t="s">
        <v>169</v>
      </c>
      <c r="B346">
        <v>480510</v>
      </c>
      <c r="C346" s="1">
        <v>2</v>
      </c>
      <c r="D346" s="1">
        <v>0</v>
      </c>
      <c r="E346" s="1">
        <v>0</v>
      </c>
      <c r="F346" s="1">
        <v>0</v>
      </c>
      <c r="G346" s="1">
        <f>SUM(Table1[[#This Row],[CriticalReadingMean]:[WritingMean]])</f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2">
        <f>IFERROR(Table1[[#This Row],[ApNumberOfExamsWithGoodScores]]/Table1[[#This Row],[ApTotalExamsTaken]],0)</f>
        <v>0</v>
      </c>
      <c r="V346" s="1">
        <f>IFERROR(Table1[[#This Row],[ApTotalExamsTaken]]/Table1[[#This Row],[APTestTakerCount]],0)</f>
        <v>0</v>
      </c>
    </row>
    <row r="347" spans="1:22" x14ac:dyDescent="0.25">
      <c r="A347" t="s">
        <v>173</v>
      </c>
      <c r="B347">
        <v>481331</v>
      </c>
      <c r="C347" s="1">
        <v>3</v>
      </c>
      <c r="D347" s="1">
        <v>0</v>
      </c>
      <c r="E347" s="1">
        <v>0</v>
      </c>
      <c r="F347" s="1">
        <v>0</v>
      </c>
      <c r="G347" s="1">
        <f>SUM(Table1[[#This Row],[CriticalReadingMean]:[WritingMean]])</f>
        <v>0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1</v>
      </c>
      <c r="R347" s="1">
        <v>0</v>
      </c>
      <c r="S347" s="1">
        <v>0</v>
      </c>
      <c r="T347" s="1">
        <v>0</v>
      </c>
      <c r="U347" s="2">
        <f>IFERROR(Table1[[#This Row],[ApNumberOfExamsWithGoodScores]]/Table1[[#This Row],[ApTotalExamsTaken]],0)</f>
        <v>0</v>
      </c>
      <c r="V347" s="1">
        <f>IFERROR(Table1[[#This Row],[ApTotalExamsTaken]]/Table1[[#This Row],[APTestTakerCount]],0)</f>
        <v>0</v>
      </c>
    </row>
    <row r="348" spans="1:22" x14ac:dyDescent="0.25">
      <c r="A348" t="s">
        <v>176</v>
      </c>
      <c r="B348">
        <v>480309</v>
      </c>
      <c r="C348" s="1">
        <v>6</v>
      </c>
      <c r="D348" s="1">
        <v>547</v>
      </c>
      <c r="E348" s="1">
        <v>507</v>
      </c>
      <c r="F348" s="1">
        <v>478</v>
      </c>
      <c r="G348" s="1">
        <f>SUM(Table1[[#This Row],[CriticalReadingMean]:[WritingMean]])</f>
        <v>1532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1</v>
      </c>
      <c r="R348" s="1">
        <v>0</v>
      </c>
      <c r="S348" s="1">
        <v>0</v>
      </c>
      <c r="T348" s="1">
        <v>0</v>
      </c>
      <c r="U348" s="2">
        <f>IFERROR(Table1[[#This Row],[ApNumberOfExamsWithGoodScores]]/Table1[[#This Row],[ApTotalExamsTaken]],0)</f>
        <v>0</v>
      </c>
      <c r="V348" s="1">
        <f>IFERROR(Table1[[#This Row],[ApTotalExamsTaken]]/Table1[[#This Row],[APTestTakerCount]],0)</f>
        <v>0</v>
      </c>
    </row>
    <row r="349" spans="1:22" x14ac:dyDescent="0.25">
      <c r="A349" t="s">
        <v>177</v>
      </c>
      <c r="B349">
        <v>480528</v>
      </c>
      <c r="C349" s="1">
        <v>5</v>
      </c>
      <c r="D349" s="1">
        <v>350</v>
      </c>
      <c r="E349" s="1">
        <v>384</v>
      </c>
      <c r="F349" s="1">
        <v>390</v>
      </c>
      <c r="G349" s="1">
        <f>SUM(Table1[[#This Row],[CriticalReadingMean]:[WritingMean]])</f>
        <v>1124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8</v>
      </c>
      <c r="N349" s="1">
        <v>42.5</v>
      </c>
      <c r="O349" s="1">
        <v>40.4</v>
      </c>
      <c r="P349" s="1">
        <v>40.5</v>
      </c>
      <c r="Q349" s="1">
        <v>8</v>
      </c>
      <c r="R349" s="1">
        <v>35.9</v>
      </c>
      <c r="S349" s="1">
        <v>40.6</v>
      </c>
      <c r="T349" s="1">
        <v>33.299999999999997</v>
      </c>
      <c r="U349" s="2">
        <f>IFERROR(Table1[[#This Row],[ApNumberOfExamsWithGoodScores]]/Table1[[#This Row],[ApTotalExamsTaken]],0)</f>
        <v>0</v>
      </c>
      <c r="V349" s="1">
        <f>IFERROR(Table1[[#This Row],[ApTotalExamsTaken]]/Table1[[#This Row],[APTestTakerCount]],0)</f>
        <v>0</v>
      </c>
    </row>
    <row r="350" spans="1:22" x14ac:dyDescent="0.25">
      <c r="A350" t="s">
        <v>181</v>
      </c>
      <c r="B350">
        <v>480540</v>
      </c>
      <c r="C350" s="1">
        <v>34</v>
      </c>
      <c r="D350" s="1">
        <v>466</v>
      </c>
      <c r="E350" s="1">
        <v>513</v>
      </c>
      <c r="F350" s="1">
        <v>460</v>
      </c>
      <c r="G350" s="1">
        <f>SUM(Table1[[#This Row],[CriticalReadingMean]:[WritingMean]])</f>
        <v>1439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15</v>
      </c>
      <c r="N350" s="1">
        <v>42.7</v>
      </c>
      <c r="O350" s="1">
        <v>47.8</v>
      </c>
      <c r="P350" s="1">
        <v>40.700000000000003</v>
      </c>
      <c r="Q350" s="1">
        <v>8</v>
      </c>
      <c r="R350" s="1">
        <v>45.8</v>
      </c>
      <c r="S350" s="1">
        <v>46</v>
      </c>
      <c r="T350" s="1">
        <v>40.4</v>
      </c>
      <c r="U350" s="2">
        <f>IFERROR(Table1[[#This Row],[ApNumberOfExamsWithGoodScores]]/Table1[[#This Row],[ApTotalExamsTaken]],0)</f>
        <v>0</v>
      </c>
      <c r="V350" s="1">
        <f>IFERROR(Table1[[#This Row],[ApTotalExamsTaken]]/Table1[[#This Row],[APTestTakerCount]],0)</f>
        <v>0</v>
      </c>
    </row>
    <row r="351" spans="1:22" x14ac:dyDescent="0.25">
      <c r="A351" t="s">
        <v>183</v>
      </c>
      <c r="B351">
        <v>480550</v>
      </c>
      <c r="C351" s="1">
        <v>22</v>
      </c>
      <c r="D351" s="1">
        <v>485</v>
      </c>
      <c r="E351" s="1">
        <v>492</v>
      </c>
      <c r="F351" s="1">
        <v>472</v>
      </c>
      <c r="G351" s="1">
        <f>SUM(Table1[[#This Row],[CriticalReadingMean]:[WritingMean]])</f>
        <v>1449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53</v>
      </c>
      <c r="N351" s="1">
        <v>41</v>
      </c>
      <c r="O351" s="1">
        <v>41.1</v>
      </c>
      <c r="P351" s="1">
        <v>36.700000000000003</v>
      </c>
      <c r="Q351" s="1">
        <v>1</v>
      </c>
      <c r="R351" s="1">
        <v>0</v>
      </c>
      <c r="S351" s="1">
        <v>0</v>
      </c>
      <c r="T351" s="1">
        <v>0</v>
      </c>
      <c r="U351" s="2">
        <f>IFERROR(Table1[[#This Row],[ApNumberOfExamsWithGoodScores]]/Table1[[#This Row],[ApTotalExamsTaken]],0)</f>
        <v>0</v>
      </c>
      <c r="V351" s="1">
        <f>IFERROR(Table1[[#This Row],[ApTotalExamsTaken]]/Table1[[#This Row],[APTestTakerCount]],0)</f>
        <v>0</v>
      </c>
    </row>
    <row r="352" spans="1:22" x14ac:dyDescent="0.25">
      <c r="A352" t="s">
        <v>185</v>
      </c>
      <c r="B352">
        <v>480560</v>
      </c>
      <c r="C352" s="1">
        <v>9</v>
      </c>
      <c r="D352" s="1">
        <v>403</v>
      </c>
      <c r="E352" s="1">
        <v>422</v>
      </c>
      <c r="F352" s="1">
        <v>397</v>
      </c>
      <c r="G352" s="1">
        <f>SUM(Table1[[#This Row],[CriticalReadingMean]:[WritingMean]])</f>
        <v>1222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7</v>
      </c>
      <c r="N352" s="1">
        <v>41.9</v>
      </c>
      <c r="O352" s="1">
        <v>43.7</v>
      </c>
      <c r="P352" s="1">
        <v>37.9</v>
      </c>
      <c r="Q352" s="1">
        <v>13</v>
      </c>
      <c r="R352" s="1">
        <v>39</v>
      </c>
      <c r="S352" s="1">
        <v>42.1</v>
      </c>
      <c r="T352" s="1">
        <v>30.9</v>
      </c>
      <c r="U352" s="2">
        <f>IFERROR(Table1[[#This Row],[ApNumberOfExamsWithGoodScores]]/Table1[[#This Row],[ApTotalExamsTaken]],0)</f>
        <v>0</v>
      </c>
      <c r="V352" s="1">
        <f>IFERROR(Table1[[#This Row],[ApTotalExamsTaken]]/Table1[[#This Row],[APTestTakerCount]],0)</f>
        <v>0</v>
      </c>
    </row>
    <row r="353" spans="1:22" x14ac:dyDescent="0.25">
      <c r="A353" t="s">
        <v>189</v>
      </c>
      <c r="B353">
        <v>480022</v>
      </c>
      <c r="C353" s="1">
        <v>1</v>
      </c>
      <c r="D353" s="1">
        <v>0</v>
      </c>
      <c r="E353" s="1">
        <v>0</v>
      </c>
      <c r="F353" s="1">
        <v>0</v>
      </c>
      <c r="G353" s="1">
        <f>SUM(Table1[[#This Row],[CriticalReadingMean]:[WritingMean]])</f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1</v>
      </c>
      <c r="R353" s="1">
        <v>0</v>
      </c>
      <c r="S353" s="1">
        <v>0</v>
      </c>
      <c r="T353" s="1">
        <v>0</v>
      </c>
      <c r="U353" s="2">
        <f>IFERROR(Table1[[#This Row],[ApNumberOfExamsWithGoodScores]]/Table1[[#This Row],[ApTotalExamsTaken]],0)</f>
        <v>0</v>
      </c>
      <c r="V353" s="1">
        <f>IFERROR(Table1[[#This Row],[ApTotalExamsTaken]]/Table1[[#This Row],[APTestTakerCount]],0)</f>
        <v>0</v>
      </c>
    </row>
    <row r="354" spans="1:22" x14ac:dyDescent="0.25">
      <c r="A354" t="s">
        <v>190</v>
      </c>
      <c r="B354">
        <v>480255</v>
      </c>
      <c r="C354" s="1">
        <v>19</v>
      </c>
      <c r="D354" s="1">
        <v>445</v>
      </c>
      <c r="E354" s="1">
        <v>424</v>
      </c>
      <c r="F354" s="1">
        <v>408</v>
      </c>
      <c r="G354" s="1">
        <f>SUM(Table1[[#This Row],[CriticalReadingMean]:[WritingMean]])</f>
        <v>1277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12</v>
      </c>
      <c r="R354" s="1">
        <v>42.8</v>
      </c>
      <c r="S354" s="1">
        <v>49.7</v>
      </c>
      <c r="T354" s="1">
        <v>39.9</v>
      </c>
      <c r="U354" s="2">
        <f>IFERROR(Table1[[#This Row],[ApNumberOfExamsWithGoodScores]]/Table1[[#This Row],[ApTotalExamsTaken]],0)</f>
        <v>0</v>
      </c>
      <c r="V354" s="1">
        <f>IFERROR(Table1[[#This Row],[ApTotalExamsTaken]]/Table1[[#This Row],[APTestTakerCount]],0)</f>
        <v>0</v>
      </c>
    </row>
    <row r="355" spans="1:22" x14ac:dyDescent="0.25">
      <c r="A355" t="s">
        <v>200</v>
      </c>
      <c r="B355">
        <v>481502</v>
      </c>
      <c r="C355" s="1">
        <v>3</v>
      </c>
      <c r="D355" s="1">
        <v>0</v>
      </c>
      <c r="E355" s="1">
        <v>0</v>
      </c>
      <c r="F355" s="1">
        <v>0</v>
      </c>
      <c r="G355" s="1">
        <f>SUM(Table1[[#This Row],[CriticalReadingMean]:[WritingMean]])</f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2">
        <f>IFERROR(Table1[[#This Row],[ApNumberOfExamsWithGoodScores]]/Table1[[#This Row],[ApTotalExamsTaken]],0)</f>
        <v>0</v>
      </c>
      <c r="V355" s="1">
        <f>IFERROR(Table1[[#This Row],[ApTotalExamsTaken]]/Table1[[#This Row],[APTestTakerCount]],0)</f>
        <v>0</v>
      </c>
    </row>
    <row r="356" spans="1:22" x14ac:dyDescent="0.25">
      <c r="A356" t="s">
        <v>204</v>
      </c>
      <c r="B356">
        <v>480635</v>
      </c>
      <c r="C356" s="1">
        <v>3</v>
      </c>
      <c r="D356" s="1">
        <v>0</v>
      </c>
      <c r="E356" s="1">
        <v>0</v>
      </c>
      <c r="F356" s="1">
        <v>0</v>
      </c>
      <c r="G356" s="1">
        <f>SUM(Table1[[#This Row],[CriticalReadingMean]:[WritingMean]])</f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0</v>
      </c>
      <c r="P356" s="1">
        <v>0</v>
      </c>
      <c r="Q356" s="1">
        <v>8</v>
      </c>
      <c r="R356" s="1">
        <v>51</v>
      </c>
      <c r="S356" s="1">
        <v>46.9</v>
      </c>
      <c r="T356" s="1">
        <v>46.1</v>
      </c>
      <c r="U356" s="2">
        <f>IFERROR(Table1[[#This Row],[ApNumberOfExamsWithGoodScores]]/Table1[[#This Row],[ApTotalExamsTaken]],0)</f>
        <v>0</v>
      </c>
      <c r="V356" s="1">
        <f>IFERROR(Table1[[#This Row],[ApTotalExamsTaken]]/Table1[[#This Row],[APTestTakerCount]],0)</f>
        <v>0</v>
      </c>
    </row>
    <row r="357" spans="1:22" x14ac:dyDescent="0.25">
      <c r="A357" t="s">
        <v>212</v>
      </c>
      <c r="B357">
        <v>480360</v>
      </c>
      <c r="C357" s="1">
        <v>1</v>
      </c>
      <c r="D357" s="1">
        <v>0</v>
      </c>
      <c r="E357" s="1">
        <v>0</v>
      </c>
      <c r="F357" s="1">
        <v>0</v>
      </c>
      <c r="G357" s="1">
        <f>SUM(Table1[[#This Row],[CriticalReadingMean]:[WritingMean]])</f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3</v>
      </c>
      <c r="N357" s="1">
        <v>0</v>
      </c>
      <c r="O357" s="1">
        <v>0</v>
      </c>
      <c r="P357" s="1">
        <v>0</v>
      </c>
      <c r="Q357" s="1">
        <v>3</v>
      </c>
      <c r="R357" s="1">
        <v>0</v>
      </c>
      <c r="S357" s="1">
        <v>0</v>
      </c>
      <c r="T357" s="1">
        <v>0</v>
      </c>
      <c r="U357" s="2">
        <f>IFERROR(Table1[[#This Row],[ApNumberOfExamsWithGoodScores]]/Table1[[#This Row],[ApTotalExamsTaken]],0)</f>
        <v>0</v>
      </c>
      <c r="V357" s="1">
        <f>IFERROR(Table1[[#This Row],[ApTotalExamsTaken]]/Table1[[#This Row],[APTestTakerCount]],0)</f>
        <v>0</v>
      </c>
    </row>
    <row r="358" spans="1:22" x14ac:dyDescent="0.25">
      <c r="A358" t="s">
        <v>214</v>
      </c>
      <c r="B358">
        <v>480684</v>
      </c>
      <c r="C358" s="1">
        <v>22</v>
      </c>
      <c r="D358" s="1">
        <v>534</v>
      </c>
      <c r="E358" s="1">
        <v>494</v>
      </c>
      <c r="F358" s="1">
        <v>491</v>
      </c>
      <c r="G358" s="1">
        <f>SUM(Table1[[#This Row],[CriticalReadingMean]:[WritingMean]])</f>
        <v>1519</v>
      </c>
      <c r="H358" s="1">
        <v>2</v>
      </c>
      <c r="I358" s="1">
        <v>4</v>
      </c>
      <c r="J358" s="1">
        <v>0</v>
      </c>
      <c r="K358" s="1">
        <v>0</v>
      </c>
      <c r="L358" s="1">
        <v>0</v>
      </c>
      <c r="M358" s="1">
        <v>89</v>
      </c>
      <c r="N358" s="1">
        <v>39.6</v>
      </c>
      <c r="O358" s="1">
        <v>36.700000000000003</v>
      </c>
      <c r="P358" s="1">
        <v>34.200000000000003</v>
      </c>
      <c r="Q358" s="1">
        <v>3</v>
      </c>
      <c r="R358" s="1">
        <v>0</v>
      </c>
      <c r="S358" s="1">
        <v>0</v>
      </c>
      <c r="T358" s="1">
        <v>0</v>
      </c>
      <c r="U358" s="2">
        <f>IFERROR(Table1[[#This Row],[ApNumberOfExamsWithGoodScores]]/Table1[[#This Row],[ApTotalExamsTaken]],0)</f>
        <v>0</v>
      </c>
      <c r="V358" s="1">
        <f>IFERROR(Table1[[#This Row],[ApTotalExamsTaken]]/Table1[[#This Row],[APTestTakerCount]],0)</f>
        <v>0</v>
      </c>
    </row>
    <row r="359" spans="1:22" x14ac:dyDescent="0.25">
      <c r="A359" t="s">
        <v>218</v>
      </c>
      <c r="B359">
        <v>480674</v>
      </c>
      <c r="C359" s="1">
        <v>2</v>
      </c>
      <c r="D359" s="1">
        <v>0</v>
      </c>
      <c r="E359" s="1">
        <v>0</v>
      </c>
      <c r="F359" s="1">
        <v>0</v>
      </c>
      <c r="G359" s="1">
        <f>SUM(Table1[[#This Row],[CriticalReadingMean]:[WritingMean]])</f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28</v>
      </c>
      <c r="N359" s="1">
        <v>34</v>
      </c>
      <c r="O359" s="1">
        <v>33.700000000000003</v>
      </c>
      <c r="P359" s="1">
        <v>32.299999999999997</v>
      </c>
      <c r="Q359" s="1">
        <v>7</v>
      </c>
      <c r="R359" s="1">
        <v>44.3</v>
      </c>
      <c r="S359" s="1">
        <v>41.7</v>
      </c>
      <c r="T359" s="1">
        <v>39.700000000000003</v>
      </c>
      <c r="U359" s="2">
        <f>IFERROR(Table1[[#This Row],[ApNumberOfExamsWithGoodScores]]/Table1[[#This Row],[ApTotalExamsTaken]],0)</f>
        <v>0</v>
      </c>
      <c r="V359" s="1">
        <f>IFERROR(Table1[[#This Row],[ApTotalExamsTaken]]/Table1[[#This Row],[APTestTakerCount]],0)</f>
        <v>0</v>
      </c>
    </row>
    <row r="360" spans="1:22" x14ac:dyDescent="0.25">
      <c r="A360" t="s">
        <v>219</v>
      </c>
      <c r="B360">
        <v>481306</v>
      </c>
      <c r="C360" s="1">
        <v>2</v>
      </c>
      <c r="D360" s="1">
        <v>0</v>
      </c>
      <c r="E360" s="1">
        <v>0</v>
      </c>
      <c r="F360" s="1">
        <v>0</v>
      </c>
      <c r="G360" s="1">
        <f>SUM(Table1[[#This Row],[CriticalReadingMean]:[WritingMean]])</f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2">
        <f>IFERROR(Table1[[#This Row],[ApNumberOfExamsWithGoodScores]]/Table1[[#This Row],[ApTotalExamsTaken]],0)</f>
        <v>0</v>
      </c>
      <c r="V360" s="1">
        <f>IFERROR(Table1[[#This Row],[ApTotalExamsTaken]]/Table1[[#This Row],[APTestTakerCount]],0)</f>
        <v>0</v>
      </c>
    </row>
    <row r="361" spans="1:22" x14ac:dyDescent="0.25">
      <c r="A361" t="s">
        <v>225</v>
      </c>
      <c r="B361">
        <v>481126</v>
      </c>
      <c r="C361" s="1">
        <v>4</v>
      </c>
      <c r="D361" s="1">
        <v>0</v>
      </c>
      <c r="E361" s="1">
        <v>0</v>
      </c>
      <c r="F361" s="1">
        <v>0</v>
      </c>
      <c r="G361" s="1">
        <f>SUM(Table1[[#This Row],[CriticalReadingMean]:[WritingMean]])</f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1</v>
      </c>
      <c r="N361" s="1">
        <v>0</v>
      </c>
      <c r="O361" s="1">
        <v>0</v>
      </c>
      <c r="P361" s="1">
        <v>0</v>
      </c>
      <c r="Q361" s="1">
        <v>10</v>
      </c>
      <c r="R361" s="1">
        <v>37.200000000000003</v>
      </c>
      <c r="S361" s="1">
        <v>41.3</v>
      </c>
      <c r="T361" s="1">
        <v>36.1</v>
      </c>
      <c r="U361" s="2">
        <f>IFERROR(Table1[[#This Row],[ApNumberOfExamsWithGoodScores]]/Table1[[#This Row],[ApTotalExamsTaken]],0)</f>
        <v>0</v>
      </c>
      <c r="V361" s="1">
        <f>IFERROR(Table1[[#This Row],[ApTotalExamsTaken]]/Table1[[#This Row],[APTestTakerCount]],0)</f>
        <v>0</v>
      </c>
    </row>
    <row r="362" spans="1:22" x14ac:dyDescent="0.25">
      <c r="A362" t="s">
        <v>413</v>
      </c>
      <c r="B362">
        <v>480735</v>
      </c>
      <c r="C362" s="1">
        <v>3</v>
      </c>
      <c r="D362" s="1">
        <v>0</v>
      </c>
      <c r="E362" s="1">
        <v>0</v>
      </c>
      <c r="F362" s="1">
        <v>0</v>
      </c>
      <c r="G362" s="1">
        <f>SUM(Table1[[#This Row],[CriticalReadingMean]:[WritingMean]])</f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7</v>
      </c>
      <c r="N362" s="1">
        <v>46.1</v>
      </c>
      <c r="O362" s="1">
        <v>44</v>
      </c>
      <c r="P362" s="1">
        <v>38.9</v>
      </c>
      <c r="Q362" s="1">
        <v>5</v>
      </c>
      <c r="R362" s="1">
        <v>43.4</v>
      </c>
      <c r="S362" s="1">
        <v>44.8</v>
      </c>
      <c r="T362" s="1">
        <v>40</v>
      </c>
      <c r="U362" s="2">
        <f>IFERROR(Table1[[#This Row],[ApNumberOfExamsWithGoodScores]]/Table1[[#This Row],[ApTotalExamsTaken]],0)</f>
        <v>0</v>
      </c>
      <c r="V362" s="1">
        <f>IFERROR(Table1[[#This Row],[ApTotalExamsTaken]]/Table1[[#This Row],[APTestTakerCount]],0)</f>
        <v>0</v>
      </c>
    </row>
    <row r="363" spans="1:22" x14ac:dyDescent="0.25">
      <c r="A363" t="s">
        <v>228</v>
      </c>
      <c r="B363">
        <v>480745</v>
      </c>
      <c r="C363" s="1">
        <v>23</v>
      </c>
      <c r="D363" s="1">
        <v>492</v>
      </c>
      <c r="E363" s="1">
        <v>487</v>
      </c>
      <c r="F363" s="1">
        <v>488</v>
      </c>
      <c r="G363" s="1">
        <f>SUM(Table1[[#This Row],[CriticalReadingMean]:[WritingMean]])</f>
        <v>1467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21</v>
      </c>
      <c r="R363" s="1">
        <v>46.7</v>
      </c>
      <c r="S363" s="1">
        <v>46</v>
      </c>
      <c r="T363" s="1">
        <v>41.4</v>
      </c>
      <c r="U363" s="2">
        <f>IFERROR(Table1[[#This Row],[ApNumberOfExamsWithGoodScores]]/Table1[[#This Row],[ApTotalExamsTaken]],0)</f>
        <v>0</v>
      </c>
      <c r="V363" s="1">
        <f>IFERROR(Table1[[#This Row],[ApTotalExamsTaken]]/Table1[[#This Row],[APTestTakerCount]],0)</f>
        <v>0</v>
      </c>
    </row>
    <row r="364" spans="1:22" x14ac:dyDescent="0.25">
      <c r="A364" t="s">
        <v>415</v>
      </c>
      <c r="B364">
        <v>480780</v>
      </c>
      <c r="C364" s="1">
        <v>17</v>
      </c>
      <c r="D364" s="1">
        <v>501</v>
      </c>
      <c r="E364" s="1">
        <v>539</v>
      </c>
      <c r="F364" s="1">
        <v>492</v>
      </c>
      <c r="G364" s="1">
        <f>SUM(Table1[[#This Row],[CriticalReadingMean]:[WritingMean]])</f>
        <v>1532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14</v>
      </c>
      <c r="N364" s="1">
        <v>47.6</v>
      </c>
      <c r="O364" s="1">
        <v>52.2</v>
      </c>
      <c r="P364" s="1">
        <v>46.1</v>
      </c>
      <c r="Q364" s="1">
        <v>18</v>
      </c>
      <c r="R364" s="1">
        <v>48.9</v>
      </c>
      <c r="S364" s="1">
        <v>54.9</v>
      </c>
      <c r="T364" s="1">
        <v>45.6</v>
      </c>
      <c r="U364" s="2">
        <f>IFERROR(Table1[[#This Row],[ApNumberOfExamsWithGoodScores]]/Table1[[#This Row],[ApTotalExamsTaken]],0)</f>
        <v>0</v>
      </c>
      <c r="V364" s="1">
        <f>IFERROR(Table1[[#This Row],[ApTotalExamsTaken]]/Table1[[#This Row],[APTestTakerCount]],0)</f>
        <v>0</v>
      </c>
    </row>
    <row r="365" spans="1:22" x14ac:dyDescent="0.25">
      <c r="A365" t="s">
        <v>240</v>
      </c>
      <c r="B365">
        <v>480877</v>
      </c>
      <c r="C365" s="1">
        <v>5</v>
      </c>
      <c r="D365" s="1">
        <v>336</v>
      </c>
      <c r="E365" s="1">
        <v>354</v>
      </c>
      <c r="F365" s="1">
        <v>348</v>
      </c>
      <c r="G365" s="1">
        <f>SUM(Table1[[#This Row],[CriticalReadingMean]:[WritingMean]])</f>
        <v>1038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2">
        <f>IFERROR(Table1[[#This Row],[ApNumberOfExamsWithGoodScores]]/Table1[[#This Row],[ApTotalExamsTaken]],0)</f>
        <v>0</v>
      </c>
      <c r="V365" s="1">
        <f>IFERROR(Table1[[#This Row],[ApTotalExamsTaken]]/Table1[[#This Row],[APTestTakerCount]],0)</f>
        <v>0</v>
      </c>
    </row>
    <row r="366" spans="1:22" x14ac:dyDescent="0.25">
      <c r="A366" t="s">
        <v>242</v>
      </c>
      <c r="B366">
        <v>481147</v>
      </c>
      <c r="C366" s="1">
        <v>0</v>
      </c>
      <c r="D366" s="1">
        <v>0</v>
      </c>
      <c r="E366" s="1">
        <v>0</v>
      </c>
      <c r="F366" s="1">
        <v>0</v>
      </c>
      <c r="G366" s="1">
        <f>SUM(Table1[[#This Row],[CriticalReadingMean]:[WritingMean]])</f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11</v>
      </c>
      <c r="N366" s="1">
        <v>34.200000000000003</v>
      </c>
      <c r="O366" s="1">
        <v>33.6</v>
      </c>
      <c r="P366" s="1">
        <v>29.5</v>
      </c>
      <c r="Q366" s="1">
        <v>10</v>
      </c>
      <c r="R366" s="1">
        <v>30.6</v>
      </c>
      <c r="S366" s="1">
        <v>35.1</v>
      </c>
      <c r="T366" s="1">
        <v>29.5</v>
      </c>
      <c r="U366" s="2">
        <f>IFERROR(Table1[[#This Row],[ApNumberOfExamsWithGoodScores]]/Table1[[#This Row],[ApTotalExamsTaken]],0)</f>
        <v>0</v>
      </c>
      <c r="V366" s="1">
        <f>IFERROR(Table1[[#This Row],[ApTotalExamsTaken]]/Table1[[#This Row],[APTestTakerCount]],0)</f>
        <v>0</v>
      </c>
    </row>
    <row r="367" spans="1:22" x14ac:dyDescent="0.25">
      <c r="A367" t="s">
        <v>249</v>
      </c>
      <c r="B367">
        <v>480120</v>
      </c>
      <c r="C367" s="1">
        <v>4</v>
      </c>
      <c r="D367" s="1">
        <v>0</v>
      </c>
      <c r="E367" s="1">
        <v>0</v>
      </c>
      <c r="F367" s="1">
        <v>0</v>
      </c>
      <c r="G367" s="1">
        <f>SUM(Table1[[#This Row],[CriticalReadingMean]:[WritingMean]])</f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6</v>
      </c>
      <c r="R367" s="1">
        <v>46.3</v>
      </c>
      <c r="S367" s="1">
        <v>45.2</v>
      </c>
      <c r="T367" s="1">
        <v>40.299999999999997</v>
      </c>
      <c r="U367" s="2">
        <f>IFERROR(Table1[[#This Row],[ApNumberOfExamsWithGoodScores]]/Table1[[#This Row],[ApTotalExamsTaken]],0)</f>
        <v>0</v>
      </c>
      <c r="V367" s="1">
        <f>IFERROR(Table1[[#This Row],[ApTotalExamsTaken]]/Table1[[#This Row],[APTestTakerCount]],0)</f>
        <v>0</v>
      </c>
    </row>
    <row r="368" spans="1:22" x14ac:dyDescent="0.25">
      <c r="A368" t="s">
        <v>255</v>
      </c>
      <c r="B368">
        <v>481392</v>
      </c>
      <c r="C368" s="1">
        <v>6</v>
      </c>
      <c r="D368" s="1">
        <v>348</v>
      </c>
      <c r="E368" s="1">
        <v>340</v>
      </c>
      <c r="F368" s="1">
        <v>347</v>
      </c>
      <c r="G368" s="1">
        <f>SUM(Table1[[#This Row],[CriticalReadingMean]:[WritingMean]])</f>
        <v>1035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2">
        <f>IFERROR(Table1[[#This Row],[ApNumberOfExamsWithGoodScores]]/Table1[[#This Row],[ApTotalExamsTaken]],0)</f>
        <v>0</v>
      </c>
      <c r="V368" s="1">
        <f>IFERROR(Table1[[#This Row],[ApTotalExamsTaken]]/Table1[[#This Row],[APTestTakerCount]],0)</f>
        <v>0</v>
      </c>
    </row>
    <row r="369" spans="1:22" x14ac:dyDescent="0.25">
      <c r="A369" t="s">
        <v>256</v>
      </c>
      <c r="B369">
        <v>480815</v>
      </c>
      <c r="C369" s="1">
        <v>1</v>
      </c>
      <c r="D369" s="1">
        <v>0</v>
      </c>
      <c r="E369" s="1">
        <v>0</v>
      </c>
      <c r="F369" s="1">
        <v>0</v>
      </c>
      <c r="G369" s="1">
        <f>SUM(Table1[[#This Row],[CriticalReadingMean]:[WritingMean]])</f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10</v>
      </c>
      <c r="N369" s="1">
        <v>34.200000000000003</v>
      </c>
      <c r="O369" s="1">
        <v>36.4</v>
      </c>
      <c r="P369" s="1">
        <v>34.4</v>
      </c>
      <c r="Q369" s="1">
        <v>12</v>
      </c>
      <c r="R369" s="1">
        <v>38.799999999999997</v>
      </c>
      <c r="S369" s="1">
        <v>45.3</v>
      </c>
      <c r="T369" s="1">
        <v>35.9</v>
      </c>
      <c r="U369" s="2">
        <f>IFERROR(Table1[[#This Row],[ApNumberOfExamsWithGoodScores]]/Table1[[#This Row],[ApTotalExamsTaken]],0)</f>
        <v>0</v>
      </c>
      <c r="V369" s="1">
        <f>IFERROR(Table1[[#This Row],[ApTotalExamsTaken]]/Table1[[#This Row],[APTestTakerCount]],0)</f>
        <v>0</v>
      </c>
    </row>
    <row r="370" spans="1:22" x14ac:dyDescent="0.25">
      <c r="A370" t="s">
        <v>258</v>
      </c>
      <c r="B370">
        <v>481036</v>
      </c>
      <c r="C370" s="1">
        <v>19</v>
      </c>
      <c r="D370" s="1">
        <v>365</v>
      </c>
      <c r="E370" s="1">
        <v>406</v>
      </c>
      <c r="F370" s="1">
        <v>362</v>
      </c>
      <c r="G370" s="1">
        <f>SUM(Table1[[#This Row],[CriticalReadingMean]:[WritingMean]])</f>
        <v>1133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35</v>
      </c>
      <c r="N370" s="1">
        <v>35.1</v>
      </c>
      <c r="O370" s="1">
        <v>35.799999999999997</v>
      </c>
      <c r="P370" s="1">
        <v>33.200000000000003</v>
      </c>
      <c r="Q370" s="1">
        <v>18</v>
      </c>
      <c r="R370" s="1">
        <v>32.799999999999997</v>
      </c>
      <c r="S370" s="1">
        <v>34.1</v>
      </c>
      <c r="T370" s="1">
        <v>30.9</v>
      </c>
      <c r="U370" s="2">
        <f>IFERROR(Table1[[#This Row],[ApNumberOfExamsWithGoodScores]]/Table1[[#This Row],[ApTotalExamsTaken]],0)</f>
        <v>0</v>
      </c>
      <c r="V370" s="1">
        <f>IFERROR(Table1[[#This Row],[ApTotalExamsTaken]]/Table1[[#This Row],[APTestTakerCount]],0)</f>
        <v>0</v>
      </c>
    </row>
    <row r="371" spans="1:22" x14ac:dyDescent="0.25">
      <c r="A371" t="s">
        <v>266</v>
      </c>
      <c r="B371">
        <v>480850</v>
      </c>
      <c r="C371" s="1">
        <v>21</v>
      </c>
      <c r="D371" s="1">
        <v>458</v>
      </c>
      <c r="E371" s="1">
        <v>427</v>
      </c>
      <c r="F371" s="1">
        <v>436</v>
      </c>
      <c r="G371" s="1">
        <f>SUM(Table1[[#This Row],[CriticalReadingMean]:[WritingMean]])</f>
        <v>1321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35</v>
      </c>
      <c r="N371" s="1">
        <v>38.6</v>
      </c>
      <c r="O371" s="1">
        <v>40.299999999999997</v>
      </c>
      <c r="P371" s="1">
        <v>36.200000000000003</v>
      </c>
      <c r="Q371" s="1">
        <v>8</v>
      </c>
      <c r="R371" s="1">
        <v>51.5</v>
      </c>
      <c r="S371" s="1">
        <v>47.5</v>
      </c>
      <c r="T371" s="1">
        <v>45</v>
      </c>
      <c r="U371" s="2">
        <f>IFERROR(Table1[[#This Row],[ApNumberOfExamsWithGoodScores]]/Table1[[#This Row],[ApTotalExamsTaken]],0)</f>
        <v>0</v>
      </c>
      <c r="V371" s="1">
        <f>IFERROR(Table1[[#This Row],[ApTotalExamsTaken]]/Table1[[#This Row],[APTestTakerCount]],0)</f>
        <v>0</v>
      </c>
    </row>
    <row r="372" spans="1:22" x14ac:dyDescent="0.25">
      <c r="A372" t="s">
        <v>271</v>
      </c>
      <c r="B372">
        <v>480885</v>
      </c>
      <c r="C372" s="1">
        <v>8</v>
      </c>
      <c r="D372" s="1">
        <v>428</v>
      </c>
      <c r="E372" s="1">
        <v>443</v>
      </c>
      <c r="F372" s="1">
        <v>474</v>
      </c>
      <c r="G372" s="1">
        <f>SUM(Table1[[#This Row],[CriticalReadingMean]:[WritingMean]])</f>
        <v>1345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16</v>
      </c>
      <c r="R372" s="1">
        <v>44.9</v>
      </c>
      <c r="S372" s="1">
        <v>44.6</v>
      </c>
      <c r="T372" s="1">
        <v>42.5</v>
      </c>
      <c r="U372" s="2">
        <f>IFERROR(Table1[[#This Row],[ApNumberOfExamsWithGoodScores]]/Table1[[#This Row],[ApTotalExamsTaken]],0)</f>
        <v>0</v>
      </c>
      <c r="V372" s="1">
        <f>IFERROR(Table1[[#This Row],[ApTotalExamsTaken]]/Table1[[#This Row],[APTestTakerCount]],0)</f>
        <v>0</v>
      </c>
    </row>
    <row r="373" spans="1:22" x14ac:dyDescent="0.25">
      <c r="A373" t="s">
        <v>273</v>
      </c>
      <c r="B373">
        <v>480519</v>
      </c>
      <c r="C373" s="1">
        <v>1</v>
      </c>
      <c r="D373" s="1">
        <v>0</v>
      </c>
      <c r="E373" s="1">
        <v>0</v>
      </c>
      <c r="F373" s="1">
        <v>0</v>
      </c>
      <c r="G373" s="1">
        <f>SUM(Table1[[#This Row],[CriticalReadingMean]:[WritingMean]])</f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5</v>
      </c>
      <c r="R373" s="1">
        <v>41.8</v>
      </c>
      <c r="S373" s="1">
        <v>43.6</v>
      </c>
      <c r="T373" s="1">
        <v>42</v>
      </c>
      <c r="U373" s="2">
        <f>IFERROR(Table1[[#This Row],[ApNumberOfExamsWithGoodScores]]/Table1[[#This Row],[ApTotalExamsTaken]],0)</f>
        <v>0</v>
      </c>
      <c r="V373" s="1">
        <f>IFERROR(Table1[[#This Row],[ApTotalExamsTaken]]/Table1[[#This Row],[APTestTakerCount]],0)</f>
        <v>0</v>
      </c>
    </row>
    <row r="374" spans="1:22" x14ac:dyDescent="0.25">
      <c r="A374" t="s">
        <v>274</v>
      </c>
      <c r="B374">
        <v>480895</v>
      </c>
      <c r="C374" s="1">
        <v>6</v>
      </c>
      <c r="D374" s="1">
        <v>498</v>
      </c>
      <c r="E374" s="1">
        <v>543</v>
      </c>
      <c r="F374" s="1">
        <v>508</v>
      </c>
      <c r="G374" s="1">
        <f>SUM(Table1[[#This Row],[CriticalReadingMean]:[WritingMean]])</f>
        <v>1549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9</v>
      </c>
      <c r="R374" s="1">
        <v>52.3</v>
      </c>
      <c r="S374" s="1">
        <v>54.3</v>
      </c>
      <c r="T374" s="1">
        <v>46.9</v>
      </c>
      <c r="U374" s="2">
        <f>IFERROR(Table1[[#This Row],[ApNumberOfExamsWithGoodScores]]/Table1[[#This Row],[ApTotalExamsTaken]],0)</f>
        <v>0</v>
      </c>
      <c r="V374" s="1">
        <f>IFERROR(Table1[[#This Row],[ApTotalExamsTaken]]/Table1[[#This Row],[APTestTakerCount]],0)</f>
        <v>0</v>
      </c>
    </row>
    <row r="375" spans="1:22" x14ac:dyDescent="0.25">
      <c r="A375" t="s">
        <v>278</v>
      </c>
      <c r="B375">
        <v>480925</v>
      </c>
      <c r="C375" s="1">
        <v>7</v>
      </c>
      <c r="D375" s="1">
        <v>386</v>
      </c>
      <c r="E375" s="1">
        <v>381</v>
      </c>
      <c r="F375" s="1">
        <v>401</v>
      </c>
      <c r="G375" s="1">
        <f>SUM(Table1[[#This Row],[CriticalReadingMean]:[WritingMean]])</f>
        <v>1168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17</v>
      </c>
      <c r="N375" s="1">
        <v>34.9</v>
      </c>
      <c r="O375" s="1">
        <v>41.7</v>
      </c>
      <c r="P375" s="1">
        <v>34.1</v>
      </c>
      <c r="Q375" s="1">
        <v>16</v>
      </c>
      <c r="R375" s="1">
        <v>39.4</v>
      </c>
      <c r="S375" s="1">
        <v>40.700000000000003</v>
      </c>
      <c r="T375" s="1">
        <v>35.6</v>
      </c>
      <c r="U375" s="2">
        <f>IFERROR(Table1[[#This Row],[ApNumberOfExamsWithGoodScores]]/Table1[[#This Row],[ApTotalExamsTaken]],0)</f>
        <v>0</v>
      </c>
      <c r="V375" s="1">
        <f>IFERROR(Table1[[#This Row],[ApTotalExamsTaken]]/Table1[[#This Row],[APTestTakerCount]],0)</f>
        <v>0</v>
      </c>
    </row>
    <row r="376" spans="1:22" x14ac:dyDescent="0.25">
      <c r="A376" t="s">
        <v>283</v>
      </c>
      <c r="B376">
        <v>480945</v>
      </c>
      <c r="C376" s="1">
        <v>8</v>
      </c>
      <c r="D376" s="1">
        <v>528</v>
      </c>
      <c r="E376" s="1">
        <v>484</v>
      </c>
      <c r="F376" s="1">
        <v>468</v>
      </c>
      <c r="G376" s="1">
        <f>SUM(Table1[[#This Row],[CriticalReadingMean]:[WritingMean]])</f>
        <v>1480</v>
      </c>
      <c r="H376" s="1">
        <v>2</v>
      </c>
      <c r="I376" s="1">
        <v>6</v>
      </c>
      <c r="J376" s="1">
        <v>0</v>
      </c>
      <c r="K376" s="1">
        <v>0</v>
      </c>
      <c r="L376" s="1">
        <v>0</v>
      </c>
      <c r="M376" s="1">
        <v>3</v>
      </c>
      <c r="N376" s="1">
        <v>0</v>
      </c>
      <c r="O376" s="1">
        <v>0</v>
      </c>
      <c r="P376" s="1">
        <v>0</v>
      </c>
      <c r="Q376" s="1">
        <v>3</v>
      </c>
      <c r="R376" s="1">
        <v>0</v>
      </c>
      <c r="S376" s="1">
        <v>0</v>
      </c>
      <c r="T376" s="1">
        <v>0</v>
      </c>
      <c r="U376" s="2">
        <f>IFERROR(Table1[[#This Row],[ApNumberOfExamsWithGoodScores]]/Table1[[#This Row],[ApTotalExamsTaken]],0)</f>
        <v>0</v>
      </c>
      <c r="V376" s="1">
        <f>IFERROR(Table1[[#This Row],[ApTotalExamsTaken]]/Table1[[#This Row],[APTestTakerCount]],0)</f>
        <v>0</v>
      </c>
    </row>
    <row r="377" spans="1:22" x14ac:dyDescent="0.25">
      <c r="A377" t="s">
        <v>287</v>
      </c>
      <c r="B377">
        <v>480970</v>
      </c>
      <c r="C377" s="1">
        <v>16</v>
      </c>
      <c r="D377" s="1">
        <v>491</v>
      </c>
      <c r="E377" s="1">
        <v>441</v>
      </c>
      <c r="F377" s="1">
        <v>494</v>
      </c>
      <c r="G377" s="1">
        <f>SUM(Table1[[#This Row],[CriticalReadingMean]:[WritingMean]])</f>
        <v>1426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2">
        <f>IFERROR(Table1[[#This Row],[ApNumberOfExamsWithGoodScores]]/Table1[[#This Row],[ApTotalExamsTaken]],0)</f>
        <v>0</v>
      </c>
      <c r="V377" s="1">
        <f>IFERROR(Table1[[#This Row],[ApTotalExamsTaken]]/Table1[[#This Row],[APTestTakerCount]],0)</f>
        <v>0</v>
      </c>
    </row>
    <row r="378" spans="1:22" x14ac:dyDescent="0.25">
      <c r="A378" t="s">
        <v>294</v>
      </c>
      <c r="B378">
        <v>481010</v>
      </c>
      <c r="C378" s="1">
        <v>18</v>
      </c>
      <c r="D378" s="1">
        <v>484</v>
      </c>
      <c r="E378" s="1">
        <v>498</v>
      </c>
      <c r="F378" s="1">
        <v>442</v>
      </c>
      <c r="G378" s="1">
        <f>SUM(Table1[[#This Row],[CriticalReadingMean]:[WritingMean]])</f>
        <v>1424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14</v>
      </c>
      <c r="R378" s="1">
        <v>45.3</v>
      </c>
      <c r="S378" s="1">
        <v>47.7</v>
      </c>
      <c r="T378" s="1">
        <v>40.200000000000003</v>
      </c>
      <c r="U378" s="2">
        <f>IFERROR(Table1[[#This Row],[ApNumberOfExamsWithGoodScores]]/Table1[[#This Row],[ApTotalExamsTaken]],0)</f>
        <v>0</v>
      </c>
      <c r="V378" s="1">
        <f>IFERROR(Table1[[#This Row],[ApTotalExamsTaken]]/Table1[[#This Row],[APTestTakerCount]],0)</f>
        <v>0</v>
      </c>
    </row>
    <row r="379" spans="1:22" x14ac:dyDescent="0.25">
      <c r="A379" t="s">
        <v>295</v>
      </c>
      <c r="B379">
        <v>480097</v>
      </c>
      <c r="C379" s="1">
        <v>11</v>
      </c>
      <c r="D379" s="1">
        <v>556</v>
      </c>
      <c r="E379" s="1">
        <v>507</v>
      </c>
      <c r="F379" s="1">
        <v>510</v>
      </c>
      <c r="G379" s="1">
        <f>SUM(Table1[[#This Row],[CriticalReadingMean]:[WritingMean]])</f>
        <v>1573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3</v>
      </c>
      <c r="N379" s="1">
        <v>0</v>
      </c>
      <c r="O379" s="1">
        <v>0</v>
      </c>
      <c r="P379" s="1">
        <v>0</v>
      </c>
      <c r="Q379" s="1">
        <v>8</v>
      </c>
      <c r="R379" s="1">
        <v>49.8</v>
      </c>
      <c r="S379" s="1">
        <v>49.6</v>
      </c>
      <c r="T379" s="1">
        <v>47.9</v>
      </c>
      <c r="U379" s="2">
        <f>IFERROR(Table1[[#This Row],[ApNumberOfExamsWithGoodScores]]/Table1[[#This Row],[ApTotalExamsTaken]],0)</f>
        <v>0</v>
      </c>
      <c r="V379" s="1">
        <f>IFERROR(Table1[[#This Row],[ApTotalExamsTaken]]/Table1[[#This Row],[APTestTakerCount]],0)</f>
        <v>0</v>
      </c>
    </row>
    <row r="380" spans="1:22" x14ac:dyDescent="0.25">
      <c r="A380" t="s">
        <v>298</v>
      </c>
      <c r="B380">
        <v>481004</v>
      </c>
      <c r="C380" s="1">
        <v>2</v>
      </c>
      <c r="D380" s="1">
        <v>0</v>
      </c>
      <c r="E380" s="1">
        <v>0</v>
      </c>
      <c r="F380" s="1">
        <v>0</v>
      </c>
      <c r="G380" s="1">
        <f>SUM(Table1[[#This Row],[CriticalReadingMean]:[WritingMean]])</f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2">
        <f>IFERROR(Table1[[#This Row],[ApNumberOfExamsWithGoodScores]]/Table1[[#This Row],[ApTotalExamsTaken]],0)</f>
        <v>0</v>
      </c>
      <c r="V380" s="1">
        <f>IFERROR(Table1[[#This Row],[ApTotalExamsTaken]]/Table1[[#This Row],[APTestTakerCount]],0)</f>
        <v>0</v>
      </c>
    </row>
    <row r="381" spans="1:22" x14ac:dyDescent="0.25">
      <c r="A381" t="s">
        <v>303</v>
      </c>
      <c r="B381">
        <v>481030</v>
      </c>
      <c r="C381" s="1">
        <v>14</v>
      </c>
      <c r="D381" s="1">
        <v>494</v>
      </c>
      <c r="E381" s="1">
        <v>501</v>
      </c>
      <c r="F381" s="1">
        <v>458</v>
      </c>
      <c r="G381" s="1">
        <f>SUM(Table1[[#This Row],[CriticalReadingMean]:[WritingMean]])</f>
        <v>1453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10</v>
      </c>
      <c r="R381" s="1">
        <v>47.9</v>
      </c>
      <c r="S381" s="1">
        <v>48.7</v>
      </c>
      <c r="T381" s="1">
        <v>47</v>
      </c>
      <c r="U381" s="2">
        <f>IFERROR(Table1[[#This Row],[ApNumberOfExamsWithGoodScores]]/Table1[[#This Row],[ApTotalExamsTaken]],0)</f>
        <v>0</v>
      </c>
      <c r="V381" s="1">
        <f>IFERROR(Table1[[#This Row],[ApTotalExamsTaken]]/Table1[[#This Row],[APTestTakerCount]],0)</f>
        <v>0</v>
      </c>
    </row>
    <row r="382" spans="1:22" x14ac:dyDescent="0.25">
      <c r="A382" t="s">
        <v>306</v>
      </c>
      <c r="B382">
        <v>480989</v>
      </c>
      <c r="C382" s="1">
        <v>2</v>
      </c>
      <c r="D382" s="1">
        <v>0</v>
      </c>
      <c r="E382" s="1">
        <v>0</v>
      </c>
      <c r="F382" s="1">
        <v>0</v>
      </c>
      <c r="G382" s="1">
        <f>SUM(Table1[[#This Row],[CriticalReadingMean]:[WritingMean]])</f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2">
        <f>IFERROR(Table1[[#This Row],[ApNumberOfExamsWithGoodScores]]/Table1[[#This Row],[ApTotalExamsTaken]],0)</f>
        <v>0</v>
      </c>
      <c r="V382" s="1">
        <f>IFERROR(Table1[[#This Row],[ApTotalExamsTaken]]/Table1[[#This Row],[APTestTakerCount]],0)</f>
        <v>0</v>
      </c>
    </row>
    <row r="383" spans="1:22" x14ac:dyDescent="0.25">
      <c r="A383" t="s">
        <v>307</v>
      </c>
      <c r="B383">
        <v>480109</v>
      </c>
      <c r="C383" s="1">
        <v>1</v>
      </c>
      <c r="D383" s="1">
        <v>0</v>
      </c>
      <c r="E383" s="1">
        <v>0</v>
      </c>
      <c r="F383" s="1">
        <v>0</v>
      </c>
      <c r="G383" s="1">
        <f>SUM(Table1[[#This Row],[CriticalReadingMean]:[WritingMean]])</f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2">
        <f>IFERROR(Table1[[#This Row],[ApNumberOfExamsWithGoodScores]]/Table1[[#This Row],[ApTotalExamsTaken]],0)</f>
        <v>0</v>
      </c>
      <c r="V383" s="1">
        <f>IFERROR(Table1[[#This Row],[ApTotalExamsTaken]]/Table1[[#This Row],[APTestTakerCount]],0)</f>
        <v>0</v>
      </c>
    </row>
    <row r="384" spans="1:22" x14ac:dyDescent="0.25">
      <c r="A384" t="s">
        <v>314</v>
      </c>
      <c r="B384">
        <v>481190</v>
      </c>
      <c r="C384" s="1">
        <v>79</v>
      </c>
      <c r="D384" s="1">
        <v>506</v>
      </c>
      <c r="E384" s="1">
        <v>513</v>
      </c>
      <c r="F384" s="1">
        <v>498</v>
      </c>
      <c r="G384" s="1">
        <f>SUM(Table1[[#This Row],[CriticalReadingMean]:[WritingMean]])</f>
        <v>1517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1</v>
      </c>
      <c r="N384" s="1">
        <v>0</v>
      </c>
      <c r="O384" s="1">
        <v>0</v>
      </c>
      <c r="P384" s="1">
        <v>0</v>
      </c>
      <c r="Q384" s="1">
        <v>66</v>
      </c>
      <c r="R384" s="1">
        <v>48.8</v>
      </c>
      <c r="S384" s="1">
        <v>48.6</v>
      </c>
      <c r="T384" s="1">
        <v>45.2</v>
      </c>
      <c r="U384" s="2">
        <f>IFERROR(Table1[[#This Row],[ApNumberOfExamsWithGoodScores]]/Table1[[#This Row],[ApTotalExamsTaken]],0)</f>
        <v>0</v>
      </c>
      <c r="V384" s="1">
        <f>IFERROR(Table1[[#This Row],[ApTotalExamsTaken]]/Table1[[#This Row],[APTestTakerCount]],0)</f>
        <v>0</v>
      </c>
    </row>
    <row r="385" spans="1:22" x14ac:dyDescent="0.25">
      <c r="A385" t="s">
        <v>317</v>
      </c>
      <c r="B385">
        <v>480726</v>
      </c>
      <c r="C385" s="1">
        <v>21</v>
      </c>
      <c r="D385" s="1">
        <v>580</v>
      </c>
      <c r="E385" s="1">
        <v>539</v>
      </c>
      <c r="F385" s="1">
        <v>539</v>
      </c>
      <c r="G385" s="1">
        <f>SUM(Table1[[#This Row],[CriticalReadingMean]:[WritingMean]])</f>
        <v>1658</v>
      </c>
      <c r="H385" s="1">
        <v>1</v>
      </c>
      <c r="I385" s="1">
        <v>1</v>
      </c>
      <c r="J385" s="1">
        <v>0</v>
      </c>
      <c r="K385" s="1">
        <v>0</v>
      </c>
      <c r="L385" s="1">
        <v>0</v>
      </c>
      <c r="M385" s="1">
        <v>7</v>
      </c>
      <c r="N385" s="1">
        <v>53.6</v>
      </c>
      <c r="O385" s="1">
        <v>45.9</v>
      </c>
      <c r="P385" s="1">
        <v>48.6</v>
      </c>
      <c r="Q385" s="1">
        <v>15</v>
      </c>
      <c r="R385" s="1">
        <v>52.7</v>
      </c>
      <c r="S385" s="1">
        <v>47.9</v>
      </c>
      <c r="T385" s="1">
        <v>50.9</v>
      </c>
      <c r="U385" s="2">
        <f>IFERROR(Table1[[#This Row],[ApNumberOfExamsWithGoodScores]]/Table1[[#This Row],[ApTotalExamsTaken]],0)</f>
        <v>0</v>
      </c>
      <c r="V385" s="1">
        <f>IFERROR(Table1[[#This Row],[ApTotalExamsTaken]]/Table1[[#This Row],[APTestTakerCount]],0)</f>
        <v>0</v>
      </c>
    </row>
    <row r="386" spans="1:22" x14ac:dyDescent="0.25">
      <c r="A386" t="s">
        <v>322</v>
      </c>
      <c r="B386">
        <v>481220</v>
      </c>
      <c r="C386" s="1">
        <v>17</v>
      </c>
      <c r="D386" s="1">
        <v>485</v>
      </c>
      <c r="E386" s="1">
        <v>496</v>
      </c>
      <c r="F386" s="1">
        <v>482</v>
      </c>
      <c r="G386" s="1">
        <f>SUM(Table1[[#This Row],[CriticalReadingMean]:[WritingMean]])</f>
        <v>1463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21</v>
      </c>
      <c r="N386" s="1">
        <v>40.200000000000003</v>
      </c>
      <c r="O386" s="1">
        <v>43</v>
      </c>
      <c r="P386" s="1">
        <v>39.6</v>
      </c>
      <c r="Q386" s="1">
        <v>9</v>
      </c>
      <c r="R386" s="1">
        <v>50.6</v>
      </c>
      <c r="S386" s="1">
        <v>50.2</v>
      </c>
      <c r="T386" s="1">
        <v>46.6</v>
      </c>
      <c r="U386" s="2">
        <f>IFERROR(Table1[[#This Row],[ApNumberOfExamsWithGoodScores]]/Table1[[#This Row],[ApTotalExamsTaken]],0)</f>
        <v>0</v>
      </c>
      <c r="V386" s="1">
        <f>IFERROR(Table1[[#This Row],[ApTotalExamsTaken]]/Table1[[#This Row],[APTestTakerCount]],0)</f>
        <v>0</v>
      </c>
    </row>
    <row r="387" spans="1:22" x14ac:dyDescent="0.25">
      <c r="A387" t="s">
        <v>324</v>
      </c>
      <c r="B387">
        <v>481134</v>
      </c>
      <c r="C387" s="1">
        <v>0</v>
      </c>
      <c r="D387" s="1">
        <v>0</v>
      </c>
      <c r="E387" s="1">
        <v>0</v>
      </c>
      <c r="F387" s="1">
        <v>0</v>
      </c>
      <c r="G387" s="1">
        <f>SUM(Table1[[#This Row],[CriticalReadingMean]:[WritingMean]])</f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18</v>
      </c>
      <c r="N387" s="1">
        <v>31.4</v>
      </c>
      <c r="O387" s="1">
        <v>34.799999999999997</v>
      </c>
      <c r="P387" s="1">
        <v>31.4</v>
      </c>
      <c r="Q387" s="1">
        <v>10</v>
      </c>
      <c r="R387" s="1">
        <v>31</v>
      </c>
      <c r="S387" s="1">
        <v>34.9</v>
      </c>
      <c r="T387" s="1">
        <v>29.6</v>
      </c>
      <c r="U387" s="2">
        <f>IFERROR(Table1[[#This Row],[ApNumberOfExamsWithGoodScores]]/Table1[[#This Row],[ApTotalExamsTaken]],0)</f>
        <v>0</v>
      </c>
      <c r="V387" s="1">
        <f>IFERROR(Table1[[#This Row],[ApTotalExamsTaken]]/Table1[[#This Row],[APTestTakerCount]],0)</f>
        <v>0</v>
      </c>
    </row>
    <row r="388" spans="1:22" x14ac:dyDescent="0.25">
      <c r="A388" t="s">
        <v>325</v>
      </c>
      <c r="B388">
        <v>480567</v>
      </c>
      <c r="C388" s="1">
        <v>1</v>
      </c>
      <c r="D388" s="1">
        <v>0</v>
      </c>
      <c r="E388" s="1">
        <v>0</v>
      </c>
      <c r="F388" s="1">
        <v>0</v>
      </c>
      <c r="G388" s="1">
        <f>SUM(Table1[[#This Row],[CriticalReadingMean]:[WritingMean]])</f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2">
        <f>IFERROR(Table1[[#This Row],[ApNumberOfExamsWithGoodScores]]/Table1[[#This Row],[ApTotalExamsTaken]],0)</f>
        <v>0</v>
      </c>
      <c r="V388" s="1">
        <f>IFERROR(Table1[[#This Row],[ApTotalExamsTaken]]/Table1[[#This Row],[APTestTakerCount]],0)</f>
        <v>0</v>
      </c>
    </row>
    <row r="389" spans="1:22" x14ac:dyDescent="0.25">
      <c r="A389" t="s">
        <v>329</v>
      </c>
      <c r="B389">
        <v>481296</v>
      </c>
      <c r="C389" s="1">
        <v>4</v>
      </c>
      <c r="D389" s="1">
        <v>0</v>
      </c>
      <c r="E389" s="1">
        <v>0</v>
      </c>
      <c r="F389" s="1">
        <v>0</v>
      </c>
      <c r="G389" s="1">
        <f>SUM(Table1[[#This Row],[CriticalReadingMean]:[WritingMean]])</f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25</v>
      </c>
      <c r="R389" s="1">
        <v>44</v>
      </c>
      <c r="S389" s="1">
        <v>38.1</v>
      </c>
      <c r="T389" s="1">
        <v>39.9</v>
      </c>
      <c r="U389" s="2">
        <f>IFERROR(Table1[[#This Row],[ApNumberOfExamsWithGoodScores]]/Table1[[#This Row],[ApTotalExamsTaken]],0)</f>
        <v>0</v>
      </c>
      <c r="V389" s="1">
        <f>IFERROR(Table1[[#This Row],[ApTotalExamsTaken]]/Table1[[#This Row],[APTestTakerCount]],0)</f>
        <v>0</v>
      </c>
    </row>
    <row r="390" spans="1:22" x14ac:dyDescent="0.25">
      <c r="A390" t="s">
        <v>330</v>
      </c>
      <c r="B390">
        <v>481307</v>
      </c>
      <c r="C390" s="1">
        <v>5</v>
      </c>
      <c r="D390" s="1">
        <v>466</v>
      </c>
      <c r="E390" s="1">
        <v>458</v>
      </c>
      <c r="F390" s="1">
        <v>454</v>
      </c>
      <c r="G390" s="1">
        <f>SUM(Table1[[#This Row],[CriticalReadingMean]:[WritingMean]])</f>
        <v>1378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4</v>
      </c>
      <c r="R390" s="1">
        <v>0</v>
      </c>
      <c r="S390" s="1">
        <v>0</v>
      </c>
      <c r="T390" s="1">
        <v>0</v>
      </c>
      <c r="U390" s="2">
        <f>IFERROR(Table1[[#This Row],[ApNumberOfExamsWithGoodScores]]/Table1[[#This Row],[ApTotalExamsTaken]],0)</f>
        <v>0</v>
      </c>
      <c r="V390" s="1">
        <f>IFERROR(Table1[[#This Row],[ApTotalExamsTaken]]/Table1[[#This Row],[APTestTakerCount]],0)</f>
        <v>0</v>
      </c>
    </row>
    <row r="391" spans="1:22" x14ac:dyDescent="0.25">
      <c r="A391" t="s">
        <v>331</v>
      </c>
      <c r="B391">
        <v>481453</v>
      </c>
      <c r="C391" s="1">
        <v>1</v>
      </c>
      <c r="D391" s="1">
        <v>0</v>
      </c>
      <c r="E391" s="1">
        <v>0</v>
      </c>
      <c r="F391" s="1">
        <v>0</v>
      </c>
      <c r="G391" s="1">
        <f>SUM(Table1[[#This Row],[CriticalReadingMean]:[WritingMean]])</f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2">
        <f>IFERROR(Table1[[#This Row],[ApNumberOfExamsWithGoodScores]]/Table1[[#This Row],[ApTotalExamsTaken]],0)</f>
        <v>0</v>
      </c>
      <c r="V391" s="1">
        <f>IFERROR(Table1[[#This Row],[ApTotalExamsTaken]]/Table1[[#This Row],[APTestTakerCount]],0)</f>
        <v>0</v>
      </c>
    </row>
    <row r="392" spans="1:22" x14ac:dyDescent="0.25">
      <c r="A392" t="s">
        <v>334</v>
      </c>
      <c r="B392">
        <v>481623</v>
      </c>
      <c r="C392" s="1">
        <v>10</v>
      </c>
      <c r="D392" s="1">
        <v>276</v>
      </c>
      <c r="E392" s="1">
        <v>291</v>
      </c>
      <c r="F392" s="1">
        <v>273</v>
      </c>
      <c r="G392" s="1">
        <f>SUM(Table1[[#This Row],[CriticalReadingMean]:[WritingMean]])</f>
        <v>840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2">
        <f>IFERROR(Table1[[#This Row],[ApNumberOfExamsWithGoodScores]]/Table1[[#This Row],[ApTotalExamsTaken]],0)</f>
        <v>0</v>
      </c>
      <c r="V392" s="1">
        <f>IFERROR(Table1[[#This Row],[ApTotalExamsTaken]]/Table1[[#This Row],[APTestTakerCount]],0)</f>
        <v>0</v>
      </c>
    </row>
    <row r="393" spans="1:22" x14ac:dyDescent="0.25">
      <c r="A393" t="s">
        <v>338</v>
      </c>
      <c r="B393">
        <v>480036</v>
      </c>
      <c r="C393" s="1">
        <v>5</v>
      </c>
      <c r="D393" s="1">
        <v>524</v>
      </c>
      <c r="E393" s="1">
        <v>468</v>
      </c>
      <c r="F393" s="1">
        <v>470</v>
      </c>
      <c r="G393" s="1">
        <f>SUM(Table1[[#This Row],[CriticalReadingMean]:[WritingMean]])</f>
        <v>1462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2">
        <f>IFERROR(Table1[[#This Row],[ApNumberOfExamsWithGoodScores]]/Table1[[#This Row],[ApTotalExamsTaken]],0)</f>
        <v>0</v>
      </c>
      <c r="V393" s="1">
        <f>IFERROR(Table1[[#This Row],[ApTotalExamsTaken]]/Table1[[#This Row],[APTestTakerCount]],0)</f>
        <v>0</v>
      </c>
    </row>
    <row r="394" spans="1:22" x14ac:dyDescent="0.25">
      <c r="A394" t="s">
        <v>340</v>
      </c>
      <c r="B394">
        <v>480059</v>
      </c>
      <c r="C394" s="1">
        <v>13</v>
      </c>
      <c r="D394" s="1">
        <v>404</v>
      </c>
      <c r="E394" s="1">
        <v>404</v>
      </c>
      <c r="F394" s="1">
        <v>382</v>
      </c>
      <c r="G394" s="1">
        <f>SUM(Table1[[#This Row],[CriticalReadingMean]:[WritingMean]])</f>
        <v>1190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2">
        <f>IFERROR(Table1[[#This Row],[ApNumberOfExamsWithGoodScores]]/Table1[[#This Row],[ApTotalExamsTaken]],0)</f>
        <v>0</v>
      </c>
      <c r="V394" s="1">
        <f>IFERROR(Table1[[#This Row],[ApTotalExamsTaken]]/Table1[[#This Row],[APTestTakerCount]],0)</f>
        <v>0</v>
      </c>
    </row>
    <row r="395" spans="1:22" x14ac:dyDescent="0.25">
      <c r="A395" t="s">
        <v>343</v>
      </c>
      <c r="B395">
        <v>481399</v>
      </c>
      <c r="C395" s="1">
        <v>93</v>
      </c>
      <c r="D395" s="1">
        <v>573</v>
      </c>
      <c r="E395" s="1">
        <v>508</v>
      </c>
      <c r="F395" s="1">
        <v>545</v>
      </c>
      <c r="G395" s="1">
        <f>SUM(Table1[[#This Row],[CriticalReadingMean]:[WritingMean]])</f>
        <v>1626</v>
      </c>
      <c r="H395" s="1">
        <v>5</v>
      </c>
      <c r="I395" s="1">
        <v>11</v>
      </c>
      <c r="J395" s="1">
        <v>0</v>
      </c>
      <c r="K395" s="1">
        <v>0</v>
      </c>
      <c r="L395" s="1">
        <v>0</v>
      </c>
      <c r="M395" s="1">
        <v>22</v>
      </c>
      <c r="N395" s="1">
        <v>53.5</v>
      </c>
      <c r="O395" s="1">
        <v>51.6</v>
      </c>
      <c r="P395" s="1">
        <v>49.6</v>
      </c>
      <c r="Q395" s="1">
        <v>94</v>
      </c>
      <c r="R395" s="1">
        <v>53.1</v>
      </c>
      <c r="S395" s="1">
        <v>50.9</v>
      </c>
      <c r="T395" s="1">
        <v>49.5</v>
      </c>
      <c r="U395" s="2">
        <f>IFERROR(Table1[[#This Row],[ApNumberOfExamsWithGoodScores]]/Table1[[#This Row],[ApTotalExamsTaken]],0)</f>
        <v>0</v>
      </c>
      <c r="V395" s="1">
        <f>IFERROR(Table1[[#This Row],[ApTotalExamsTaken]]/Table1[[#This Row],[APTestTakerCount]],0)</f>
        <v>0</v>
      </c>
    </row>
    <row r="396" spans="1:22" x14ac:dyDescent="0.25">
      <c r="A396" t="s">
        <v>350</v>
      </c>
      <c r="B396">
        <v>481415</v>
      </c>
      <c r="C396" s="1">
        <v>0</v>
      </c>
      <c r="D396" s="1">
        <v>0</v>
      </c>
      <c r="E396" s="1">
        <v>0</v>
      </c>
      <c r="F396" s="1">
        <v>0</v>
      </c>
      <c r="G396" s="1">
        <f>SUM(Table1[[#This Row],[CriticalReadingMean]:[WritingMean]])</f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10</v>
      </c>
      <c r="N396" s="1">
        <v>41.4</v>
      </c>
      <c r="O396" s="1">
        <v>44.8</v>
      </c>
      <c r="P396" s="1">
        <v>38.200000000000003</v>
      </c>
      <c r="Q396" s="1">
        <v>0</v>
      </c>
      <c r="R396" s="1">
        <v>0</v>
      </c>
      <c r="S396" s="1">
        <v>0</v>
      </c>
      <c r="T396" s="1">
        <v>0</v>
      </c>
      <c r="U396" s="2">
        <f>IFERROR(Table1[[#This Row],[ApNumberOfExamsWithGoodScores]]/Table1[[#This Row],[ApTotalExamsTaken]],0)</f>
        <v>0</v>
      </c>
      <c r="V396" s="1">
        <f>IFERROR(Table1[[#This Row],[ApTotalExamsTaken]]/Table1[[#This Row],[APTestTakerCount]],0)</f>
        <v>0</v>
      </c>
    </row>
    <row r="397" spans="1:22" x14ac:dyDescent="0.25">
      <c r="A397" t="s">
        <v>351</v>
      </c>
      <c r="B397">
        <v>480143</v>
      </c>
      <c r="C397" s="1">
        <v>1</v>
      </c>
      <c r="D397" s="1">
        <v>0</v>
      </c>
      <c r="E397" s="1">
        <v>0</v>
      </c>
      <c r="F397" s="1">
        <v>0</v>
      </c>
      <c r="G397" s="1">
        <f>SUM(Table1[[#This Row],[CriticalReadingMean]:[WritingMean]])</f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2">
        <f>IFERROR(Table1[[#This Row],[ApNumberOfExamsWithGoodScores]]/Table1[[#This Row],[ApTotalExamsTaken]],0)</f>
        <v>0</v>
      </c>
      <c r="V397" s="1">
        <f>IFERROR(Table1[[#This Row],[ApTotalExamsTaken]]/Table1[[#This Row],[APTestTakerCount]],0)</f>
        <v>0</v>
      </c>
    </row>
    <row r="398" spans="1:22" x14ac:dyDescent="0.25">
      <c r="A398" t="s">
        <v>352</v>
      </c>
      <c r="B398">
        <v>480503</v>
      </c>
      <c r="C398" s="1">
        <v>0</v>
      </c>
      <c r="D398" s="1">
        <v>0</v>
      </c>
      <c r="E398" s="1">
        <v>0</v>
      </c>
      <c r="F398" s="1">
        <v>0</v>
      </c>
      <c r="G398" s="1">
        <f>SUM(Table1[[#This Row],[CriticalReadingMean]:[WritingMean]])</f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2</v>
      </c>
      <c r="R398" s="1">
        <v>0</v>
      </c>
      <c r="S398" s="1">
        <v>0</v>
      </c>
      <c r="T398" s="1">
        <v>0</v>
      </c>
      <c r="U398" s="2">
        <f>IFERROR(Table1[[#This Row],[ApNumberOfExamsWithGoodScores]]/Table1[[#This Row],[ApTotalExamsTaken]],0)</f>
        <v>0</v>
      </c>
      <c r="V398" s="1">
        <f>IFERROR(Table1[[#This Row],[ApTotalExamsTaken]]/Table1[[#This Row],[APTestTakerCount]],0)</f>
        <v>0</v>
      </c>
    </row>
    <row r="399" spans="1:22" x14ac:dyDescent="0.25">
      <c r="A399" t="s">
        <v>383</v>
      </c>
      <c r="B399">
        <v>481539</v>
      </c>
      <c r="C399" s="1">
        <v>2</v>
      </c>
      <c r="D399" s="1">
        <v>0</v>
      </c>
      <c r="E399" s="1">
        <v>0</v>
      </c>
      <c r="F399" s="1">
        <v>0</v>
      </c>
      <c r="G399" s="1">
        <f>SUM(Table1[[#This Row],[CriticalReadingMean]:[WritingMean]])</f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2">
        <f>IFERROR(Table1[[#This Row],[ApNumberOfExamsWithGoodScores]]/Table1[[#This Row],[ApTotalExamsTaken]],0)</f>
        <v>0</v>
      </c>
      <c r="V399" s="1">
        <f>IFERROR(Table1[[#This Row],[ApTotalExamsTaken]]/Table1[[#This Row],[APTestTakerCount]],0)</f>
        <v>0</v>
      </c>
    </row>
    <row r="400" spans="1:22" x14ac:dyDescent="0.25">
      <c r="A400" t="s">
        <v>384</v>
      </c>
      <c r="B400">
        <v>480596</v>
      </c>
      <c r="C400" s="1">
        <v>3</v>
      </c>
      <c r="D400" s="1">
        <v>0</v>
      </c>
      <c r="E400" s="1">
        <v>0</v>
      </c>
      <c r="F400" s="1">
        <v>0</v>
      </c>
      <c r="G400" s="1">
        <f>SUM(Table1[[#This Row],[CriticalReadingMean]:[WritingMean]])</f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2">
        <f>IFERROR(Table1[[#This Row],[ApNumberOfExamsWithGoodScores]]/Table1[[#This Row],[ApTotalExamsTaken]],0)</f>
        <v>0</v>
      </c>
      <c r="V400" s="1">
        <f>IFERROR(Table1[[#This Row],[ApTotalExamsTaken]]/Table1[[#This Row],[APTestTakerCount]],0)</f>
        <v>0</v>
      </c>
    </row>
    <row r="401" spans="1:22" x14ac:dyDescent="0.25">
      <c r="A401" t="s">
        <v>387</v>
      </c>
      <c r="B401">
        <v>481550</v>
      </c>
      <c r="C401" s="1">
        <v>16</v>
      </c>
      <c r="D401" s="1">
        <v>387</v>
      </c>
      <c r="E401" s="1">
        <v>372</v>
      </c>
      <c r="F401" s="1">
        <v>358</v>
      </c>
      <c r="G401" s="1">
        <f>SUM(Table1[[#This Row],[CriticalReadingMean]:[WritingMean]])</f>
        <v>1117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52</v>
      </c>
      <c r="N401" s="1">
        <v>35.9</v>
      </c>
      <c r="O401" s="1">
        <v>36.6</v>
      </c>
      <c r="P401" s="1">
        <v>32</v>
      </c>
      <c r="Q401" s="1">
        <v>44</v>
      </c>
      <c r="R401" s="1">
        <v>33.200000000000003</v>
      </c>
      <c r="S401" s="1">
        <v>34.6</v>
      </c>
      <c r="T401" s="1">
        <v>31.5</v>
      </c>
      <c r="U401" s="2">
        <f>IFERROR(Table1[[#This Row],[ApNumberOfExamsWithGoodScores]]/Table1[[#This Row],[ApTotalExamsTaken]],0)</f>
        <v>0</v>
      </c>
      <c r="V401" s="1">
        <f>IFERROR(Table1[[#This Row],[ApTotalExamsTaken]]/Table1[[#This Row],[APTestTakerCount]],0)</f>
        <v>0</v>
      </c>
    </row>
    <row r="402" spans="1:22" x14ac:dyDescent="0.25">
      <c r="A402" t="s">
        <v>388</v>
      </c>
      <c r="B402">
        <v>481555</v>
      </c>
      <c r="C402" s="1">
        <v>8</v>
      </c>
      <c r="D402" s="1">
        <v>465</v>
      </c>
      <c r="E402" s="1">
        <v>508</v>
      </c>
      <c r="F402" s="1">
        <v>468</v>
      </c>
      <c r="G402" s="1">
        <f>SUM(Table1[[#This Row],[CriticalReadingMean]:[WritingMean]])</f>
        <v>1441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11</v>
      </c>
      <c r="N402" s="1">
        <v>44.7</v>
      </c>
      <c r="O402" s="1">
        <v>47.1</v>
      </c>
      <c r="P402" s="1">
        <v>42.6</v>
      </c>
      <c r="Q402" s="1">
        <v>1</v>
      </c>
      <c r="R402" s="1">
        <v>0</v>
      </c>
      <c r="S402" s="1">
        <v>0</v>
      </c>
      <c r="T402" s="1">
        <v>0</v>
      </c>
      <c r="U402" s="2">
        <f>IFERROR(Table1[[#This Row],[ApNumberOfExamsWithGoodScores]]/Table1[[#This Row],[ApTotalExamsTaken]],0)</f>
        <v>0</v>
      </c>
      <c r="V402" s="1">
        <f>IFERROR(Table1[[#This Row],[ApTotalExamsTaken]]/Table1[[#This Row],[APTestTakerCount]],0)</f>
        <v>0</v>
      </c>
    </row>
    <row r="403" spans="1:22" x14ac:dyDescent="0.25">
      <c r="A403" t="s">
        <v>389</v>
      </c>
      <c r="B403">
        <v>480695</v>
      </c>
      <c r="C403" s="1">
        <v>10</v>
      </c>
      <c r="D403" s="1">
        <v>471</v>
      </c>
      <c r="E403" s="1">
        <v>469</v>
      </c>
      <c r="F403" s="1">
        <v>478</v>
      </c>
      <c r="G403" s="1">
        <f>SUM(Table1[[#This Row],[CriticalReadingMean]:[WritingMean]])</f>
        <v>1418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6</v>
      </c>
      <c r="N403" s="1">
        <v>39.299999999999997</v>
      </c>
      <c r="O403" s="1">
        <v>44.7</v>
      </c>
      <c r="P403" s="1">
        <v>40.5</v>
      </c>
      <c r="Q403" s="1">
        <v>4</v>
      </c>
      <c r="R403" s="1">
        <v>0</v>
      </c>
      <c r="S403" s="1">
        <v>0</v>
      </c>
      <c r="T403" s="1">
        <v>0</v>
      </c>
      <c r="U403" s="2">
        <f>IFERROR(Table1[[#This Row],[ApNumberOfExamsWithGoodScores]]/Table1[[#This Row],[ApTotalExamsTaken]],0)</f>
        <v>0</v>
      </c>
      <c r="V403" s="1">
        <f>IFERROR(Table1[[#This Row],[ApTotalExamsTaken]]/Table1[[#This Row],[APTestTakerCount]],0)</f>
        <v>0</v>
      </c>
    </row>
    <row r="404" spans="1:22" x14ac:dyDescent="0.25">
      <c r="A404" t="s">
        <v>391</v>
      </c>
      <c r="B404">
        <v>481575</v>
      </c>
      <c r="C404" s="1">
        <v>15</v>
      </c>
      <c r="D404" s="1">
        <v>508</v>
      </c>
      <c r="E404" s="1">
        <v>525</v>
      </c>
      <c r="F404" s="1">
        <v>495</v>
      </c>
      <c r="G404" s="1">
        <f>SUM(Table1[[#This Row],[CriticalReadingMean]:[WritingMean]])</f>
        <v>1528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11</v>
      </c>
      <c r="R404" s="1">
        <v>46</v>
      </c>
      <c r="S404" s="1">
        <v>50</v>
      </c>
      <c r="T404" s="1">
        <v>44.1</v>
      </c>
      <c r="U404" s="2">
        <f>IFERROR(Table1[[#This Row],[ApNumberOfExamsWithGoodScores]]/Table1[[#This Row],[ApTotalExamsTaken]],0)</f>
        <v>0</v>
      </c>
      <c r="V404" s="1">
        <f>IFERROR(Table1[[#This Row],[ApTotalExamsTaken]]/Table1[[#This Row],[APTestTakerCount]],0)</f>
        <v>0</v>
      </c>
    </row>
    <row r="405" spans="1:22" x14ac:dyDescent="0.25">
      <c r="A405" t="s">
        <v>392</v>
      </c>
      <c r="B405">
        <v>480010</v>
      </c>
      <c r="C405" s="1">
        <v>4</v>
      </c>
      <c r="D405" s="1">
        <v>0</v>
      </c>
      <c r="E405" s="1">
        <v>0</v>
      </c>
      <c r="F405" s="1">
        <v>0</v>
      </c>
      <c r="G405" s="1">
        <f>SUM(Table1[[#This Row],[CriticalReadingMean]:[WritingMean]])</f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4</v>
      </c>
      <c r="N405" s="1">
        <v>0</v>
      </c>
      <c r="O405" s="1">
        <v>0</v>
      </c>
      <c r="P405" s="1">
        <v>0</v>
      </c>
      <c r="Q405" s="1">
        <v>7</v>
      </c>
      <c r="R405" s="1">
        <v>46.6</v>
      </c>
      <c r="S405" s="1">
        <v>47.1</v>
      </c>
      <c r="T405" s="1">
        <v>36.9</v>
      </c>
      <c r="U405" s="2">
        <f>IFERROR(Table1[[#This Row],[ApNumberOfExamsWithGoodScores]]/Table1[[#This Row],[ApTotalExamsTaken]],0)</f>
        <v>0</v>
      </c>
      <c r="V405" s="1">
        <f>IFERROR(Table1[[#This Row],[ApTotalExamsTaken]]/Table1[[#This Row],[APTestTakerCount]],0)</f>
        <v>0</v>
      </c>
    </row>
    <row r="406" spans="1:22" x14ac:dyDescent="0.25">
      <c r="A406" t="s">
        <v>393</v>
      </c>
      <c r="B406">
        <v>481590</v>
      </c>
      <c r="C406" s="1">
        <v>2</v>
      </c>
      <c r="D406" s="1">
        <v>0</v>
      </c>
      <c r="E406" s="1">
        <v>0</v>
      </c>
      <c r="F406" s="1">
        <v>0</v>
      </c>
      <c r="G406" s="1">
        <f>SUM(Table1[[#This Row],[CriticalReadingMean]:[WritingMean]])</f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3</v>
      </c>
      <c r="N406" s="1">
        <v>0</v>
      </c>
      <c r="O406" s="1">
        <v>0</v>
      </c>
      <c r="P406" s="1">
        <v>0</v>
      </c>
      <c r="Q406" s="1">
        <v>1</v>
      </c>
      <c r="R406" s="1">
        <v>0</v>
      </c>
      <c r="S406" s="1">
        <v>0</v>
      </c>
      <c r="T406" s="1">
        <v>0</v>
      </c>
      <c r="U406" s="2">
        <f>IFERROR(Table1[[#This Row],[ApNumberOfExamsWithGoodScores]]/Table1[[#This Row],[ApTotalExamsTaken]],0)</f>
        <v>0</v>
      </c>
      <c r="V406" s="1">
        <f>IFERROR(Table1[[#This Row],[ApTotalExamsTaken]]/Table1[[#This Row],[APTestTakerCount]],0)</f>
        <v>0</v>
      </c>
    </row>
    <row r="407" spans="1:22" x14ac:dyDescent="0.25">
      <c r="A407" t="s">
        <v>397</v>
      </c>
      <c r="B407">
        <v>481618</v>
      </c>
      <c r="C407" s="1">
        <v>8</v>
      </c>
      <c r="D407" s="1">
        <v>454</v>
      </c>
      <c r="E407" s="1">
        <v>431</v>
      </c>
      <c r="F407" s="1">
        <v>468</v>
      </c>
      <c r="G407" s="1">
        <f>SUM(Table1[[#This Row],[CriticalReadingMean]:[WritingMean]])</f>
        <v>1353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0</v>
      </c>
      <c r="P407" s="1">
        <v>0</v>
      </c>
      <c r="Q407" s="1">
        <v>4</v>
      </c>
      <c r="R407" s="1">
        <v>0</v>
      </c>
      <c r="S407" s="1">
        <v>0</v>
      </c>
      <c r="T407" s="1">
        <v>0</v>
      </c>
      <c r="U407" s="2">
        <f>IFERROR(Table1[[#This Row],[ApNumberOfExamsWithGoodScores]]/Table1[[#This Row],[ApTotalExamsTaken]],0)</f>
        <v>0</v>
      </c>
      <c r="V407" s="1">
        <f>IFERROR(Table1[[#This Row],[ApTotalExamsTaken]]/Table1[[#This Row],[APTestTakerCount]],0)</f>
        <v>0</v>
      </c>
    </row>
    <row r="408" spans="1:22" x14ac:dyDescent="0.25">
      <c r="A408" t="s">
        <v>399</v>
      </c>
      <c r="B408">
        <v>481635</v>
      </c>
      <c r="C408" s="1">
        <v>12</v>
      </c>
      <c r="D408" s="1">
        <v>463</v>
      </c>
      <c r="E408" s="1">
        <v>482</v>
      </c>
      <c r="F408" s="1">
        <v>458</v>
      </c>
      <c r="G408" s="1">
        <f>SUM(Table1[[#This Row],[CriticalReadingMean]:[WritingMean]])</f>
        <v>1403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2">
        <f>IFERROR(Table1[[#This Row],[ApNumberOfExamsWithGoodScores]]/Table1[[#This Row],[ApTotalExamsTaken]],0)</f>
        <v>0</v>
      </c>
      <c r="V408" s="1">
        <f>IFERROR(Table1[[#This Row],[ApTotalExamsTaken]]/Table1[[#This Row],[APTestTakerCount]],0)</f>
        <v>0</v>
      </c>
    </row>
  </sheetData>
  <conditionalFormatting sqref="V1:V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{924825BC-02BE-4701-8459-E9C854530697}</x14:id>
        </ext>
      </extLst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4825BC-02BE-4701-8459-E9C854530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2012-08-18T20:25:20Z</dcterms:created>
  <dcterms:modified xsi:type="dcterms:W3CDTF">2012-08-18T20:39:50Z</dcterms:modified>
</cp:coreProperties>
</file>